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18\RANKING\03 MARZO\"/>
    </mc:Choice>
  </mc:AlternateContent>
  <bookViews>
    <workbookView minimized="1" xWindow="0" yWindow="0" windowWidth="20490" windowHeight="7755" tabRatio="821" firstSheet="1" activeTab="4"/>
  </bookViews>
  <sheets>
    <sheet name="INFORME - RESUMEN" sheetId="2" r:id="rId1"/>
    <sheet name="MERCADO" sheetId="4" r:id="rId2"/>
    <sheet name="EMPRESA " sheetId="3" r:id="rId3"/>
    <sheet name="PRODUCTO " sheetId="8" r:id="rId4"/>
    <sheet name="DATA MARZ" sheetId="23" r:id="rId5"/>
    <sheet name="TD MARZ" sheetId="36" r:id="rId6"/>
    <sheet name="exportaciones ají nativos" sheetId="21" r:id="rId7"/>
    <sheet name="CAPSICUM todas presentac" sheetId="20" r:id="rId8"/>
    <sheet name="TD MARZ (2)" sheetId="37" r:id="rId9"/>
    <sheet name="PARTIDAS" sheetId="6" state="hidden" r:id="rId10"/>
  </sheets>
  <definedNames>
    <definedName name="_xlnm._FilterDatabase" localSheetId="7" hidden="1">'CAPSICUM todas presentac'!$A$1:$I$200</definedName>
    <definedName name="_xlnm.Print_Area" localSheetId="2">'EMPRESA '!$B$1:$J$115</definedName>
    <definedName name="_xlnm.Print_Area" localSheetId="0">'INFORME - RESUMEN'!$B$1:$K$52</definedName>
    <definedName name="_xlnm.Print_Area" localSheetId="1">MERCADO!$B$1:$I$125</definedName>
    <definedName name="CAPSI">'DATA MARZ'!$1:$1048576</definedName>
  </definedNames>
  <calcPr calcId="152511"/>
  <pivotCaches>
    <pivotCache cacheId="2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37" l="1"/>
  <c r="J9" i="37"/>
  <c r="J10" i="37"/>
  <c r="J11" i="37"/>
  <c r="J12" i="37"/>
  <c r="J13" i="37"/>
  <c r="J14" i="37"/>
  <c r="J15" i="37"/>
  <c r="J16" i="37"/>
  <c r="J17" i="37"/>
  <c r="J18" i="37"/>
  <c r="J19" i="37"/>
  <c r="J20" i="37"/>
  <c r="J7" i="37"/>
  <c r="I8" i="37"/>
  <c r="I9" i="37"/>
  <c r="I10" i="37"/>
  <c r="I11" i="37"/>
  <c r="I12" i="37"/>
  <c r="I13" i="37"/>
  <c r="I14" i="37"/>
  <c r="I15" i="37"/>
  <c r="I16" i="37"/>
  <c r="I17" i="37"/>
  <c r="I18" i="37"/>
  <c r="I19" i="37"/>
  <c r="I20" i="37"/>
  <c r="I7" i="37"/>
  <c r="H26" i="3" l="1"/>
  <c r="H27" i="3"/>
  <c r="H28" i="3"/>
  <c r="H29" i="3"/>
  <c r="H30" i="3"/>
  <c r="H31" i="3"/>
  <c r="H32" i="3"/>
  <c r="H33" i="3"/>
  <c r="H34" i="3"/>
  <c r="H35" i="3"/>
  <c r="F40" i="2" l="1"/>
  <c r="F41" i="2"/>
  <c r="F42" i="2"/>
  <c r="I40" i="2"/>
  <c r="I41" i="2"/>
  <c r="I42" i="2"/>
  <c r="I46" i="2"/>
  <c r="I47" i="2"/>
  <c r="I48" i="2"/>
  <c r="I49" i="2"/>
  <c r="I50" i="2"/>
  <c r="F46" i="2"/>
  <c r="F47" i="2"/>
  <c r="F48" i="2"/>
  <c r="I33" i="2" l="1"/>
  <c r="I34" i="2"/>
  <c r="I35" i="2"/>
  <c r="I36" i="2"/>
  <c r="I37" i="2"/>
  <c r="F33" i="2"/>
  <c r="F34" i="2"/>
  <c r="F35" i="2"/>
  <c r="F36" i="2"/>
  <c r="F37" i="2"/>
  <c r="E38" i="2"/>
  <c r="D38" i="2"/>
  <c r="H38" i="2"/>
  <c r="G38" i="2"/>
  <c r="F6" i="2"/>
  <c r="F7" i="2"/>
  <c r="F8" i="2"/>
  <c r="F9" i="2"/>
  <c r="I6" i="2"/>
  <c r="I7" i="2"/>
  <c r="I8" i="2"/>
  <c r="I9" i="2"/>
  <c r="I14" i="2"/>
  <c r="I15" i="2"/>
  <c r="I16" i="2"/>
  <c r="I17" i="2"/>
  <c r="I18" i="2"/>
  <c r="I19" i="2"/>
  <c r="I20" i="2"/>
  <c r="F14" i="2"/>
  <c r="F15" i="2"/>
  <c r="F16" i="2"/>
  <c r="F17" i="2"/>
  <c r="F18" i="2"/>
  <c r="F19" i="2"/>
  <c r="F20" i="2"/>
  <c r="C100" i="4" l="1"/>
  <c r="D100" i="4"/>
  <c r="E100" i="4"/>
  <c r="F100" i="4"/>
  <c r="G95" i="4"/>
  <c r="H95" i="4"/>
  <c r="I65" i="4"/>
  <c r="I66" i="4"/>
  <c r="I67" i="4"/>
  <c r="I68" i="4"/>
  <c r="I69" i="4"/>
  <c r="I70" i="4"/>
  <c r="I71" i="4"/>
  <c r="I72" i="4"/>
  <c r="I73" i="4"/>
  <c r="G65" i="4"/>
  <c r="G66" i="4"/>
  <c r="G67" i="4"/>
  <c r="G68" i="4"/>
  <c r="G69" i="4"/>
  <c r="G70" i="4"/>
  <c r="G71" i="4"/>
  <c r="G72" i="4"/>
  <c r="G73" i="4"/>
  <c r="G27" i="4"/>
  <c r="G28" i="4"/>
  <c r="G29" i="4"/>
  <c r="G30" i="4"/>
  <c r="G31" i="4"/>
  <c r="G32" i="4"/>
  <c r="G33" i="4"/>
  <c r="G34" i="4"/>
  <c r="G35" i="4"/>
  <c r="G37" i="4"/>
  <c r="G8" i="4"/>
  <c r="G9" i="4"/>
  <c r="G10" i="4"/>
  <c r="G11" i="4"/>
  <c r="G12" i="4"/>
  <c r="G13" i="4"/>
  <c r="G14" i="4"/>
  <c r="G15" i="4"/>
  <c r="G16" i="4"/>
  <c r="H13" i="8"/>
  <c r="H14" i="8"/>
  <c r="H15" i="8"/>
  <c r="H16" i="8"/>
  <c r="H17" i="8"/>
  <c r="H18" i="8"/>
  <c r="H19" i="8"/>
  <c r="H20" i="8"/>
  <c r="H21" i="8"/>
  <c r="H22" i="8"/>
  <c r="H23" i="8"/>
  <c r="E13" i="8"/>
  <c r="E14" i="8"/>
  <c r="E15" i="8"/>
  <c r="E16" i="8"/>
  <c r="E17" i="8"/>
  <c r="E18" i="8"/>
  <c r="E19" i="8"/>
  <c r="E20" i="8"/>
  <c r="E21" i="8"/>
  <c r="E22" i="8"/>
  <c r="E23" i="8"/>
  <c r="C22" i="8"/>
  <c r="H33" i="8"/>
  <c r="H34" i="8"/>
  <c r="H35" i="8"/>
  <c r="H36" i="8"/>
  <c r="H37" i="8"/>
  <c r="H38" i="8"/>
  <c r="H39" i="8"/>
  <c r="H40" i="8"/>
  <c r="H41" i="8"/>
  <c r="H42" i="8"/>
  <c r="H43" i="8"/>
  <c r="H44" i="8"/>
  <c r="E33" i="8"/>
  <c r="E34" i="8"/>
  <c r="E35" i="8"/>
  <c r="E36" i="8"/>
  <c r="E37" i="8"/>
  <c r="E38" i="8"/>
  <c r="E40" i="8"/>
  <c r="E41" i="8"/>
  <c r="E42" i="8"/>
  <c r="E43" i="8"/>
  <c r="E44" i="8"/>
  <c r="D44" i="8"/>
  <c r="C44" i="8"/>
  <c r="H100" i="8"/>
  <c r="H101" i="8"/>
  <c r="H102" i="8"/>
  <c r="H103" i="8"/>
  <c r="H104" i="8"/>
  <c r="H105" i="8"/>
  <c r="H106" i="8"/>
  <c r="H107" i="8"/>
  <c r="H108" i="8"/>
  <c r="H111" i="8"/>
  <c r="E100" i="8"/>
  <c r="E101" i="8"/>
  <c r="E102" i="8"/>
  <c r="E104" i="8"/>
  <c r="E105" i="8"/>
  <c r="E106" i="8"/>
  <c r="E107" i="8"/>
  <c r="E109" i="8"/>
  <c r="E111" i="8"/>
  <c r="G111" i="8"/>
  <c r="F111" i="8"/>
  <c r="E62" i="8"/>
  <c r="E63" i="8"/>
  <c r="E65" i="8"/>
  <c r="E66" i="8"/>
  <c r="E59" i="8"/>
  <c r="E54" i="8"/>
  <c r="E55" i="8"/>
  <c r="E56" i="8"/>
  <c r="E57" i="8"/>
  <c r="E58" i="8"/>
  <c r="E60" i="8"/>
  <c r="E61" i="8"/>
  <c r="H77" i="8"/>
  <c r="H78" i="8"/>
  <c r="H79" i="8"/>
  <c r="H80" i="8"/>
  <c r="H81" i="8"/>
  <c r="H82" i="8"/>
  <c r="H83" i="8"/>
  <c r="H84" i="8"/>
  <c r="H85" i="8"/>
  <c r="H86" i="8"/>
  <c r="H87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H54" i="8"/>
  <c r="H55" i="8"/>
  <c r="H56" i="8"/>
  <c r="H57" i="8"/>
  <c r="H58" i="8"/>
  <c r="H59" i="8"/>
  <c r="H60" i="8"/>
  <c r="H61" i="8"/>
  <c r="H62" i="8"/>
  <c r="D205" i="20"/>
  <c r="E205" i="20"/>
  <c r="F205" i="20"/>
  <c r="C205" i="20"/>
  <c r="D199" i="20"/>
  <c r="E199" i="20"/>
  <c r="F199" i="20"/>
  <c r="C199" i="20"/>
  <c r="D193" i="20"/>
  <c r="E193" i="20"/>
  <c r="F193" i="20"/>
  <c r="C193" i="20"/>
  <c r="D145" i="20"/>
  <c r="E145" i="20"/>
  <c r="F145" i="20"/>
  <c r="C145" i="20"/>
  <c r="G10" i="21" l="1"/>
  <c r="F10" i="21"/>
  <c r="D10" i="21"/>
  <c r="C10" i="21"/>
  <c r="D189" i="20"/>
  <c r="E189" i="20"/>
  <c r="F189" i="20"/>
  <c r="C189" i="20"/>
  <c r="D170" i="20"/>
  <c r="E170" i="20"/>
  <c r="F170" i="20"/>
  <c r="C170" i="20"/>
  <c r="D159" i="20"/>
  <c r="E159" i="20"/>
  <c r="F159" i="20"/>
  <c r="C159" i="20"/>
  <c r="D140" i="20"/>
  <c r="E140" i="20"/>
  <c r="F140" i="20"/>
  <c r="C140" i="20"/>
  <c r="D137" i="20"/>
  <c r="E137" i="20"/>
  <c r="F137" i="20"/>
  <c r="C137" i="20"/>
  <c r="D118" i="20"/>
  <c r="E118" i="20"/>
  <c r="F118" i="20"/>
  <c r="C118" i="20"/>
  <c r="D112" i="20"/>
  <c r="E112" i="20"/>
  <c r="F112" i="20"/>
  <c r="C112" i="20"/>
  <c r="D99" i="20"/>
  <c r="E99" i="20"/>
  <c r="F99" i="20"/>
  <c r="C99" i="20"/>
  <c r="D75" i="20"/>
  <c r="E75" i="20"/>
  <c r="F75" i="20"/>
  <c r="C75" i="20"/>
  <c r="D58" i="20"/>
  <c r="E58" i="20"/>
  <c r="F58" i="20"/>
  <c r="C58" i="20"/>
  <c r="D34" i="20"/>
  <c r="E34" i="20"/>
  <c r="F34" i="20"/>
  <c r="C34" i="20"/>
  <c r="D21" i="20"/>
  <c r="E21" i="20"/>
  <c r="F21" i="20"/>
  <c r="C21" i="20"/>
  <c r="J209" i="20" l="1"/>
  <c r="H209" i="20"/>
  <c r="G209" i="20"/>
  <c r="J208" i="20"/>
  <c r="H208" i="20"/>
  <c r="G208" i="20"/>
  <c r="J207" i="20"/>
  <c r="H207" i="20"/>
  <c r="G207" i="20"/>
  <c r="J206" i="20"/>
  <c r="H206" i="20"/>
  <c r="G206" i="20"/>
  <c r="J204" i="20"/>
  <c r="H204" i="20"/>
  <c r="G204" i="20"/>
  <c r="J200" i="20"/>
  <c r="H200" i="20"/>
  <c r="G200" i="20"/>
  <c r="J199" i="20"/>
  <c r="H199" i="20"/>
  <c r="G199" i="20"/>
  <c r="I198" i="20"/>
  <c r="H198" i="20"/>
  <c r="G198" i="20"/>
  <c r="I197" i="20"/>
  <c r="H197" i="20"/>
  <c r="G197" i="20"/>
  <c r="I196" i="20"/>
  <c r="H196" i="20"/>
  <c r="G196" i="20"/>
  <c r="H195" i="20"/>
  <c r="G195" i="20"/>
  <c r="H194" i="20"/>
  <c r="G194" i="20"/>
  <c r="J193" i="20"/>
  <c r="H193" i="20"/>
  <c r="G193" i="20"/>
  <c r="I192" i="20"/>
  <c r="H192" i="20"/>
  <c r="G192" i="20"/>
  <c r="I191" i="20"/>
  <c r="H191" i="20"/>
  <c r="G191" i="20"/>
  <c r="I190" i="20"/>
  <c r="H190" i="20"/>
  <c r="G190" i="20"/>
  <c r="J189" i="20"/>
  <c r="H189" i="20"/>
  <c r="G189" i="20"/>
  <c r="I188" i="20"/>
  <c r="H188" i="20"/>
  <c r="G188" i="20"/>
  <c r="I184" i="20"/>
  <c r="H184" i="20"/>
  <c r="G184" i="20"/>
  <c r="I183" i="20"/>
  <c r="H183" i="20"/>
  <c r="G183" i="20"/>
  <c r="I182" i="20"/>
  <c r="H182" i="20"/>
  <c r="G182" i="20"/>
  <c r="I181" i="20"/>
  <c r="H181" i="20"/>
  <c r="G181" i="20"/>
  <c r="I180" i="20"/>
  <c r="H180" i="20"/>
  <c r="G180" i="20"/>
  <c r="I179" i="20"/>
  <c r="H179" i="20"/>
  <c r="G179" i="20"/>
  <c r="I178" i="20"/>
  <c r="H178" i="20"/>
  <c r="G178" i="20"/>
  <c r="I177" i="20"/>
  <c r="H177" i="20"/>
  <c r="G177" i="20"/>
  <c r="I176" i="20"/>
  <c r="H176" i="20"/>
  <c r="G176" i="20"/>
  <c r="I175" i="20"/>
  <c r="H175" i="20"/>
  <c r="G175" i="20"/>
  <c r="I174" i="20"/>
  <c r="H174" i="20"/>
  <c r="G174" i="20"/>
  <c r="I173" i="20"/>
  <c r="H173" i="20"/>
  <c r="G173" i="20"/>
  <c r="J171" i="20"/>
  <c r="I171" i="20"/>
  <c r="H171" i="20"/>
  <c r="G171" i="20"/>
  <c r="J170" i="20"/>
  <c r="I170" i="20"/>
  <c r="H170" i="20"/>
  <c r="G170" i="20"/>
  <c r="I169" i="20"/>
  <c r="H169" i="20"/>
  <c r="G169" i="20"/>
  <c r="I168" i="20"/>
  <c r="H168" i="20"/>
  <c r="G168" i="20"/>
  <c r="I167" i="20"/>
  <c r="H167" i="20"/>
  <c r="G167" i="20"/>
  <c r="I166" i="20"/>
  <c r="H166" i="20"/>
  <c r="G166" i="20"/>
  <c r="I165" i="20"/>
  <c r="H165" i="20"/>
  <c r="G165" i="20"/>
  <c r="I164" i="20"/>
  <c r="H164" i="20"/>
  <c r="G164" i="20"/>
  <c r="I163" i="20"/>
  <c r="H163" i="20"/>
  <c r="G163" i="20"/>
  <c r="I162" i="20"/>
  <c r="H162" i="20"/>
  <c r="G162" i="20"/>
  <c r="I161" i="20"/>
  <c r="H161" i="20"/>
  <c r="G161" i="20"/>
  <c r="I160" i="20"/>
  <c r="H160" i="20"/>
  <c r="G160" i="20"/>
  <c r="J159" i="20"/>
  <c r="H159" i="20"/>
  <c r="G159" i="20"/>
  <c r="I158" i="20"/>
  <c r="H158" i="20"/>
  <c r="G158" i="20"/>
  <c r="I156" i="20"/>
  <c r="H156" i="20"/>
  <c r="G156" i="20"/>
  <c r="I155" i="20"/>
  <c r="H155" i="20"/>
  <c r="G155" i="20"/>
  <c r="I154" i="20"/>
  <c r="H154" i="20"/>
  <c r="G154" i="20"/>
  <c r="I153" i="20"/>
  <c r="H153" i="20"/>
  <c r="G153" i="20"/>
  <c r="I152" i="20"/>
  <c r="H152" i="20"/>
  <c r="G152" i="20"/>
  <c r="I151" i="20"/>
  <c r="H151" i="20"/>
  <c r="G151" i="20"/>
  <c r="I150" i="20"/>
  <c r="H150" i="20"/>
  <c r="G150" i="20"/>
  <c r="I149" i="20"/>
  <c r="H149" i="20"/>
  <c r="G149" i="20"/>
  <c r="I148" i="20"/>
  <c r="H148" i="20"/>
  <c r="G148" i="20"/>
  <c r="I147" i="20"/>
  <c r="H147" i="20"/>
  <c r="G147" i="20"/>
  <c r="I146" i="20"/>
  <c r="H146" i="20"/>
  <c r="G146" i="20"/>
  <c r="J145" i="20"/>
  <c r="H145" i="20"/>
  <c r="G145" i="20"/>
  <c r="I144" i="20"/>
  <c r="H144" i="20"/>
  <c r="G144" i="20"/>
  <c r="I141" i="20"/>
  <c r="H141" i="20"/>
  <c r="G141" i="20"/>
  <c r="J140" i="20"/>
  <c r="H140" i="20"/>
  <c r="G140" i="20"/>
  <c r="I139" i="20"/>
  <c r="H139" i="20"/>
  <c r="G139" i="20"/>
  <c r="I138" i="20"/>
  <c r="H138" i="20"/>
  <c r="G138" i="20"/>
  <c r="J137" i="20"/>
  <c r="H137" i="20"/>
  <c r="G137" i="20"/>
  <c r="I136" i="20"/>
  <c r="H136" i="20"/>
  <c r="G136" i="20"/>
  <c r="I132" i="20"/>
  <c r="H132" i="20"/>
  <c r="G132" i="20"/>
  <c r="I131" i="20"/>
  <c r="H131" i="20"/>
  <c r="G131" i="20"/>
  <c r="I130" i="20"/>
  <c r="H130" i="20"/>
  <c r="G130" i="20"/>
  <c r="I129" i="20"/>
  <c r="H129" i="20"/>
  <c r="G129" i="20"/>
  <c r="I128" i="20"/>
  <c r="H128" i="20"/>
  <c r="G128" i="20"/>
  <c r="I127" i="20"/>
  <c r="H127" i="20"/>
  <c r="G127" i="20"/>
  <c r="I126" i="20"/>
  <c r="H126" i="20"/>
  <c r="G126" i="20"/>
  <c r="I125" i="20"/>
  <c r="H125" i="20"/>
  <c r="G125" i="20"/>
  <c r="I124" i="20"/>
  <c r="H124" i="20"/>
  <c r="G124" i="20"/>
  <c r="I123" i="20"/>
  <c r="H123" i="20"/>
  <c r="G123" i="20"/>
  <c r="I122" i="20"/>
  <c r="H122" i="20"/>
  <c r="G122" i="20"/>
  <c r="I121" i="20"/>
  <c r="H121" i="20"/>
  <c r="G121" i="20"/>
  <c r="I120" i="20"/>
  <c r="H120" i="20"/>
  <c r="G120" i="20"/>
  <c r="I119" i="20"/>
  <c r="H119" i="20"/>
  <c r="G119" i="20"/>
  <c r="J118" i="20"/>
  <c r="I118" i="20"/>
  <c r="H118" i="20"/>
  <c r="G118" i="20"/>
  <c r="I117" i="20"/>
  <c r="H117" i="20"/>
  <c r="G117" i="20"/>
  <c r="I115" i="20"/>
  <c r="H115" i="20"/>
  <c r="G115" i="20"/>
  <c r="I114" i="20"/>
  <c r="H114" i="20"/>
  <c r="G114" i="20"/>
  <c r="I113" i="20"/>
  <c r="H113" i="20"/>
  <c r="G113" i="20"/>
  <c r="J112" i="20"/>
  <c r="H112" i="20"/>
  <c r="G112" i="20"/>
  <c r="I111" i="20"/>
  <c r="H111" i="20"/>
  <c r="G111" i="20"/>
  <c r="I110" i="20"/>
  <c r="H110" i="20"/>
  <c r="G110" i="20"/>
  <c r="I109" i="20"/>
  <c r="H109" i="20"/>
  <c r="G109" i="20"/>
  <c r="I108" i="20"/>
  <c r="H108" i="20"/>
  <c r="G108" i="20"/>
  <c r="I107" i="20"/>
  <c r="H107" i="20"/>
  <c r="G107" i="20"/>
  <c r="I106" i="20"/>
  <c r="H106" i="20"/>
  <c r="G106" i="20"/>
  <c r="I105" i="20"/>
  <c r="H105" i="20"/>
  <c r="G105" i="20"/>
  <c r="I104" i="20"/>
  <c r="H104" i="20"/>
  <c r="G104" i="20"/>
  <c r="I103" i="20"/>
  <c r="H103" i="20"/>
  <c r="G103" i="20"/>
  <c r="I102" i="20"/>
  <c r="H102" i="20"/>
  <c r="G102" i="20"/>
  <c r="I101" i="20"/>
  <c r="H101" i="20"/>
  <c r="G101" i="20"/>
  <c r="J100" i="20"/>
  <c r="H100" i="20"/>
  <c r="G100" i="20"/>
  <c r="J99" i="20"/>
  <c r="I99" i="20"/>
  <c r="H99" i="20"/>
  <c r="G99" i="20"/>
  <c r="I98" i="20"/>
  <c r="H98" i="20"/>
  <c r="G98" i="20"/>
  <c r="I93" i="20"/>
  <c r="H93" i="20"/>
  <c r="G93" i="20"/>
  <c r="I92" i="20"/>
  <c r="H92" i="20"/>
  <c r="G92" i="20"/>
  <c r="I91" i="20"/>
  <c r="H91" i="20"/>
  <c r="G91" i="20"/>
  <c r="I90" i="20"/>
  <c r="H90" i="20"/>
  <c r="G90" i="20"/>
  <c r="I89" i="20"/>
  <c r="H89" i="20"/>
  <c r="G89" i="20"/>
  <c r="I88" i="20"/>
  <c r="H88" i="20"/>
  <c r="G88" i="20"/>
  <c r="I87" i="20"/>
  <c r="H87" i="20"/>
  <c r="G87" i="20"/>
  <c r="I86" i="20"/>
  <c r="H86" i="20"/>
  <c r="G86" i="20"/>
  <c r="I85" i="20"/>
  <c r="H85" i="20"/>
  <c r="G85" i="20"/>
  <c r="I84" i="20"/>
  <c r="H84" i="20"/>
  <c r="G84" i="20"/>
  <c r="I83" i="20"/>
  <c r="H83" i="20"/>
  <c r="G83" i="20"/>
  <c r="I82" i="20"/>
  <c r="H82" i="20"/>
  <c r="G82" i="20"/>
  <c r="I81" i="20"/>
  <c r="H81" i="20"/>
  <c r="G81" i="20"/>
  <c r="I80" i="20"/>
  <c r="H80" i="20"/>
  <c r="G80" i="20"/>
  <c r="I79" i="20"/>
  <c r="H79" i="20"/>
  <c r="G79" i="20"/>
  <c r="I78" i="20"/>
  <c r="H78" i="20"/>
  <c r="G78" i="20"/>
  <c r="I77" i="20"/>
  <c r="H77" i="20"/>
  <c r="G77" i="20"/>
  <c r="I76" i="20"/>
  <c r="H76" i="20"/>
  <c r="G76" i="20"/>
  <c r="J75" i="20"/>
  <c r="H75" i="20"/>
  <c r="G75" i="20"/>
  <c r="I74" i="20"/>
  <c r="H74" i="20"/>
  <c r="G74" i="20"/>
  <c r="I73" i="20"/>
  <c r="H73" i="20"/>
  <c r="G73" i="20"/>
  <c r="I72" i="20"/>
  <c r="H72" i="20"/>
  <c r="G72" i="20"/>
  <c r="I71" i="20"/>
  <c r="H71" i="20"/>
  <c r="G71" i="20"/>
  <c r="I70" i="20"/>
  <c r="H70" i="20"/>
  <c r="G70" i="20"/>
  <c r="I69" i="20"/>
  <c r="H69" i="20"/>
  <c r="G69" i="20"/>
  <c r="I68" i="20"/>
  <c r="H68" i="20"/>
  <c r="G68" i="20"/>
  <c r="I67" i="20"/>
  <c r="H67" i="20"/>
  <c r="G67" i="20"/>
  <c r="I66" i="20"/>
  <c r="H66" i="20"/>
  <c r="G66" i="20"/>
  <c r="I65" i="20"/>
  <c r="H65" i="20"/>
  <c r="G65" i="20"/>
  <c r="I64" i="20"/>
  <c r="H64" i="20"/>
  <c r="G64" i="20"/>
  <c r="I63" i="20"/>
  <c r="H63" i="20"/>
  <c r="G63" i="20"/>
  <c r="I62" i="20"/>
  <c r="H62" i="20"/>
  <c r="G62" i="20"/>
  <c r="I61" i="20"/>
  <c r="H61" i="20"/>
  <c r="G61" i="20"/>
  <c r="I60" i="20"/>
  <c r="H60" i="20"/>
  <c r="G60" i="20"/>
  <c r="I59" i="20"/>
  <c r="H59" i="20"/>
  <c r="G59" i="20"/>
  <c r="J58" i="20"/>
  <c r="I58" i="20"/>
  <c r="H58" i="20"/>
  <c r="G58" i="20"/>
  <c r="I57" i="20"/>
  <c r="H57" i="20"/>
  <c r="G57" i="20"/>
  <c r="I49" i="20"/>
  <c r="H49" i="20"/>
  <c r="G49" i="20"/>
  <c r="I48" i="20"/>
  <c r="H48" i="20"/>
  <c r="G48" i="20"/>
  <c r="I47" i="20"/>
  <c r="H47" i="20"/>
  <c r="G47" i="20"/>
  <c r="I46" i="20"/>
  <c r="H46" i="20"/>
  <c r="G46" i="20"/>
  <c r="I45" i="20"/>
  <c r="H45" i="20"/>
  <c r="G45" i="20"/>
  <c r="I44" i="20"/>
  <c r="H44" i="20"/>
  <c r="G44" i="20"/>
  <c r="I43" i="20"/>
  <c r="H43" i="20"/>
  <c r="G43" i="20"/>
  <c r="I42" i="20"/>
  <c r="H42" i="20"/>
  <c r="G42" i="20"/>
  <c r="I41" i="20"/>
  <c r="H41" i="20"/>
  <c r="G41" i="20"/>
  <c r="I40" i="20"/>
  <c r="H40" i="20"/>
  <c r="G40" i="20"/>
  <c r="I39" i="20"/>
  <c r="H39" i="20"/>
  <c r="G39" i="20"/>
  <c r="I38" i="20"/>
  <c r="H38" i="20"/>
  <c r="G38" i="20"/>
  <c r="I37" i="20"/>
  <c r="H37" i="20"/>
  <c r="G37" i="20"/>
  <c r="I36" i="20"/>
  <c r="H36" i="20"/>
  <c r="G36" i="20"/>
  <c r="I35" i="20"/>
  <c r="H35" i="20"/>
  <c r="G35" i="20"/>
  <c r="J34" i="20"/>
  <c r="H34" i="20"/>
  <c r="G34" i="20"/>
  <c r="I33" i="20"/>
  <c r="H33" i="20"/>
  <c r="G33" i="20"/>
  <c r="I32" i="20"/>
  <c r="H32" i="20"/>
  <c r="G32" i="20"/>
  <c r="I31" i="20"/>
  <c r="H31" i="20"/>
  <c r="G31" i="20"/>
  <c r="I30" i="20"/>
  <c r="H30" i="20"/>
  <c r="G30" i="20"/>
  <c r="I29" i="20"/>
  <c r="H29" i="20"/>
  <c r="G29" i="20"/>
  <c r="I28" i="20"/>
  <c r="H28" i="20"/>
  <c r="G28" i="20"/>
  <c r="I27" i="20"/>
  <c r="H27" i="20"/>
  <c r="G27" i="20"/>
  <c r="I26" i="20"/>
  <c r="H26" i="20"/>
  <c r="G26" i="20"/>
  <c r="I25" i="20"/>
  <c r="H25" i="20"/>
  <c r="G25" i="20"/>
  <c r="I24" i="20"/>
  <c r="H24" i="20"/>
  <c r="G24" i="20"/>
  <c r="I23" i="20"/>
  <c r="H23" i="20"/>
  <c r="G23" i="20"/>
  <c r="I22" i="20"/>
  <c r="H22" i="20"/>
  <c r="G22" i="20"/>
  <c r="J21" i="20"/>
  <c r="I21" i="20"/>
  <c r="H21" i="20"/>
  <c r="G21" i="20"/>
  <c r="I20" i="20"/>
  <c r="H20" i="20"/>
  <c r="G20" i="20"/>
  <c r="I16" i="20"/>
  <c r="H16" i="20"/>
  <c r="G16" i="20"/>
  <c r="I15" i="20"/>
  <c r="H15" i="20"/>
  <c r="G15" i="20"/>
  <c r="I14" i="20"/>
  <c r="H14" i="20"/>
  <c r="G14" i="20"/>
  <c r="I13" i="20"/>
  <c r="H13" i="20"/>
  <c r="G13" i="20"/>
  <c r="I12" i="20"/>
  <c r="H12" i="20"/>
  <c r="G12" i="20"/>
  <c r="I11" i="20"/>
  <c r="H11" i="20"/>
  <c r="G11" i="20"/>
  <c r="I10" i="20"/>
  <c r="H10" i="20"/>
  <c r="G10" i="20"/>
  <c r="I9" i="20"/>
  <c r="H9" i="20"/>
  <c r="G9" i="20"/>
  <c r="I8" i="20"/>
  <c r="H8" i="20"/>
  <c r="G8" i="20"/>
  <c r="I7" i="20"/>
  <c r="H7" i="20"/>
  <c r="G7" i="20"/>
  <c r="I6" i="20"/>
  <c r="H6" i="20"/>
  <c r="G6" i="20"/>
  <c r="I5" i="20"/>
  <c r="H5" i="20"/>
  <c r="G5" i="20"/>
  <c r="I4" i="20"/>
  <c r="H4" i="20"/>
  <c r="G4" i="20"/>
  <c r="H10" i="21"/>
  <c r="E10" i="21"/>
  <c r="H9" i="21"/>
  <c r="E9" i="21"/>
  <c r="H8" i="21"/>
  <c r="E8" i="21"/>
  <c r="H7" i="21"/>
  <c r="E7" i="21"/>
  <c r="H6" i="21"/>
  <c r="E6" i="21"/>
  <c r="H5" i="21"/>
  <c r="E5" i="21"/>
  <c r="D111" i="8"/>
  <c r="C111" i="8"/>
  <c r="G110" i="8"/>
  <c r="F110" i="8"/>
  <c r="D110" i="8"/>
  <c r="E110" i="8" s="1"/>
  <c r="C110" i="8"/>
  <c r="B110" i="8"/>
  <c r="G109" i="8"/>
  <c r="H109" i="8" s="1"/>
  <c r="F109" i="8"/>
  <c r="H99" i="8"/>
  <c r="E99" i="8"/>
  <c r="H98" i="8"/>
  <c r="G98" i="8"/>
  <c r="F98" i="8"/>
  <c r="E98" i="8"/>
  <c r="D98" i="8"/>
  <c r="C98" i="8"/>
  <c r="G89" i="8"/>
  <c r="F89" i="8"/>
  <c r="B89" i="8"/>
  <c r="G88" i="8"/>
  <c r="F88" i="8"/>
  <c r="B88" i="8"/>
  <c r="F90" i="8"/>
  <c r="H76" i="8"/>
  <c r="E76" i="8"/>
  <c r="D90" i="8"/>
  <c r="C90" i="8"/>
  <c r="H75" i="8"/>
  <c r="G75" i="8"/>
  <c r="F75" i="8"/>
  <c r="E75" i="8"/>
  <c r="D75" i="8"/>
  <c r="C75" i="8"/>
  <c r="H66" i="8"/>
  <c r="H65" i="8"/>
  <c r="G64" i="8"/>
  <c r="H64" i="8" s="1"/>
  <c r="F64" i="8"/>
  <c r="D64" i="8"/>
  <c r="C64" i="8"/>
  <c r="B64" i="8"/>
  <c r="G63" i="8"/>
  <c r="F63" i="8"/>
  <c r="H63" i="8" s="1"/>
  <c r="H53" i="8"/>
  <c r="E53" i="8"/>
  <c r="H52" i="8"/>
  <c r="G52" i="8"/>
  <c r="F52" i="8"/>
  <c r="E52" i="8"/>
  <c r="D52" i="8"/>
  <c r="C52" i="8"/>
  <c r="G44" i="8"/>
  <c r="F44" i="8"/>
  <c r="H32" i="8"/>
  <c r="H31" i="8"/>
  <c r="G31" i="8"/>
  <c r="F31" i="8"/>
  <c r="E31" i="8"/>
  <c r="D31" i="8"/>
  <c r="C31" i="8"/>
  <c r="G22" i="8"/>
  <c r="F22" i="8"/>
  <c r="D22" i="8"/>
  <c r="H12" i="8"/>
  <c r="E12" i="8"/>
  <c r="H11" i="8"/>
  <c r="G11" i="8"/>
  <c r="F11" i="8"/>
  <c r="I114" i="3"/>
  <c r="H114" i="3"/>
  <c r="J113" i="3"/>
  <c r="I113" i="3"/>
  <c r="H113" i="3"/>
  <c r="J112" i="3"/>
  <c r="I112" i="3"/>
  <c r="H112" i="3"/>
  <c r="J111" i="3"/>
  <c r="I111" i="3"/>
  <c r="H111" i="3"/>
  <c r="J110" i="3"/>
  <c r="I110" i="3"/>
  <c r="H110" i="3"/>
  <c r="J109" i="3"/>
  <c r="I109" i="3"/>
  <c r="H109" i="3"/>
  <c r="J108" i="3"/>
  <c r="I108" i="3"/>
  <c r="H108" i="3"/>
  <c r="J107" i="3"/>
  <c r="I107" i="3"/>
  <c r="H107" i="3"/>
  <c r="J106" i="3"/>
  <c r="I106" i="3"/>
  <c r="H106" i="3"/>
  <c r="J105" i="3"/>
  <c r="I105" i="3"/>
  <c r="H105" i="3"/>
  <c r="J104" i="3"/>
  <c r="I104" i="3"/>
  <c r="H104" i="3"/>
  <c r="J103" i="3"/>
  <c r="I103" i="3"/>
  <c r="H103" i="3"/>
  <c r="I95" i="3"/>
  <c r="H95" i="3"/>
  <c r="G94" i="3"/>
  <c r="J94" i="3" s="1"/>
  <c r="F94" i="3"/>
  <c r="E94" i="3"/>
  <c r="D94" i="3"/>
  <c r="J93" i="3"/>
  <c r="I93" i="3"/>
  <c r="H93" i="3"/>
  <c r="J92" i="3"/>
  <c r="I92" i="3"/>
  <c r="H92" i="3"/>
  <c r="J91" i="3"/>
  <c r="I91" i="3"/>
  <c r="H91" i="3"/>
  <c r="J90" i="3"/>
  <c r="I90" i="3"/>
  <c r="H90" i="3"/>
  <c r="J89" i="3"/>
  <c r="I89" i="3"/>
  <c r="H89" i="3"/>
  <c r="J88" i="3"/>
  <c r="I88" i="3"/>
  <c r="H88" i="3"/>
  <c r="J87" i="3"/>
  <c r="I87" i="3"/>
  <c r="H87" i="3"/>
  <c r="J86" i="3"/>
  <c r="I86" i="3"/>
  <c r="H86" i="3"/>
  <c r="J85" i="3"/>
  <c r="I85" i="3"/>
  <c r="H85" i="3"/>
  <c r="J84" i="3"/>
  <c r="I84" i="3"/>
  <c r="H84" i="3"/>
  <c r="I75" i="3"/>
  <c r="H75" i="3"/>
  <c r="G74" i="3"/>
  <c r="J74" i="3" s="1"/>
  <c r="F74" i="3"/>
  <c r="E74" i="3"/>
  <c r="D74" i="3"/>
  <c r="J73" i="3"/>
  <c r="I73" i="3"/>
  <c r="H73" i="3"/>
  <c r="J72" i="3"/>
  <c r="I72" i="3"/>
  <c r="H72" i="3"/>
  <c r="J71" i="3"/>
  <c r="I71" i="3"/>
  <c r="H71" i="3"/>
  <c r="J70" i="3"/>
  <c r="I70" i="3"/>
  <c r="H70" i="3"/>
  <c r="J69" i="3"/>
  <c r="I69" i="3"/>
  <c r="H69" i="3"/>
  <c r="J68" i="3"/>
  <c r="I68" i="3"/>
  <c r="H68" i="3"/>
  <c r="J67" i="3"/>
  <c r="I67" i="3"/>
  <c r="H67" i="3"/>
  <c r="J66" i="3"/>
  <c r="I66" i="3"/>
  <c r="H66" i="3"/>
  <c r="J65" i="3"/>
  <c r="I65" i="3"/>
  <c r="H65" i="3"/>
  <c r="J64" i="3"/>
  <c r="I64" i="3"/>
  <c r="H64" i="3"/>
  <c r="I56" i="3"/>
  <c r="H56" i="3"/>
  <c r="G55" i="3"/>
  <c r="J55" i="3" s="1"/>
  <c r="F55" i="3"/>
  <c r="E55" i="3"/>
  <c r="D55" i="3"/>
  <c r="J54" i="3"/>
  <c r="I54" i="3"/>
  <c r="H54" i="3"/>
  <c r="J53" i="3"/>
  <c r="I53" i="3"/>
  <c r="H53" i="3"/>
  <c r="J52" i="3"/>
  <c r="I52" i="3"/>
  <c r="H52" i="3"/>
  <c r="J51" i="3"/>
  <c r="I51" i="3"/>
  <c r="H51" i="3"/>
  <c r="J50" i="3"/>
  <c r="I50" i="3"/>
  <c r="H50" i="3"/>
  <c r="J49" i="3"/>
  <c r="I49" i="3"/>
  <c r="H49" i="3"/>
  <c r="J48" i="3"/>
  <c r="I48" i="3"/>
  <c r="H48" i="3"/>
  <c r="J47" i="3"/>
  <c r="I47" i="3"/>
  <c r="H47" i="3"/>
  <c r="J46" i="3"/>
  <c r="I46" i="3"/>
  <c r="H46" i="3"/>
  <c r="J45" i="3"/>
  <c r="I45" i="3"/>
  <c r="H45" i="3"/>
  <c r="I37" i="3"/>
  <c r="H37" i="3"/>
  <c r="G36" i="3"/>
  <c r="J36" i="3" s="1"/>
  <c r="F36" i="3"/>
  <c r="E36" i="3"/>
  <c r="D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18" i="3"/>
  <c r="I18" i="3"/>
  <c r="H18" i="3"/>
  <c r="G17" i="3"/>
  <c r="F17" i="3"/>
  <c r="E17" i="3"/>
  <c r="D17" i="3"/>
  <c r="J16" i="3"/>
  <c r="I16" i="3"/>
  <c r="H16" i="3"/>
  <c r="J15" i="3"/>
  <c r="I15" i="3"/>
  <c r="H15" i="3"/>
  <c r="J14" i="3"/>
  <c r="I14" i="3"/>
  <c r="H14" i="3"/>
  <c r="J13" i="3"/>
  <c r="I13" i="3"/>
  <c r="H13" i="3"/>
  <c r="J12" i="3"/>
  <c r="I12" i="3"/>
  <c r="H12" i="3"/>
  <c r="J11" i="3"/>
  <c r="I11" i="3"/>
  <c r="H11" i="3"/>
  <c r="J10" i="3"/>
  <c r="I10" i="3"/>
  <c r="H10" i="3"/>
  <c r="J9" i="3"/>
  <c r="I9" i="3"/>
  <c r="H9" i="3"/>
  <c r="J8" i="3"/>
  <c r="I8" i="3"/>
  <c r="H8" i="3"/>
  <c r="J7" i="3"/>
  <c r="I7" i="3"/>
  <c r="H7" i="3"/>
  <c r="F124" i="4"/>
  <c r="E124" i="4"/>
  <c r="G124" i="4" s="1"/>
  <c r="D124" i="4"/>
  <c r="C124" i="4"/>
  <c r="I123" i="4"/>
  <c r="H123" i="4"/>
  <c r="G123" i="4"/>
  <c r="I122" i="4"/>
  <c r="H122" i="4"/>
  <c r="G122" i="4"/>
  <c r="I121" i="4"/>
  <c r="H121" i="4"/>
  <c r="G121" i="4"/>
  <c r="I120" i="4"/>
  <c r="H120" i="4"/>
  <c r="G120" i="4"/>
  <c r="I119" i="4"/>
  <c r="H119" i="4"/>
  <c r="G119" i="4"/>
  <c r="I118" i="4"/>
  <c r="H118" i="4"/>
  <c r="G118" i="4"/>
  <c r="I117" i="4"/>
  <c r="H117" i="4"/>
  <c r="G117" i="4"/>
  <c r="I116" i="4"/>
  <c r="H116" i="4"/>
  <c r="G116" i="4"/>
  <c r="I115" i="4"/>
  <c r="H115" i="4"/>
  <c r="G115" i="4"/>
  <c r="I114" i="4"/>
  <c r="H114" i="4"/>
  <c r="G114" i="4"/>
  <c r="I113" i="4"/>
  <c r="H113" i="4"/>
  <c r="G113" i="4"/>
  <c r="I112" i="4"/>
  <c r="H112" i="4"/>
  <c r="G112" i="4"/>
  <c r="I108" i="4"/>
  <c r="H108" i="4"/>
  <c r="G108" i="4"/>
  <c r="I97" i="4"/>
  <c r="H99" i="4"/>
  <c r="G99" i="4"/>
  <c r="H98" i="4"/>
  <c r="G98" i="4"/>
  <c r="H97" i="4"/>
  <c r="G97" i="4"/>
  <c r="H96" i="4"/>
  <c r="G96" i="4"/>
  <c r="I94" i="4"/>
  <c r="H94" i="4"/>
  <c r="G94" i="4"/>
  <c r="H92" i="4"/>
  <c r="G92" i="4"/>
  <c r="H91" i="4"/>
  <c r="G91" i="4"/>
  <c r="H90" i="4"/>
  <c r="G90" i="4"/>
  <c r="I89" i="4"/>
  <c r="H89" i="4"/>
  <c r="G89" i="4"/>
  <c r="H88" i="4"/>
  <c r="G88" i="4"/>
  <c r="H87" i="4"/>
  <c r="G87" i="4"/>
  <c r="H86" i="4"/>
  <c r="G86" i="4"/>
  <c r="I85" i="4"/>
  <c r="H85" i="4"/>
  <c r="G85" i="4"/>
  <c r="H75" i="4"/>
  <c r="G75" i="4"/>
  <c r="F74" i="4"/>
  <c r="I74" i="4" s="1"/>
  <c r="E74" i="4"/>
  <c r="D74" i="4"/>
  <c r="C74" i="4"/>
  <c r="H73" i="4"/>
  <c r="H72" i="4"/>
  <c r="H71" i="4"/>
  <c r="H70" i="4"/>
  <c r="H69" i="4"/>
  <c r="H68" i="4"/>
  <c r="H67" i="4"/>
  <c r="H66" i="4"/>
  <c r="H65" i="4"/>
  <c r="I64" i="4"/>
  <c r="H64" i="4"/>
  <c r="G64" i="4"/>
  <c r="H56" i="4"/>
  <c r="G56" i="4"/>
  <c r="F55" i="4"/>
  <c r="I55" i="4" s="1"/>
  <c r="E55" i="4"/>
  <c r="D55" i="4"/>
  <c r="H55" i="4" s="1"/>
  <c r="C55" i="4"/>
  <c r="I54" i="4"/>
  <c r="H54" i="4"/>
  <c r="G54" i="4"/>
  <c r="I53" i="4"/>
  <c r="H53" i="4"/>
  <c r="G53" i="4"/>
  <c r="I52" i="4"/>
  <c r="H52" i="4"/>
  <c r="G52" i="4"/>
  <c r="I51" i="4"/>
  <c r="H51" i="4"/>
  <c r="G51" i="4"/>
  <c r="I50" i="4"/>
  <c r="H50" i="4"/>
  <c r="G50" i="4"/>
  <c r="I49" i="4"/>
  <c r="H49" i="4"/>
  <c r="G49" i="4"/>
  <c r="I48" i="4"/>
  <c r="H48" i="4"/>
  <c r="G48" i="4"/>
  <c r="I47" i="4"/>
  <c r="H47" i="4"/>
  <c r="G47" i="4"/>
  <c r="I46" i="4"/>
  <c r="H46" i="4"/>
  <c r="G46" i="4"/>
  <c r="I45" i="4"/>
  <c r="H45" i="4"/>
  <c r="G45" i="4"/>
  <c r="H37" i="4"/>
  <c r="F36" i="4"/>
  <c r="E36" i="4"/>
  <c r="D36" i="4"/>
  <c r="C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G26" i="4"/>
  <c r="H18" i="4"/>
  <c r="F17" i="4"/>
  <c r="E17" i="4"/>
  <c r="D17" i="4"/>
  <c r="C17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G7" i="4"/>
  <c r="I6" i="4"/>
  <c r="J6" i="3" s="1"/>
  <c r="H6" i="4"/>
  <c r="H25" i="4" s="1"/>
  <c r="H44" i="4" s="1"/>
  <c r="H63" i="4" s="1"/>
  <c r="H84" i="4" s="1"/>
  <c r="H107" i="4" s="1"/>
  <c r="G6" i="4"/>
  <c r="H6" i="3" s="1"/>
  <c r="F6" i="4"/>
  <c r="G6" i="3" s="1"/>
  <c r="E6" i="4"/>
  <c r="F6" i="3" s="1"/>
  <c r="D6" i="4"/>
  <c r="E6" i="3" s="1"/>
  <c r="E25" i="3" s="1"/>
  <c r="C6" i="4"/>
  <c r="D6" i="3" s="1"/>
  <c r="B4" i="4"/>
  <c r="B4" i="8" s="1"/>
  <c r="B3" i="4"/>
  <c r="B3" i="3" s="1"/>
  <c r="H50" i="2"/>
  <c r="G50" i="2"/>
  <c r="F50" i="2"/>
  <c r="E50" i="2"/>
  <c r="J50" i="2" s="1"/>
  <c r="D50" i="2"/>
  <c r="J49" i="2"/>
  <c r="F49" i="2"/>
  <c r="J48" i="2"/>
  <c r="J45" i="2"/>
  <c r="I45" i="2"/>
  <c r="F45" i="2"/>
  <c r="I44" i="2"/>
  <c r="H44" i="2"/>
  <c r="G44" i="2"/>
  <c r="E44" i="2"/>
  <c r="D44" i="2"/>
  <c r="J43" i="2"/>
  <c r="I43" i="2"/>
  <c r="F43" i="2"/>
  <c r="J42" i="2"/>
  <c r="J41" i="2"/>
  <c r="J40" i="2"/>
  <c r="J39" i="2"/>
  <c r="I39" i="2"/>
  <c r="F39" i="2"/>
  <c r="F38" i="2"/>
  <c r="J35" i="2"/>
  <c r="J34" i="2"/>
  <c r="J33" i="2"/>
  <c r="J32" i="2"/>
  <c r="I32" i="2"/>
  <c r="F32" i="2"/>
  <c r="H30" i="2"/>
  <c r="G30" i="2"/>
  <c r="E30" i="2"/>
  <c r="J30" i="2" s="1"/>
  <c r="D30" i="2"/>
  <c r="J28" i="2"/>
  <c r="I28" i="2"/>
  <c r="F28" i="2"/>
  <c r="H27" i="2"/>
  <c r="G27" i="2"/>
  <c r="F27" i="2"/>
  <c r="E27" i="2"/>
  <c r="D27" i="2"/>
  <c r="J26" i="2"/>
  <c r="I26" i="2"/>
  <c r="F26" i="2"/>
  <c r="J25" i="2"/>
  <c r="I25" i="2"/>
  <c r="F25" i="2"/>
  <c r="J24" i="2"/>
  <c r="I24" i="2"/>
  <c r="F24" i="2"/>
  <c r="J23" i="2"/>
  <c r="I23" i="2"/>
  <c r="F23" i="2"/>
  <c r="J22" i="2"/>
  <c r="I22" i="2"/>
  <c r="F22" i="2"/>
  <c r="H21" i="2"/>
  <c r="G21" i="2"/>
  <c r="E21" i="2"/>
  <c r="D21" i="2"/>
  <c r="D31" i="2" s="1"/>
  <c r="J20" i="2"/>
  <c r="J18" i="2"/>
  <c r="J16" i="2"/>
  <c r="J15" i="2"/>
  <c r="J14" i="2"/>
  <c r="J13" i="2"/>
  <c r="I13" i="2"/>
  <c r="F13" i="2"/>
  <c r="H12" i="2"/>
  <c r="G12" i="2"/>
  <c r="E12" i="2"/>
  <c r="F12" i="2" s="1"/>
  <c r="D12" i="2"/>
  <c r="J10" i="2"/>
  <c r="J9" i="2"/>
  <c r="J6" i="2"/>
  <c r="J5" i="2"/>
  <c r="I5" i="2"/>
  <c r="F5" i="2"/>
  <c r="I74" i="3" l="1"/>
  <c r="H36" i="3"/>
  <c r="I36" i="3"/>
  <c r="H74" i="3"/>
  <c r="J37" i="3"/>
  <c r="J75" i="3"/>
  <c r="J114" i="3"/>
  <c r="H55" i="3"/>
  <c r="H94" i="3"/>
  <c r="J56" i="3"/>
  <c r="I55" i="3"/>
  <c r="J95" i="3"/>
  <c r="I94" i="3"/>
  <c r="I17" i="3"/>
  <c r="H17" i="3"/>
  <c r="J17" i="3"/>
  <c r="J44" i="2"/>
  <c r="F44" i="2"/>
  <c r="J38" i="2"/>
  <c r="G31" i="2"/>
  <c r="I30" i="2"/>
  <c r="I38" i="2"/>
  <c r="I21" i="2"/>
  <c r="J27" i="2"/>
  <c r="D51" i="2"/>
  <c r="F30" i="2"/>
  <c r="G51" i="2"/>
  <c r="J12" i="2"/>
  <c r="J21" i="2"/>
  <c r="H31" i="2"/>
  <c r="I27" i="2"/>
  <c r="E31" i="2"/>
  <c r="E51" i="2" s="1"/>
  <c r="F21" i="2"/>
  <c r="I12" i="2"/>
  <c r="I124" i="4"/>
  <c r="I99" i="4"/>
  <c r="I88" i="4"/>
  <c r="I92" i="4"/>
  <c r="I86" i="4"/>
  <c r="I90" i="4"/>
  <c r="I96" i="4"/>
  <c r="I98" i="4"/>
  <c r="I87" i="4"/>
  <c r="I91" i="4"/>
  <c r="I6" i="3"/>
  <c r="I25" i="3" s="1"/>
  <c r="D25" i="4"/>
  <c r="D44" i="4" s="1"/>
  <c r="D63" i="4" s="1"/>
  <c r="D84" i="4" s="1"/>
  <c r="D107" i="4" s="1"/>
  <c r="H100" i="4"/>
  <c r="I95" i="4"/>
  <c r="H124" i="4"/>
  <c r="H74" i="4"/>
  <c r="G100" i="4"/>
  <c r="H44" i="3"/>
  <c r="H25" i="3"/>
  <c r="H63" i="3"/>
  <c r="H83" i="3" s="1"/>
  <c r="H102" i="3" s="1"/>
  <c r="G63" i="3"/>
  <c r="G83" i="3" s="1"/>
  <c r="G102" i="3" s="1"/>
  <c r="G25" i="3"/>
  <c r="G44" i="3"/>
  <c r="D44" i="3"/>
  <c r="D63" i="3"/>
  <c r="D83" i="3" s="1"/>
  <c r="D102" i="3" s="1"/>
  <c r="D25" i="3"/>
  <c r="B5" i="8"/>
  <c r="B22" i="3"/>
  <c r="B41" i="3" s="1"/>
  <c r="B60" i="3" s="1"/>
  <c r="B80" i="3" s="1"/>
  <c r="B100" i="3" s="1"/>
  <c r="F63" i="3"/>
  <c r="F83" i="3" s="1"/>
  <c r="F102" i="3" s="1"/>
  <c r="F44" i="3"/>
  <c r="F25" i="3"/>
  <c r="J44" i="3"/>
  <c r="J25" i="3"/>
  <c r="J63" i="3"/>
  <c r="J83" i="3" s="1"/>
  <c r="J102" i="3" s="1"/>
  <c r="B23" i="4"/>
  <c r="B42" i="4" s="1"/>
  <c r="B61" i="4" s="1"/>
  <c r="B82" i="4" s="1"/>
  <c r="F25" i="4"/>
  <c r="F44" i="4" s="1"/>
  <c r="F63" i="4" s="1"/>
  <c r="F84" i="4" s="1"/>
  <c r="F107" i="4" s="1"/>
  <c r="B4" i="3"/>
  <c r="B23" i="3" s="1"/>
  <c r="B42" i="3" s="1"/>
  <c r="B61" i="3" s="1"/>
  <c r="B81" i="3" s="1"/>
  <c r="E44" i="3"/>
  <c r="I44" i="3"/>
  <c r="G17" i="4"/>
  <c r="C25" i="4"/>
  <c r="C44" i="4" s="1"/>
  <c r="C63" i="4" s="1"/>
  <c r="C84" i="4" s="1"/>
  <c r="C107" i="4" s="1"/>
  <c r="G25" i="4"/>
  <c r="G44" i="4" s="1"/>
  <c r="G63" i="4" s="1"/>
  <c r="G84" i="4" s="1"/>
  <c r="G107" i="4" s="1"/>
  <c r="E63" i="3"/>
  <c r="E83" i="3" s="1"/>
  <c r="E102" i="3" s="1"/>
  <c r="B22" i="4"/>
  <c r="B41" i="4" s="1"/>
  <c r="B60" i="4" s="1"/>
  <c r="B81" i="4" s="1"/>
  <c r="B105" i="4" s="1"/>
  <c r="E25" i="4"/>
  <c r="E44" i="4" s="1"/>
  <c r="E63" i="4" s="1"/>
  <c r="E84" i="4" s="1"/>
  <c r="E107" i="4" s="1"/>
  <c r="I25" i="4"/>
  <c r="I44" i="4" s="1"/>
  <c r="I63" i="4" s="1"/>
  <c r="I84" i="4" s="1"/>
  <c r="I107" i="4" s="1"/>
  <c r="G74" i="4"/>
  <c r="I75" i="4"/>
  <c r="I56" i="4"/>
  <c r="G55" i="4"/>
  <c r="G36" i="4"/>
  <c r="H36" i="4"/>
  <c r="I36" i="4"/>
  <c r="I37" i="4" s="1"/>
  <c r="H17" i="4"/>
  <c r="I17" i="4"/>
  <c r="I18" i="4" s="1"/>
  <c r="H88" i="8"/>
  <c r="E64" i="8"/>
  <c r="H110" i="8"/>
  <c r="H89" i="8"/>
  <c r="G90" i="8"/>
  <c r="H90" i="8" s="1"/>
  <c r="D67" i="8"/>
  <c r="F67" i="8"/>
  <c r="G67" i="8"/>
  <c r="E32" i="8"/>
  <c r="C67" i="8"/>
  <c r="F51" i="2" l="1"/>
  <c r="I31" i="2"/>
  <c r="H51" i="2"/>
  <c r="K12" i="2" s="1"/>
  <c r="J31" i="2"/>
  <c r="F31" i="2"/>
  <c r="I63" i="3"/>
  <c r="I83" i="3" s="1"/>
  <c r="I102" i="3" s="1"/>
  <c r="I100" i="4"/>
  <c r="E67" i="8"/>
  <c r="H67" i="8"/>
  <c r="K20" i="2" l="1"/>
  <c r="K35" i="2"/>
  <c r="K22" i="2"/>
  <c r="K41" i="2"/>
  <c r="K6" i="2"/>
  <c r="K26" i="2"/>
  <c r="K10" i="2"/>
  <c r="K31" i="2"/>
  <c r="K16" i="2"/>
  <c r="K28" i="2"/>
  <c r="K45" i="2"/>
  <c r="K14" i="2"/>
  <c r="K24" i="2"/>
  <c r="K33" i="2"/>
  <c r="K34" i="2"/>
  <c r="J51" i="2"/>
  <c r="K13" i="2"/>
  <c r="K18" i="2"/>
  <c r="K23" i="2"/>
  <c r="K27" i="2"/>
  <c r="K32" i="2"/>
  <c r="K38" i="2"/>
  <c r="K42" i="2"/>
  <c r="K48" i="2"/>
  <c r="I51" i="2"/>
  <c r="K39" i="2"/>
  <c r="K43" i="2"/>
  <c r="K49" i="2"/>
  <c r="K9" i="2"/>
  <c r="K15" i="2"/>
  <c r="K21" i="2"/>
  <c r="K25" i="2"/>
  <c r="K30" i="2"/>
  <c r="K5" i="2"/>
  <c r="K40" i="2"/>
  <c r="K44" i="2"/>
  <c r="K50" i="2"/>
  <c r="K51" i="2" l="1"/>
  <c r="G18" i="4"/>
</calcChain>
</file>

<file path=xl/sharedStrings.xml><?xml version="1.0" encoding="utf-8"?>
<sst xmlns="http://schemas.openxmlformats.org/spreadsheetml/2006/main" count="84623" uniqueCount="2684">
  <si>
    <t>AEREA DEL CALLAO</t>
  </si>
  <si>
    <t>INCA INVEST SOCIEDAD ANONIMA CERRADA</t>
  </si>
  <si>
    <t>EUROPA</t>
  </si>
  <si>
    <t>REINO UNIDO</t>
  </si>
  <si>
    <t>AGROPECUARIO Y AGROINDUSTRIAS</t>
  </si>
  <si>
    <t>HORTALIZAS</t>
  </si>
  <si>
    <t>HORTALIZAS FRESCAS Y SECAS</t>
  </si>
  <si>
    <t>FRUTOS DE LOS GENEROS CAPSICUM O PIMENTA, FRESCOS O REFRIGERADOS</t>
  </si>
  <si>
    <t xml:space="preserve">CAJA                                              </t>
  </si>
  <si>
    <t>LIMA</t>
  </si>
  <si>
    <t>AJI LIMO MIXTO FRESCO</t>
  </si>
  <si>
    <t>AMERICA DEL SUR</t>
  </si>
  <si>
    <t>CHILE</t>
  </si>
  <si>
    <t>LAS DEMAS HORTALIZAS EXCEPTO ESPARRAGOS</t>
  </si>
  <si>
    <t>EN CAJAS</t>
  </si>
  <si>
    <t>LA LIBERTAD</t>
  </si>
  <si>
    <t>BRASIL</t>
  </si>
  <si>
    <t>HORTALIZAS EN CONSERVA</t>
  </si>
  <si>
    <t>Pimiento piquillo (Capsicum annuum) preparadas o conservas sin congelar  productos PA. 20.06.</t>
  </si>
  <si>
    <t>UNIDAD</t>
  </si>
  <si>
    <t>MAPA LOGISTICA INTERNACIONAL SAC</t>
  </si>
  <si>
    <t>ITALIA</t>
  </si>
  <si>
    <t>MILANO-MALPENSA APT</t>
  </si>
  <si>
    <t>KILOGRAMO</t>
  </si>
  <si>
    <t>Demas hortalizas preparadas o conservadas sin congelar</t>
  </si>
  <si>
    <t>AMERICA DEL NORTE</t>
  </si>
  <si>
    <t>ESTADOS UNIDOS</t>
  </si>
  <si>
    <t>SAN FRANCISCO</t>
  </si>
  <si>
    <t>LOS ANGELES</t>
  </si>
  <si>
    <t>AGROMANIA SAC</t>
  </si>
  <si>
    <t>AJI AMARILLO FRESCO</t>
  </si>
  <si>
    <t>ROCOTO</t>
  </si>
  <si>
    <t>PAISES BAJOS</t>
  </si>
  <si>
    <t>AMSTERDAM</t>
  </si>
  <si>
    <t>CODIGO Nº13 RESTITUCION DE DERECHOS ARANCELARIOS</t>
  </si>
  <si>
    <t>LLERENA MACHADO ROSA ANGELICA</t>
  </si>
  <si>
    <t>AMERICA CENTRAL</t>
  </si>
  <si>
    <t>ARUBA</t>
  </si>
  <si>
    <t>PAQUETE</t>
  </si>
  <si>
    <t>IMPORTADORA Y EXPORTADORA EL PICAFLOR E.I.R.L.</t>
  </si>
  <si>
    <t>AJI AMARILLO</t>
  </si>
  <si>
    <t>AJI PANCA</t>
  </si>
  <si>
    <t>PANAMA</t>
  </si>
  <si>
    <t>PANAMA CITY</t>
  </si>
  <si>
    <t>RESTITUCION DERECHOS ARANC. (COD 13)</t>
  </si>
  <si>
    <t>ROCOTO FRESCO</t>
  </si>
  <si>
    <t>(39 CAJAS)</t>
  </si>
  <si>
    <t>ASIA</t>
  </si>
  <si>
    <t>JAPON</t>
  </si>
  <si>
    <t>LONDON</t>
  </si>
  <si>
    <t>Los demas frutos del genero Capsicum o Pimenta, secos, sin triturar ni pulverizar</t>
  </si>
  <si>
    <t>MAREMI S.A.C.</t>
  </si>
  <si>
    <t>SUIZA</t>
  </si>
  <si>
    <t>GENEVE</t>
  </si>
  <si>
    <t>AJI LIMO</t>
  </si>
  <si>
    <t>AJI ROCOTO</t>
  </si>
  <si>
    <t>AJI LIMO ROJO</t>
  </si>
  <si>
    <t>PIZCA FOODS S.A.C.</t>
  </si>
  <si>
    <t>ALEMANIA</t>
  </si>
  <si>
    <t>HAMBURG</t>
  </si>
  <si>
    <t>Los demas frutos del genero Capsicum o Pimenta, secos, triturados o pulverizados</t>
  </si>
  <si>
    <t>PIURA</t>
  </si>
  <si>
    <t>(02 CAJAS)</t>
  </si>
  <si>
    <t>AGRO HUNEY PERU S.A.C.</t>
  </si>
  <si>
    <t>(30 CAJAS)</t>
  </si>
  <si>
    <t>DANPER TRUJILLO S.A.C.</t>
  </si>
  <si>
    <t>CANADA</t>
  </si>
  <si>
    <t>NEW YORK-JOHN F. KENNEDY APT</t>
  </si>
  <si>
    <t>DEMAS HORTALIZAS,FRUTAS Y DEMAS PART. COMEST. DE PLANTAS,PREP. O CONSERV.EN VINAGRE</t>
  </si>
  <si>
    <t xml:space="preserve">FRASCOS                                           </t>
  </si>
  <si>
    <t>VARILLAS BALTAZAR CINTHIA PAOLA</t>
  </si>
  <si>
    <t>JUNIN</t>
  </si>
  <si>
    <t>AJI MIRASOL</t>
  </si>
  <si>
    <t>RESTITUCION DE DERECHOS D.S 104-95-EF</t>
  </si>
  <si>
    <t>S &amp; M FOODS  S.R.L.</t>
  </si>
  <si>
    <t>EMIRATOS ARABES UNIDOS</t>
  </si>
  <si>
    <t>DUBAI</t>
  </si>
  <si>
    <t>LAS DEMAS PAPRIKA (CAPSICUM ANNUM, L) SECA, SIN TRITURAR NI PULVERIZAR</t>
  </si>
  <si>
    <t>AJI PANCA ENTERO SECO</t>
  </si>
  <si>
    <t>(01 CAJAS)</t>
  </si>
  <si>
    <t>NOVOS DISTRIBUCION Y EXPORTACION DEL PERU SOCIEDAD ANONIMA CERRADA</t>
  </si>
  <si>
    <t>ESPAÑA</t>
  </si>
  <si>
    <t>VALENCIA</t>
  </si>
  <si>
    <t>AJI PANCA SECO</t>
  </si>
  <si>
    <t>PARA CONSUMO HUMANO</t>
  </si>
  <si>
    <t>TACNA</t>
  </si>
  <si>
    <t>MARITIMA DEL CALLAO</t>
  </si>
  <si>
    <t>BILBAO</t>
  </si>
  <si>
    <t>PARA CONSUMO</t>
  </si>
  <si>
    <t>LIBRAS</t>
  </si>
  <si>
    <t>ICA</t>
  </si>
  <si>
    <t>THE GREEN FARMER S.A.C.</t>
  </si>
  <si>
    <t>VALPARAISO</t>
  </si>
  <si>
    <t>CALLAO</t>
  </si>
  <si>
    <t>CONSERVAS DE PIMIENTO PIQUILLO</t>
  </si>
  <si>
    <t xml:space="preserve">LATAS                                             </t>
  </si>
  <si>
    <t>ROTTERDAM</t>
  </si>
  <si>
    <t>NEW YORK</t>
  </si>
  <si>
    <t>CONSERVAS EN VINAGRE</t>
  </si>
  <si>
    <t>USO CONSUMO HUMANO</t>
  </si>
  <si>
    <t>DRAWBACK,</t>
  </si>
  <si>
    <t>USO: CONSUMO HUMANO</t>
  </si>
  <si>
    <t>PERAGROW FOODS SOCIEDAD ANONIMA CERRADA</t>
  </si>
  <si>
    <t>TORONTO</t>
  </si>
  <si>
    <t>PAPRIKA (Capsicum annuum, L.) TRITURADA O PULVERIZADA</t>
  </si>
  <si>
    <t>PAPRIKA MOLIDA</t>
  </si>
  <si>
    <t>EN SACOS DE PAPEL</t>
  </si>
  <si>
    <t>SAZONADOR PERAGROW</t>
  </si>
  <si>
    <t>SE ACOGE AL DRAWBACK</t>
  </si>
  <si>
    <t xml:space="preserve">TONELADAS                                         </t>
  </si>
  <si>
    <t>CHARLESTON</t>
  </si>
  <si>
    <t>IMPORTADORA Y EXPORTADORA DOÑA ISABEL E. I.R.L</t>
  </si>
  <si>
    <t>RESTITUCION DE DERECHOS ARANCELARIOS D.S. 104-95-EF</t>
  </si>
  <si>
    <t>PEPPERS AMERICA S.A.C.</t>
  </si>
  <si>
    <t>MEXICO</t>
  </si>
  <si>
    <t>MANZANILLO</t>
  </si>
  <si>
    <t>PAPRIKA SECO ENTERO</t>
  </si>
  <si>
    <t>SE ACOGE A RESTITUCION DE DERECHOS ARANCELARIOS D.S. 104-95-EF / DRAWBACK</t>
  </si>
  <si>
    <t>OAKLAND</t>
  </si>
  <si>
    <t>CONSERVA DE PIMIENTO PIQUILLO</t>
  </si>
  <si>
    <t>GENOA</t>
  </si>
  <si>
    <t>BALTIMORE</t>
  </si>
  <si>
    <t>LONDON GATEWAY PORT</t>
  </si>
  <si>
    <t>LATA A-8.5 (88 OZ) CONSERVA PIMIENTO PIQUILLO AL NATURAL TIRAS</t>
  </si>
  <si>
    <t>GRUPO  SAN  NICOLAS S.A.C.</t>
  </si>
  <si>
    <t>HOUSTON</t>
  </si>
  <si>
    <t>PAPRIKA SECA PREMIUM</t>
  </si>
  <si>
    <t>PAPRIKA DRY WHOLE 1600 BOXES OF 11.36 KG OR 25 LBS BY BOX</t>
  </si>
  <si>
    <t>EN CAJAS - USO: CONSUMO HUMANO</t>
  </si>
  <si>
    <t>SE ACOGE AL REGIMEN DRAWBACK D.S.104-95-EF</t>
  </si>
  <si>
    <t>SEATTLE</t>
  </si>
  <si>
    <t>PIMIENTO PIQUILLO EN CONSERVA</t>
  </si>
  <si>
    <t>FRANCIA</t>
  </si>
  <si>
    <t>FRASCO 314ML (9.9 OZ) CONSERVAS PIMIENTO PIQUILLO AL NATURAL ENTERO 8/12</t>
  </si>
  <si>
    <t>E/O FIESTA REDUCIDA; AL NATURAL ENTERO 8/12</t>
  </si>
  <si>
    <t>MONHA SERVICE S.A.C.</t>
  </si>
  <si>
    <t>PIMIENTOS (PAPRIKA) SECOS DE PRIMERA CALIDAD</t>
  </si>
  <si>
    <t>PIMIENTO CHILE ANCHO ENTERO SECO</t>
  </si>
  <si>
    <t>CONSORCIO DEL VALLE S.A.C</t>
  </si>
  <si>
    <t>AJI PAPRIKA SECO</t>
  </si>
  <si>
    <t>AGROEXPORTADORA SOL DE OLMOS S.A.C.</t>
  </si>
  <si>
    <t>PAPRIKA SALDO DE MESA</t>
  </si>
  <si>
    <t>PIMIENTOS (PAPRIKA) SECOS DE SEGUNDA CALIDAD</t>
  </si>
  <si>
    <t>PIMIENTO PAPRIKA ENTERO SECO</t>
  </si>
  <si>
    <t>SE ACOGE A DRAWBACK D.S. 104-95 EF</t>
  </si>
  <si>
    <t>CONSUMO HUMANO</t>
  </si>
  <si>
    <t>AGROINDUSTRIAS AIB S.A</t>
  </si>
  <si>
    <t>SAVANNAH</t>
  </si>
  <si>
    <t>PIMIENTO EN CONSERVA</t>
  </si>
  <si>
    <t>10 ABSORBENTES CONTAINER DRI II 500 GR. (MATERIAL CONSERVACION)</t>
  </si>
  <si>
    <t>05 ABSORBENTES CONTAINER DRI II 500 GR. (MATERIAL CONSERVACION)</t>
  </si>
  <si>
    <t>EN TRAYS</t>
  </si>
  <si>
    <t>10 ABSORBENTES CONTAINER DRI II 500 GR.(MATERIAL CONSERVACION)</t>
  </si>
  <si>
    <t xml:space="preserve">CARTONES                                          </t>
  </si>
  <si>
    <t>AGROINDPEX S.A.C.</t>
  </si>
  <si>
    <t>BIO FRUTOS S.A.C.</t>
  </si>
  <si>
    <t>SAN ANTONIO</t>
  </si>
  <si>
    <t>INVERSIONES Y SERVICIOS FABRI S.A.C.</t>
  </si>
  <si>
    <t>PAPRIKA DE PRIMERA CALIDAD (PR)</t>
  </si>
  <si>
    <t>AJI AMARILLO EN PASTA FAMILIAR "INCA`S FOOD" 12 X 15.7 OZ</t>
  </si>
  <si>
    <t>RESTITUCION DE DERECHOS ARANCELARIOS D.S 104-95-EF</t>
  </si>
  <si>
    <t>VALLE VERDE EXPORT S.A.C.</t>
  </si>
  <si>
    <t>GUATEMALA</t>
  </si>
  <si>
    <t>PUERTO QUETZAL</t>
  </si>
  <si>
    <t>AJI PAPRIKA</t>
  </si>
  <si>
    <t>SANTOS</t>
  </si>
  <si>
    <t>CHICAGO</t>
  </si>
  <si>
    <t>PIMIENTO GUAJILLO ENTERO SECO</t>
  </si>
  <si>
    <t>PIMIENTO GUAJILLO DESCOLADO ENTERO SECO</t>
  </si>
  <si>
    <t>PIMIENTO EN CONSERVA EN VINAGRE</t>
  </si>
  <si>
    <t>PAPRIKA PREMIUM</t>
  </si>
  <si>
    <t>CONSERVAS DE PIMIENTO</t>
  </si>
  <si>
    <t>PIMIENTO PAPRIKA TRITURADO</t>
  </si>
  <si>
    <t>ENSENADA</t>
  </si>
  <si>
    <t>MIRANDA - LANGA AGRO EXPORT S.A.C - MIRANDA - LANGA S.A.C</t>
  </si>
  <si>
    <t>AJI MIRASOL TRADICIONES ANDINAS 24X0.057 GRS</t>
  </si>
  <si>
    <t>DRAWBACK</t>
  </si>
  <si>
    <t>AJI PANCA TRADICIONES ANDINAS 24X0.057 GRS.</t>
  </si>
  <si>
    <t>PIMENTON TRADICIONES ANDINAS 216X0.05 GRS</t>
  </si>
  <si>
    <t>JEBEL ALI</t>
  </si>
  <si>
    <t>LAS DEMAS HORTALIZAS PREPARADAS</t>
  </si>
  <si>
    <t>SACO</t>
  </si>
  <si>
    <t>GREEN PERU S.A</t>
  </si>
  <si>
    <t>MONTREAL</t>
  </si>
  <si>
    <t>CONSERVAS DE PIMIENTO CALIFORMIA</t>
  </si>
  <si>
    <t>LONG BEACH</t>
  </si>
  <si>
    <t>INDUSTRIAL COMERCIAL HOLGUIN E HIJOS S.A.</t>
  </si>
  <si>
    <t>Paprika (Capsicum annuum, L) SECA, SIN TRITURAR NI PULVERIZAR, EN TROZOS O RODAJAS</t>
  </si>
  <si>
    <t>PAPRIKA TROZADA</t>
  </si>
  <si>
    <t>EN PACAS</t>
  </si>
  <si>
    <t>GUAJILLO SECO ENTERO</t>
  </si>
  <si>
    <t>CAPAS GROUP S.A.C.</t>
  </si>
  <si>
    <t>GUADALUPE</t>
  </si>
  <si>
    <t>POINTE A PITRE</t>
  </si>
  <si>
    <t>AGRICOLA RIO GRANDE S.A.C.</t>
  </si>
  <si>
    <t>MARCA: S/M</t>
  </si>
  <si>
    <t>RESTITUCION DERECHOS ARANCELARIOS D.S. 104-95 EF</t>
  </si>
  <si>
    <t>MECAINNOVA SOCIEDAD ANONIMA CERRADA - MECAINNOVA S.A.C.</t>
  </si>
  <si>
    <t>PAPRIKA</t>
  </si>
  <si>
    <t>PORT EVERGLADES</t>
  </si>
  <si>
    <t>AJI AMARILLO TRADICIONES ANDINAS 20X460 GR.</t>
  </si>
  <si>
    <t>ROCOTO ENTERO TRADICIONES ANDINAS 20X460 GR.</t>
  </si>
  <si>
    <t>PAPRIKA ENTERA SECA</t>
  </si>
  <si>
    <t>PIMIENTO SECO ENTERO</t>
  </si>
  <si>
    <t>ANCASH</t>
  </si>
  <si>
    <t>NORFOLK</t>
  </si>
  <si>
    <t>SE ACOGE AL REGIMEN DRAWBACK D.S.104-95-.EF</t>
  </si>
  <si>
    <t>AREQUIPA</t>
  </si>
  <si>
    <t>PAPRIKA DRY WHOLE 1700 BOXES OF 11.36 KG OR 25 LBS BY BOX</t>
  </si>
  <si>
    <t>AJI PANCA EN PASTA "DOÑA ISABEL" 24 X 7.5 OZ</t>
  </si>
  <si>
    <t>AJI MIRASOL SECO</t>
  </si>
  <si>
    <t>HANALEI S.A.C</t>
  </si>
  <si>
    <t>ROCOTO ENTERO CONGELADO PLEBEYO 12 BOLSAS X 500 GR.</t>
  </si>
  <si>
    <t>T &amp; T CORPORACION EXPORTADORA S.A.C.</t>
  </si>
  <si>
    <t>SE ACOGE AL REGIMEN DRAWBACK D.S. 104-95 EF</t>
  </si>
  <si>
    <t xml:space="preserve">CILINDRO                                          </t>
  </si>
  <si>
    <t>BREMERHAVEN</t>
  </si>
  <si>
    <t>EN SACOS DE POLIPROPILENO</t>
  </si>
  <si>
    <t>CHILE ANCHO</t>
  </si>
  <si>
    <t xml:space="preserve">BOLSA                                             </t>
  </si>
  <si>
    <t>CAJAS</t>
  </si>
  <si>
    <t>ASAP FOODS S.A.C.</t>
  </si>
  <si>
    <t>GUAJILLO DE PRIMERA CALIDAD (PR)</t>
  </si>
  <si>
    <t>GANDULES INC SAC</t>
  </si>
  <si>
    <t>ARGENTINA</t>
  </si>
  <si>
    <t>BUENOS AIRES</t>
  </si>
  <si>
    <t>LAMBAYEQUE</t>
  </si>
  <si>
    <t>ROCOTO X 500 GR CONGELADOS</t>
  </si>
  <si>
    <t>EN CAJAS DE 12 BOLSAS</t>
  </si>
  <si>
    <t>AJI AMARILLO X 500 GR. CONGELADOS</t>
  </si>
  <si>
    <t>EN CAJAS, DE 12 BOLSAS</t>
  </si>
  <si>
    <t>GRECIA NUEVO FUTURO SAC</t>
  </si>
  <si>
    <t>LATA A-8.5 (88 OZ) CONSERVA PIMIENTO PIQUILLO AL NATURAL ENTERO 80/100</t>
  </si>
  <si>
    <t>AJI AMARILLO EN PASTA "DOÑA ISABEL" 24 X 7.5 OZ</t>
  </si>
  <si>
    <t>PIMIENTOS EN CONSERVA</t>
  </si>
  <si>
    <t>AGRONEGOCIOS ANYA S.A.C.</t>
  </si>
  <si>
    <t>PAPRIKA DRY WHOLE</t>
  </si>
  <si>
    <t>CODIGO Nº13 RESTITUCION DE DERECHOS ARANCELARIOS N FRANQUICIA</t>
  </si>
  <si>
    <t>INSPECTION &amp; QUALITY TOTAL SERVICES S.A.C.</t>
  </si>
  <si>
    <t>AJI AMARILLO EN SALMUERA</t>
  </si>
  <si>
    <t>EN SACOS</t>
  </si>
  <si>
    <t>AJI ESCABECHE SIN PEPA CONGELADO 10 BOLSAS X 2 LB.</t>
  </si>
  <si>
    <t>ROCOTO EN TROZOS CONGELADO 6 BOLSAS X 3 LB.</t>
  </si>
  <si>
    <t>FROZEN HOT PEPPER INTO PIECES 6 BAGS X 3 LB.</t>
  </si>
  <si>
    <t>AJI ESCABECHE ENTERO CONGELADO 20 BOLSAS X 1 LB.</t>
  </si>
  <si>
    <t>PRESENTACION EN CAJAS</t>
  </si>
  <si>
    <t>USO : CONSUMO HUMANO</t>
  </si>
  <si>
    <t>SE ACOGE AL REGIMEN DE RESTITUCION DE DERECHOS ARANCELARIOS (D.S. 104-95-EF)</t>
  </si>
  <si>
    <t>370ML RECTO; ENTERO AL NATURAL</t>
  </si>
  <si>
    <t>LE HAVRE</t>
  </si>
  <si>
    <t>EXPORTACIONES SANCHEZ FIERRO SOCIEDAD COMERCIAL DE RESPONSABILIDAD LIMITADA - SAFEX S.R.L.</t>
  </si>
  <si>
    <t>PAPRIKA, GRANO SECO AL NATURAL</t>
  </si>
  <si>
    <t>MODELO: S/M</t>
  </si>
  <si>
    <t>RESTITUCION DE DERECHOS ARANCELARIOS DS-104-95-EF</t>
  </si>
  <si>
    <t>CONSERVAS DE PIMIENTO MORRON</t>
  </si>
  <si>
    <t>01 ZUNCHO PLASTICO X 25 MTS.(MATERIAL CONSERVACION)</t>
  </si>
  <si>
    <t>AJI PAPRIKA SECO ENTERO</t>
  </si>
  <si>
    <t>MIAMI</t>
  </si>
  <si>
    <t>LATA A-8 (88 OZ) CONSERVAS PIMIENTO PIQUILLO TIRAS AL NATURAL</t>
  </si>
  <si>
    <t>ALGECIRAS</t>
  </si>
  <si>
    <t>EN FRASCOS</t>
  </si>
  <si>
    <t>LATA A-8.5 (88 OZ) (603 X 600); AL NATURAL ENTERO 80/100</t>
  </si>
  <si>
    <t>AJI LIMO X 500 GR CONGELADOS</t>
  </si>
  <si>
    <t>AJI AMARILLO X 500 GR., CONGELADOS</t>
  </si>
  <si>
    <t>SE ACOGE A DRAWBACK</t>
  </si>
  <si>
    <t>AJI PANCA EN PASTA FAMILIAR "DOÑA ISABEL" 12 X 15.7 OZ</t>
  </si>
  <si>
    <t>AJI LIMO TRADICIONES ANDINAS 18X460 GR.</t>
  </si>
  <si>
    <t>PIMIENTO PIQUILLO CONGELADO</t>
  </si>
  <si>
    <t>OCEANIA</t>
  </si>
  <si>
    <t>FRASCO 314ML (9.9 OZ) CONSERVAS PIMIENTO JALAPEÑO RODAJAS AL NATURAL</t>
  </si>
  <si>
    <t>PAITA</t>
  </si>
  <si>
    <t>CONGELADO DE PIMIENTO MORRON ROJO TIRAS</t>
  </si>
  <si>
    <t>SE ACOGE A RESTITUCION DE DERECHOS ARANCELARIOS D.S 104-95 EF</t>
  </si>
  <si>
    <t>V &amp; F SAC</t>
  </si>
  <si>
    <t>FRESCO</t>
  </si>
  <si>
    <t>CONGELADO DE PIMIENTO MORRON ROJO TIRAS SOASADO</t>
  </si>
  <si>
    <t>CONSERVA DE PIMIENTO CHERRY DULCE ROJO CON VINAGRE LATA 105 OZ X 06</t>
  </si>
  <si>
    <t>CONSERVA DE PIMIENTO LAGRIMA ROJO CON VINAGRE LATA 105 OZ X 06</t>
  </si>
  <si>
    <t>CONSERVA DE PIMIENTO MORRON ROJO LATA 105 OZ X 06</t>
  </si>
  <si>
    <t>CONSERVA DE PIMIENTO MORRON AMARILLO LATA 28 OZ X 12</t>
  </si>
  <si>
    <t>CONSERVA DE PIMIENTO MORRON AMARILLO LATA 105 OZ X 06</t>
  </si>
  <si>
    <t>CONSERVA DE JALAPEÑO VERDE CON VINAGRE LATA 105 OZ X 06</t>
  </si>
  <si>
    <t>CONSERVA DE PIMIENTO MORRON ROJO ENTERO FRASCO 42 OZ (ORCIO) X 06</t>
  </si>
  <si>
    <t>PUERTO RICO</t>
  </si>
  <si>
    <t>SAN JUAN</t>
  </si>
  <si>
    <t>CONSERVA DE PIMIENTO MORRON ROJO LATA 87 OZ X 06</t>
  </si>
  <si>
    <t>CONSERVA DE AJI PAPRIKA LATA 4 OZ X 24</t>
  </si>
  <si>
    <t>POLONIA</t>
  </si>
  <si>
    <t>GDYNIA</t>
  </si>
  <si>
    <t>CONSERVA DE PIMIENTO MINI AMARILLO CON VINAGRE LATA 105 OZ X 06</t>
  </si>
  <si>
    <t>PIMIENTOS (PIMIENTOS ROJOS)</t>
  </si>
  <si>
    <t>EN AGUA, SAL Y ACIDO CITRICO</t>
  </si>
  <si>
    <t>FELIXSTOWE</t>
  </si>
  <si>
    <t>ECOSAC AGRICOLA S.A.C.</t>
  </si>
  <si>
    <t>PIMIENTO PIQUILLO EN CONSERVAS</t>
  </si>
  <si>
    <t>CONSERVA DE PIMIENTO CHERRY DULCE AMARILLO CON VINAGRE LATA 105 OZ X 02</t>
  </si>
  <si>
    <t>CONSERVA DE PIMIENTO CHERRY DULCE TRES COLORES CON VINAGRE LATA 105 OZ X 02</t>
  </si>
  <si>
    <t>JALAPEÑO EN CONSERVA</t>
  </si>
  <si>
    <t>CAPSICUM ANDINO S.A.C.</t>
  </si>
  <si>
    <t>NEW ORLEANS INTERNATIONAL APT</t>
  </si>
  <si>
    <t>PASTA DE AJI HABANERO</t>
  </si>
  <si>
    <t>EN FLEXITANQUE</t>
  </si>
  <si>
    <t>PASTA DE AJI CAYENA</t>
  </si>
  <si>
    <t>CONSERVA DE PIMIENTO MORRON ROJO LATA 8 OZ X 48</t>
  </si>
  <si>
    <t>CONSERVA DE PIMIENTO MORRON ROJO LATA 15 OZ TALL X 24</t>
  </si>
  <si>
    <t>CONSERVA DE AJI PAPRIKA LATA 105 OZ X 06</t>
  </si>
  <si>
    <t>CONGELADO DE PIMIENTO MORRON ROJO DADOS</t>
  </si>
  <si>
    <t>BOLSA 20 LB X 01 CAJA</t>
  </si>
  <si>
    <t>BELGICA</t>
  </si>
  <si>
    <t>ANTWERPEN</t>
  </si>
  <si>
    <t>PIMIENTO MORRON EN CONSERVAS</t>
  </si>
  <si>
    <t>PIMIENTO MORRON ASADO ENTERO</t>
  </si>
  <si>
    <t>CONSERVA DE JALAPEÑO ROJO CON VINAGRE FRASCO 10.2 OZ (C-037) X 12</t>
  </si>
  <si>
    <t>CONSERVA DE PIMIENTO MORRON AMARILLO LATA 87 OZ X 06</t>
  </si>
  <si>
    <t>NORUEGA</t>
  </si>
  <si>
    <t>OSLO</t>
  </si>
  <si>
    <t>PIMIENTO MORRON EN CONSERVA</t>
  </si>
  <si>
    <t>CONSERVA DE PIMIENTO AMARILLO (BANANA) CON VINAGRE FRASCO 9 OZ (C-207) X 12</t>
  </si>
  <si>
    <t>FINLANDIA</t>
  </si>
  <si>
    <t>HELSINKI</t>
  </si>
  <si>
    <t>CONSERVA DE JALAPEÑO ROJO CON VINAGRE LATA 105 OZ X 06</t>
  </si>
  <si>
    <t>CONSERVA DE PIMIENTO MORRON ROJO LATA 87 OZ X 06 CAJA</t>
  </si>
  <si>
    <t>SUECIA</t>
  </si>
  <si>
    <t>STOCKHOLM</t>
  </si>
  <si>
    <t>CONSERVA DE AJI PAPRIKA LATA 4 OZ PACK 2 X 12</t>
  </si>
  <si>
    <t>COREA DEL SUR</t>
  </si>
  <si>
    <t>PUSAN</t>
  </si>
  <si>
    <t>CONSERVA DE AJI PAPRIKA LATA 8 OZ PACK 2 X 12</t>
  </si>
  <si>
    <t>PASTA DE AJI TABASCO</t>
  </si>
  <si>
    <t>DINAMARCA</t>
  </si>
  <si>
    <t>KOBENHAVN</t>
  </si>
  <si>
    <t>CONSERVA DE PIMIENTO MORRON ROJO TIRAS LATA 28 OZ E/O X 12</t>
  </si>
  <si>
    <t>CONSERVA DE PIMIENTO MORRON ROJO ENTERO LATA 87 OZ X 06</t>
  </si>
  <si>
    <t>CONSERVA DE PIMIENTO MORRON ROJO ENTERO LATA 105 OZ X 06</t>
  </si>
  <si>
    <t>AUSTRALIA</t>
  </si>
  <si>
    <t>SYDNEY</t>
  </si>
  <si>
    <t>CONSERVA DE JALAPEÑO CON VINAGRE</t>
  </si>
  <si>
    <t>CONSERVA DE PIMIENTO MORRON ROJO FRASCO 12 OZ (C-310) X 12</t>
  </si>
  <si>
    <t>CONSERVA DE PIMIENTO MORRON ROJO FRASCO 24 OZ (C-273) X 12</t>
  </si>
  <si>
    <t>CONSERVA DE PIMIENTO LAGRIMA ROJO CON VINAGRE LATA 28 OZ X 06</t>
  </si>
  <si>
    <t>CONSERVA DE PIMIENTO MORRON ROJO LATA 15 OZ X 24</t>
  </si>
  <si>
    <t>CONSERVA DE PIMIENTO MORRON ROJO FRASCO 4 OZ (C-372) X 24</t>
  </si>
  <si>
    <t>CONSERVA DE PIMIENTO MORRON ROJO FRASCO 8 OZ (C-086) X 12</t>
  </si>
  <si>
    <t>CONSERVA DE JALAPEÑO VERDE FRASCO 7 OZ (C-364)</t>
  </si>
  <si>
    <t>PHILADELPHIA</t>
  </si>
  <si>
    <t>GANDUFRESH S.A.C.</t>
  </si>
  <si>
    <t>BOLSA 45 LB X 01 CAJA</t>
  </si>
  <si>
    <t>CONGELADO DE PIMIENTO MORRON VERDE DADOS</t>
  </si>
  <si>
    <t>CONGELADO DE JALAPEÑO VERDE DADOS</t>
  </si>
  <si>
    <t>GUAJILLO DESCOLADO</t>
  </si>
  <si>
    <t>PIMIENTO MORRON ROJO FRESCO</t>
  </si>
  <si>
    <t>AGRICOLA PAMPA BAJA S.A.C.</t>
  </si>
  <si>
    <t>CONSERVA DE PIMIENTO MORRON ROJO LATA 8 OZ X 24</t>
  </si>
  <si>
    <t>CONSERVA DE PIMIENTO MORRON ROJO LATA 105 OZ X 03</t>
  </si>
  <si>
    <t>CONGELADO DE PIMIENTO LOMBARDI ROJO RODAJAS MACERADO</t>
  </si>
  <si>
    <t>CONGELADO DE JALAPEÑO ROJO DADOS</t>
  </si>
  <si>
    <t>GOTEBORG</t>
  </si>
  <si>
    <t>CONSERVA DE JALAPEÑO VERDE RODAJAS CON VINAGRE LATA 105 OZ X 06</t>
  </si>
  <si>
    <t>CONSERVA DE PIMIENTO CHERRY DULCE ROJO CON VINAGRE LATA 105 OZ X 02</t>
  </si>
  <si>
    <t>CONSERVA DE PIMIENTO MORRON ROJO LATA 28 OZ X 12</t>
  </si>
  <si>
    <t>CONSERVA DE PIMIENTO MORRON ROJO FRASCO 9 OZ (C-207) X 12</t>
  </si>
  <si>
    <t>CONSERVA DE PIMIENTO MORRON CON VINAGRE</t>
  </si>
  <si>
    <t>ARICA</t>
  </si>
  <si>
    <t>PIMIENTO PICANTE</t>
  </si>
  <si>
    <t>SE ACOGE A RESTITUCION D.S. 104-95 EF</t>
  </si>
  <si>
    <t>PIMIENTO DULCE</t>
  </si>
  <si>
    <t>BAUMANN CROSBY SOCIEDAD ANONIMA</t>
  </si>
  <si>
    <t>AJI MYTEPO EN SALMUERA X 50 KG C/U</t>
  </si>
  <si>
    <t>EN BIDONES</t>
  </si>
  <si>
    <t>DRAWBACK D.S.104-95-EF</t>
  </si>
  <si>
    <t>AJI CAYENNA EN SALMUERA X 50 KG C/U</t>
  </si>
  <si>
    <t>DRAWBACK D.S.104-95-EF,</t>
  </si>
  <si>
    <t>AJI JALAPEÑO VERDE EN SALMUERA X 60 KG C/U</t>
  </si>
  <si>
    <t>AJI KIRCHSPAPRIKA PARA PASTA EN SALMUERA X 66 KG C/U</t>
  </si>
  <si>
    <t>MADRID</t>
  </si>
  <si>
    <t>ROCOTO (FRESCO)</t>
  </si>
  <si>
    <t>AJI AMARILLO (FRESCO)</t>
  </si>
  <si>
    <t>USO:CONSUMO HUMANO</t>
  </si>
  <si>
    <t>EN CAJA</t>
  </si>
  <si>
    <t>(46 CAJAS)</t>
  </si>
  <si>
    <t>PAPRIKA SECA INDUSTRIAL</t>
  </si>
  <si>
    <t>PAPRIKA PEPPER 375 PACAS OF 60.00 KG BY PACA</t>
  </si>
  <si>
    <t>CAJAS DE 6</t>
  </si>
  <si>
    <t>BELMONT FOODS PERU S.A.C.</t>
  </si>
  <si>
    <t>MARCA: BELMONT</t>
  </si>
  <si>
    <t>BOLSAS POR 1 LIBRA</t>
  </si>
  <si>
    <t>ROCOTO ENTERO CONGELADO</t>
  </si>
  <si>
    <t>CONSERVAS DE PIMIENTO MORRON ROJO</t>
  </si>
  <si>
    <t>RESTITUCION DE DERECHOS ARANCELARIOS. D.S. 104-95-EF</t>
  </si>
  <si>
    <t>AJI AMARILLO EN PASTA "DOÑA ISABEL" 24 X 10.5 OZ</t>
  </si>
  <si>
    <t>AJI PANCA EN PASTA "DOÑA ISABEL" 24 X 10.5 OZ</t>
  </si>
  <si>
    <t>ROCOTO EN PASTA FAMILIAR "DOÑA ISABEL" 12 X 15.7 OZ</t>
  </si>
  <si>
    <t>DISTRIBUIDORA LATINOANDINA SOCIEDAD ANONIMA CERRADA-DISTRIBUIDORA LATINOANDINA S.A.C.</t>
  </si>
  <si>
    <t>CAJA X 30 UNID. DE 100 GR.</t>
  </si>
  <si>
    <t>LA LATINA</t>
  </si>
  <si>
    <t>AJI AMARILLO MOLIDO</t>
  </si>
  <si>
    <t>LAMAS IMPORT EXPORT S.A.C.</t>
  </si>
  <si>
    <t>COLOMBIA</t>
  </si>
  <si>
    <t>ROCOTO ENTERO</t>
  </si>
  <si>
    <t>PRODUCTO PROCESADO Y CONGELADO</t>
  </si>
  <si>
    <t>ROCOTO EN MITADES</t>
  </si>
  <si>
    <t>CHILE ANCHO PREMIUM</t>
  </si>
  <si>
    <t>UNION DE NEGOCIOS CORPORATIVOS SOCIEDAD ANONIMA CERRADA</t>
  </si>
  <si>
    <t>AJI AMARILLO CONGELADO</t>
  </si>
  <si>
    <t>ROCOTO CONGELADO</t>
  </si>
  <si>
    <t>BUENAVENTURA</t>
  </si>
  <si>
    <t>CARDENAS</t>
  </si>
  <si>
    <t>LATA 28 OZ X 12 CAJA</t>
  </si>
  <si>
    <t>LATA 105 OZ X 06 CAJA</t>
  </si>
  <si>
    <t>CHILE ANCHO SECO PREMIUM</t>
  </si>
  <si>
    <t>EN SACOS DE 40 LBS NETOS C/U</t>
  </si>
  <si>
    <t>EN TRAYS - USO: CONSUMO HUMANO</t>
  </si>
  <si>
    <t>PAPRIKA DRY WHOLE 600 BAGS OF 30 KG BY BAG</t>
  </si>
  <si>
    <t>PAPRIKA ENTERA</t>
  </si>
  <si>
    <t>ATLANTA</t>
  </si>
  <si>
    <t>03 BOLSAS DE AIRE (CORDSTRAP) (MATERIAL CONSERVACION)</t>
  </si>
  <si>
    <t>06 BOLSAS DE AIRE (CORDSTRAP) (MATERIAL CONSERVACION)</t>
  </si>
  <si>
    <t>09 BOLSAS DE AIRE (CORDSTRAP) (MATERIAL CONSERVACION)</t>
  </si>
  <si>
    <t>FRASCO 314ML (9.9 OZ) (211 X 503) CUADRADO CONSERVA PIMIENTO PIQUILLO AL NATURAL ENTERO</t>
  </si>
  <si>
    <t>CONTEO 8/12</t>
  </si>
  <si>
    <t>ROCOTO PRECOCIDO CONGELADO</t>
  </si>
  <si>
    <t>AJI AMARILLO PRECOCIDO CONGELADO</t>
  </si>
  <si>
    <t>PAPRIKA DRY WHOLE 770 BOXES OF 11.36 KG OR 25 LBS BY BOX</t>
  </si>
  <si>
    <t>SE ACOGE AL DRAW BACK</t>
  </si>
  <si>
    <t>EN SACOS DE 50 LBS NETAS C/U</t>
  </si>
  <si>
    <t>PAPRIKA PREMIUM DRY WHOLE</t>
  </si>
  <si>
    <t>RESTITUCION DERECHOS ARANCELARIOS D.S 104-95 EF</t>
  </si>
  <si>
    <t>EXPORTADORA AJINORTE S.A.C. - AJINORTE SAC</t>
  </si>
  <si>
    <t>GUAJILLO POWDER</t>
  </si>
  <si>
    <t>QVS INTERNATIONAL S.A.C.</t>
  </si>
  <si>
    <t>USO: CONSUMO</t>
  </si>
  <si>
    <t>YOKOHAMA, KANAGAWA</t>
  </si>
  <si>
    <t>AJI AMARILLO EN PASTA "DOÑA ISABEL" 24 X 297.6 GR</t>
  </si>
  <si>
    <t>AJI PANCA EN PASTA "DOÑA ISABEL" 24 X 297.6 GR</t>
  </si>
  <si>
    <t>VANCOUVER</t>
  </si>
  <si>
    <t>05 ABSORBENTES CONTAINER DRI II 500 GR.(MATERIAL CONSERVACION)</t>
  </si>
  <si>
    <t>PRESENTACION EN PACAS</t>
  </si>
  <si>
    <t>PAPRIKA SECA DESCOLADA</t>
  </si>
  <si>
    <t>01 BOLSAS DE AIRE (CORDSTRAP) (MATERIAL CONSERVACION)</t>
  </si>
  <si>
    <t>AGRICOLA SAMI S.A.C.</t>
  </si>
  <si>
    <t>MELBOURNE</t>
  </si>
  <si>
    <t>01 ZUNCHO PLASTICO X 25 MTS. (MATERIAL CONSERVACION)</t>
  </si>
  <si>
    <t>EN SACOS DE 40 LB NETOS C/U</t>
  </si>
  <si>
    <t>PAPRIKA SECO ENTERA</t>
  </si>
  <si>
    <t>CONSERVA DE PIMIENTO MORRON ROJO LATA 15 OZ TALL E/O X 24</t>
  </si>
  <si>
    <t>CONSERVA DE PIMIENTO MORRON ROJO VERDE LATA 105 OZ X 06</t>
  </si>
  <si>
    <t>CONSERVA DE PIMIENTO LAGRIMA ROJO CON VINAGRE LATA 28 OZ E/O X 12</t>
  </si>
  <si>
    <t>CONSERVA DE PIMIENTO MORRON ROJO ENTERO FRASCO 12 OZ (C-401) X 12</t>
  </si>
  <si>
    <t>BULTOS</t>
  </si>
  <si>
    <t>CONSERVA DE JALAPEÑO VERDE CON VINAGRE FRASCO 9 OZ (C-207) X 12</t>
  </si>
  <si>
    <t>BOLSA 10 KG X 01 CAJA</t>
  </si>
  <si>
    <t>CONGELADO DE PIMIENTO LAGRIMA ROJO ENTERO MACERADO</t>
  </si>
  <si>
    <t>NEWARK</t>
  </si>
  <si>
    <t>CONGELADO DE PIMIENTO MORRON AMARILLO TIRAS BOLSA</t>
  </si>
  <si>
    <t>CONSERVA DE JALAPEÑO VERDE CON VINAGRE FRASCO 12 OZ (C-310) X 12</t>
  </si>
  <si>
    <t>CONSERVA DE JALAPEÑO ROJO RODAJAS CON VINAGRE LATA 105 OZ X 06</t>
  </si>
  <si>
    <t>CONSERVA DE JALAPEÑO ROJO CON VINAGRE BIDON 240 L</t>
  </si>
  <si>
    <t>SINGAPUR</t>
  </si>
  <si>
    <t>SINGAPORE</t>
  </si>
  <si>
    <t>CONSERVA DE PIMIENTO MORRON AMARILLO ROJO LATA 87 OZ X 06</t>
  </si>
  <si>
    <t>MISSISSAUGA</t>
  </si>
  <si>
    <t>CONSERVA DE PIMIENTO LAGRIMA ROJO ENTERO CON VINAGRE FRASCO 4.3 OZ (C-442) X 12</t>
  </si>
  <si>
    <t>CONSERVA DE PIMIENTO MINI AMARILLO CON VINAGRE LATA 105 OZ</t>
  </si>
  <si>
    <t>40 LB X 01 CAJA</t>
  </si>
  <si>
    <t>CONSERVA DE JALAPEÑO ROJO CON VINAGRE LATA 28 OZ X 12</t>
  </si>
  <si>
    <t>AJI MOLIDO</t>
  </si>
  <si>
    <t>AJI CAYENNA EN SALMUERA X 45 KG C/U</t>
  </si>
  <si>
    <t>ZURICH</t>
  </si>
  <si>
    <t>LA SPEZIA</t>
  </si>
  <si>
    <t>MARCA: S/M, MODELO: S/M</t>
  </si>
  <si>
    <t>EN SACOS DE 50 LB NETOS C/U</t>
  </si>
  <si>
    <t>05 ABSORBENTES CONTAINER DRI II 500 GR./01 ZUNCHO PLASTICO X 25 MTS.(MATERIAL CONSERVACION</t>
  </si>
  <si>
    <t>ENTERO</t>
  </si>
  <si>
    <t>FRASCO 370ML (12 OZ) RECTO (213 X 411) CONSERVA PIMIENTO CALIFORNIA AL NATURAL ENTERO</t>
  </si>
  <si>
    <t>AJI AMARILLO EN PASTA</t>
  </si>
  <si>
    <t>GUAJILLO</t>
  </si>
  <si>
    <t>07 BOLSAS DE AIRE (CORDSTRAP) (MATERIAL CONSERVACION)</t>
  </si>
  <si>
    <t>EN SACOS DE 50 LBS NETOS C/U</t>
  </si>
  <si>
    <t>PRESENTACION: EN CAJAS</t>
  </si>
  <si>
    <t>RUSIA</t>
  </si>
  <si>
    <t>PETERSBURGO</t>
  </si>
  <si>
    <t>PAPRIKA MOLIDA 120 ASTA</t>
  </si>
  <si>
    <t>USO :CONSUMO HUMANO</t>
  </si>
  <si>
    <t>AJI PANCA SIN PEPAS TRADICIONES ANDINAS 1X10 KGS</t>
  </si>
  <si>
    <t>ANCHO DRY WHOLE 200 BOXES OF 11.36 KG OR 25 LBS BY BOX</t>
  </si>
  <si>
    <t>AJI AMARILLO ENTERO CONGEL.</t>
  </si>
  <si>
    <t>CAJAS X 30 UNID. DE 100 GR</t>
  </si>
  <si>
    <t>ANCHO DRY WHOLE 770 BOXES OF 11.36 KG OR 25 LBS BY BOX</t>
  </si>
  <si>
    <t>SE ACOGE AL REGIMEN DRAWBACK SEGUN D.S. 104-95 E.F.</t>
  </si>
  <si>
    <t>PAPRIKA SECA ESTANDAR</t>
  </si>
  <si>
    <t>PAEXPERU E.I.R.L</t>
  </si>
  <si>
    <t>CONSERVAS DE PIMIENTO PIQUILLO EN VINAGRE</t>
  </si>
  <si>
    <t>CANTON</t>
  </si>
  <si>
    <t>CONSERVA DE PIMIENTO MORRON ROJO FRASCO 24 OZ (C-273) X 06</t>
  </si>
  <si>
    <t>PASTA DE AJI</t>
  </si>
  <si>
    <t>BOLSA 45 LB X 1 CAJA</t>
  </si>
  <si>
    <t>CONSERVA DE AJI PAPRIKA BOLSA 54 OZ X 12</t>
  </si>
  <si>
    <t>BARCELONA</t>
  </si>
  <si>
    <t>INCHEON INTL APT/SEOUL</t>
  </si>
  <si>
    <t>PANCA</t>
  </si>
  <si>
    <t>EN MALLAS</t>
  </si>
  <si>
    <t>AJI LIMO CONGELADO</t>
  </si>
  <si>
    <t>12 BOLSAS DE AIRE (CORDSTRAP) (MATERIAL CONSERVACION)</t>
  </si>
  <si>
    <t>PAPRIKA DESCABADO</t>
  </si>
  <si>
    <t>GUAJILLO PREMIUM</t>
  </si>
  <si>
    <t>SE ACOGE AL REGIMEN DRAWBACK SEGUN D.S.104-95-EF</t>
  </si>
  <si>
    <t>FRASCO 370 ML RECTO CONSERVAS PIMIENTO CALIFORNIA ENTERO AL NATURAL</t>
  </si>
  <si>
    <t>PERU SPICES S.A.C.</t>
  </si>
  <si>
    <t>CONSERVA DE PIMIENTO MORRON ROJO</t>
  </si>
  <si>
    <t>AJI AMARILLO ENTERO CONGELADO 12 BOLSAS X 1 LB.</t>
  </si>
  <si>
    <t>FROZEN YELLOW HOT PEPPER 12 BAGS X 1 LB.</t>
  </si>
  <si>
    <t>AGROCOMERCIALIZADORA FORTALEZA EXPORT S.A.C.</t>
  </si>
  <si>
    <t>AJI AMARILLO EN PASTA FAMILIAR "DOÑA ISABEL" 12 X 15.7 OZ</t>
  </si>
  <si>
    <t>PRESENTACION EN CAJAS DE CARTON CORRUGADO</t>
  </si>
  <si>
    <t>AGROINDUSTRIAS DEL MANTARO S.A.C.</t>
  </si>
  <si>
    <t>JALAPEÑOS EN VINAGRE</t>
  </si>
  <si>
    <t>CONTENIDAS EN BOLSAS PLASTICAS</t>
  </si>
  <si>
    <t>BOLSAS 24 X 100 GR</t>
  </si>
  <si>
    <t>PHOENIX</t>
  </si>
  <si>
    <t>PLANT CITY</t>
  </si>
  <si>
    <t>CONSERVA DE PIMIENTO MORRON ROJO DADOS LATA 28 OZ X 12</t>
  </si>
  <si>
    <t>CONSERVA DE JALAPEÑO VERDE RODAJAS CON VINAGRE FRASCO 12 OZ (C-310) X 12</t>
  </si>
  <si>
    <t>ANAWI EXPORT S.A.C.</t>
  </si>
  <si>
    <t>FUSION FOODS S.A.C.</t>
  </si>
  <si>
    <t>AJI LIMO FRESCO</t>
  </si>
  <si>
    <t>A/H TRANSPORTE E INVERSIONES S.A.C.-AHTI S.A.C.</t>
  </si>
  <si>
    <t>CONSERVA DE JALAPEÑO ROJO CON VINAGRE</t>
  </si>
  <si>
    <t>BOLSAS X 1 LB</t>
  </si>
  <si>
    <t>PIMIENTO CHILE ANCHO DESCOLADO ENTERO SECO</t>
  </si>
  <si>
    <t>ANCHO CHILES, DE-STEMMED</t>
  </si>
  <si>
    <t>SE ACOGE AL REGIMEN DRAWACK D.S.104-95-EF</t>
  </si>
  <si>
    <t>TURMANYE FOODS S.A.C.</t>
  </si>
  <si>
    <t>03 BOLSAS DE AIRE (INTERNATIONAL DUNNAGE) (MATERIAL CONSERVACION)</t>
  </si>
  <si>
    <t>EN CAJAS DE 11.35 KG C/U NETO</t>
  </si>
  <si>
    <t>04 BOLSAS ABSORBENTES ABSORBAG/02 BOLSAS DE ABSORGEL/02 BOLSAS DE AIRE</t>
  </si>
  <si>
    <t>PUNTA ARENAS</t>
  </si>
  <si>
    <t>PAPRIKA ENTERA SECA AL NATURAL</t>
  </si>
  <si>
    <t>EN BIDON</t>
  </si>
  <si>
    <t>AJI MIRASOL EN PASTA "DOÑA ISABEL" 24 X 297.6 GR</t>
  </si>
  <si>
    <t>CONSERVA DE AJI PAPRIKA LATA 8 OZ X 12</t>
  </si>
  <si>
    <t>NEW YORK-NEWARK APT</t>
  </si>
  <si>
    <t>CONSERVA DE JALAPEÑO TRES COLORES RODAJAS CON VINAGRE FRASCO 12 OZ (C- 310) X 12</t>
  </si>
  <si>
    <t>CONSERVA DE JALAPEÑO VERDE CON VINAGRE HOJALATA 105 OZ X 06</t>
  </si>
  <si>
    <t>CONSERVA DE PIMIENTO MORRON ROJO ENTERO LATA 28 OZ X 12</t>
  </si>
  <si>
    <t>LATA 8 OZ E/O X 48 CAJA</t>
  </si>
  <si>
    <t>CONSERVA DE PIMIENTO MORRON ROJO ENTERO FRASCO</t>
  </si>
  <si>
    <t>42 OZ (ORCIO) X 06 BANDEJA</t>
  </si>
  <si>
    <t>AJI LIMO MIXTO</t>
  </si>
  <si>
    <t>AJI AMARILLO(FRESCO)</t>
  </si>
  <si>
    <t>(CAJA X 8KG)</t>
  </si>
  <si>
    <t>(CAJA X 11KG )</t>
  </si>
  <si>
    <t>INTERNATIONAL MACRI S.R.L.</t>
  </si>
  <si>
    <t>ROCOTO (28 CAJAS)</t>
  </si>
  <si>
    <t>AJI AMARILLO (31 CAJAS)</t>
  </si>
  <si>
    <t>AJI LIMO (1 CAJA)</t>
  </si>
  <si>
    <t>AJI PANCA (3 CAJAS )</t>
  </si>
  <si>
    <t>GENEVE-PLAN LES OUATES</t>
  </si>
  <si>
    <t>AJI AMARILLO PIKI</t>
  </si>
  <si>
    <t>(CAJA X 8.0 KG)</t>
  </si>
  <si>
    <t>CONSERVA DE PIMIENTO ROJO EN RODAJAS CON VINAGRE</t>
  </si>
  <si>
    <t>(LATAS 28 OZ X 06)</t>
  </si>
  <si>
    <t>EN CAJAS; PARA CONSUMO HUMANO .</t>
  </si>
  <si>
    <t>(LATA 28 OZ X 06)</t>
  </si>
  <si>
    <t>EN SACOS DE 25 KG NETOS C/U</t>
  </si>
  <si>
    <t>PAPRIKA ENTERO SECO</t>
  </si>
  <si>
    <t>LATA A-8 T/C CONSERVAS PIMIENTO PIQUILLO TIRAS AL NATURAL</t>
  </si>
  <si>
    <t>DRAWBACK, IN VALOR COMERCIAL</t>
  </si>
  <si>
    <t>PAPRIKA EN POLVO 208 ASTA 50 MESH</t>
  </si>
  <si>
    <t>PAPRIKA 208 ASTA 50 MESH</t>
  </si>
  <si>
    <t>MODELO: S/M MARCA: S/M</t>
  </si>
  <si>
    <t>CHILE ANCHO EN POLVO</t>
  </si>
  <si>
    <t>( CHILE ANCHO POWDER )</t>
  </si>
  <si>
    <t>MARCA: S/M MODELO : S/M</t>
  </si>
  <si>
    <t>USO: CONSUMO HUMANO PRESENTACION: BOLSAS</t>
  </si>
  <si>
    <t>PAPRIKA DRY STEMLESS 770 BOXES OF 11.36 KG OR 25 LBS BY BOX</t>
  </si>
  <si>
    <t>LATA A-8.5 (88 OZ) (603 X 600) CONSERVA PIMIENTO PIQUILLO AL NATURAL ENTERO 80/100</t>
  </si>
  <si>
    <t>PIMIENTO PAPRIKA SECO DE PRIMERA CALIDAD</t>
  </si>
  <si>
    <t>AJI PAPRIKA SECO ENTERO (SALDOS DE MESA)</t>
  </si>
  <si>
    <t>PRESENTACION: CAJAS DE CARTON BLANCAS DE 11.36 KGS C/U</t>
  </si>
  <si>
    <t>FRASCO 314ML (9.9 OZ) CUADRADO CONSERVA PIMIENTO PIQUILLO AL NATURAL ENTERO SIN CONTEO</t>
  </si>
  <si>
    <t>FRASCO 720ML (24OZ) CONSERVAS PIMIENTO PIQUILLO ENTERO MARINADO CON AJO</t>
  </si>
  <si>
    <t>FIESTA REDUCIDA; AL NATURAL ENTERO 8/12</t>
  </si>
  <si>
    <t>CONSERVA DE PIMIENTO MORRON ROJO LATA (210 GR) 8 OZ X 24 CAJA</t>
  </si>
  <si>
    <t>CONSERVA DE PIMIENTO MORRON ROJO LATA (793 GR) 28 OZ X 12 CAJA</t>
  </si>
  <si>
    <t>CONSERVA DE PIMIENTO MORRON ROJO LATA 15 OZ TALL X 24 CAJA</t>
  </si>
  <si>
    <t>FRASCO 370ML (12 OZ) RECTO (213 X 411); AL NATURAL ENTERO</t>
  </si>
  <si>
    <t>CAJAS DE 12</t>
  </si>
  <si>
    <t>BOLSAS X 2 LB</t>
  </si>
  <si>
    <t>05 BOLSAS DE AIRE (CORDSTRAP) (MATERIAL CONSERVACION)</t>
  </si>
  <si>
    <t>SE ACOGE AL REGIMEN DRWBACK D.S.10O4-95-EF</t>
  </si>
  <si>
    <t>(INTERNATIONAL DUNNAGE) (MATERIAL CONSERVACION)</t>
  </si>
  <si>
    <t>BOLSAS X 3 OZ</t>
  </si>
  <si>
    <t>ALVA FREYRE SANTIAGO GERMAN</t>
  </si>
  <si>
    <t>AJI CHIPOTLE (CAMPSIUM ANNUUM) EN POLVO ORGANICO</t>
  </si>
  <si>
    <t>948 CAJAS DE 12.50 KG C/U NETO</t>
  </si>
  <si>
    <t>SE ACOGE AL DRAWBACK D.S. 104-95 EF</t>
  </si>
  <si>
    <t>557 CAJAS DE 11.35 KG C/U NETO</t>
  </si>
  <si>
    <t>GUAJILLO MOLIDO</t>
  </si>
  <si>
    <t>KENNESAW</t>
  </si>
  <si>
    <t>12 BOLSAS ABSORBENTES ABSORBAG/12 BOLSAS DE ABSORGEL/06 BOLSAS DE AIRE</t>
  </si>
  <si>
    <t>CINCINNATI</t>
  </si>
  <si>
    <t>02 BOLSAS ABSORBENTES ABSORBAG/02 BOLSAS DE ABSORGEL/02 BOLSAS DE AIRE</t>
  </si>
  <si>
    <t>1029 CAJAS DE 11.35 KG C/U NETO</t>
  </si>
  <si>
    <t>741 CAJA DE 11.35 KG C/U NETO</t>
  </si>
  <si>
    <t>AJI AMAMRILLO EN PASTA "DOÑA ISABEL" 24 X 7.5 OZ.</t>
  </si>
  <si>
    <t>AJI AMARILLO EN PASTA "DOÑA ISABEL" 12 X 10.5 OZ.</t>
  </si>
  <si>
    <t>AJI AMARILLO EN PASTA FAMILIAR "INCA'S FOOD" 12 X 15.7 OZ</t>
  </si>
  <si>
    <t>ROCOTO EN PASTA "INCA'S FOOD" 24 X 7.5 OZ.</t>
  </si>
  <si>
    <t>ROCOTO EN PASTA "INCA'S FOOD" 12 X 10.5 OZ</t>
  </si>
  <si>
    <t>ROCOTO EN PASTA FAMILIAR "DOÑA ISABEL" 12 X 15.7 OZ.</t>
  </si>
  <si>
    <t>ROCOTO SUPER PICANTE EN PASTA "INCA'S FOOD" 12 X 7.5 OZ.</t>
  </si>
  <si>
    <t>AJI AMARILLO EN SALMUERA "DOÑA ISABEL" 12 X 20 OZ.</t>
  </si>
  <si>
    <t>AJI AMARAILLO EN SALMUERA "INCA'S FOOD" 12 X 20 OZ</t>
  </si>
  <si>
    <t>ROCOTO EN SALMUERA LATA "DOÑA ISABEL" 24 X 15 OZ</t>
  </si>
  <si>
    <t>AJI ROCOTO PRECOCIDO CONGELADO</t>
  </si>
  <si>
    <t>PREMIUIM GUAJILLO DRIED CHILIES</t>
  </si>
  <si>
    <t>PREMIUM ANCHO DRIED CHILIES</t>
  </si>
  <si>
    <t>AJI AMARILLO EN POLVO</t>
  </si>
  <si>
    <t>PREMIUM AJI AMARILLO POWDER</t>
  </si>
  <si>
    <t>PAPRIKA MOLIDA PREMIUM</t>
  </si>
  <si>
    <t>EN 1,103 BOLSAS DE 50 LB. C/U.</t>
  </si>
  <si>
    <t>CONSUMO</t>
  </si>
  <si>
    <t>(PAPRIKA 208 ASTA 50 MESH)</t>
  </si>
  <si>
    <t>USO: CONSUMO HUAMNO</t>
  </si>
  <si>
    <t>02 BOLSAS ABSORBENTES ABSORBAG/02 BOLSAS DE ABSORGEL/07 BOLSAS DE AIRE</t>
  </si>
  <si>
    <t>FRASCO 393ML (12 OZ) (212 X 212 X 413) CONSERVA PIQUILLO AL NATURAL 10/14</t>
  </si>
  <si>
    <t>FRASCO 212-8 ML (6.5 OZ) CONSERVA PIMIENTO PIQUILLO TIRAS CON CEBOLLA SIN CONTEO</t>
  </si>
  <si>
    <t>1538 CAJAS DE 12.50 KG C/U NETO</t>
  </si>
  <si>
    <t>62 CAJAS DE 11.35 KG C/U NETO</t>
  </si>
  <si>
    <t>PRESENTACION: 1770 CAJAS DE 11.36 KG C/U</t>
  </si>
  <si>
    <t>HOJALATA DE 20 OZ. EN CAJA X 24</t>
  </si>
  <si>
    <t>EN VINAGRE</t>
  </si>
  <si>
    <t>COPENHAGEN</t>
  </si>
  <si>
    <t>FRASCO 314ML (10.24 OZ) CONSERVA PIMIENTO PIQUILLO AL NATURAL TIRAS CON AJO</t>
  </si>
  <si>
    <t>BOLSAS DE ALUMINIO; PIQUILLO ENTERO EXTRA 80/90</t>
  </si>
  <si>
    <t>CONSERVAS DE PIMIENTO CALIFORNIA</t>
  </si>
  <si>
    <t>PIMIENTO PAPRIKA GRANO SECO AL NATURAL</t>
  </si>
  <si>
    <t>PIMIENTO PAPRIKA EN TROZOS</t>
  </si>
  <si>
    <t>SPORTRADE S.A.C.</t>
  </si>
  <si>
    <t>PASTA DE AJI ESCORPION</t>
  </si>
  <si>
    <t>MOLIDO, 15% SAL</t>
  </si>
  <si>
    <t>04 BOLSAS ABSORBENTES ABSORBAG/02 BOLSAS DE ABSORGEL/02 BOLSAS DE</t>
  </si>
  <si>
    <t>AIRE (INTERNATIONAL DUNNAGE) (MATERIAL CONSERVACION)</t>
  </si>
  <si>
    <t>02 BOLSAS DE ABSORGEL/03 BOLSAS DE AIRE (INTERNATIONAL DUNNAGE)/08 NIVILES</t>
  </si>
  <si>
    <t>DE CARTON (MATERIAL CONSERVACION)</t>
  </si>
  <si>
    <t>MENDOZA</t>
  </si>
  <si>
    <t>ROCOTO ENTERO EN SALMUERA T.A. EN LATA 24X600 GRS</t>
  </si>
  <si>
    <t>1600 CAJAS DE 12.50 KG C/U NETO</t>
  </si>
  <si>
    <t>AJI PAPRIKA SECO DE PRIMERA CALIDAD</t>
  </si>
  <si>
    <t>EN CAJAS ; PÁRA CONSUMO HUMANO</t>
  </si>
  <si>
    <t>1770 CAJAS DE 11.35 KG C/U</t>
  </si>
  <si>
    <t>SE ACOGE DRAWBACK D.S. 104-95 EF</t>
  </si>
  <si>
    <t>CONSERVA DE PIMIENTO MORRON ROJO LATA (220 GR) 8 OZ X 24 CAJA</t>
  </si>
  <si>
    <t>CONSERVA DE PIMIENTO MORRON ROJO LATA (793GR) 28 OZ X 12 CAJA</t>
  </si>
  <si>
    <t>CONSERVA DE PIMIENTO MORRON ROJO LATA (2500 GR) 87 OZ X 06 CAJA</t>
  </si>
  <si>
    <t>DENVER</t>
  </si>
  <si>
    <t>PAPRIKA DRY STEMLESS 1400 BOXES OF 11.36 KG OR 25 LBS BY BOX</t>
  </si>
  <si>
    <t>PAPRIKA DRY WHOLE 200 BOXES OF 11.36 KG OR 25 LBS BY BOX</t>
  </si>
  <si>
    <t>1770 CAJAS DE 11.34 KG C/U NETO</t>
  </si>
  <si>
    <t>GUAJILLO ENTERO SECO</t>
  </si>
  <si>
    <t>EN CAJAS DE 25 LB NETAS C/U</t>
  </si>
  <si>
    <t>FRASCO 370ML (11.6 OZ) CONSERVA PIMIENTO PIQUILLO TIRAS CON CEBOLLA</t>
  </si>
  <si>
    <t>FROZEN YELLOW HOT PEPPER WITHOUT SEED 10 BAGS X 2 LB</t>
  </si>
  <si>
    <t>AJI ESCABECHE ENTERO CONGELADO 6 BOLSAS X 3 LB.</t>
  </si>
  <si>
    <t>FROZEN YELLOW HOT PEPPER 6 BAGS X 3 LB.</t>
  </si>
  <si>
    <t>AJI AMARILLO CONGELADO "INCA'S FOOD" 24 X 15 OZ</t>
  </si>
  <si>
    <t>ROCOTO ENTERO CONGELADO "INCA'S FOOD" 24 X 15 OZ</t>
  </si>
  <si>
    <t>314ML (10.24 OZ); AL NATURAL TIRAS CON AJO</t>
  </si>
  <si>
    <t>LATA 28OZ (314 X 408) CONSERVA PIMIENTO CALIFORNIA WONDER EN SALMUERA</t>
  </si>
  <si>
    <t>04 ABSORGEL BAG (TIRA)/02 ABSORGEL BLANKET (MANTA)/02 BOLSAS DE AIRE</t>
  </si>
  <si>
    <t>PRESENTACION: CAJAS DE CARTON BLANCO DE 11.36 KGS C/U</t>
  </si>
  <si>
    <t>EN CAJAS DE 12.50 KG C/U NETO</t>
  </si>
  <si>
    <t>SE ACOGE AL REGIMEN DRWABACK D.S.104-95-EF</t>
  </si>
  <si>
    <t>01 BOLSA DE AIRE (INTERNATIONAL DUNNAGE) (MATERIAL CONSERVACION)</t>
  </si>
  <si>
    <t>01 BOLSAS DE AIRE (INTERNATIONAL DUNNAGE) (MATERIAL CONSERVACION</t>
  </si>
  <si>
    <t>06 BOLSAS DE AIRE (INTERNATIONAL DUNNAGE) (MATERIAL CONSERVACION)</t>
  </si>
  <si>
    <t>10 ABSORBENTES CONTAINER DRI II 500 GR.(MATERIAL CONSERVACION9</t>
  </si>
  <si>
    <t>FRASCO 250ML (7.5 OZ) (213 X 206) CONSERVA PIMIENTO CALIFORNIA AL NATURAL MITADES</t>
  </si>
  <si>
    <t>FRASCO 370ML (12 OZ) RECTO (213 X 411) CONSERVA PIMIENTO CALIFORNIA ROJO Y AMARILLO AL NAT</t>
  </si>
  <si>
    <t>AGROINDUSTRIAL E&amp;C S.A.C</t>
  </si>
  <si>
    <t>15 BOLSAS DE AIRE (INTERNATIONAL DUNNAGE) (MATERIAL CONSERVACION)</t>
  </si>
  <si>
    <t>SE ACOGE AL REGIMEN DRAWBACK D.S.1Q04-95-EF</t>
  </si>
  <si>
    <t>AJI AMARILLO EN SALMUERA T.A. EN LATA 24X600 GRS.</t>
  </si>
  <si>
    <t>PAPRIKA DRY STEMLESS 1600 BOXES OF 11.36 KG OR 25 LBS BY BOX</t>
  </si>
  <si>
    <t>PAPRIKA DRY WHOLE 1600 BOXES OF 11.36 KG OR LBS BY BOX</t>
  </si>
  <si>
    <t>AJI PANCA ESPECIAL EN PASTA "INCA'S FOOD" 12 X 15 OZ.</t>
  </si>
  <si>
    <t>AJI MIRASOL EN PASTA "DOÑA ISABEL" 12 X 7.5 OZ.</t>
  </si>
  <si>
    <t>AJI AMARILLO EN SALMUERA "INCA'S FOOD" 12 X 20 OZ</t>
  </si>
  <si>
    <t>ROCOTO EN SALMUERA LATA "INCA'S FOOD" 12 X 20 OZ</t>
  </si>
  <si>
    <t>CONSERVAS DE PIQUILLO MORRON</t>
  </si>
  <si>
    <t>212-8; PIQUILLO MORRON TROZOS</t>
  </si>
  <si>
    <t>BOLSAS DE ALUMINIO 80-90 FRUTOS</t>
  </si>
  <si>
    <t>APPLETON</t>
  </si>
  <si>
    <t>SE ACOGE A REGIMEN DE DRAWBACK, D.S. 104-95 E.F.</t>
  </si>
  <si>
    <t>PAPRIKA (CAPSICUM ANNUUM)</t>
  </si>
  <si>
    <t>CONSERVADO A TEMPERATURA AMBIENTE</t>
  </si>
  <si>
    <t>EN CAJAS DE 11.36 KG.</t>
  </si>
  <si>
    <t>EN CAJAS DE 12..50 KG C/U NETO</t>
  </si>
  <si>
    <t>AJI AMARILLO MITADES PRECOCIDO CONGELADO</t>
  </si>
  <si>
    <t>BOLSAS DE ALUMINIO PIQUILLO ENTERO EXTRA 80/90</t>
  </si>
  <si>
    <t>PERUFOOD IMPORT S.A.C.</t>
  </si>
  <si>
    <t>INDUSTRIAS ESTEPHANO S.A.C.</t>
  </si>
  <si>
    <t>AJI AMARILLO SECO (MARIGOL)</t>
  </si>
  <si>
    <t>EXP. 118-URD112-2017-019059-0</t>
  </si>
  <si>
    <t>AJI PAPRIKA SIN PEDUNCULO I</t>
  </si>
  <si>
    <t>AJI PAPRIKA SIN PEDUNCULO II</t>
  </si>
  <si>
    <t>PAPRIKA ENTERA (PREMIUM)</t>
  </si>
  <si>
    <t>IMPORTACIONES VILLA DEL NORTE S.A.C.</t>
  </si>
  <si>
    <t>AJI CHARAPITA</t>
  </si>
  <si>
    <t>X 40 BOLSAS DE 100 GR C/BOLSA</t>
  </si>
  <si>
    <t>X 14 BOLSAS DE 500 GR C/BOLSA</t>
  </si>
  <si>
    <t>AJI DULCE</t>
  </si>
  <si>
    <t>X 20 BOLSAS DE 250 GR C/BOLSA</t>
  </si>
  <si>
    <t>CAJAS X 14 X 500 GR</t>
  </si>
  <si>
    <t>AJI AMARILLO SECO DE PRIMERA CALIDAD</t>
  </si>
  <si>
    <t>PRESENTACION: EN PACAS</t>
  </si>
  <si>
    <t>RESTITUCION DE DERECHOS ARANCELARIOS D.S. 104-95 EF</t>
  </si>
  <si>
    <t>AJI SECO PANCA</t>
  </si>
  <si>
    <t>ANCHO DRY WHOLE 1600 BOXES OF 11.36 KG OR 25 LBS BY BOX</t>
  </si>
  <si>
    <t>PIMIENTO PAPRIKA ENTERO SECO DESCOLADO</t>
  </si>
  <si>
    <t>PIMIENTO PAPRIKA ENTERO SECO PREMIUM</t>
  </si>
  <si>
    <t>LATA 28 OZ (315X410) CONSERVAS PIMIENTO PIQUILLO AL NATURAL ENTERO 30/40</t>
  </si>
  <si>
    <t>FRASCO 250 REDONDO (7.5OZ) (307 X 206) CONSERVAS PIMEINTO PIQUILLO ENTERO PARRILLA</t>
  </si>
  <si>
    <t>EN SALMUERA, LATA 15 OZ (300 X 407) CONSERVA PIMIENTO PIQUILLO AL NATURAL ENTERO 18/22</t>
  </si>
  <si>
    <t>CONSERVA DE PIMIENTO MORRON ROJO LATA (793 GR) 8 OZ BPANI X 12 CAJA</t>
  </si>
  <si>
    <t>AJI MIRASOL EN PASTA TRADICIONES ANDINAS 24X250 GRS</t>
  </si>
  <si>
    <t>ROCOTO ENTERO EN SALMUERA EN FCO. T.A. 12X600 GRS</t>
  </si>
  <si>
    <t>AJI AMARILLO EN SALMUERA T.A. EN LATA 24X600 GRS</t>
  </si>
  <si>
    <t>USO: CONSUMO HUMAN0</t>
  </si>
  <si>
    <t>INCA CHILE SPICE OF PERU E.I.R.L.</t>
  </si>
  <si>
    <t>(20 LBS E/O) DE AJI PAPRIKA ENTERA EN BOLSAS DE 16 OZ DE 1ERA. CALIDAD</t>
  </si>
  <si>
    <t>500 CAJAS DE CARTON 9.200 KG, C/U O</t>
  </si>
  <si>
    <t>(20 LBS E/O)OF WHOLE PAPRIKA ENTERA IN BAG 1ERA. QUALITY</t>
  </si>
  <si>
    <t>500 BOXES OF 9.200 KG. E/O</t>
  </si>
  <si>
    <t>(24.99 LBS E/O) DE PAPRIKA ENTERA DE 1ERA. CALIDAD</t>
  </si>
  <si>
    <t>1650 CAJAS DE 11.36 KG, C/U O 25 LBS</t>
  </si>
  <si>
    <t>(11.36 KGS C/U)OF WHOLE PAPRIKA ENTERA DE 1ERA. QUALITY</t>
  </si>
  <si>
    <t>1650 BOXES OF 24.99 LBS E/O OR</t>
  </si>
  <si>
    <t>1641 CAJAS DE 11.36 KG, C/U O 25 LBS</t>
  </si>
  <si>
    <t>1641 BOXES OF 24.99 LBS E/O OR</t>
  </si>
  <si>
    <t>EN CAJAS . USO: CONSUMO HUMANO</t>
  </si>
  <si>
    <t>02 BOLSAS ABSORBENTES ABSORBAG/02 BOLSAS DE ABSORGEL/01 BOLSAS DE AIRE</t>
  </si>
  <si>
    <t>CAJAS DE 11.35 KG C/U</t>
  </si>
  <si>
    <t>CONSERVA DE PIMIENTO MORRON ROJO ENTERO LATA (220 GR) 8 OZ X 24 CAJA</t>
  </si>
  <si>
    <t>CONSERVA DE PIMIENTO MORRON ROJO ENTERO LATA (220 GR.) 8 OZ X 24 CAJA</t>
  </si>
  <si>
    <t>CONSERVA DE PIMIENTO MORRON ROJO ENTERO LATA (793 GR) 28 OZ X 12 CAJA</t>
  </si>
  <si>
    <t>EN SACOS DE 40 LBS</t>
  </si>
  <si>
    <t>CONSERVA DE PIMIENTO MORRON ROJO LATA 8 OZ X 48 CAJA</t>
  </si>
  <si>
    <t>LATA A-8.5 (88 OZ) CONSERVA PIMIENTO PIQUILLO AL ANTURAL ENTERO 80/100</t>
  </si>
  <si>
    <t>PIMIENTO CHILE ANCHO PREMIUM ENTERO SECO (DESHIDRATADO)</t>
  </si>
  <si>
    <t>PRESENTACION EN SACOS DE YUTE</t>
  </si>
  <si>
    <t>FRASCO 314ML (9.9 OZ) CONSERVA PIMIENTO PIQUILLO AL NATURAL TIRAS</t>
  </si>
  <si>
    <t>FRASCO 314ML (9.9 OZ) CONSERVAS PIMIENTO PIQUILLO TIRAS AL NATURAL</t>
  </si>
  <si>
    <t>05 ABSORBENTES CONTAINER DRI II 500 GR./01 ZUNCHO PLASTICO X 25 MTS. ( MATERIAL CONSERVACI</t>
  </si>
  <si>
    <t>FRASCO 314ML (9.9 OZ) CUADRADO CONSERVA PIMIENTO PIQUILLO AL NATURAL ENTERO</t>
  </si>
  <si>
    <t>SIN CONTEO</t>
  </si>
  <si>
    <t>16 OZ</t>
  </si>
  <si>
    <t>PAPRIKA DRY WHOLE STANDAR 1700 BOXES OF 11.36 KG OR 25 LBS BY BOX</t>
  </si>
  <si>
    <t>PAPRIKA DRY WHOLE 570 BOXES OF 11.36 KG OR 25 LBS BY BOX</t>
  </si>
  <si>
    <t>GUAJILLO EN POLVO</t>
  </si>
  <si>
    <t>PRESENTACION: SACOS Y CARTON CORRUGADO</t>
  </si>
  <si>
    <t>LATA A-8.5 (88 OZ) (603X600) CONSERVA DE PIMIENTO PIQUILLO AL NATURAL</t>
  </si>
  <si>
    <t>ENTERO 80/100</t>
  </si>
  <si>
    <t>AJI AMARILLO ENTERO CONGELADO PLEBEYO 12 BOLSAS X 500 GR</t>
  </si>
  <si>
    <t>ROCOTO ENTERO CAJAS X 14 X 500 GR</t>
  </si>
  <si>
    <t>AJI AMARILLO X 14 BOLSAS DE 500 GR C/BOLSA</t>
  </si>
  <si>
    <t>PASTA DE ROCOTO CONGELADA CAJAS X 32 BOLSAS 250 GR</t>
  </si>
  <si>
    <t>EN CAJAS X 4 KG</t>
  </si>
  <si>
    <t>EN SACOS 4 KG - 5 KG</t>
  </si>
  <si>
    <t>CONSERVA DE PIMIENTO MORRON ROJO LATA 15 OZ TALL X 12</t>
  </si>
  <si>
    <t>CONSERVA DE PIMIENTO MORRON ROJO LATA 15 OZ TALL ABRE FACIL X 24</t>
  </si>
  <si>
    <t>CONSERVA DE PIMIENTO CHERRY VERDE ENTERO CON PICANTE CON VINAGRE BIDON 240 LT</t>
  </si>
  <si>
    <t>BRISBANE</t>
  </si>
  <si>
    <t>CONSERVA DE JALAPEÑO AMARILLO Y ROJO RODAJAS CON VINAGRE LATA 105 OZ X 03</t>
  </si>
  <si>
    <t>CONSERVA DE PIMIENTO CHERRY DULCE CUARTOS CON VINAGRE LATA 105 OZ X 03</t>
  </si>
  <si>
    <t>CHILE GUAJILLO SECO ENTERO</t>
  </si>
  <si>
    <t>CHILE PAPRIKA SECO ENTERA</t>
  </si>
  <si>
    <t>PIMIENTO GUAJILLO SECO ENTERO</t>
  </si>
  <si>
    <t>PIMIENTO ANCHO SECO ENTERO</t>
  </si>
  <si>
    <t>LIVORNO</t>
  </si>
  <si>
    <t>BRIDGETON</t>
  </si>
  <si>
    <t>BOLSA 1300 LB X 01 CAJA</t>
  </si>
  <si>
    <t>CONSERVA DE PIMIENTO CHERRY DULCE ROJO SOASADO CON VINAGRE FRASCO 10.2 OZ</t>
  </si>
  <si>
    <t>(C-037) TAPA NEGRO X 12</t>
  </si>
  <si>
    <t>KING'S LYNN</t>
  </si>
  <si>
    <t>NAPERVILLE</t>
  </si>
  <si>
    <t>PASTA DE AJI CAYENA REMOLIDO</t>
  </si>
  <si>
    <t>EN LATAS</t>
  </si>
  <si>
    <t>ACONDICIONADO EN PALLETS</t>
  </si>
  <si>
    <t>RESTITUCION DERECHOS ARANCELARIOS D.S.104-95 EF</t>
  </si>
  <si>
    <t>CONSERVA DE PIMIENTO MINI ROJO CON VINAGRE LATA 105 OZ</t>
  </si>
  <si>
    <t>CONSERVA DE AJI PAPRIKA LATA 105 OZ BPANI X 06</t>
  </si>
  <si>
    <t>EN CAJAS / LATAS</t>
  </si>
  <si>
    <t>EN FRASCOS/ LATAS</t>
  </si>
  <si>
    <t>ENLATADOS</t>
  </si>
  <si>
    <t>FRASCO 314ML CONSERVA PIMIENTO PIQUILLO AL NATURAL TIRAS CON AJO</t>
  </si>
  <si>
    <t>LATA FIESTA REDUCIDA CONSERVA PIMIENTO PIQUILLO AL NATURAL ENTERO 8/10</t>
  </si>
  <si>
    <t>EN CAJAS/ LATAS</t>
  </si>
  <si>
    <t>EN CAJAS PALETIZADAS</t>
  </si>
  <si>
    <t>CALIBRE L</t>
  </si>
  <si>
    <t>CALIBRE XL</t>
  </si>
  <si>
    <t>CALIBRE XXL</t>
  </si>
  <si>
    <t>PIMIENTO MORRON AMARILLO FRESCO</t>
  </si>
  <si>
    <t>PIMIENTO MINI DULCE ROJO FRESCO</t>
  </si>
  <si>
    <t>CALIBRE 1.5-4</t>
  </si>
  <si>
    <t>PIMIENTO MINI DULCE AMARILLO FRESCO</t>
  </si>
  <si>
    <t>PIMIENTO MINI DULCE AMARILLO ROJO NARANJA FRESCO</t>
  </si>
  <si>
    <t>CALIBRE M</t>
  </si>
  <si>
    <t>PIMIENTO MORRON NARANJA FRESCO</t>
  </si>
  <si>
    <t>CALIBRE 1.75-4.5</t>
  </si>
  <si>
    <t>PIMIENTO MINI DULCE NARANJA FRESCO</t>
  </si>
  <si>
    <t>AJI HABANERO ROJO FRESCO</t>
  </si>
  <si>
    <t>EN LATAS / FRASCOS</t>
  </si>
  <si>
    <t>CONSERVA DE PIMIENTO ROJO RODAJAS CON VINAGRE LATA 28 OZ X 06</t>
  </si>
  <si>
    <t>CONSERVA DE AJI PAPRIKA ENTERO LATA 4 OZ X 24</t>
  </si>
  <si>
    <t>CONSERVA DE AJI PAPRIKA DADOS LATA 4 OZ X 24</t>
  </si>
  <si>
    <t>CONSERVA DE AJI PAPRIKA ENTERO LATA 4 OZ BPANI X 24</t>
  </si>
  <si>
    <t>CONSERVA DE AJI PAPRIKA DADOS LATA 4 OZ BPANI X 24</t>
  </si>
  <si>
    <t>CONSERVA DE JALAPEÑO VERDE RODAJAS CON VINAGRE LATA 4 OZ X 12</t>
  </si>
  <si>
    <t>CONSERVA DE PIMIENTO MORRON ROJO VERDE TIRAS LATA 4 OZ X 12</t>
  </si>
  <si>
    <t>CALIBRE 1" - 3.5"</t>
  </si>
  <si>
    <t>USO:INDUSTRIA</t>
  </si>
  <si>
    <t>PASTA DE AJI HABANERO VERDE</t>
  </si>
  <si>
    <t>USO: INDUSTRIA</t>
  </si>
  <si>
    <t>CALIBRE 1.5" - 4"</t>
  </si>
  <si>
    <t>CONSERVA DE PIMIENTO MORRON ROJO LATA 28 OZ X 12 CAJA</t>
  </si>
  <si>
    <t>CONSERVA DE PIMIENTO MORRON ROJO LATA 105 OZ X 06 CAJA</t>
  </si>
  <si>
    <t>CONSERVA DE PIMIENTO LAGRIMA AMARILLO CON VINAGRE LATA 28 OZ ABRE FACIL X 06 CAJA</t>
  </si>
  <si>
    <t>CONSERVA DE PIMIENTO LAGRIMA ROJO CON VINAGRE LATA 28 OZ E/O X 06 CAJA</t>
  </si>
  <si>
    <t>PIMIENTOS (PIMIENTOS MORRONES)</t>
  </si>
  <si>
    <t>CHILE GUAJILLO SECO ENTERO ST</t>
  </si>
  <si>
    <t>CHILE GUAJILLO SECO ENTERO SL</t>
  </si>
  <si>
    <t>CHILE PAPRIKA SECO ENTERA SL</t>
  </si>
  <si>
    <t>CONSERVA DE PIMIENTO LAGRIMA ROJO CON VINAGRE</t>
  </si>
  <si>
    <t>EN FRASCOS / LATAS</t>
  </si>
  <si>
    <t>EN LATAS /FRASCOS</t>
  </si>
  <si>
    <t>CONSERVA DE JALAPEÑO AMARILLO Y ROJO RODAJAS CON VINAGRE</t>
  </si>
  <si>
    <t>LATA 105 OZ X 03</t>
  </si>
  <si>
    <t>CONSERVA DE PIMIENTO CHERRY DULCE CUARTOS CON VINAGRE</t>
  </si>
  <si>
    <t>LATA 105 X 03 CAJA</t>
  </si>
  <si>
    <t>CONSERVA DE PIMIENTO MORRON ROJO LATA 105 OZ X 03 CAJA</t>
  </si>
  <si>
    <t>CONSERVA DE PIMIENTO MORRON ROJO VERDE LATA 105 OZ X 06 CAJA</t>
  </si>
  <si>
    <t>CONSERVA DE PIMIENTO MORRON ROJO LATA 28 OZ E/O X 12 CAJA</t>
  </si>
  <si>
    <t>CONSERVA DE PEPPERDILLO NARANJA CONOS CON VINAGRE LATA 105 OZ X 06</t>
  </si>
  <si>
    <t>CONSERVA DE PIMIENTO MINI AMARILLO CONOS CON VINAGRE LATA 105 OZ X 06</t>
  </si>
  <si>
    <t>CONSERVA DE JALAPEÑO VERDE CON VINAGRE LATA 105 OZ X 06 CAJA</t>
  </si>
  <si>
    <t>CONSERVA DE PIMIENTO MINI AMARILLO CON VINAGRE LATA 105 OZ X 06 CAJA</t>
  </si>
  <si>
    <t>CONSERVA DE PIMIENTO LAGRIMA ROJO CON VINAGRE LATA 28 OZ BPANI ABRE FACIL X 06 CAJA</t>
  </si>
  <si>
    <t>CONSERVA DE PIMIENTO LAGRIMA ROJO CON VINAGRE LATA 105 OZ X 06 CAJA</t>
  </si>
  <si>
    <t>CONSERVA DE JALAPEÑO ROJO CON VINAGRE LATA 105 OZ X 06 CAJA</t>
  </si>
  <si>
    <t>CONSERVA DE PIMIENTO MORRON ROJO LATA 15 OZ TALL ABRE FACIL X 24 CAJA</t>
  </si>
  <si>
    <t>CONSERVA DE PIMIENTO LAGRIMA ROJO CON VINAGRE LATA 28 OZ E/O X 12 CAJA</t>
  </si>
  <si>
    <t>CONSERVA DE PIMIENTO CHERRY DULCE ROJO CON VINAGRE LATA 105 OZ X 06 CAJA</t>
  </si>
  <si>
    <t>CONSERVA DE PIMIENTO CHERRY DULCE TRES COLORES CON VINAGRE LATA 105 OZ X 06 CAJA</t>
  </si>
  <si>
    <t>CONSERVA DE JALAPEÑO VERDE CON VINAGRE FRASCO 10.2 OZ (C-037) X 06 CAJA</t>
  </si>
  <si>
    <t>CONSERVA DE JALAPEÑO TRES COLORES CON VINAGRE FRASCO 10.2 OZ (C-037) X 12 CAJA</t>
  </si>
  <si>
    <t>CONSERVA DE PIMIENTO CHERRY DULCE TRES COLORES CON VINAGRE FRASCO 10.2 OZ (C-037)X12 CAJA</t>
  </si>
  <si>
    <t>CONSERVA DE PIMIENTO CHERRY DULCE TRES COLORES CON VINAGRE LATA 105 OZ X 02 CAJA</t>
  </si>
  <si>
    <t>CONSERVA DE PIMIENTO CHERRY DULCE ROJO CON VINAGRE LATA 105 OZ X 02 CAJA</t>
  </si>
  <si>
    <t>CONSERVA DE PIMIENTO MORRON AMARILLO ROJO DADOS CON VINAGRE LATA 28 OZ X 06</t>
  </si>
  <si>
    <t>CONSERVA DE JALAPEÑO VERDE CON VINAGRE LATA 105 OZ X 03 CAJA</t>
  </si>
  <si>
    <t>CONSERVA DE JALAPEÑO VERDE RODAJAS CON VINAGRE</t>
  </si>
  <si>
    <t>BOLSA 80 OZ X 06</t>
  </si>
  <si>
    <t>CONSERVA DE PIMIENTO LAGRIMA AMARILLO-ROJO ENTERO CON VINAGRE</t>
  </si>
  <si>
    <t>FRASCO 4.3 OZ (C-442) TAPA GOURMET X 12 BANDEJA</t>
  </si>
  <si>
    <t>CONSERVA DE PIMIENTO LAGRIMA ROJO ENTERO CON VINAGRE</t>
  </si>
  <si>
    <t>FRASCO 4.3 OZ (C-442)TAPA NEGRA BPANI X 06 CAJA</t>
  </si>
  <si>
    <t>CONSERVA DE PIMIENTO LAGRIMA AMARILLO ENTERO CON VINAGRE</t>
  </si>
  <si>
    <t>FRASCO 4.3 OZ (C-442) TAPA NEGRO BPANI X 06 CAJA</t>
  </si>
  <si>
    <t>CONSERVA DE PIMIENTO LAGRIMA AMARILLO Y ROJO ENTERO Y PIMIENTO VERDE DADOS CON VINAGRE</t>
  </si>
  <si>
    <t>CONSERVA DE PIMIENTO LAGRIMA AMARILLO ROJO ENTERO CON VINAGRE</t>
  </si>
  <si>
    <t>FRASCO 4.3 OZ (C-442) TAPA NEGRA BPANI X 06 CAJA</t>
  </si>
  <si>
    <t>CALIBRE 1.75" - 4.5"</t>
  </si>
  <si>
    <t>CONSERVA DE PIMIENTO MORRON ROJO FRASCO</t>
  </si>
  <si>
    <t>4 OZ (C-372) X 12 BANDEJA</t>
  </si>
  <si>
    <t>4 OZ (C-372) X 12 CAJA</t>
  </si>
  <si>
    <t>7 OZ (C-395) X 12 BANDEJA</t>
  </si>
  <si>
    <t>CONSERVA DE PIMIENTO MORRON ROJO LATA 8 OZ X 24 CAJA</t>
  </si>
  <si>
    <t>CONSERVA DE PIMIENTO MORRON ROJO LATA 15 OZ TALL E/O X 24 CAJA</t>
  </si>
  <si>
    <t>CONSERVA DE PIMIENTO PIQUILLO ENTERO LATA 87 OZ X 06</t>
  </si>
  <si>
    <t>FRASCOS B370ML SIN CONTEO SEMI ORDENADO DE CONSERVAS DE PIMIENTO PIQUILLO</t>
  </si>
  <si>
    <t>LATA 105 OZ X 06</t>
  </si>
  <si>
    <t>FRASCO 7 OZ (C-364)</t>
  </si>
  <si>
    <t>FRASCO 35 OZ (C-237) X 06 CAJA</t>
  </si>
  <si>
    <t>CONSERVA DE PIMIENTO LOMBARDI ROJO CON VINAGRE</t>
  </si>
  <si>
    <t>LATA 130 OZ X 06 CAJA</t>
  </si>
  <si>
    <t>CONSERVA DE JALAPEÑO VERDE CON VINAGRE FRASCO 9 OZ</t>
  </si>
  <si>
    <t>(C-207) X 12 CAJA</t>
  </si>
  <si>
    <t>CONSERVA DE JALAPEÑO TRES COLORES CON VINAGRE FRASCO</t>
  </si>
  <si>
    <t>9 OZ (C-207) X 12 CAJA</t>
  </si>
  <si>
    <t>FRASCO 9 OZ (C-207) X 12 CAJA</t>
  </si>
  <si>
    <t>CONSERVA DE PIMIENTO CHERRY ROJO DULCE CON VINAGRE</t>
  </si>
  <si>
    <t>LATA 105 OZ X 01</t>
  </si>
  <si>
    <t>BOLSA 9.07 KG (20 LB) X 01 CAJA</t>
  </si>
  <si>
    <t>BOLSA 9.07 KG (20 LB) X 1 CAJA</t>
  </si>
  <si>
    <t>RESTITUCION DERECHOS ARANCELARIOS D.S.104 - 95 EF</t>
  </si>
  <si>
    <t>RESTITUCION DERECHOS ARANCELARIOS D.S.104-95EF</t>
  </si>
  <si>
    <t>BOLSA DE ALUMINIO CONSERVA DE PIMIENTO PIQUILLO ENTERO ACIDIFICADO 80/90</t>
  </si>
  <si>
    <t>LATAS A-8 ENTERO CONSERVAS DE PIMIENTO PIQUILLO 80/100 EXTRA</t>
  </si>
  <si>
    <t>EN LATAS/ FRASCOS</t>
  </si>
  <si>
    <t>PIMIENTO MORRON AMARILLO</t>
  </si>
  <si>
    <t>CALIBRE 1-4</t>
  </si>
  <si>
    <t>AJI JALAPEÑO ROJO EN SALMUERA X 60 KG C/U</t>
  </si>
  <si>
    <t>AJI HABANERO CHILI EN SALMUERA X 60 KG C/U</t>
  </si>
  <si>
    <t>AGROINDUSTRIAS FAMASA S.A.C.</t>
  </si>
  <si>
    <t>PUERTO MONTT</t>
  </si>
  <si>
    <t>MOLIDO</t>
  </si>
  <si>
    <t>EN SACOS DE 50 KILOS C/U.</t>
  </si>
  <si>
    <t>SE ACOGE A RESTITUCION DE DERECHOS ARANCELARIOS D.S. 104-95 E.F.</t>
  </si>
  <si>
    <t>TRITURADO</t>
  </si>
  <si>
    <t>CONSERVA DE PIMIENTO MORRON ROJO VERDE CON VINAGRE</t>
  </si>
  <si>
    <t>PIMIENTO PAPRIKA EN POLVO</t>
  </si>
  <si>
    <t>PRESENTACION: CAJAS DE CARTON DE 11.36 KGS C/U</t>
  </si>
  <si>
    <t>AJI AMARILLO EN PASTA "INCA'S FOOD" 24 X 7.5 OZ</t>
  </si>
  <si>
    <t>AJI PANCA EN PASTA "INCA'S FOOD" 24 X 7.5 OZ</t>
  </si>
  <si>
    <t xml:space="preserve">GRAMO                                             </t>
  </si>
  <si>
    <t>EN CAJAS DE CARTON</t>
  </si>
  <si>
    <t>11.36 KGS. C/U</t>
  </si>
  <si>
    <t>ROCOTO EN PASTA</t>
  </si>
  <si>
    <t>CONSERVA DE PIMIENTO CHERRY DULCE TRES COLORES</t>
  </si>
  <si>
    <t>LIBANO</t>
  </si>
  <si>
    <t>PIMIENTO MORRON ROJO FRESCO CALIBRE L</t>
  </si>
  <si>
    <t>PIMIENTO MORRON ROJO FRESCO CALIBRE XL</t>
  </si>
  <si>
    <t>PIMIENTO MORRON ROJO FRESCO CALIBRE XXL</t>
  </si>
  <si>
    <t>PIMIENTO MORRON AMARILLO FRESCO CALIBRE L</t>
  </si>
  <si>
    <t>PIMIENTO MORRON AMARILLO FRESCO CALIBRE XL</t>
  </si>
  <si>
    <t>BOLSA 10 KG X 01 CAJA CARTON</t>
  </si>
  <si>
    <t>CONSERVA DE PIMIENTO CHERRY DULCE ROJO CON VINAGRE</t>
  </si>
  <si>
    <t>KUWAIT</t>
  </si>
  <si>
    <t>PARIKA MOLIDA</t>
  </si>
  <si>
    <t>JM IMPORTADORA EXPORTADORA Y SERVICIOS S.A.C.</t>
  </si>
  <si>
    <t>AJI MIRASOL EN PASTA "INCA'S FOOD" 12 X 7.5 OZ</t>
  </si>
  <si>
    <t>AJI PANCA SECO (CAPSICUM CHINENSE) MARCA: COEXITO</t>
  </si>
  <si>
    <t>ROCOTO EN PASTA "INCA'S FOOD" 24 X 7.5 OZ</t>
  </si>
  <si>
    <t>PIQUILLO</t>
  </si>
  <si>
    <t>ROCOTO X 500 GR. CONGELADOS</t>
  </si>
  <si>
    <t>ROCOTO EN SALMUERA FRASCO "INCA'S FOOD" 12 X 20 OZ</t>
  </si>
  <si>
    <t>CONSERVA DE JALAPEÑO VERDE CON VINAGRE</t>
  </si>
  <si>
    <t>CONSERVA DE PIMIENTO CHERRY DULCE AMARILLO CON VINAGRE LATA 105 OZ</t>
  </si>
  <si>
    <t>SALERNO</t>
  </si>
  <si>
    <t>CONSERVA DE AJI PAPRIKA LATA 8 OZ X 24</t>
  </si>
  <si>
    <t>CONSERVA DE PIMIENTO CHERRY ROJO DULCE CON VINAGRE LATA 142 OZ</t>
  </si>
  <si>
    <t>FRASCO 12 OZ (C-310) X 12</t>
  </si>
  <si>
    <t>UCHU WASI S.A.C.</t>
  </si>
  <si>
    <t>ROCOTO MOLIDO "PIKI"</t>
  </si>
  <si>
    <t>BOLSAS DE 1 KG</t>
  </si>
  <si>
    <t>CAJA DE 2.00KG</t>
  </si>
  <si>
    <t>VOLUNTAD DE ACOGERSE AL PROCEDIMIENTO SIMPLIFICADO DE RESTITUCIÓN DE DERECHOS ARANCELARIOS</t>
  </si>
  <si>
    <t>CONSERVA DE PIMIENTO MINI ROJO CON VINAGRE</t>
  </si>
  <si>
    <t>CONSERVA DE PIMIENTO MORRON ROJO TIRAS</t>
  </si>
  <si>
    <t>CONSERVA DE PIMIENTO CHERRY ROJO ENTERO CON VINAGRE BIDON 240 LT</t>
  </si>
  <si>
    <t>CONSERVA DE PIMIENTO MORRON AMARILLO</t>
  </si>
  <si>
    <t>GRECIA</t>
  </si>
  <si>
    <t>THESSALONIKI</t>
  </si>
  <si>
    <t>LATA 142 OZ</t>
  </si>
  <si>
    <t>CONSERVA DE JALAPEÑO ROJO RODAJAS CON VINAGRE</t>
  </si>
  <si>
    <t>CONSERVA DE PIMIENTO MORRON ROJO ENTERO</t>
  </si>
  <si>
    <t>LATA 28 OZ ABRE FACIL X 06</t>
  </si>
  <si>
    <t>LATA 28 OZ X 12</t>
  </si>
  <si>
    <t>LATA 105 OZ</t>
  </si>
  <si>
    <t>CONSERVA DE PIMIENTO CHERRY DULCE ROJO CON VINAGRE FRASCO 12 OZ (C-401) X 12</t>
  </si>
  <si>
    <t>INVERSIONES Y EXPORTACIONES ORDOÑEZ S.A.C.</t>
  </si>
  <si>
    <t>CENTURION BUSINESS E.I.R.L.</t>
  </si>
  <si>
    <t>MILANO</t>
  </si>
  <si>
    <t>EXPORTADORA IMPORTADORA PECHAMA S.A.C.</t>
  </si>
  <si>
    <t>CAJA DE 0.50KG</t>
  </si>
  <si>
    <t>CONSERVA DE PIMIENTO LAGRIMA AMARILLO CON VINAGRE</t>
  </si>
  <si>
    <t>CONSERVA DE PIMIENTO MINI ROJO CONOS CON VINAGRE</t>
  </si>
  <si>
    <t>AJI AMARILLO ENTERO CONGELADO 12 BOLSAS X 1 LB</t>
  </si>
  <si>
    <t>FROZEN YELLOW HOT PEPPER 12 BAGS X 1 LB</t>
  </si>
  <si>
    <t>AJI ROCOTO ENTERO CONGELADO 12 BOLSAS X 1 LB.</t>
  </si>
  <si>
    <t>FROZEN RED HOT PEPPER 12 BAGS X 1 LB.</t>
  </si>
  <si>
    <t>CONSERVA DE JALAPEÑO TRES COLORES CON VINAGRE</t>
  </si>
  <si>
    <t>LATA 28 OZ E/O X 06</t>
  </si>
  <si>
    <t>LATA 28 OZ E/O X 12</t>
  </si>
  <si>
    <t>CONSERVA DE PIMIENTO CHERRY DULCE TRES COLORES ENTERO</t>
  </si>
  <si>
    <t>AJI KIRCHSPAPRIKA PARA PASTA EN SALMUERA X 65 KG C/U</t>
  </si>
  <si>
    <t>AA</t>
  </si>
  <si>
    <t>MM</t>
  </si>
  <si>
    <t>NOMB_ADUANA</t>
  </si>
  <si>
    <t>DUA</t>
  </si>
  <si>
    <t>SERIE</t>
  </si>
  <si>
    <t>FECHA_EMBARQUE</t>
  </si>
  <si>
    <t>NUM_DOCUMENTO</t>
  </si>
  <si>
    <t>DECLARANTE</t>
  </si>
  <si>
    <t>NOMB_CONTINENTE_ES</t>
  </si>
  <si>
    <t>NOMB_PAIS_ES</t>
  </si>
  <si>
    <t>NOMB_PUERTO</t>
  </si>
  <si>
    <t>SECTOR_ES</t>
  </si>
  <si>
    <t>SECTOR2_ES</t>
  </si>
  <si>
    <t>SECTOR3_ES</t>
  </si>
  <si>
    <t>PARTIDA</t>
  </si>
  <si>
    <t>DESC_ARANCELARIA_ES</t>
  </si>
  <si>
    <t>DESC_COMERCIAL</t>
  </si>
  <si>
    <t>DESC_COMERCIAL2</t>
  </si>
  <si>
    <t>DESC_COMERCIAL3</t>
  </si>
  <si>
    <t>DESC_COMERCIAL4</t>
  </si>
  <si>
    <t>DESC_COMERCIAL5</t>
  </si>
  <si>
    <t>DESC_UNIDAD_ES</t>
  </si>
  <si>
    <t>DPTO</t>
  </si>
  <si>
    <t>PRODUCTO</t>
  </si>
  <si>
    <t>FOB</t>
  </si>
  <si>
    <t>MORRON</t>
  </si>
  <si>
    <t>CONSERVA</t>
  </si>
  <si>
    <t>BANANA</t>
  </si>
  <si>
    <t>CALIFORNIA</t>
  </si>
  <si>
    <t>CHERRY</t>
  </si>
  <si>
    <t>HABANERO</t>
  </si>
  <si>
    <t>JALAPEÑO</t>
  </si>
  <si>
    <t>LAGRIMA</t>
  </si>
  <si>
    <t>LOMBARDI</t>
  </si>
  <si>
    <t>ESCORPION</t>
  </si>
  <si>
    <t>CHARAPITA</t>
  </si>
  <si>
    <t>TABASCO</t>
  </si>
  <si>
    <t>MYTEPO</t>
  </si>
  <si>
    <t>CAYENA</t>
  </si>
  <si>
    <t>POLVO</t>
  </si>
  <si>
    <t>RODAJAS</t>
  </si>
  <si>
    <t xml:space="preserve">RANKING DE PRODUCTOS PARA GÉNERO CAPSICUM </t>
  </si>
  <si>
    <t>PARTIDA ARANCELARIA</t>
  </si>
  <si>
    <t>PESO NETO (KG.) 2017</t>
  </si>
  <si>
    <t>US$ FOB 2017</t>
  </si>
  <si>
    <t>TOTAL CONSERVAS</t>
  </si>
  <si>
    <t>SECOS ENTEROS</t>
  </si>
  <si>
    <t>0709600000</t>
  </si>
  <si>
    <t xml:space="preserve">TOTAL </t>
  </si>
  <si>
    <t>SECOS MOLIDOS</t>
  </si>
  <si>
    <t>TOTAL</t>
  </si>
  <si>
    <t>SECO RODAJAS</t>
  </si>
  <si>
    <t>TOTAL SECOS</t>
  </si>
  <si>
    <t>CONGELADOS</t>
  </si>
  <si>
    <t>TOTAL CONGELADOS</t>
  </si>
  <si>
    <t>OTRAS CLASIFICACIONES</t>
  </si>
  <si>
    <t>TOTAL OTRAS CLASIFICACIONES</t>
  </si>
  <si>
    <t>FRESCOS</t>
  </si>
  <si>
    <t>TOTAL FRESCOS</t>
  </si>
  <si>
    <t xml:space="preserve">RANKING DE EMPRESAS PARA GÉNERO CAPSICUM </t>
  </si>
  <si>
    <t xml:space="preserve">PARTIDAS: </t>
  </si>
  <si>
    <t>0709.60.00.00, 0710.80.90.00, 0904.21.10.10</t>
  </si>
  <si>
    <t>0904.21.10.90</t>
  </si>
  <si>
    <t>0904.21.90.00</t>
  </si>
  <si>
    <t>0904.22.10.00</t>
  </si>
  <si>
    <t>0904.22.90.00</t>
  </si>
  <si>
    <t>2001.90.90.00</t>
  </si>
  <si>
    <t>2005.99.20.00</t>
  </si>
  <si>
    <t>2005.99.90.00</t>
  </si>
  <si>
    <t>RUC</t>
  </si>
  <si>
    <t>EMPRESA</t>
  </si>
  <si>
    <t>LAS DEMAS</t>
  </si>
  <si>
    <t>RANKING DE EMPRESAS PARA SECOS</t>
  </si>
  <si>
    <t>PARTIDAS:</t>
  </si>
  <si>
    <t>0904.21.10.10</t>
  </si>
  <si>
    <t>RANKING DE EMPRESAS PARA CONSERVAS</t>
  </si>
  <si>
    <t>2001909000 - 2005992000 - 2005999000</t>
  </si>
  <si>
    <t>RANKING DE EMPRESAS PARA FRESCOS</t>
  </si>
  <si>
    <t>RANKING DE EMPRESAS PARA CONGELADOS</t>
  </si>
  <si>
    <t>0710.80.90.00</t>
  </si>
  <si>
    <t>RANKING DE MERCADOS PARA OTRAS CLASIFICACIONES</t>
  </si>
  <si>
    <t>709600000-710809000-904211090-904219000-904221000-904229000-2001909000-2005999000</t>
  </si>
  <si>
    <t xml:space="preserve"> </t>
  </si>
  <si>
    <t xml:space="preserve">RANKING DE MERCADOS PARA GÉNERO CAPSICUM </t>
  </si>
  <si>
    <t>PAÍS</t>
  </si>
  <si>
    <t>LOS DEMAS</t>
  </si>
  <si>
    <t>RANKING DE MERCADOS PARA SECOS</t>
  </si>
  <si>
    <t>RANKING DE MERCADOS PARA CONSERVAS</t>
  </si>
  <si>
    <t>RANKING DE MERCADOS PARA FRESCOS</t>
  </si>
  <si>
    <t>RANKING DE MERCADOS PARA CONGELADOS</t>
  </si>
  <si>
    <t>0709.60.00.00</t>
  </si>
  <si>
    <t>PESO NETO (KG.)</t>
  </si>
  <si>
    <t>VALOR FOB USD</t>
  </si>
  <si>
    <t>Total general</t>
  </si>
  <si>
    <t>OTROS</t>
  </si>
  <si>
    <t>CONSERVAS</t>
  </si>
  <si>
    <t>ENVIOS A EEUU (CONGELADOS)</t>
  </si>
  <si>
    <t>Suma de FOB</t>
  </si>
  <si>
    <t>Valores</t>
  </si>
  <si>
    <t>CONGELADO</t>
  </si>
  <si>
    <t>PEDUNCULO DE PAPRIKA</t>
  </si>
  <si>
    <t>AJI LIMO ROJO FRESCO</t>
  </si>
  <si>
    <t>314ML, 314ML (9.9 OZ); AL NATURAL TIRAS CON AJO, AL NATURAL TIRAS CON AJO 13/16</t>
  </si>
  <si>
    <t>314ML (9.9 OZ), 314ML (10.24 OZ), 314ML; AL NATURAL ENTERO CON AJO 13/16, AL NATURAL TIRAS</t>
  </si>
  <si>
    <t>CON AJO</t>
  </si>
  <si>
    <t>314ML (9.9 OZ), 314ML; AL NATURAL ENTERO CON AJO 13/16, NATURAL TIRAS CON AJO, AL NATURAL</t>
  </si>
  <si>
    <t>ENTERO SIN SAL 8/12 FRUTOS, AL NATURAL TIRAS CON AJO</t>
  </si>
  <si>
    <t>PRESENTACION EN CAJAS DE CARTÓN CORRUGADAS</t>
  </si>
  <si>
    <t>FRASCOS 212-8 PIQUILLO TIRAS CON CEBOLLA DE CONSERVAS DE ENSALADA DE PIMIENTO PIQUILLO</t>
  </si>
  <si>
    <t>FRASCO 12 OZ (C-310) X 12 CAJA</t>
  </si>
  <si>
    <t>ROCOTO PREMIUM SELECCIONADO</t>
  </si>
  <si>
    <t>AJI AMARILLO PREMIUM SELECCIONADO</t>
  </si>
  <si>
    <t>VOLUNTAD DE ACOGERSE AL PROCEDIMIENTO SIMPLIFICADO DE RESTITUCION DE DERECHOS ARANCELARIOS</t>
  </si>
  <si>
    <t>AJI AMARILLO EN SALMUERA LATA "INCA`S FOOD" 12 X 20 OZ</t>
  </si>
  <si>
    <t>ANCHO CHILES, DE - STEMMED</t>
  </si>
  <si>
    <t>AGRO LJ CORPORATION S.A.C.</t>
  </si>
  <si>
    <t>EN CAJAS/LATAS</t>
  </si>
  <si>
    <t>FRASCO 4 OZ (C-372) X 12 CAJA</t>
  </si>
  <si>
    <t>LATA 87 OZ X 06 CAJA</t>
  </si>
  <si>
    <t>EN LATAS/FRASCOS</t>
  </si>
  <si>
    <t>CHIPOTLE</t>
  </si>
  <si>
    <t>BANDEJAS DE 12</t>
  </si>
  <si>
    <t>AJI PANCA SIN PEPAS</t>
  </si>
  <si>
    <t>AJI AMARILLO ENTERO EN SALMUERA EN FCO. T.A. 12X600 GRS.</t>
  </si>
  <si>
    <t>HONG KONG</t>
  </si>
  <si>
    <t>AJI LIMO X 500 GR. CONGELADOS</t>
  </si>
  <si>
    <t>PIMIENTO ENTERO</t>
  </si>
  <si>
    <t>RESTITUCION DERECHOS ARANCELARIOS D.S 104-95-EF</t>
  </si>
  <si>
    <t>AJI PANCA EN PASTA</t>
  </si>
  <si>
    <t>AJI PANCA SECO DESPEPITADO</t>
  </si>
  <si>
    <t>EN CAJAS/FRASCOS</t>
  </si>
  <si>
    <t>MC DONOUGH</t>
  </si>
  <si>
    <t>CONSERVA DE PIMIENTO MORRON ROJO VERDE</t>
  </si>
  <si>
    <t>AJI ROCOTO FRESCO</t>
  </si>
  <si>
    <t>RESTITUCION DERECHOS ARANCELARIOS DS 104-95-EF</t>
  </si>
  <si>
    <t>CONGELADO DE PIMIENTO MORRON ROJO DADOS SOASADO</t>
  </si>
  <si>
    <t>SHUWAIKH</t>
  </si>
  <si>
    <t>EN BANDEJAS</t>
  </si>
  <si>
    <t>(CAPSICUM BACCATUM)</t>
  </si>
  <si>
    <t>(CAPSICUM PUBESCENS)</t>
  </si>
  <si>
    <t>CAJA DE 0.5KG</t>
  </si>
  <si>
    <t>PIMIENTO PAPRIKA PREMIUM ENTERO SECO</t>
  </si>
  <si>
    <t>EN PALETAS</t>
  </si>
  <si>
    <t>PAPRIKA EN POLVO 120 ASTA 50 MESH</t>
  </si>
  <si>
    <t>PAPRIKA POWDER 120 ASTA COD 208M</t>
  </si>
  <si>
    <t>0710809000</t>
  </si>
  <si>
    <t>0904211090</t>
  </si>
  <si>
    <t>20565443993</t>
  </si>
  <si>
    <t>20504004415</t>
  </si>
  <si>
    <t>20373860736</t>
  </si>
  <si>
    <t>VIRU S.A.</t>
  </si>
  <si>
    <t>20397680038</t>
  </si>
  <si>
    <t>20170040938</t>
  </si>
  <si>
    <t>20542089106</t>
  </si>
  <si>
    <t>20522552284</t>
  </si>
  <si>
    <t>20523273265</t>
  </si>
  <si>
    <t>ESCABECHE</t>
  </si>
  <si>
    <t>20392854445</t>
  </si>
  <si>
    <t>20411808972</t>
  </si>
  <si>
    <t>20104420282</t>
  </si>
  <si>
    <t>20530184596</t>
  </si>
  <si>
    <t>20546150519</t>
  </si>
  <si>
    <t>BOZA CELI JOSEFINA</t>
  </si>
  <si>
    <t>AJI MIRASOL SECO DESPEPITADO</t>
  </si>
  <si>
    <t>INCASOL IMPORT &amp; EXPORT S.A.C.</t>
  </si>
  <si>
    <t>PRAC AGRIBUSINESS FRESH S.A.C.</t>
  </si>
  <si>
    <t>FRANKFURT/MAIN</t>
  </si>
  <si>
    <t>(CANS OF RED SWEET PIQUANTE PEPPERS 1 X 4.3KG ITEM FPA7704PER</t>
  </si>
  <si>
    <t>AJI SECO ENTERO</t>
  </si>
  <si>
    <t>PEPPER WHOLE DRY</t>
  </si>
  <si>
    <t>EMPACADO EN CAJAS DE CARTON DE 5KG CADA UNO</t>
  </si>
  <si>
    <t>PEPPER MORRON</t>
  </si>
  <si>
    <t>PRAC AGRIBUSINESS PERUVIAN S.A.C.</t>
  </si>
  <si>
    <t>EZEISA APT/BUENOS AIRES</t>
  </si>
  <si>
    <t>EN CONSERVA</t>
  </si>
  <si>
    <t>(CAPSICUM ANNUM)</t>
  </si>
  <si>
    <t>AJI ROCOTO VERDE FRESCO</t>
  </si>
  <si>
    <t>AJI PANCA SIN PEPA SECO</t>
  </si>
  <si>
    <t>(CAPSICUM CHINESE)</t>
  </si>
  <si>
    <t>AJI MIRASOL SIN PEPA SECO</t>
  </si>
  <si>
    <t>ROCOTO DESHIDRATADO</t>
  </si>
  <si>
    <t>AJI ROCOTO GRANDE</t>
  </si>
  <si>
    <t>PIMIENTOS FRESCOS</t>
  </si>
  <si>
    <t>CONSERVA DE PIMIENTO MORRON ROJO LATA (210 GR)</t>
  </si>
  <si>
    <t>8 OZ X 24 CAJA</t>
  </si>
  <si>
    <t>CONSERVA DE PIMIENTO MORRON ROJO LATA (220 GR)</t>
  </si>
  <si>
    <t>LATINA NEGOCIOS SOCIEDAD ANONIMA CERRADA</t>
  </si>
  <si>
    <t>PRPIKA SECO ENTERA</t>
  </si>
  <si>
    <t>AJI PANCA SECO ( CAPSICUM CHINENSE )</t>
  </si>
  <si>
    <t>SACOS DE 10KG</t>
  </si>
  <si>
    <t>SENASA EXP. 170060008565</t>
  </si>
  <si>
    <t>AJI MIRASOL SECO ( CAPSICUM BACCATUM )</t>
  </si>
  <si>
    <t>EN SACOS DE 10KG</t>
  </si>
  <si>
    <t>PIMIENTO EN CONVERSA</t>
  </si>
  <si>
    <t>USO: CONSUMO HUMANO,PRESENTACION:12X 14 OZ</t>
  </si>
  <si>
    <t>AJI AMARILLO SECO (CAPSICUM BACCATUM )MARCA: COEXITO</t>
  </si>
  <si>
    <t>PREMIUM ESTERILIZADA</t>
  </si>
  <si>
    <t>SELECCIONADA EN CAJAS DE 50 LIBRAS</t>
  </si>
  <si>
    <t>SELECCIONADA EN BOLSAS DE 50 LIBRAS</t>
  </si>
  <si>
    <t>CONSERVA DE PIMIENTO MORRON ROJO LATA</t>
  </si>
  <si>
    <t>15 OZ TALL X 24 CAJA</t>
  </si>
  <si>
    <t>ROCOTO ENTERO TRADICIONES ANDINAS 18X460 GR</t>
  </si>
  <si>
    <t>AJI AMARILLO MITADES TRADICIONES ANDINAS 8X920 GR</t>
  </si>
  <si>
    <t>AJI LIMO TRADICIONES ANDINAS 18X460 GR</t>
  </si>
  <si>
    <t>CHILE ANCHO EN POLVO 20 MESH</t>
  </si>
  <si>
    <t>CHILE ANCHO POWDER 20 MESH</t>
  </si>
  <si>
    <t>MARCA:S/M,MODELO:S/M</t>
  </si>
  <si>
    <t>CONSERVA DE PIMIENTO MORRON ROJO LATA (2500 GR)</t>
  </si>
  <si>
    <t>87 OZ X 06 CAJA</t>
  </si>
  <si>
    <t>FRASCO 314ML (9.9 OZ); ENTERO AL NATURAL</t>
  </si>
  <si>
    <t>CAJAS X 12 DISPLAY X 12 UNID. DE 50 GR</t>
  </si>
  <si>
    <t>FROZEN PRODUCTS CORPORATION SOCIEDAD ANONIMA CERRADA</t>
  </si>
  <si>
    <t>AJI AMARILLO EN RODAJAS CONGELADO</t>
  </si>
  <si>
    <t>PAPRIKA MOLIDA (GROUND PAPRIKA)</t>
  </si>
  <si>
    <t>USO: CONSUMO HUMANO, PRESENTACION: 16 OZ</t>
  </si>
  <si>
    <t>AJI AMARILLO TRADICIONES ANDINAS 18X460 GR.</t>
  </si>
  <si>
    <t>INCAS FOOD 24 X 15 OZ</t>
  </si>
  <si>
    <t>SE ACOGE RESTITUCION DERECHOS ARANCELARIOS DRAWBACK D.S. 104-95 EF</t>
  </si>
  <si>
    <t>AJI AMARILLO SIN PEPA CONGELADO</t>
  </si>
  <si>
    <t>INCAS FOOD 7 X 1 KG</t>
  </si>
  <si>
    <t>AJI ROCOTO ENTERO CONGELADO 15 BOLSAS X 500 GR.</t>
  </si>
  <si>
    <t>AJI AMARILLO ENTERO CONGELADO 15 BOLSAS X 500 GR.</t>
  </si>
  <si>
    <t>(DRY YELLOW CHILI)</t>
  </si>
  <si>
    <t>PRECOOKED YELLOW CHILI PEPPER</t>
  </si>
  <si>
    <t>USO:CONSUMO HUMANO,PRESENTACION:16 OZ</t>
  </si>
  <si>
    <t>PRECOOKED RED HOT PEPPER</t>
  </si>
  <si>
    <t>USO:CONSUMO HUMANO,PRESENTACION: 16 OZ</t>
  </si>
  <si>
    <t>USO:CONSUMO HUMANO,PRESENTACION:32 OZ</t>
  </si>
  <si>
    <t>AJI PANCA POCO PICANTE TRADICIONES ANDINAS 12X500 GRS.</t>
  </si>
  <si>
    <t>PAPRIKA SIN CABOS</t>
  </si>
  <si>
    <t>PAPRIKA STEMLESS</t>
  </si>
  <si>
    <t>RESTITUCION DE DERECHOS ARANCELARIOS D.S. 104-95-EF - DRAWBACK</t>
  </si>
  <si>
    <t>SE ACOGE AL REGIIMEN DRAWBACK D.S.104-95-EF</t>
  </si>
  <si>
    <t>PIMIENTA PAPRIKA</t>
  </si>
  <si>
    <t>EN CAJAS DE CARTON DE 25 LBS NETAS C/U</t>
  </si>
  <si>
    <t>PAPRIKA MOLIDA CONVENCIONAL 80 ASTA</t>
  </si>
  <si>
    <t>EN BOLSAS DE POLIPROPILENO CON DOBLE BOLSA DE PAPEL DE 25 KG C/U</t>
  </si>
  <si>
    <t>PAPRIKA MOLIDA CONVENCIONAL 100 ASTA</t>
  </si>
  <si>
    <t>PAPRIKA MOLIDA CONVENCIONAL 120 ASTA</t>
  </si>
  <si>
    <t>PAPRIKA ENTERA CONVENCIONAL</t>
  </si>
  <si>
    <t>SELECCIONADA EN CAJAS DE 25 LIBRAS ( 14.34 KG)</t>
  </si>
  <si>
    <t>(PAPRIKA POWDER (120 ASTA)</t>
  </si>
  <si>
    <t>CONSERVAS DE PIMIENTO ROJO Y AMARILLO</t>
  </si>
  <si>
    <t>AJI PANCA DESPEPITADO (CAPSICUM CHINENSE)</t>
  </si>
  <si>
    <t>SACO X 10 KG</t>
  </si>
  <si>
    <t>SENASA EXP Nº 180060000345</t>
  </si>
  <si>
    <t>AJI MIRASOL DESPEPITADO (CAPSICUM BACCATUM)</t>
  </si>
  <si>
    <t>FROZEN YELLOW HOT PEPPER 20 BAGS X 1 LB</t>
  </si>
  <si>
    <t>AJí EN MITADES CONGELADO 2 BOLSAS X 5 KG</t>
  </si>
  <si>
    <t>MACHU PICCHU //AZULES</t>
  </si>
  <si>
    <t>PIMIENTO CHILE ANCHO PREMIUM ENTERO SECO</t>
  </si>
  <si>
    <t>ANCHO CHILE PREMIUM DRY WHOLE</t>
  </si>
  <si>
    <t>15 OZ TALL ABRE FACIL X 24 CAJA</t>
  </si>
  <si>
    <t>DOÑA ISABEL - 24 X 7.5 OZ</t>
  </si>
  <si>
    <t>CODIGO: D-700</t>
  </si>
  <si>
    <t>SE ACOGE A RESTITUCION DE DERECHOS ARANCELARIOS DRAWBACK D.S. 104-95 EF</t>
  </si>
  <si>
    <t>CODIGO: D-702</t>
  </si>
  <si>
    <t>INCAS FOOD - 12 X 10.5 OZ</t>
  </si>
  <si>
    <t>CODIGO: I-186-12</t>
  </si>
  <si>
    <t>CODIGO: D-703</t>
  </si>
  <si>
    <t>DOÑA ISABEL - 12 X 10.5 OZ</t>
  </si>
  <si>
    <t>CODIGO: D-128-12</t>
  </si>
  <si>
    <t>CODIGO: I-7195-12</t>
  </si>
  <si>
    <t>ROCOTO EN PASTA FAMILIAR</t>
  </si>
  <si>
    <t>INCAS FOOD - 12 X 15.7 OZ</t>
  </si>
  <si>
    <t>CODIGO: I-302</t>
  </si>
  <si>
    <t>AJI AMARILLO EN SALMUERA FRASCO</t>
  </si>
  <si>
    <t>DOÑA ISABEL - 12 X 20 OZ</t>
  </si>
  <si>
    <t>CODIGO: D-7135</t>
  </si>
  <si>
    <t>ROCOTO EN SALMUERA FRASCO</t>
  </si>
  <si>
    <t>INCAS FOOD - 12 X 20 OZ</t>
  </si>
  <si>
    <t>CODIGO: I-799</t>
  </si>
  <si>
    <t>AJI AMARILLO EN SALMUERA LATA</t>
  </si>
  <si>
    <t>CODIGO: I-101-12</t>
  </si>
  <si>
    <t>EN BANDEJA</t>
  </si>
  <si>
    <t>PREMIUM ESTERILIZADA, SELECCIONADA, ENVASADA EN BOLSAS DE 50 LIBRAS C/U CADA UNA</t>
  </si>
  <si>
    <t>SE ACOGE LA REGIMEN DE DRAWBACK D.S 104-95 EF</t>
  </si>
  <si>
    <t>PAPRIKA DRY WHOLE STANDARD 770 BOXES OF 11.36 KG OR 25 LBS BY BOX</t>
  </si>
  <si>
    <t>ANCHO CHILES, WHOLE</t>
  </si>
  <si>
    <t>PIMIENTO CHILE ANCHO EN POLVO</t>
  </si>
  <si>
    <t>ANCHO POWDER</t>
  </si>
  <si>
    <t>PIMIENTO PAPRIKA ENTERO SECO (P)</t>
  </si>
  <si>
    <t>PIMIENTO PAPRIKA ENTERO SECO (S)</t>
  </si>
  <si>
    <t>DARO Y ANSER S.A.C.</t>
  </si>
  <si>
    <t>ROCOTO CONGELADOS</t>
  </si>
  <si>
    <t>(CAJA X 10.00 KILOS)</t>
  </si>
  <si>
    <t>LATA 15 OZ TALL ABRE FACIL X 24</t>
  </si>
  <si>
    <t>CONSERVA DE JALAPEÑO VERDE CON VINAGRE LATA 105 OZ CON STICKER</t>
  </si>
  <si>
    <t>PIMIENTO MORRON AMARILLO FRESCO CALIBRE XXL</t>
  </si>
  <si>
    <t>PASTA DE AJI (CAPSICUM FRUTESCENS)</t>
  </si>
  <si>
    <t>PASTA DE AJI FRESCO CON SAL</t>
  </si>
  <si>
    <t>FERMENTADO</t>
  </si>
  <si>
    <t>A GRANEL EN FLEXITANQUE</t>
  </si>
  <si>
    <t>LATAS / CAJAS</t>
  </si>
  <si>
    <t>PIMIENTO MORRON PELADO QUIMICO ENTERO BPANI / ASADO TIRAS BPANI</t>
  </si>
  <si>
    <t>FRASCOS / CAJAS</t>
  </si>
  <si>
    <t>PIMIENTO PIQUILLO ENTERO BPANI</t>
  </si>
  <si>
    <t>20601628687</t>
  </si>
  <si>
    <t>EXPORTABLES SOCIEDAD ANONIMA CERRADA - EXPORTABLES S.A.C.</t>
  </si>
  <si>
    <t>CONGELADO DE PIMIENTO MORRON VERDE DADOS SOASADO</t>
  </si>
  <si>
    <t>CONGELADO DE PIMIENTO MORRON AMARILLO DADOS SOASADO</t>
  </si>
  <si>
    <t>CONSERVA DE JALAPEÑO VERDE CON VINAGRE FRASCO 12 OZ (C-310) X 6</t>
  </si>
  <si>
    <t>CONSERVA DE PIMIENTO MORRON ROJO BOLSA 80 OZ X 06</t>
  </si>
  <si>
    <t>LATA 15 OZ E/O X 24</t>
  </si>
  <si>
    <t>LAKELAND</t>
  </si>
  <si>
    <t>PIMIENTO MORRON ROJO FRESCO CALIBRE M</t>
  </si>
  <si>
    <t>PIMIENTO MORRON AMARILLO FRESCO CALIBRE M</t>
  </si>
  <si>
    <t>CONSERVA DE PIMIENTO MORRON ROJO TIRAS FRASCO 4 OZ (C-372) X 6</t>
  </si>
  <si>
    <t>CONSERVA DE PIMIENTO MORRON ROJO DADOS SOASADO CUPS 8OZ X 12</t>
  </si>
  <si>
    <t>CONSERVA DE PIMIENTO CHERRY ROJO DULCE CON VINAGRE LATA 105 OZ X 02</t>
  </si>
  <si>
    <t>LATA 87 OZ X 06</t>
  </si>
  <si>
    <t>CONSERVA DE PIMIENTO CHERRY ROJO DULCE</t>
  </si>
  <si>
    <t>CON VINAGRE LATA 142 OZ</t>
  </si>
  <si>
    <t>CON VINAGRE LATA 105 OZ X 06</t>
  </si>
  <si>
    <t>CON VINAGRE LATA 105 OZ X 02</t>
  </si>
  <si>
    <t>MORRON ASADO ENTERO</t>
  </si>
  <si>
    <t>CAJAS/LATAS</t>
  </si>
  <si>
    <t>BANANICA  S.A.C.</t>
  </si>
  <si>
    <t>BOLSAS NEGRAS DE HARINA DE PAPRIKA ORGANICO</t>
  </si>
  <si>
    <t>LATA 15 OZ TALL E/O X 24</t>
  </si>
  <si>
    <t>FRASCO 4.3 OZ (C-442)TAPA NEGRO X12</t>
  </si>
  <si>
    <t>CONSERVA DE AJI PAPRIKA</t>
  </si>
  <si>
    <t>CONSERVA DE JALAPEÑO VERDE</t>
  </si>
  <si>
    <t>CONSERVA DE JALAPEÑO TRES COLORES RODAJAS</t>
  </si>
  <si>
    <t>FRASCO 4 OZ (C-372) X 12</t>
  </si>
  <si>
    <t>FRASCO 8 OZ (C-086) X 12</t>
  </si>
  <si>
    <t>FRASCO 9 OZ (C-207) X 12</t>
  </si>
  <si>
    <t>TIRAS LATA 4 OZ X 12</t>
  </si>
  <si>
    <t>CONSERVA DE JALAPEÑO AMARILLO Y ROJO RODAJAS</t>
  </si>
  <si>
    <t>CON VINAGRE LATA 105 OZ X 03</t>
  </si>
  <si>
    <t>CONSERVA DE PIMIENTO CHERRY DULCE CUARTOS</t>
  </si>
  <si>
    <t>FRASCO 12 OZ (C-310) X 6</t>
  </si>
  <si>
    <t>CON VINAGRE CON ACEITUNA Y AJO FRASCO 42 OZ(ORCIO) X 06</t>
  </si>
  <si>
    <t>FRASCO 42 OZ (ORCIO) X 06</t>
  </si>
  <si>
    <t>LATA 142 OZ X 04</t>
  </si>
  <si>
    <t>CONSERVA DE PIMIENTO CHERRY DULCE ROJO</t>
  </si>
  <si>
    <t>ENTERO ROTO - TIRAS - EXTRA</t>
  </si>
  <si>
    <t>EN FRASCOS/ CAJAS</t>
  </si>
  <si>
    <t>ROJO ASADO TIRAS</t>
  </si>
  <si>
    <t>ASADO TIRAS</t>
  </si>
  <si>
    <t>FERMENTADO CON SAL</t>
  </si>
  <si>
    <t>LATA 4 OZ E/O X 48 CAJA</t>
  </si>
  <si>
    <t>ASADO ENTERO</t>
  </si>
  <si>
    <t>PIQUILLO ENTERO ROTO CON AJO/VINAGRE/ACEITE</t>
  </si>
  <si>
    <t>CONSERVAS DE JALAPEÑO VERDE CON VINAGRE</t>
  </si>
  <si>
    <t>LATA 105 X 06</t>
  </si>
  <si>
    <t>105 OZ X 06</t>
  </si>
  <si>
    <t>LAREDO</t>
  </si>
  <si>
    <t>CAJA DE CONSERVA PIMIENTO MORRON ROJO DADOS</t>
  </si>
  <si>
    <t>BOLSA 45 LB X 01</t>
  </si>
  <si>
    <t>LATA 7 OZ ABRE FACIL X 24</t>
  </si>
  <si>
    <t>CON VINAGRE FRASCO 10.2 OZ (C- 037)</t>
  </si>
  <si>
    <t>CON VINAGRE LATA 105 OZ</t>
  </si>
  <si>
    <t>FRASCO 10.2 OZ (C-037) X 06</t>
  </si>
  <si>
    <t>CONSERVA DE PIMIENTO CHERRY VERDE ENTERO</t>
  </si>
  <si>
    <t>CON PICANTE CON VINAGRE BIDON 240 LT</t>
  </si>
  <si>
    <t>FRASCO 12 OZ (C-401) X 12</t>
  </si>
  <si>
    <t>CON VINAGRE FRASCO 12 OZ (C-401) X 12</t>
  </si>
  <si>
    <t>BOLSA 6 KG X 01</t>
  </si>
  <si>
    <t>BOLSA 10 KG X 01</t>
  </si>
  <si>
    <t>12 OZ (C-310) X 6</t>
  </si>
  <si>
    <t>EN CAJAS PALETIZDAS</t>
  </si>
  <si>
    <t>BOLSA 54 OZ X 12</t>
  </si>
  <si>
    <t>LATA 105 OZ X 02</t>
  </si>
  <si>
    <t>LATA 15 0Z TALL ABRE FACIL X 24</t>
  </si>
  <si>
    <t>CONGELADO DE JALAPEÑO VERDE DADOS BOLSA 45 LB X 01</t>
  </si>
  <si>
    <t>CONSERVA DE PIMIENTO MORRON ROJO LATA 15 OZ TALL ABRE FACIL(390 GR) X 12</t>
  </si>
  <si>
    <t>CONSERVA DE PIMIENTO MORRON ROJO LATA 105 OZ(3000 GR) X 06</t>
  </si>
  <si>
    <t>CONSERVA DE PIMIENTO MORRON ROJO LATA 8 OZ ABRE FACIL (185 GR) X 24</t>
  </si>
  <si>
    <t>CONSERVA DE PIMIENTO ROJO</t>
  </si>
  <si>
    <t>LATA 105 0Z X 06</t>
  </si>
  <si>
    <t>CONSERVA DE PIMIENTO CHERRY DULCE ROJO ENTERO CON VINAGRE</t>
  </si>
  <si>
    <t>PELADO QUIMICO ENTERO - ASADO DADOS - ASADO TIRAS</t>
  </si>
  <si>
    <t>ASADO EXTRA</t>
  </si>
  <si>
    <t>ENLATADO</t>
  </si>
  <si>
    <t>PELADO QUIMICO ENTERO - ASADO TIRAS</t>
  </si>
  <si>
    <t>PIMIENTO CALIFORNIA ENTERO</t>
  </si>
  <si>
    <t>EN PALLETAS</t>
  </si>
  <si>
    <t>PIQUILLO ENTERO</t>
  </si>
  <si>
    <t>PELADO QUIMICO ENTERO/DADOS - ASADO TIRAS/ENTERO</t>
  </si>
  <si>
    <t>GUAJILLO SECOS ENTEROS</t>
  </si>
  <si>
    <t>FRASCO 35 OZ X 06</t>
  </si>
  <si>
    <t>CON VINAGRE FRASCO 12 OZ (C- 310) X 12</t>
  </si>
  <si>
    <t>CONSERVA DE JALAPEÑO VERDE RODAJAS</t>
  </si>
  <si>
    <t>BIDON 240 L</t>
  </si>
  <si>
    <t>LATA 15 OZ TALL X 24</t>
  </si>
  <si>
    <t>650 BOLSAS</t>
  </si>
  <si>
    <t>120 ASTA</t>
  </si>
  <si>
    <t>D'MATFAL FOODS COMPANY E.I.R.L. - D'MATFAL FOODS CO. E.I.R.L.</t>
  </si>
  <si>
    <t>AJI PANCA SECO SIN PEPA, AJI AMARILLO SECO CON PEPA</t>
  </si>
  <si>
    <t>1 760 KG AJI PANCA SIN PEPA 20 KG/MALLA EN 88 MALLAS</t>
  </si>
  <si>
    <t>940 KG AJI AMARILLO CON PEPA 20 KG/MALLA EN 47 MALLAS</t>
  </si>
  <si>
    <t>AJI HABANERO EN SALMUERA X 50 KG C/U</t>
  </si>
  <si>
    <t>AJI KIRSCHPAPRIKA PARA PASTA EN SALMUERA X 65 KG C/U</t>
  </si>
  <si>
    <t>AÑOS: 2017 y 2018</t>
  </si>
  <si>
    <t>VARIACIÓN P. NETO (Kg.) 18/17</t>
  </si>
  <si>
    <t>US$ FOB 2018</t>
  </si>
  <si>
    <t>VARIACIÓN US$ FOB 18/17</t>
  </si>
  <si>
    <t>PRECIO REF.  2018 FOB /P.NETO</t>
  </si>
  <si>
    <t>PARTICIPACIÓN 2018</t>
  </si>
  <si>
    <t>PESO NETO (KG.) 2018</t>
  </si>
  <si>
    <t>Var.% 18/17</t>
  </si>
  <si>
    <t>ROCOTO (45 CAJAS)</t>
  </si>
  <si>
    <t>AJI AMARILLO (42 CAJAS)</t>
  </si>
  <si>
    <t>SOLUCIONES EMPRESARIALES Y DE NEGOCIOS SOCIEDAD ANÓNIMA CERRADA</t>
  </si>
  <si>
    <t>AJI PANCA SECO ENTERO</t>
  </si>
  <si>
    <t>(SACO X 5 KG)</t>
  </si>
  <si>
    <t>ANDEAN TRADING CORPORATION S.A.C.</t>
  </si>
  <si>
    <t>TOKYO, TOKYO</t>
  </si>
  <si>
    <t>SOBRES X 6 AJI PANCA S/PICANTE</t>
  </si>
  <si>
    <t>CORPORACION LUISIANA S.A.C.</t>
  </si>
  <si>
    <t>CURACAO</t>
  </si>
  <si>
    <t>(41 CAJAS)</t>
  </si>
  <si>
    <t>(33 CAJAS)</t>
  </si>
  <si>
    <t>AJI AMARILLO, ROCOTO, AJI LIMO ROJO, AJI LIMO MIXTO, AJI PANCA, AJI PANCA SEEDLESS</t>
  </si>
  <si>
    <t>(FRESCOS)</t>
  </si>
  <si>
    <t>HEATHROW APT/LONDON</t>
  </si>
  <si>
    <t>CONSERVA DE JALAPEÑO</t>
  </si>
  <si>
    <t>AJI AMARILLO, ROCOTO, AJI LIMO ROJO, AJI LIMO MIXTO</t>
  </si>
  <si>
    <t>(BOLSA 80 OZ X 06 CAJA)</t>
  </si>
  <si>
    <t>CASES OF RED &amp; GREEN PEPPER STRIPS WITH ONIONS6/80 OZ</t>
  </si>
  <si>
    <t>EXPORTACIONES AMAZONICAS NATIVAS SRLTDA.</t>
  </si>
  <si>
    <t>CHILES ANCHO DE PRIMERA CALIDAD</t>
  </si>
  <si>
    <t>CHILE ANCHO SUPER PREMIUM</t>
  </si>
  <si>
    <t>CHILES SECO DE PRIMERA CALIDAD</t>
  </si>
  <si>
    <t>VERACRUZ</t>
  </si>
  <si>
    <t>ZOVAROVA S.A.C.</t>
  </si>
  <si>
    <t>PAPRIKA MOLIDA ESTERELIZADA CALIDAD CHOICE</t>
  </si>
  <si>
    <t>400 SACOS DE 25 KGS C/U</t>
  </si>
  <si>
    <t>PAPRIKA MOLIDA ESTERELIZADA BAJO COLOR GRADO ALIMENTICIO</t>
  </si>
  <si>
    <t>160 SACOS DE 25 KGS C/U</t>
  </si>
  <si>
    <t>20177565751</t>
  </si>
  <si>
    <t>AGRO INDUSTRIAS EMIC EIRL</t>
  </si>
  <si>
    <t>AJI ROCOTO EN PASTA X 195 G.</t>
  </si>
  <si>
    <t>AJI ROCOTO EN PASTA X 435 G.</t>
  </si>
  <si>
    <t>EN FRASCO DE 15 OZ. EN CAJAS X 12</t>
  </si>
  <si>
    <t>HOJALATA DE 20 OZ. EN CAJAS X 12</t>
  </si>
  <si>
    <t>ROCOTO EN MITADES EN SALMUERA</t>
  </si>
  <si>
    <t>FRASCO DE 15 OZ. EN CAJAS X 12</t>
  </si>
  <si>
    <t>MONTAÑA</t>
  </si>
  <si>
    <t>AJI MONTAÑA O CEVICHE EN SALMUERA</t>
  </si>
  <si>
    <t>AGRICOLA TIERRA RAJADA S.A.C.</t>
  </si>
  <si>
    <t>FRASCO 314ML (9.9 OZ) CONSERVA PIMIENTO PIQUILLO AL NATURAL ENTERO 8/12 FRUTOS</t>
  </si>
  <si>
    <t>PERUVIAN TERRA S.A.C.</t>
  </si>
  <si>
    <t>PIMIENTO PIQUILLO</t>
  </si>
  <si>
    <t>CONSERVA DE PIMIENTO DE PIQUILLO</t>
  </si>
  <si>
    <t>EN CAJAS, FRASCOS DE VIDRIO; PARA CONSUMO HUMANO</t>
  </si>
  <si>
    <t>02 ABSORGEL BAG (TIRA)/02 ABSORGEL BLANKET (MANTA)/07 BOLSAS DE AIRE</t>
  </si>
  <si>
    <t>(INTERNANTIONAL DUNNAGE) (MATERIAL CONSERVACION)</t>
  </si>
  <si>
    <t>02 ABSORGEL BLANKET(MANTA)/03 BOLSAS DE AIRE(INTERNATIONAL DUNNAGE)</t>
  </si>
  <si>
    <t>08 NIVELES DE CARTON (MATERIAL CONSERVACION)</t>
  </si>
  <si>
    <t>314 ML; AL NATURAL TIRAS CON AJO</t>
  </si>
  <si>
    <t>SE ACOGE AL REGIMEN DRAWBACK D.S 104-95 EF</t>
  </si>
  <si>
    <t>PRESENTACION: EN CAJAS DE 11.36 KG C/U</t>
  </si>
  <si>
    <t>AJI PANCA SIN PEPAS TRADICIONES ANDINAS 1X10 KGS.</t>
  </si>
  <si>
    <t>AJI MIRASOL SIN PEPAS TRADICIONES ANDINAS 1X10 KGS.</t>
  </si>
  <si>
    <t>ROCOTO ENTERO EN SALMUERA T.A. EN LATA 24X600 GRS.</t>
  </si>
  <si>
    <t>AJI AMARILLO EN PASTA "INCA'S FOOD" 24 X 7..5 OZ.</t>
  </si>
  <si>
    <t>AJI AMARILLO ESPECIAL EN PASTA "INCA'S FOOD" 6 X 1.7 KG</t>
  </si>
  <si>
    <t>AJI PANCA ESPECIAL EN PASTA "INCA'S FOOD" 6 X 1.7 KG</t>
  </si>
  <si>
    <t>AJI PANCA SECO "INCA'S FOOD" 15 X 1.5 OZ</t>
  </si>
  <si>
    <t>PAPRIKA MOLIDA ESTERELIZADA</t>
  </si>
  <si>
    <t>CAJAS DE 50 LB C/U</t>
  </si>
  <si>
    <t>PAPRIKA DRY STEMLESS 1700 BOXES OF 11.36 KG OR 25 LBS BY BOX</t>
  </si>
  <si>
    <t>PRESENTACION: EN SACOS DE YUTE</t>
  </si>
  <si>
    <t>PRESENTACION EN CAJA</t>
  </si>
  <si>
    <t>02 ABSORGEL BAG (TIRA)/02 BOLSAS DE AIRE (INTERNATIONAL DUNNAGE) (MATERIAL CONSERVACION)</t>
  </si>
  <si>
    <t>INDUSTRIAS SISA S.A.C.</t>
  </si>
  <si>
    <t>AJI AMRILLO CONGELADO</t>
  </si>
  <si>
    <t>EN CAJAS DE 18-17 BOLSAS X 500 GR. / ENTERO</t>
  </si>
  <si>
    <t>EN CAJAS DE 18 BOLSAS X 500 GR. / ENTERO</t>
  </si>
  <si>
    <t>AJI LIMO ENTERO CONGELADO</t>
  </si>
  <si>
    <t>EN CAJAS DE 14 BOLSAS X 400 GR.</t>
  </si>
  <si>
    <t>PAPRIKA SECA ENTERA</t>
  </si>
  <si>
    <t>PACAS DE 60 KG C/U</t>
  </si>
  <si>
    <t>PRESENTACIÓN : EN CAJAS</t>
  </si>
  <si>
    <t>BOLSAS POR 3 OZ</t>
  </si>
  <si>
    <t>FRASCO 314ML CONSERVAS PIMIENTO PIQUILLO AL NATURAL ENTERO</t>
  </si>
  <si>
    <t>PIMIENTO PAPRIKA DESCOLADO ENTERO SECO</t>
  </si>
  <si>
    <t>PAPRIKA STEMLESS DRY WHOLE</t>
  </si>
  <si>
    <t>PAPRIKA POWDER - 85 ASTA</t>
  </si>
  <si>
    <t>PRESENTACION EN SACOS</t>
  </si>
  <si>
    <t>PAPRIKA POWDER - 120 ASTA</t>
  </si>
  <si>
    <t>PAPRIKA DRY WHOLE 1300 BOXES OF 11.36 KG OR 25 LBS BY BOX.</t>
  </si>
  <si>
    <t>PAPRIKA DRY STEMLESS 300 BOXES OF 11.36 KG OR 25 LBS BY BOX.</t>
  </si>
  <si>
    <t>05 ABSORBENTES CONTAINER DRI II 500 GR/ 01 ZUNCHO PLÁSTICO X 25 MTS. ( MATERIAL CONSERVACI</t>
  </si>
  <si>
    <t>05 ABSORBENTES CONTAINER DRI II 500 GR ( MATERIAL DE CONSERVACION)</t>
  </si>
  <si>
    <t>05 ABSORBENTES CONTAINER DRI II 500 GR ( MATERIAL CONSERVACION)</t>
  </si>
  <si>
    <t>06 BOLSAS DE AIRE ( INTERNATIONAL DUNNAGE) (MATERIAL DE CONSERVACION)</t>
  </si>
  <si>
    <t>03 BOLSAS DE AIRE ( INTERNATIONAL DUNNAGE) (MATERIAL DE CONSERVACION)</t>
  </si>
  <si>
    <t>12 BOLSAS DE AIRE ( INTERNATIONAL DUNNAGE) (MATERIAL DE CONSERVACION)</t>
  </si>
  <si>
    <t>09 BOLSAS DE AIRE ( INTERNATIONAL DUNNAGE) (MATERIAL DE CONSERVACION)</t>
  </si>
  <si>
    <t>GUAJILLO DE PRIMERA CALIDAD (SM)</t>
  </si>
  <si>
    <t>882 CAJAS DE 11.34 KG C/U NETO</t>
  </si>
  <si>
    <t>GUAJILLO DESCABADO (DC)</t>
  </si>
  <si>
    <t>888 CAJAS DE 11.34 KG C/U NETO</t>
  </si>
  <si>
    <t>FRASCO 720ML PIMIENTO PIQUILLO ENTERO MARINADO CON AJO EN CONSERVA</t>
  </si>
  <si>
    <t>PAPRIKA DRY WHOLE 120 BOXES OF 11.36 KG OR 25 LBS BY BOX</t>
  </si>
  <si>
    <t>PAPRIKA DRY STEMLESS 264 BOXES OF 11.36KG OR 25 LBS BY BOX</t>
  </si>
  <si>
    <t>ANCHO DRY WHOLE 116 BOXES OF 11.36KG OR 25 LBS BY BOX</t>
  </si>
  <si>
    <t>PAPRIKA SECA EXTRA PREMIUM</t>
  </si>
  <si>
    <t>PAPRIKA DRY WHOLE EXTRA PREMIUM 170 BOXES OF 11.36 KG OR 25 LBS BY BOX</t>
  </si>
  <si>
    <t>PAPRIKA SECA DESCOLADA EXTRA PREMIUM</t>
  </si>
  <si>
    <t>PAPRIKA DRY STEMLESS EXTRA PREMIUM 72 BOXES OF 11.36 KG OR 25 LBS BY BOX</t>
  </si>
  <si>
    <t>CHILE ANCHO SECO DESCOLADO</t>
  </si>
  <si>
    <t>ANCHO DRY STEMLESS 28 BOXES OF 11.36 KG OR 25 LBS BY BOX</t>
  </si>
  <si>
    <t>CHILE ANCHO SECO DE PRIMERA CALIDAD</t>
  </si>
  <si>
    <t>CONSERVA DE PIMIENTO MORRON ROJO LATA (793 GR) 28 OZ BPANI X 12 CAJA</t>
  </si>
  <si>
    <t>AJI AMAMRILLO EN PASTA 12 X 212 GR</t>
  </si>
  <si>
    <t>AJI PANCA EN PASTA 12 X 212 GR</t>
  </si>
  <si>
    <t>ROCOTO EN PASTA 12 X 212 GR</t>
  </si>
  <si>
    <t>PREMIUN</t>
  </si>
  <si>
    <t>PAPRIKA ENTERA (STANDAR)</t>
  </si>
  <si>
    <t>CAJAS DE CARTON DE 11.91 KG BRUTO Y 11.36 KG NETOS</t>
  </si>
  <si>
    <t>PIMIENTO ANCHO ENTERO SECO</t>
  </si>
  <si>
    <t>01 BOLSAS DE AIRE (INTERNATIONAL DUNNAGE) (MATERIAL CONSERVACION)</t>
  </si>
  <si>
    <t>SE ACOGE AL REGIMEN DEL DRAWBACK D.S 104-95 EF</t>
  </si>
  <si>
    <t>CV EXIMP SOCIEDAD ANONIMA CERRADA - CV EXIMP S.A.C.</t>
  </si>
  <si>
    <t>NAGOYA, AICHI</t>
  </si>
  <si>
    <t>AJI SECO GRANEL</t>
  </si>
  <si>
    <t>COSTA RICA</t>
  </si>
  <si>
    <t>PUERTO CALDERA</t>
  </si>
  <si>
    <t>LATA A-8.5 (88 OZ)(603X600); AL NATURAL ENTERO 80/100</t>
  </si>
  <si>
    <t>PAPRIKA SEGUNDA</t>
  </si>
  <si>
    <t>PAPRIKA PREMIUM (CAPSICUM ANNUUM)</t>
  </si>
  <si>
    <t>ENTERO SECO</t>
  </si>
  <si>
    <t>EN CAJAS DE 11.34 KG.</t>
  </si>
  <si>
    <t>SUPRACORP S.A.C.</t>
  </si>
  <si>
    <t>PIMIENTO ENTERO SECO NATURAL</t>
  </si>
  <si>
    <t>1600 CAJAS BLANCAS DE 12.05 KG C/U</t>
  </si>
  <si>
    <t>PIMIENTO SECO DE PRIMERA CALIDAD PAPRIKA</t>
  </si>
  <si>
    <t>SE ACOGE A RESTITUCION DE DERECHOS ARANCELARIOS D.S 104-95 EF /DRAWBACK</t>
  </si>
  <si>
    <t>PIMIENTO SECO DE PRIMERA CALIDAD GUAJILLO</t>
  </si>
  <si>
    <t>AJI AMARILLO EN PASTA "INCA'S FOOD" 12 X 10.5 OZ</t>
  </si>
  <si>
    <t>AJI AMARILLO EN PASTA "INCA'S FOOD" 6 X 1.7 KG</t>
  </si>
  <si>
    <t>AJI PANCA EN PASTA "DOÑA ISABEL" 12 X 10.5 OZ</t>
  </si>
  <si>
    <t>AJI PANCA ESPECIAL EN PASTA "INCA'S FOOD" 12 X 15 OZ</t>
  </si>
  <si>
    <t>ROCOTO SUPER PICANTE EN PASTA "INCA'S FOOD" 12 X 7.5 OZ</t>
  </si>
  <si>
    <t>AJI MIRASOL EN PASTA "DOÑA ISABEL" 12 X 7.5 OZ</t>
  </si>
  <si>
    <t>ROSARIO</t>
  </si>
  <si>
    <t>02 ZUNCHO PLASTICO X 25 MTS.(MATERIAL CONSERVACION)</t>
  </si>
  <si>
    <t>AJI LIMO PRECOCIDO CONGELADO</t>
  </si>
  <si>
    <t>AJI AMARILLO SIN PEPA CONGELADO "INCA'S FOOD" 7 X 1 KG</t>
  </si>
  <si>
    <t>DRIED YELLOW HOT PEPPER 24 X 2 OZ (POUCHES) BOX</t>
  </si>
  <si>
    <t>AJI MIRASOL X 24 UND 2 OZ (57 GR)</t>
  </si>
  <si>
    <t>14 BOLSAS DE AIRE (INTERNATIONAL DUNNAGE) (MATERIAL CONSERVACION)</t>
  </si>
  <si>
    <t>07 BOLSAS DE AIRE (INTERNATIONAL DUNNAGE) (MATERIAL CONSERVACION)</t>
  </si>
  <si>
    <t>SE ACOGE A RESTITUCION DE DERECHOS ARANCELARIOS DS.104-95 EF/ DRAWBACK</t>
  </si>
  <si>
    <t>02 ABSORGEL BAG (TIRA)/02 ABSORGEL BLANKET (MANTA) 07 BOLSAS DE AIRE (INTERNATIONAL</t>
  </si>
  <si>
    <t>DUNNAGE) (MATERIAL CONSERVACION)</t>
  </si>
  <si>
    <t>08 ABSORGEL BAG (TIRA)/08 ABSORGEL BLANKET (MANTA) 28 BOLSAS DE AIRE (INTERNATIONAL</t>
  </si>
  <si>
    <t>ENSALADA DE PIMIENTO EN CONSERVA EN VINAGRE</t>
  </si>
  <si>
    <t>02 ABSORGEL BAG (TIRA)/02 ABSORGEL BLANKET (MANTA)/07 BOLSAS DE AIRE (INTERNATIONAL</t>
  </si>
  <si>
    <t>AJI PARIKA SECO DE PRIMERA CALIDAD</t>
  </si>
  <si>
    <t>MERCADO UNO S.A.C.</t>
  </si>
  <si>
    <t>X 08 KG SACO</t>
  </si>
  <si>
    <t>20 X 100 GR</t>
  </si>
  <si>
    <t>05 ABSORBENTES CONTAINER DRI II 500 GR. (MATERIAL CONSERVACION )</t>
  </si>
  <si>
    <t>08 ABSORGEL BLANKET (MANTA)/12 BOLSAS DE AIRE (INTERNATIONAL DUNNAGE)/32 NIVELES</t>
  </si>
  <si>
    <t>02 ABSORGEL BLANKET (MANTA)/03 BOLSAS DE AIRE (INTERNATIONAL</t>
  </si>
  <si>
    <t>DUNNAGE) 08 NIVELES DE CARTON (MATERIAL CONSERVACION)</t>
  </si>
  <si>
    <t>PRESENTACION CAJAS DE CARTON POR 25 KG. MAS UNA CAJA DE 13.28 KG.</t>
  </si>
  <si>
    <t>CODIGO Nº13 RESTITUCION DE DERECHOS ARANCELARIOS ANCELARIOS D.S. 104-95-EF</t>
  </si>
  <si>
    <t>AJI PANCA EN POLVO</t>
  </si>
  <si>
    <t>PRESENTACION CAJAS DE CARTON POR 25 KG. MAS 01 CAJA CON 6.98 KG</t>
  </si>
  <si>
    <t>PIMIENTOS (PAPRIKA) SECOS DE PRIMERA CALIDAD S/R</t>
  </si>
  <si>
    <t>DEKAROMA IMPORT EMPRESA INDIVIDUAL DE RESPONSABILIDAD LIMITADA</t>
  </si>
  <si>
    <t>AJI AMARILLO SECO</t>
  </si>
  <si>
    <t>NOVATERRA - BOLSA 100GR.</t>
  </si>
  <si>
    <t>CAJA X 36 UNID.</t>
  </si>
  <si>
    <t>AJI PAPRIKA SECO, ENTERO</t>
  </si>
  <si>
    <t>AJI PANCA " LA LATINA"</t>
  </si>
  <si>
    <t>CAJAS X 30 UNID. X 100 GR.</t>
  </si>
  <si>
    <t>AGRO FERGI S.A.C.</t>
  </si>
  <si>
    <t>(24 X 100 GR.)</t>
  </si>
  <si>
    <t>PUNO</t>
  </si>
  <si>
    <t>AJI AMARILLO SECO BOLSA 100 GR 30 BOLSAS X CAJA</t>
  </si>
  <si>
    <t>PRODUCTO PROCESADO Y ENVASADO</t>
  </si>
  <si>
    <t>SE ACOGE AL REGIMEN DRAWBACK D.,S.104-95-EF</t>
  </si>
  <si>
    <t>PAPRIKA DRY WHOLE EXTRA PREMIUM 640 BOXES OF 11.36 KG OR 25 LBS BY BOX</t>
  </si>
  <si>
    <t>PAPRIKA SECA DESCOLADA EXTRA PREMIUM /</t>
  </si>
  <si>
    <t>PAPRIKA DRY STEMLESS EXTRA PREMIUM 120 BOXES OF 11.36 KG OR 25 LBS BY BOX</t>
  </si>
  <si>
    <t>PAPRIKA SECA EXTRA PREMIUM TROZADA</t>
  </si>
  <si>
    <t>PAPRIKA DRY WHOLE EXTRA PREMIUM CRUSHED 80 BAGS OF 22.70 KG OR 50 LBS BY BAG</t>
  </si>
  <si>
    <t>PAPRIKA SECA PREMIUM /</t>
  </si>
  <si>
    <t>PAPRIKA DRY WHOLE 480 BOXES OF 11.36 KG OR 25 LBS BY BOX</t>
  </si>
  <si>
    <t>PAPRIKA SECA DESCOLADA /</t>
  </si>
  <si>
    <t>PAPRIKA DRY STEMLESS 120 BOXES OF 11.36 KG OR 25 LBS BY BOX</t>
  </si>
  <si>
    <t>PAPRIKA MOLIDA 120 ASTA /</t>
  </si>
  <si>
    <t>PAPRIKA POWDER 40 BAGS OF 22.70 KG OR 50 LBS BY BAG</t>
  </si>
  <si>
    <t>TM DE PAPRIKA MOLIDA, 140 ASTA EN SACOS .</t>
  </si>
  <si>
    <t>DE 50 LBS NETAS C/U</t>
  </si>
  <si>
    <t>TM DE PIMIENTO GUAJILLO ENTERO, EN CAJAS</t>
  </si>
  <si>
    <t>DE 25 LBS. NETAS C/U</t>
  </si>
  <si>
    <t>TM DE PIMIENTO GUAJILLO MOLIDO , EN SACOS</t>
  </si>
  <si>
    <t>DE 50 LBS. NETAS C/U</t>
  </si>
  <si>
    <t>04 ABSORGEL BAG (TIRA)/04 ABSORGEL BLANKET (MANTA)/02 BOLSAS DE AIRE (INTERNATIONAL</t>
  </si>
  <si>
    <t>12 ABSORGEL BAG (TIRA)/12 ABSORGEL BLANKET (MANTA)/06 BOLSAS DE AIRE (INTERNATIONAL</t>
  </si>
  <si>
    <t>PIMIENTO EN CONSERVA EN VINAGRE EN CAJAS</t>
  </si>
  <si>
    <t>02 ABSORGEL BAG (TIRA) / 02 ABSORGEL BLANKET (MANTA) / 02 BOLSAS DE AIRE (INTERNATIONAL</t>
  </si>
  <si>
    <t>PIMIENTO EN CONSERVA EN CAJAS</t>
  </si>
  <si>
    <t>04 ABSORGEL BAG (TIRA) / 02 ABSORGEL BLANKET (MANTA) / 02 BOLSAS DE AIRE (INTERNATIONAL</t>
  </si>
  <si>
    <t>PIMIENTO PAPRIKA SECO ENTERO</t>
  </si>
  <si>
    <t>INVERCIONES Y NEGOCIACIONES D.L. S.A.C.</t>
  </si>
  <si>
    <t>DEL ANDE ALIMENTOS S.A.C.</t>
  </si>
  <si>
    <t>IQF AJI AMARILLO EN TIRAS CONGELADO</t>
  </si>
  <si>
    <t>IQF AJI AMARILLO ENTERO CONGELADO</t>
  </si>
  <si>
    <t>EN FARDOS DE 70 KG C/U NETO</t>
  </si>
  <si>
    <t>SALVATIERRA GROUP  S.A.C.</t>
  </si>
  <si>
    <t>322 CAJAS DE 11.35 KG C/U</t>
  </si>
  <si>
    <t>CHILE ANCHO DE PRIMERA CALIDAD (PR)</t>
  </si>
  <si>
    <t>900 CAJAS DE 11.35 KG C/U</t>
  </si>
  <si>
    <t>PAPRIKA DESCABADO (DC)</t>
  </si>
  <si>
    <t>548 CAJAS DE 11.35 KG C/U</t>
  </si>
  <si>
    <t>AJI AMARILLO ENTERO EN SALMUERA EN FCO. T.A.</t>
  </si>
  <si>
    <t>CUBA</t>
  </si>
  <si>
    <t>20 ABSORBENTES CONTAINER DRI II 500 GR. (MATERIAL CONSERVACION</t>
  </si>
  <si>
    <t>PAPRIKA DRY WHOLE 1100 BOXES OF 11.36 KG OR 25 LBS BY BOX</t>
  </si>
  <si>
    <t>PAPRIKA DRY STEMLESS 300 BOXES OF 11.36 KG OR 25 LBS BY BOX</t>
  </si>
  <si>
    <t>ANCHO DRY WHOLE 100 BOXES OF 11.36 KG OR 25 LBS BY BOX</t>
  </si>
  <si>
    <t>ANCHO DRY STEMLESS 100 BOXES OF 11.36 KG OR 25 LBS BY BOX</t>
  </si>
  <si>
    <t>PAPRIKA PREMIUM, S/M, S/M</t>
  </si>
  <si>
    <t>PAPRIKA MOLIDA ESTERELIZADA PREMIUM SIN TALLO</t>
  </si>
  <si>
    <t>EN BOLSAS DE PAPEL DE 50 LB C/U</t>
  </si>
  <si>
    <t>CAJAS DE CARTON PESO BRUTO 11.91 KG Y PESO NETO 11.36 KG.</t>
  </si>
  <si>
    <t>CAJA DE CARTON PESO BRUTO 11.91 KG, PESO NETO 11.36 KG.</t>
  </si>
  <si>
    <t>PAPRIKA SECA ENTERA,INTEGRAL</t>
  </si>
  <si>
    <t>AJI PARIKA SECO DE TERCERA CALIDAD</t>
  </si>
  <si>
    <t>SE ACOGE A RESTITUCION DE DERECHOS ARANCELARIOS DS.104-95 EF / DRAWBACK</t>
  </si>
  <si>
    <t>PAPRIKA DESCABADO, S/M, S/M</t>
  </si>
  <si>
    <t>WORCESTER</t>
  </si>
  <si>
    <t>5 ABSORBENTES CONTAINER DRI II 500 GR./02 BOLSAS DE AIRE (CORDSTRAP) (MATERIAL CONSERVAC</t>
  </si>
  <si>
    <t>(25 LBS E/O) DE PAPRIKA ENTERA DE 1ERA. CALIDAD</t>
  </si>
  <si>
    <t>1200 CAJAS DE 11.36 KG, C/U O</t>
  </si>
  <si>
    <t>1200 BOXES OF 25 LBS E/O OR</t>
  </si>
  <si>
    <t>(25 LBS E/O) DE CHILE ANCHO DE 1ERA. CALIDAD</t>
  </si>
  <si>
    <t>463 CAJAS DE 11.36 KG, C/U O</t>
  </si>
  <si>
    <t>(11.36 KGS C/U)OF WHOLE CHILE ANCHO DE 1ERA. QUALITY</t>
  </si>
  <si>
    <t>463 BOXES OF 25 LBS E/O OR</t>
  </si>
  <si>
    <t>AJI AMARILLO EN PASTA "INCA'S FOOD" 4 X 8.8 LBS (BALDE)</t>
  </si>
  <si>
    <t>PIMIENTO SECO ENTERO GUAJILLO</t>
  </si>
  <si>
    <t>CAJAS DE 11.34 KG C/U</t>
  </si>
  <si>
    <t>EN FARDOS DE 70.00 KG C/U</t>
  </si>
  <si>
    <t>ROCOTO ENTERO TRADICIONES ANDINAS 20X460GR.</t>
  </si>
  <si>
    <t>ROCOTO EN PASTA "DOÑA ISABEL" 24 X 297.6 GR</t>
  </si>
  <si>
    <t>AJI AMARILLO EN SALMUERA LATA "INCA'S FOOD" 24 X 560 GR</t>
  </si>
  <si>
    <t>10 ABSORBENTES CONTAINER DRI II 500 GR. ( MATERIAL CONSERVACION)</t>
  </si>
  <si>
    <t>06 ABSORGEL BLANKET (MANTA) / 09 BOLSAS DE AIRE (INTERNATIONAL DUNNAGE) / 24 NIVELES DE</t>
  </si>
  <si>
    <t>CARTON (MATERIAL CONSERVACION)</t>
  </si>
  <si>
    <t>CAJAS DE 11.30 KG C/U NETO</t>
  </si>
  <si>
    <t>PESO: 11.35 KG C/U</t>
  </si>
  <si>
    <t>06 ABSORGEL BAG (TIRA)/ 06 ABSORGEL BLANKET (MANTA) / 21 BOLSAS DE AIRE</t>
  </si>
  <si>
    <t>CAMPOSOL S.A.</t>
  </si>
  <si>
    <t>LATA A8.5 - 3 KILOS; EXTRA</t>
  </si>
  <si>
    <t>ROCOTO EN PASTA "DOÑA ISABEL" 24 X 7.5 OZ</t>
  </si>
  <si>
    <t>AJI MIRASOL SECO "INCA'S FOOD" 30 X 1.5 OZ</t>
  </si>
  <si>
    <t>AJI PANCA SECO "INCA'S FOOD" 30 X 1.5 OZ</t>
  </si>
  <si>
    <t>PRESENTACION: EN CAJAS DE 12.50 KG C/U</t>
  </si>
  <si>
    <t>CONSERVA DE PIMIENTO MORRON ROJO LATA 28 OZ (793 GR) X 12 CAJA</t>
  </si>
  <si>
    <t>06 BOLSA DE AIRE (CORDSTRAP) (MATERIAL CONSERVACION)</t>
  </si>
  <si>
    <t>15 BOLSA DE AIRE (CORDSTRAP) (MATERIAL CONSERVACION)</t>
  </si>
  <si>
    <t>12 BOLSA DE AIRE (CORDSTRAP) (MATERIAL CONSERVACION)</t>
  </si>
  <si>
    <t>ANCHO DRY STEMLESS 740 BOXES OF 11.36 KG OR 25 LBS BY BOX</t>
  </si>
  <si>
    <t>PAPRIKA DRY STEMLESS EXTRA PREMIUM 30 BOXES OF 11.36 KG OR 25 LBS BY BOX</t>
  </si>
  <si>
    <t>ANCHO DRY WHOLE 500 BOXES OF 11.36 KG OR 25 LBS BY BOX</t>
  </si>
  <si>
    <t>PAPRIKA DRY STEMLESS 500 BOXES OF 11.36 KG OR 25 LBS BY BOX</t>
  </si>
  <si>
    <t>PAPRIKA DRY WHOLE 700 BOXES OF 11.36 KG OR 25 LBS BY BOX</t>
  </si>
  <si>
    <t>20 ABSORBENTES CONTAINER DRI II 500 GR.(MATERIAL CONSERVACION)</t>
  </si>
  <si>
    <t>AJI PANCA DESVENADO</t>
  </si>
  <si>
    <t>SACO X 6 LB</t>
  </si>
  <si>
    <t>GUAJILLO DRY WHOLE</t>
  </si>
  <si>
    <t>AJI AMARILLO EN PASTA FAMILIAR "INCA"S FOOD" 12 X 15.7 OZ</t>
  </si>
  <si>
    <t>ROCOTO EN SALMUERA LATA "INCA"S FOOD" 12 X 20 OZ</t>
  </si>
  <si>
    <t>AJI MIRASOL SECO "INCA"S FOOD" 15 X 1.5 OZ</t>
  </si>
  <si>
    <t>NOE IMPORT EIRL</t>
  </si>
  <si>
    <t>MARCA: THE PERU CHEF</t>
  </si>
  <si>
    <t>570GR X 12</t>
  </si>
  <si>
    <t>PRESENTACIÓN : CAJAS</t>
  </si>
  <si>
    <t>AJI MIRASOL TRADICIONES ANDINAS 24X0.057 GRS.</t>
  </si>
  <si>
    <t>02 BOLSAS DE AIRE (CORDSTRAP) (MATERIAL CONSERVACION)</t>
  </si>
  <si>
    <t>08 ABSORGEL BAG (TIRA)/08 ABSORGEL BLANKET (MANTA)/ 04 BOLSAS DE AIRE (INTERNATIONAL</t>
  </si>
  <si>
    <t>KALLPA FOODS S.A.C.</t>
  </si>
  <si>
    <t>AJI PANCA ( CAPSICUM CHINENSE) MARCA: SABOR DE CASA</t>
  </si>
  <si>
    <t>SECO ENTERO</t>
  </si>
  <si>
    <t>AJI AMARILLO MITADES TRADICIONES ANDINAS 8X920 GR.</t>
  </si>
  <si>
    <t>PAPRIKA ORGANICA SECO ENTERO</t>
  </si>
  <si>
    <t>ROCOTO ENTERO CONGELADO 20 BOLSAS X 1 LB. PERU FOOD</t>
  </si>
  <si>
    <t>FROZEN RED HOT PEPPER 20 BAGS X 1 LB. PERU FOOD</t>
  </si>
  <si>
    <t>ROCOTO EN TROZOS CONGELADO 6 BOLSAS X 3 LB. PERU FOOD</t>
  </si>
  <si>
    <t>FROZEN HOT PEPPER INTO PIECES 6 BAGS X 3 LB. PERU FOOD</t>
  </si>
  <si>
    <t>1650 CAJAS DE 11.36 KG, C/U O</t>
  </si>
  <si>
    <t>1650 BOXES OF 25 LBS E/O OR</t>
  </si>
  <si>
    <t>PERUVIAN CAPSICUM EXPORTERS S.A.C.</t>
  </si>
  <si>
    <t>PAPRIKA DE PRIMERA CALIDAD (PR) CAPSICUM ANNUUM</t>
  </si>
  <si>
    <t>CAJAS DE 11.35 KG C/U NETO</t>
  </si>
  <si>
    <t>10.5 OZ</t>
  </si>
  <si>
    <t>ANCHO DRY WHOLE 800 BAG OF 22.70 KG OR 50 LBS BY BAGS</t>
  </si>
  <si>
    <t>4 BOLSAS X 2.50 KG</t>
  </si>
  <si>
    <t>ROCOTO ENTERO PRECOCIDO CONGELADO</t>
  </si>
  <si>
    <t>10 BOLSAS X 1 KG</t>
  </si>
  <si>
    <t>CONSERVA DE PIMIENTO MORRON AMARILLO ROJO LATA 87 OZ X 06 CAJA</t>
  </si>
  <si>
    <t>CONSERVA DE PIMIENTO AMARILLO ROJO RODAJAS CON VINAGRE LATA 28 OZ X 06</t>
  </si>
  <si>
    <t>CONSERVA DE PIMIENTO MORRON ROJO FRASCO 8 OZ (C-086) X 12 CAJA</t>
  </si>
  <si>
    <t>RESTITUCION DERECHOS ARANCELARIOS D.S. 104-95-EF</t>
  </si>
  <si>
    <t>RESTITUCION DERECHOS ARANCELARIOS D.S. 104-95EF</t>
  </si>
  <si>
    <t>CONSERVA DE PIMIENTO LAGRIMA ROJO CON VINAGRE LATA 28 OZ ABRE FACIL X 06 CAJA</t>
  </si>
  <si>
    <t>CONSERVA DE PIMIENTO LAGRIMA ROJO CON VINAGRE FRASCO 35 OZ (C-237) X 06 CAJA</t>
  </si>
  <si>
    <t>PAPRIKA GRANO SECO AL NATURAL</t>
  </si>
  <si>
    <t>CON VINAGRE LATA 105 OZ X 06 CAJA</t>
  </si>
  <si>
    <t>CONSERVA DE AJI PAPRIKA BOLSA 54 OZ X 12 CAJA</t>
  </si>
  <si>
    <t>CONSERVA DE JALAPEÑO TRES COLORES RODAJAS CON VINAGRE</t>
  </si>
  <si>
    <t>CONGELADO DE PIMIENTO MORRON ROJO DADOS SOASADO BOLSA</t>
  </si>
  <si>
    <t>45 LB X 01 CAJA</t>
  </si>
  <si>
    <t>BOLSA 600 KG X 01 CAJA</t>
  </si>
  <si>
    <t>BOLSA 70 OZ X 03 CAJA</t>
  </si>
  <si>
    <t>CONSERVA DE PIMIENTO CHERRY DULCE AMARILLO CON VINAGRE</t>
  </si>
  <si>
    <t>FRASCO 13 OZ (C-246) X 12 BANDEJA</t>
  </si>
  <si>
    <t>PIMIENTO (PIMIENTO MORRONE)</t>
  </si>
  <si>
    <t>CONSERVA DE PIMIENTO CHERRY DULCE CUARTOS CON VINAGRE LATA 105 OZ X 03 CAJA</t>
  </si>
  <si>
    <t>CONGELADO DE PIMIENTO MORRON VERDE TIRAS SOASADO</t>
  </si>
  <si>
    <t>BOLSA 40 LB X 01 CAJA</t>
  </si>
  <si>
    <t>CONGELADO DE PIMIENTO MORRON AMARILLO TIRAS SOASADO</t>
  </si>
  <si>
    <t>CONSERVA DE PIMIENTO MORRON ROJO TIRAS FRASCO 4 OZ (C-372) X 24</t>
  </si>
  <si>
    <t>CONSERVA DE PIMIENTO MORRON ROJO ENTERO LATA 8 OZ E/O X 48</t>
  </si>
  <si>
    <t>CONSERVA DE PIMIENTO MORRON ROJO LATA 15 OZ ABRE FACIL X 24</t>
  </si>
  <si>
    <t>BEIRUT</t>
  </si>
  <si>
    <t>RESTITUCIÓN DERECHOS ARANCELARIOS D.S.105-94 EF</t>
  </si>
  <si>
    <t>SE ACOGE A RESTITUCION DE DERECHOS ARANCELARIOS D.S.104-95 EF</t>
  </si>
  <si>
    <t>RESTITUCION DE DERECHOS ARANCELARIOS D.S.104-95 EF</t>
  </si>
  <si>
    <t>CONSERVA DE AJI PAPRIKA LATA 4 OZ PACK 2 X 12 BANDEJA</t>
  </si>
  <si>
    <t>FOGGIA</t>
  </si>
  <si>
    <t>CONSERVA DE PIMIENTO CHERRY ROJO ENTERO CON VINAGRE</t>
  </si>
  <si>
    <t>BIDON 240 LT</t>
  </si>
  <si>
    <t>CONSERVA DE JALAPEÑO VERDE CON VINAGRE LATA 105 OZ</t>
  </si>
  <si>
    <t>CONSERVA DE PIMIENTO MORRON ROJO VERDE CON VINAGRE LATA 105 OZ X 06 CAJA</t>
  </si>
  <si>
    <t>BOLSA 12 KG X 01 CAJA</t>
  </si>
  <si>
    <t>CONSERVA DE PIMIENTO CHERRY DULCE ROJO CUARTOS CON VINAGRE</t>
  </si>
  <si>
    <t>BOLSA 35 OZ X 12</t>
  </si>
  <si>
    <t>FRASCO 4.3 OZ (C-442) X 12</t>
  </si>
  <si>
    <t>BOLSA 6 KG X 01 CAJA</t>
  </si>
  <si>
    <t>CONGELADO DE PIMIENTO CHERRY</t>
  </si>
  <si>
    <t>PIMIENTO MORRON NARANJA FRESCO CALIBRE L</t>
  </si>
  <si>
    <t>PIMIENTO MORRON NARANJA FRESCO CALIBRE XL</t>
  </si>
  <si>
    <t>PIMIENTO MINI DULCE ROJO FRESCO CALIBRE 1.5 - 4</t>
  </si>
  <si>
    <t>PIMIENTO MINI DULCE AMARILLO FRESCO CALIBRE 1.5 - 4</t>
  </si>
  <si>
    <t>PIMIENTO MINI DULCE TRICOLOR FRESCO CALIBRE 1.5 - 4</t>
  </si>
  <si>
    <t>EN LATAS/ CAJAS</t>
  </si>
  <si>
    <t>CONSERVA DE PIMIENTO LAGRIMA ROJO ENTERO CON VINAGRE LATA 28 OZ X 12</t>
  </si>
  <si>
    <t>CONSERVA DE PIMIENTO MORRON ROJO LATA 8 OZ E/O X 48</t>
  </si>
  <si>
    <t>CONSERVA DE PIMIENTO LAGRIMA AMARILLO-ROJO ENTERO CON VINAGRE FRASCO 4.3 OZ</t>
  </si>
  <si>
    <t>(C-442)TAPA GOURMET X12</t>
  </si>
  <si>
    <t>CONSERVA DE PIMIENTO MORRON ROJO LATA 8 OZ E/O X 24</t>
  </si>
  <si>
    <t>CONSERVA DE PIMIENTO MORRON ROJO FRASCO 10.2 OZ (C-037) X 12</t>
  </si>
  <si>
    <t>CONSERVA DE PIMIENTO MORRON AMARILLO LATA 28 OZ E/O X 12</t>
  </si>
  <si>
    <t>CONSERVA DE PIMIENTO MORRON ROJO LATA 28 OZ E/O X 12</t>
  </si>
  <si>
    <t>CONSERVA DE AJI PAPRIKA LATA 105 OZ X 06 CAJA</t>
  </si>
  <si>
    <t>CONSERVA DE AJI PAPRIKA LATA 8 OZ X 12 BANDEJA</t>
  </si>
  <si>
    <t>CONSERVA DE AJI PAPRIKA LATA 8 OZ PACK 2 X 12 BANDEJA</t>
  </si>
  <si>
    <t>FRASCO 7 OZ (C-364) TAPA NEGRO</t>
  </si>
  <si>
    <t>12 OZ (C-310) X 12 BANDEJA</t>
  </si>
  <si>
    <t>CONSERVA DE PIMIENTO CHERRY ROJO DULCE CON VINAGRE LATA</t>
  </si>
  <si>
    <t>105 OZ X 06 CAJA</t>
  </si>
  <si>
    <t>CHILE PAPRIKA SECO ENTERO</t>
  </si>
  <si>
    <t>CONGELADO DE JALAPEÑO VERDE DADOS SOASADO</t>
  </si>
  <si>
    <t>CONSERVA DE JALAPEÑO TRES COLORES RODAJAS CON VINAGRE LATA 105 OZ X 06</t>
  </si>
  <si>
    <t>24 OZ (C-273) X 06 BANDEJA</t>
  </si>
  <si>
    <t>CONSERVA DE PIMIENTO CHERRY DULCE ROJO CON VINAGRE LATA 105 OZ</t>
  </si>
  <si>
    <t>CONSERVA DE PIMIENTO MORRON ROJO ENTERO CON VINAGRE</t>
  </si>
  <si>
    <t>LATA 105 OZ X 02 CAJA</t>
  </si>
  <si>
    <t>LATA 28 OZ X 06</t>
  </si>
  <si>
    <t>SHUAIBA</t>
  </si>
  <si>
    <t>KINGS MOUNTAIN</t>
  </si>
  <si>
    <t>CONSERVA DE PIMIENTO CHERRY ROJO VERDE ENTERO</t>
  </si>
  <si>
    <t>CON PECIOLO CON VINAGRE PET GALON TAPA ROJO X 4 CAJA</t>
  </si>
  <si>
    <t>CONSERVA DE AJI PAPRIKA LATA 105 OZ BPANI X 06 CAJA</t>
  </si>
  <si>
    <t>CONSERVA DE PIMIENTO CHERRY DULCE CON VINAGRE</t>
  </si>
  <si>
    <t>CONSERVA DE PIMIENTO CHERRY DULCE TRES COLORES CON VINAGRE FRASCO 10.2 OZ</t>
  </si>
  <si>
    <t>(C-037) X 12</t>
  </si>
  <si>
    <t>CONSERVA DE PIMIENTO LAGRIMA ROJO CON VINAGRE FRASCO 35 OZ (C-237) X 06</t>
  </si>
  <si>
    <t>CONSERVA DE PIMIENTO MORRON ROJO ENTERO LATA 8 OZ BUFFET X 24</t>
  </si>
  <si>
    <t>24 OZ (C-273) X 12 CAJA</t>
  </si>
  <si>
    <t>CONSERVA DE PIMIENTO MORRON ROJO LATA 15 OZ TALL X 12 CAJA</t>
  </si>
  <si>
    <t>CONSERVA DE JALAPEÑO VERDE CON VINAGRE FRASCO 12 OZ</t>
  </si>
  <si>
    <t>(C-310) X 12 CAJA</t>
  </si>
  <si>
    <t>CONSERVA DE PIMIENTO MORRON ROJO CON VINAGRE</t>
  </si>
  <si>
    <t>FRASCO 24 OZ (C-273) X 06 CAJA</t>
  </si>
  <si>
    <t>CONSERVA DE PIMIENTO PIQUILLO ENTERO LATA 15 OZ TALL X 24</t>
  </si>
  <si>
    <t>CONSERVA DE PIMIENTO PIQUILLO LATA 87 OZ X 06</t>
  </si>
  <si>
    <t>LEBANON</t>
  </si>
  <si>
    <t>BOLSA 500 KG X 01 CAJA</t>
  </si>
  <si>
    <t>AJI KIRCHSPAPRIKA PARA PASTA EN SALMUERA X 60 KG C/U</t>
  </si>
  <si>
    <t>EN 100 BOLSAS</t>
  </si>
  <si>
    <t>(CAPSICUM ANNUUM), 180 GRADOS ASTA</t>
  </si>
  <si>
    <t>EN 750 BOLSAS</t>
  </si>
  <si>
    <t>(CAPSICUM ANNUUM), 120 GRADOS ASTA</t>
  </si>
  <si>
    <t>AJI MYTEPO EN SALMUERA X 45 KG C/U</t>
  </si>
  <si>
    <t>AJI HABANERO EN SALMUERA X 60 KG C/U</t>
  </si>
  <si>
    <t>TUMBES</t>
  </si>
  <si>
    <t>COMERCIAL LIBORIO E.I.R.L.</t>
  </si>
  <si>
    <t>IPIALES</t>
  </si>
  <si>
    <t>PAPRIKA EN POLVO</t>
  </si>
  <si>
    <t>EMBALADOS EN 80 BULTOS X 25 KG C/U</t>
  </si>
  <si>
    <t>USO APLICACION: PARA COMERCIALIZAR</t>
  </si>
  <si>
    <t>AJI PANCA SIN PEPA, (SECO)</t>
  </si>
  <si>
    <t>MONDO IMPRENDITORE S.A.C.</t>
  </si>
  <si>
    <t>PIMIENTO PIQUILLO PROCESADA</t>
  </si>
  <si>
    <t>AJI COCONA SYRUP</t>
  </si>
  <si>
    <t>AJI EN VINAGRE</t>
  </si>
  <si>
    <t>IMEXPRO S.A.C.</t>
  </si>
  <si>
    <t>CAJA DE 5.00KG</t>
  </si>
  <si>
    <t>CAJA DE 2.40KG</t>
  </si>
  <si>
    <t>CAJA DE 1.60KG</t>
  </si>
  <si>
    <t>AJI ROCOTO NORMAL</t>
  </si>
  <si>
    <t>NARITA APT/TOKYO</t>
  </si>
  <si>
    <t>PIMIENTO CONGELADO</t>
  </si>
  <si>
    <t>EN BOLSAS</t>
  </si>
  <si>
    <t>R. MUELLE S.A.C.</t>
  </si>
  <si>
    <t>AJI PANCA AMERICA</t>
  </si>
  <si>
    <t>40 X 100 GR</t>
  </si>
  <si>
    <t>X 4 KG</t>
  </si>
  <si>
    <t>X 5 KG</t>
  </si>
  <si>
    <t>USO: CONSUMO HUMANAO</t>
  </si>
  <si>
    <t>GUAJILLO SIN CABOS</t>
  </si>
  <si>
    <t>GUAJILLO STENLESS</t>
  </si>
  <si>
    <t>RESTITUCION DE DERECHOS ARANCELARIOS D.S. 105-95-EF - DRAWBACK</t>
  </si>
  <si>
    <t>PAPRIKA SIN CABO</t>
  </si>
  <si>
    <t>WEST NEW YORK</t>
  </si>
  <si>
    <t>INCAS FOOD - 24 X 7.5 OZ</t>
  </si>
  <si>
    <t>CODIGO: I-855</t>
  </si>
  <si>
    <t>ROCOTO SUPER PICANTE EN PASTA</t>
  </si>
  <si>
    <t>INCAS FOOD 12 X 7.5 OZ</t>
  </si>
  <si>
    <t>CODIGO: I-045-12</t>
  </si>
  <si>
    <t>INCAS FOOD - 15 X 1.5 OZ.</t>
  </si>
  <si>
    <t>CODIGO: I-110-15</t>
  </si>
  <si>
    <t>CONSERVA DE PIMIENTO MORRON ROJO LATA (793 GR)</t>
  </si>
  <si>
    <t>28 OZ X 12 CAJA</t>
  </si>
  <si>
    <t>CAJAS DE 1770 UNIDADES DE 11.35 KG C/U NETO</t>
  </si>
  <si>
    <t>PAPRIKA POWDER 100 BAG OF 22.70 KG OR 50 LBS BY BAG</t>
  </si>
  <si>
    <t>LATA E/O 15 OZ (300 X 407); AL NATURAL ENTERO 18/22</t>
  </si>
  <si>
    <t>CAJAS DE 24</t>
  </si>
  <si>
    <t>INCAS FOOD 24 X 15 OZ.</t>
  </si>
  <si>
    <t>AJI PANCA TRADICIONES ANDINAS 24X0.057 GRS</t>
  </si>
  <si>
    <t>(AJI AMARILLO CONGELADO EN MITADES)</t>
  </si>
  <si>
    <t>1707 CAJAS X 6 KG (12 BOLSAS DE 0.5 KG POR CAJA DE CARTON)</t>
  </si>
  <si>
    <t>SURTIDORA DE ALIMENTOS BARRANCA S.A.C.</t>
  </si>
  <si>
    <t>SE ACOGE A RESTITUCION DE RESTITUCION DERECHOS ARANC. (COD 13)</t>
  </si>
  <si>
    <t>AJI AMARILLO EN MITADES</t>
  </si>
  <si>
    <t>INKA FRESH S.A.C.</t>
  </si>
  <si>
    <t>AJI HABANERO EN POLVO</t>
  </si>
  <si>
    <t>15 BOLSA DE 20 KG C/U</t>
  </si>
  <si>
    <t>SE ACOGE AL REGIMEN DE RESTITUCION DE DERECHOS ARANCELARIOS (D.S 104-95-EF)</t>
  </si>
  <si>
    <t>FOODS NATURE GOURMET S.A.C.</t>
  </si>
  <si>
    <t>CAJA DE AJI AMARILLO ENTERO CONGELADO</t>
  </si>
  <si>
    <t>(12 BOLSAS DE 500 GRS. X CAJAS)</t>
  </si>
  <si>
    <t>SE ACOGE AL REGIMEN DE RESTITUCION DE DERECHOS ARANCELARIOS(DS104-95-EF)</t>
  </si>
  <si>
    <t>CAJA DE ROCOTO ENTERO CONGELADO</t>
  </si>
  <si>
    <t>AJI LIMO CONGELADO "INCA'S FOOD" 18 X 425 GR</t>
  </si>
  <si>
    <t>AJI AMARILLO CONGELADO "INCA'S FOOD" 24 X 425 GR</t>
  </si>
  <si>
    <t>ROCOTO CONGELADO "INCA'S FOOD" 24 X 425 GR</t>
  </si>
  <si>
    <t>PRESENTACION: EN CAJAS DE CARTON KRAFT DE 11.36 KGS. C/U</t>
  </si>
  <si>
    <t>CAJA X 30 UNID. X 100 GR.</t>
  </si>
  <si>
    <t>PAPRIKA PREMIUM (PR)</t>
  </si>
  <si>
    <t>CAJAS :1770 UNIDADES DE 11.35KG C/U NETO</t>
  </si>
  <si>
    <t>AJI AMARILLO EN PASTA "DOÑA ISABEL" 12 X 10.5 OZ</t>
  </si>
  <si>
    <t>AJI AMARILLO EN SALMUERA FRASCO "INCA'S FOOD" 12 X 20 OZ</t>
  </si>
  <si>
    <t>AJI AMARILLO EN SALMUERA LATA "INCA'S FOOD" 12 X 20 OZ</t>
  </si>
  <si>
    <t>AJI MIRASOL SECO "INCA'S FOOD" 15 X 1.5 OZ</t>
  </si>
  <si>
    <t>PROVEF GROUP S.A.C. - PROVEF S.A.C.</t>
  </si>
  <si>
    <t>ROCOTO ENTERO 12 BLS X 500 GR EL PLEBEYO</t>
  </si>
  <si>
    <t>INDUSTRIA ALIMENTICIA</t>
  </si>
  <si>
    <t>TIENE RESTITUCION SIMPLIFICADA DE DERECHOS ARANCELARIOS - DRAWBACK</t>
  </si>
  <si>
    <t>AJI AMARILLO ENTERO 12 BLS X 500 GR EL PLEBEYO</t>
  </si>
  <si>
    <t>ROCOTO ENTERO CONGELADO (FROZEN WHOLE RED HOT PEPPER)</t>
  </si>
  <si>
    <t>21,150BOLSAS POR 1 LIBRA TOTAL CAJAS (BOXES) = 1175</t>
  </si>
  <si>
    <t>PRODUCTOS ALIMENTICIOS</t>
  </si>
  <si>
    <t>AGRO - OPERACIONES KORY SONGO S.A.C. - AGROKOS S.A.C.</t>
  </si>
  <si>
    <t>EN CAJAS DE 11.34 KG</t>
  </si>
  <si>
    <t>1770 UNIDADES DE 11.35 KG C/U NETO</t>
  </si>
  <si>
    <t>LATA 15 OZ (300 X 407); AL NATURAL ENTERO 18/22</t>
  </si>
  <si>
    <t>MEGABUSINESS PERU S.A.C.</t>
  </si>
  <si>
    <t>1430 AJI ESCABECHE PRECOCIDO</t>
  </si>
  <si>
    <t>PRECOOKED YELLOW HOT PEPPER 20X16 OZ.</t>
  </si>
  <si>
    <t>MARCA: DEL CAMPO</t>
  </si>
  <si>
    <t>CODIGO: D-129-12</t>
  </si>
  <si>
    <t>AJI PANCA EN PASTA FAMILIAR</t>
  </si>
  <si>
    <t>INCAS FOOD 12 X 15.7 OZ</t>
  </si>
  <si>
    <t>CODIGO: I-301</t>
  </si>
  <si>
    <t>CODIGO: I-856</t>
  </si>
  <si>
    <t>DOÑA ISABEL 12 X 20 OZ</t>
  </si>
  <si>
    <t>ROCOTO EN SALMUERA LATA</t>
  </si>
  <si>
    <t>CODIGO: I-104-12</t>
  </si>
  <si>
    <t>SE ACOGE AL REGIMEN DE RESTITUCION DE DERECHOS ARANCELARIOS (D.S 104-95 EF)</t>
  </si>
  <si>
    <t>MACHUPICCHU PERU INTERNACIONAL S.A.C.</t>
  </si>
  <si>
    <t>AJI PAPRIKA ENTERO</t>
  </si>
  <si>
    <t>AJI ESCABECHE SIN PEPA CONGELADO 10 BOLSAS X 2 LB</t>
  </si>
  <si>
    <t>PAPRIKA DRY STEMLESS 720 BOXES OF 11.36 KG OR 25 LBS BY BOX</t>
  </si>
  <si>
    <t>ANCHO DRY WHOLE 50 BOXES OF 11.36 KG OR 25 LBS BY BOX</t>
  </si>
  <si>
    <t>PIMIENTO PAPRIKA ENTERO SECO EN CAJAS DE CARTON X 11.34 KG</t>
  </si>
  <si>
    <t>SE ACOGE A REGIMEN DRAWBACK D.S. 104-95 EF</t>
  </si>
  <si>
    <t>SE ACOGE AL REGIMEN DE RESTITUCION DE DERECHOS ARANCELARIOS (D.S. 104-95 EF)</t>
  </si>
  <si>
    <t>AJI AMARILLOX14BOLSAS DE 500GR. C/BOLSA</t>
  </si>
  <si>
    <t>AJI AMARILLOX28 BOLSAS DE 250GR. C/BOLSA</t>
  </si>
  <si>
    <t>AJI AMARILLO S/PEPAS CAJAS X12 BOLSAS X400 GR</t>
  </si>
  <si>
    <t>AJI CHARAPITA X40 BOLSAS DE 100GR. C/BOLSA</t>
  </si>
  <si>
    <t>AJI AMARILLO EN RODAJAS - CONGELADO</t>
  </si>
  <si>
    <t>PERUVIAN TOP SERVICES S.A.C.</t>
  </si>
  <si>
    <t>TM PAPRIKA MOLIDA</t>
  </si>
  <si>
    <t>225 SACOS DE POLIPROPILENO DE 22.68 KG (5103 KG)</t>
  </si>
  <si>
    <t>331 BOLSAS DE PAPEL DE 25 KG (8275 KG)</t>
  </si>
  <si>
    <t>CONSERVA DE PIMIENTO MORRON ROJO ENTERO LATA (2500 GR)</t>
  </si>
  <si>
    <t>AGROMIX INDUSTRIAL S.A.C</t>
  </si>
  <si>
    <t>MARCA AMAZONAS</t>
  </si>
  <si>
    <t>DRIED YELLOW HOT PEPPER 24 X 2 OZ (POUCHES)</t>
  </si>
  <si>
    <t>AJI MIRASOL X 24 UND 2 OZ (57 GR) CJS</t>
  </si>
  <si>
    <t>DRIED PANCA PEPPER SEEDLESS 1 X 22 LB (9.97 KG)(BAG)</t>
  </si>
  <si>
    <t>AJI PANCA SIN SEMILLA X 1-UNID 22 LB ( 9.97 KG ) SCS</t>
  </si>
  <si>
    <t>AJI AMARILLO GOYA CONGELADO FUNDA 500 G CJ X 12 U</t>
  </si>
  <si>
    <t>ROCOTO GOYA CONGELADO FUNDA 500 G CJ X 12 U</t>
  </si>
  <si>
    <t>PAPRIKA MOLIDA CONVENCIONAL DE 85 ASTA</t>
  </si>
  <si>
    <t>EN BOLSAS DE 25 KG C/U</t>
  </si>
  <si>
    <t>PAPRIKA MOLIDA CONVENCIONAL DE 120 ASTA</t>
  </si>
  <si>
    <t>ROCOTO ENTERO CONGELADO 20 BOLSAS X 1 LB.</t>
  </si>
  <si>
    <t>FROZEN RED HOT PEPPER 20 BAGS X 1 LB.</t>
  </si>
  <si>
    <t>FRASCO 16 OZ (C-302) X 12</t>
  </si>
  <si>
    <t>GREEN JALAPEÑO SLICES IN JARS 16 OZ (C-302) BLACK LID X 12 LABEL CHARRITO</t>
  </si>
  <si>
    <t>CHILE SECO DE PRIMERA CALIDAD</t>
  </si>
  <si>
    <t>ROCOTO ENTERO CAJAS X 14 X 500GR</t>
  </si>
  <si>
    <t>ROCOTO EN MITADES CAJAS X 14 X 500GR</t>
  </si>
  <si>
    <t>PIMIENTO GUAJILLO EN POLVO</t>
  </si>
  <si>
    <t>AJI ESCABECHE PRECOCIDO CONGELADO</t>
  </si>
  <si>
    <t>20 BOLSAS X 16 OZ</t>
  </si>
  <si>
    <t>10 BOLSAS X 14 OZ</t>
  </si>
  <si>
    <t>GRUPO AGUILAR CORPORATION S.A.C.</t>
  </si>
  <si>
    <t>SACOS X 10KG</t>
  </si>
  <si>
    <t>ROCOTO X 500 GR KG, CONGELADOS</t>
  </si>
  <si>
    <t>CAJAS DE ROCOTO ENTERO CONGELADO</t>
  </si>
  <si>
    <t>(12 BOLSAS DE 500 GRS. POR CAJA)</t>
  </si>
  <si>
    <t>CAJAS DE AJI AMARILLO ENTERO CONGELADO</t>
  </si>
  <si>
    <t>( 12 BOLSAS DE 500 GRS. POR CAJA)</t>
  </si>
  <si>
    <t>PRIVE SPICES S.A.C.</t>
  </si>
  <si>
    <t>UNIDADES DE 11.34 KG</t>
  </si>
  <si>
    <t>AJI AMARILLO ENTERO CONGELADO PLEBEYO 12 BOLSAS X 500 GR.</t>
  </si>
  <si>
    <t>PAPRIKA ENTERA SECA PREMIUM</t>
  </si>
  <si>
    <t>ROCOTO ENTERO EN SALMUERA EN FCO. T.A. 12X600 GRS.</t>
  </si>
  <si>
    <t>ROCOTO ENTERO TRADICIONES ANDINAS 20X460 GR</t>
  </si>
  <si>
    <t>AJI AMARILLO TRADICIONES ANDINAS 20X460 GR</t>
  </si>
  <si>
    <t>CAJAS : 1770 UNIDADES DE 11.35 KG C/U NETO</t>
  </si>
  <si>
    <t>1,600 CAJAS DE CARTON KRAFT</t>
  </si>
  <si>
    <t>AJI AMARILLO ( CAPSICUM BACCATUM ) MARCA:COEXITO</t>
  </si>
  <si>
    <t>ENTERO, CONGELADO</t>
  </si>
  <si>
    <t>12 X 500 GR</t>
  </si>
  <si>
    <t>ROCOTO ( CAPSICUM PUBESCENS) MARCA: COEXITO</t>
  </si>
  <si>
    <t>ENTERO CONGELADO</t>
  </si>
  <si>
    <t>AJI LIMO ( CAPSICUM CHINENSE) MARCA: COEXITO</t>
  </si>
  <si>
    <t>ENTERO , CONGELADO</t>
  </si>
  <si>
    <t>NUEVA ZELANDA</t>
  </si>
  <si>
    <t>AUCKLAND</t>
  </si>
  <si>
    <t>PAPRIKA DRY WHOLE 720 BOXES OF 11.36 KG OR 25 LBS BY BOX</t>
  </si>
  <si>
    <t>GAUJILLO PEPPER</t>
  </si>
  <si>
    <t>ANCHO PEPPER</t>
  </si>
  <si>
    <t>CONSERVAS VEGETALES CERRO VERDE S.A.C.</t>
  </si>
  <si>
    <t>CONSERVA DE PIMIENTO PIQUILLO , ENTEROS</t>
  </si>
  <si>
    <t>FRASCOS DE VIDRIO 250ML</t>
  </si>
  <si>
    <t>PESO DRENADO 0.210 KG</t>
  </si>
  <si>
    <t>CONSERVA DE PIMIENTO PIQUILLO , TIRAS ROJAS</t>
  </si>
  <si>
    <t>CONSERVA DE PIMIENTO PIQUILLO , TIRAS ROJAS Y VERDES</t>
  </si>
  <si>
    <t>FRASCOS DE VIDRIO 314</t>
  </si>
  <si>
    <t>PESO DRENADO 0.250 KG</t>
  </si>
  <si>
    <t>FRASCOS DE VIDRIO 370 ML</t>
  </si>
  <si>
    <t>PESO DRENADO 0.300 KG</t>
  </si>
  <si>
    <t>CON VINAGRE FRASCO 12 OZ (C-401) X 6</t>
  </si>
  <si>
    <t>CONSERVA PIMIENTO MOLIDO ROJO Y VERDE</t>
  </si>
  <si>
    <t>FRASCO 12 OZ X 6</t>
  </si>
  <si>
    <t>CONSERVA DE PIMIENTO ROJO/VERDE TIRAS</t>
  </si>
  <si>
    <t>CON VINAGRE FRASCO 12 OZ X6</t>
  </si>
  <si>
    <t>CONSERVA PIMIENTO ROJO Y VERDE TIRAS CON ACEITE</t>
  </si>
  <si>
    <t>FRASCO 12 OZ X6</t>
  </si>
  <si>
    <t>LATA 105 OZ X 06 BANDEJA</t>
  </si>
  <si>
    <t>CONSERVA DE PEPPERDILLO NARANJA CONOS CON VINAGRE</t>
  </si>
  <si>
    <t>LATA 105 OZ BPANI X 06</t>
  </si>
  <si>
    <t>CON VINAGRE LATA 105</t>
  </si>
  <si>
    <t>FRASCO 12 OZ (C-401) X 6</t>
  </si>
  <si>
    <t>CONSERVA DE PIMIENTO CHERRY DULCE ROJO ENTERO</t>
  </si>
  <si>
    <t>CON VINAGRE FRASCO 12 OZ (C-310) X 6</t>
  </si>
  <si>
    <t>CONSERVA DE PIMIENTO ROJO/VERDE TIRAS CON VINAGRE</t>
  </si>
  <si>
    <t>PIQUILLO EXTRA</t>
  </si>
  <si>
    <t>EN CAJAS/LATAS/FRASCOS</t>
  </si>
  <si>
    <t>ASADO DADOS- ENTERO CON AJO Y ACEITE</t>
  </si>
  <si>
    <t>ENTERO ROTO CON AJO</t>
  </si>
  <si>
    <t>RESTITUCION DERCHOS ARANCELARIOS D.S.104-95 EF</t>
  </si>
  <si>
    <t>CONSERVA DE PIMIENTO CHERRY ROJO VERDE ENTERO CON PECIOLO</t>
  </si>
  <si>
    <t>CON VINAGRE PET GALON TAPA ROJO X 4</t>
  </si>
  <si>
    <t>LATA 105 OZ CON STICKER</t>
  </si>
  <si>
    <t>CONSERVA DE PIMIENTO PIQUILLO - ENTERO, EXTRA/PRIMERA</t>
  </si>
  <si>
    <t>EN FRASCOS DE 250 ML</t>
  </si>
  <si>
    <t>BAJO -CONSERVA DE PIMIENTO PIQUILLO - TIRAS ROJAS</t>
  </si>
  <si>
    <t>EN FRASCOS DE 370 ML</t>
  </si>
  <si>
    <t>CONSERVA DE PIMIENTO MORRON ROJO VERDE CON VINAGRE LATA 105 OZ X 06</t>
  </si>
  <si>
    <t>24 OZ (C-273) X 06</t>
  </si>
  <si>
    <t>CONSERVA DE PIMIENTO CHERRY ROJO VERDE CON VINAGRE</t>
  </si>
  <si>
    <t>CONSERVA DE PIMIENTO CHERRY ROJO VERDE PICANTE CON ACEITE CON VINAGRE</t>
  </si>
  <si>
    <t>PIMIENTO CHERRY ROJO VERDE CON VINAGRE DORADO</t>
  </si>
  <si>
    <t>FRASCO 12 OZ (C-310) X 12 BANDEJA</t>
  </si>
  <si>
    <t>PIMIENTO MORRON ROJO</t>
  </si>
  <si>
    <t>ASADO DADOS</t>
  </si>
  <si>
    <t>CONSERVA DE PIMIENTO CHERRY DULCE TRES COLORES CON VINAGRE</t>
  </si>
  <si>
    <t>FRASCO 10.2 OZ (C-037) X 12</t>
  </si>
  <si>
    <t>CONSERVA DE JALAPEÑO TRES COLORES RODAJAS CON VINAGRE LATA 28 OZ X 06</t>
  </si>
  <si>
    <t>CONSERVA DE PIMIENTO MORRON ROJO FRASCO 4 OZ (C-372) X 12</t>
  </si>
  <si>
    <t>CONSERVA DE PIMIENTO MORRON ROJO DADOS FRASCO 4 OZ (C-372) X 12</t>
  </si>
  <si>
    <t>CONSERVA DE PIMIENTO PIQUILLO - EXTRA-PRIMERA</t>
  </si>
  <si>
    <t>EN FRASCOS DE VIDRIO DE 250 ML</t>
  </si>
  <si>
    <t>CONSERVA DE PIMIENTO PIQUILLO -TIRAS ROJAS</t>
  </si>
  <si>
    <t>EN FRASCOS DE VIDRIO DE250 ML</t>
  </si>
  <si>
    <t>EN FRASCOS DE VIDRIO DE 370ML BAJO</t>
  </si>
  <si>
    <t>CONSERVA DE PIMIENTO PIQUILLO -TIRAS ROJAS Y VERDES</t>
  </si>
  <si>
    <t>EN FRASCOS DE VIDRIO DE 314ML CUADRADO</t>
  </si>
  <si>
    <t>PELADO QUIMICO ENTERO</t>
  </si>
  <si>
    <t>MORRON ASADO TIRAS</t>
  </si>
  <si>
    <t>PIMIENTOS (PIMIENTOS MORRONES ENTEROS)</t>
  </si>
  <si>
    <t>CONSERVA DE PIMIENTO MORRON ORGANICO ROJO</t>
  </si>
  <si>
    <t>CONSERVA DE PIMIENTO ROJO RODAJAS CON VINAGRE</t>
  </si>
  <si>
    <t>BANDEJA CONSERVA DE PIMIENTO MORRON ROJO ENTERO</t>
  </si>
  <si>
    <t>CONSERVA DE PIMIENTO CHERRY ROJO CON VINAGRE</t>
  </si>
  <si>
    <t>CONSERVA DE PIMIENTO MORRON ROJO DADOS</t>
  </si>
  <si>
    <t>FRASCO 4 OZ (C-372) X 6</t>
  </si>
  <si>
    <t>CON VINAGRE FRASCO 10.2 OZ (C-037) X 12</t>
  </si>
  <si>
    <t>LATA 8 OZ PACK 2 X 12</t>
  </si>
  <si>
    <t>ASADO TIRAS/ASADO ENTERO</t>
  </si>
  <si>
    <t>EN CAJAS/LATAS/ FRASCOS</t>
  </si>
  <si>
    <t>PELADO QUIMICO ENTERO /ASADO ENTERO</t>
  </si>
  <si>
    <t>CONSERVA DE PIMIENTO PIQUILLO - TIRAS ROJAS</t>
  </si>
  <si>
    <t>EN FRASCOS DE VIDRIO DE 314 ML CUADRADO</t>
  </si>
  <si>
    <t>CON VINAGRE FRASCO 7 OZ (C- 364)</t>
  </si>
  <si>
    <t>MOLIDO CON SAL</t>
  </si>
  <si>
    <t>CONSERVA DE PIMIENTO PIQUILLO - TIRAS ROJAS Y VERDES</t>
  </si>
  <si>
    <t>CONGELADO PIMIENTO MORRON VERDE DADOS SOASADO</t>
  </si>
  <si>
    <t>BOLSA 45 LB X 1</t>
  </si>
  <si>
    <t>CONGELADO PIMIENTO MORRON AMARILLO DADOS SOASADO</t>
  </si>
  <si>
    <t>CONGELADO PIMIENTO MORRON ROJO DADOS SOASADO</t>
  </si>
  <si>
    <t>ASADO TIRAS - EXTRA</t>
  </si>
  <si>
    <t>CROACIA</t>
  </si>
  <si>
    <t>RIJEKA BAKAR</t>
  </si>
  <si>
    <t>PIQUILLO ASADO ENTERO</t>
  </si>
  <si>
    <t>TIRAS CON CEBOLLA</t>
  </si>
  <si>
    <t>RESTITUCION DERECHOS ARACELARIOS D.S.104-95 EF</t>
  </si>
  <si>
    <t>BOLSA 12 KG X 01</t>
  </si>
  <si>
    <t>CONSERVA DE JALAPEÑO ROJO-VERDE CON VINAGRE</t>
  </si>
  <si>
    <t>FRASCO 10.2 OZ (C-037) X 03/09</t>
  </si>
  <si>
    <t>FRASCO 35 OZ (C-237) X 06</t>
  </si>
  <si>
    <t>PIQUILLO EXTRA - TIRAS</t>
  </si>
  <si>
    <t>TAMPA</t>
  </si>
  <si>
    <t>CONSERVA DE PIMIENTO MORRON ORGANICO ROJO LATA 105 OZ X 06</t>
  </si>
  <si>
    <t>FRASCO 8 OZ (C-086) X 24</t>
  </si>
  <si>
    <t>FRASCO 4 OZ (C-372) X 24</t>
  </si>
  <si>
    <t>CONGELADO DE PIMIENTO LAGRIMA AMARILLO ENTERO MACERADO</t>
  </si>
  <si>
    <t>CONSERVA DE PIMIENTO MORRON ROJO LATA 142 OZ X 04</t>
  </si>
  <si>
    <t>PIMIENTO MORRON AMARLLO FRESCO</t>
  </si>
  <si>
    <t>CONSERVA DE AJI PAPRIKA LATA 28 OZ X 12</t>
  </si>
  <si>
    <t>INCHON</t>
  </si>
  <si>
    <t>CAJA DE CONSERVA PIMIENTO MORRON ROJO DADOS LATA 105 OZ X 06</t>
  </si>
  <si>
    <t>CONSERVA PIMIENTO MOLIDO ROJO Y VERDE PET GALON</t>
  </si>
  <si>
    <t>TAPA ROJO X 2</t>
  </si>
  <si>
    <t>LATA 28 OZ ABRE FACIL X 06 CAJA</t>
  </si>
  <si>
    <t>PIMIENTO MORRON ANARANJADO FRESCO</t>
  </si>
  <si>
    <t>JONKOPING</t>
  </si>
  <si>
    <t>ENTERO ROTO - TIRAS C/CEBOLLA Y ATUN</t>
  </si>
  <si>
    <t>CONSERVA DE PIMIENTO ROJO RODAJAS CON VINAGRE LATA 105 OZ X 02</t>
  </si>
  <si>
    <t>CONSERVA DE PIMIENTO MORRON AMARILLO ENTERO LATA 87 OZ X 06</t>
  </si>
  <si>
    <t>FOS SUR MER</t>
  </si>
  <si>
    <t>CONSERVA DE PIMIENTO LAGRIMA ROJO ENTERO CON VINAGRE LATA 28 OZ</t>
  </si>
  <si>
    <t>CONSERVA DE PIMIENTO LAGRIMA AMARILLO CON VINAGRE LATA 28 OZ ABRE FACIL X 06</t>
  </si>
  <si>
    <t>CONSERVA DE PIMIENTO MORRON ROJO ENTERO LATA 87 OZ (2500 GR)X 06</t>
  </si>
  <si>
    <t>CONSERVA DE JALAPEÑO ROJO RODAJAS CON VINAGRE FRASCO 12 OZ (C-310) X 12</t>
  </si>
  <si>
    <t>FRESH FOOD THAYRA E.I.R.L.</t>
  </si>
  <si>
    <t>AJI PANCA SECO SIN PEPA</t>
  </si>
  <si>
    <t>EN 106 MALLAS, 20 KG C/U</t>
  </si>
  <si>
    <t>AJI AMARILLO SECO SIN PEPA</t>
  </si>
  <si>
    <t>EN 49 MALLAS, 20 KG C/U</t>
  </si>
  <si>
    <t>IMPORTACIONES Y EXPORTACIONES LAS PALMERAS SOCIEDAD ANONIMA CERRADA-IMPORT.Y EXPORT.LAS PALMERAS SAC</t>
  </si>
  <si>
    <t>CARREÑO Y DIAZ SOCIEDAD ANONIMA CERRADA - CARREÑO Y DIAZ S.A.C.</t>
  </si>
  <si>
    <t>AJI AMARILLO SECO S/PEPA</t>
  </si>
  <si>
    <t>IMPORT &amp; EXPORT AGROS DEL NORTESUR E.I.R.L.</t>
  </si>
  <si>
    <t>S/N PEPA</t>
  </si>
  <si>
    <t>PRODUCTOS VEGETALES DE EXPORTACION EMPRESA INDIVIDUAL DE RESPONSABILIDAD LIMITADA</t>
  </si>
  <si>
    <t>AJI PAPRIKA MOLIDA,</t>
  </si>
  <si>
    <t>EN BOLSAS DE PAPEL KRAFT CON 25.00 KG NETOS C/U</t>
  </si>
  <si>
    <t>P/CONSUMO HUMANO</t>
  </si>
  <si>
    <t>SABOR PERUANO DE EXPORTACION S.A.C.</t>
  </si>
  <si>
    <t>AJÍ PÁPRIKA MOLIDA</t>
  </si>
  <si>
    <t>EN SACOS DE PAPEL KRAFT CON 25.00 KG NETOS C/U</t>
  </si>
  <si>
    <t>ECUADOR</t>
  </si>
  <si>
    <t>HUAQUILLAS</t>
  </si>
  <si>
    <t>AJI ENTERO SECO</t>
  </si>
  <si>
    <t>EMBALADOS EN BULTOS</t>
  </si>
  <si>
    <t>PARA SU COMERCIALIZACION</t>
  </si>
  <si>
    <t>EXPORTACIONES DE CAPSICUM EN CONSERVAS</t>
  </si>
  <si>
    <t>EXPORTACIONES DE CAPSICUM - SECOS</t>
  </si>
  <si>
    <t>EXPORTACIONES DE CAPSICUM - FRESCOS</t>
  </si>
  <si>
    <t>EXPORTACIONES DE CAPSICUM - CONGELADOS</t>
  </si>
  <si>
    <t xml:space="preserve">EXPORTACIONES DE CAPSICUM - OTRAS CLASIFICACIONES </t>
  </si>
  <si>
    <t>(Todas)</t>
  </si>
  <si>
    <t>PAÍS DE DESTINO</t>
  </si>
  <si>
    <t>Suma de PESO NETO</t>
  </si>
  <si>
    <t>VARIACIONES PORCENTUALES Y PARTICIPACIÓN (%)</t>
  </si>
  <si>
    <t>PART % A NIVEL GENERAL</t>
  </si>
  <si>
    <t>VAR% PESO</t>
  </si>
  <si>
    <t>VAR% FOB</t>
  </si>
  <si>
    <t>Total AJI AMARILLO</t>
  </si>
  <si>
    <t>Total ROCOTO</t>
  </si>
  <si>
    <t>Total PANCA</t>
  </si>
  <si>
    <t>Total CHARAPITA</t>
  </si>
  <si>
    <t>TOTAL GENERAL</t>
  </si>
  <si>
    <t>Total PAPRIKA</t>
  </si>
  <si>
    <t>Total PIQUILLO</t>
  </si>
  <si>
    <t>Total MORRON</t>
  </si>
  <si>
    <t>Total JALAPEÑO</t>
  </si>
  <si>
    <t>Total CHERRY</t>
  </si>
  <si>
    <t>Total LAGRIMA</t>
  </si>
  <si>
    <t>Total GUAJILLO</t>
  </si>
  <si>
    <t>Total CHILE ANCHO</t>
  </si>
  <si>
    <t>Total CAYENA</t>
  </si>
  <si>
    <t>Total OTROS</t>
  </si>
  <si>
    <t>Total HABANERO</t>
  </si>
  <si>
    <t>% PART 2018</t>
  </si>
  <si>
    <t>volumen</t>
  </si>
  <si>
    <t>valor</t>
  </si>
  <si>
    <t>exportaciones ají nativos</t>
  </si>
  <si>
    <t>var%</t>
  </si>
  <si>
    <t>MUESTRA SIN VALOR COMERCIAL</t>
  </si>
  <si>
    <t>FRASCO 250 ML REDONDO CONSERVAS BERENJENA A LA PARRILLA RODAJAS EN ACEITE</t>
  </si>
  <si>
    <t>DANPER AREQUIPA S.A.C.</t>
  </si>
  <si>
    <t>CONSERVAS MIX DE VEGETALES</t>
  </si>
  <si>
    <t>PORTLAND</t>
  </si>
  <si>
    <t>KANSAS CITY</t>
  </si>
  <si>
    <t>DRAWBACK D.S. 104-95 EF</t>
  </si>
  <si>
    <t>04 ABSORGEL BAG (TIRA)/02 ABSORGEL BLANKET (MANTA)/02 BOLSAS DE AIRE (INTERNATIONAL</t>
  </si>
  <si>
    <t>RQ FRUTOS Y DELICIAS DEL PERU E.I.R.L.</t>
  </si>
  <si>
    <t>ITAPOA</t>
  </si>
  <si>
    <t>VINCULOS AGRICOLAS SOCIEDAD ANONIMA CERRADA - VINCULOS AGRICOLAS S.A.C.</t>
  </si>
  <si>
    <t>AFRICA</t>
  </si>
  <si>
    <t>CABO VERDE</t>
  </si>
  <si>
    <t>BAHAMAS</t>
  </si>
  <si>
    <t>NASSAU, NEW PROVIDENCE ISLAND</t>
  </si>
  <si>
    <t>MINDELO</t>
  </si>
  <si>
    <t>ISRAEL</t>
  </si>
  <si>
    <t>ASHDOD</t>
  </si>
  <si>
    <t>FRASCO 250ML REDONDO (7.5OZ) CONSERVA BERENJENA RODAJAS PARRILLA EN ACEITE</t>
  </si>
  <si>
    <t>NULL</t>
  </si>
  <si>
    <t>CABALLERO CARMELO IMPEXP EIRL</t>
  </si>
  <si>
    <t>AJI PANCA SIBARITA (1 PACK/6 BOXES/12 UNI/100 GRS)</t>
  </si>
  <si>
    <t>MARCA: SIBARITA</t>
  </si>
  <si>
    <t>AJI PANCA SIBARITA (1 PACK/6 BOXES/48 UNI/31 GRS)</t>
  </si>
  <si>
    <t>AJI AMARILLIN SIBARITA (1 PACK/6 BOXES/48 UNI/31 GRS)</t>
  </si>
  <si>
    <t>AJI AMARILLIN SIBARITA (01 CAJA / 12 UNI / 120 GRS)</t>
  </si>
  <si>
    <t>AJI PANCA SIBARITA (1 PACK/6 BOXES/12 UNI/120 GRS)</t>
  </si>
  <si>
    <t>FRASCO 99ML (3.5 OZ) (113 X 302) CONSERVAS ALCAPARRAS EN VINAGRE 5-7MM</t>
  </si>
  <si>
    <t>CONSERVA DE PIMIENTO MORRON</t>
  </si>
  <si>
    <t>PIMIENTO MORRON ROJO FESCO</t>
  </si>
  <si>
    <t>AJI AMARILLO, ROCOTO</t>
  </si>
  <si>
    <t>AJI AMARILLO,AJI LIMO MIXTO, AJI LIMO ROJO</t>
  </si>
  <si>
    <t>BREMEN</t>
  </si>
  <si>
    <t>PANCA PEPPER POWER</t>
  </si>
  <si>
    <t>EN CAJAS DE 25 KG</t>
  </si>
  <si>
    <t>(43 CAJAS)</t>
  </si>
  <si>
    <t>(03 CAJA)</t>
  </si>
  <si>
    <t>(18 CAJAS)</t>
  </si>
  <si>
    <t>(35 CAJAS)</t>
  </si>
  <si>
    <t>ISIDRO PIZARRO CARMEN JUANA</t>
  </si>
  <si>
    <t>X10KG (C/CAJA 5KG.)</t>
  </si>
  <si>
    <t>AJI PANCA DESPEPITADO</t>
  </si>
  <si>
    <t>(45CAJAS)</t>
  </si>
  <si>
    <t>(03 CAJAS)</t>
  </si>
  <si>
    <t>AJI AMARILLO, AJI ROCOTO, AJI LIMO ROJO.</t>
  </si>
  <si>
    <t>12 ZUNCHO PLASTICO X 25 MTS. (MATERIAL CONSERVACION)</t>
  </si>
  <si>
    <t>VALLE FERTIL S.A.C.</t>
  </si>
  <si>
    <t>SAN JOSE</t>
  </si>
  <si>
    <t>AJI AMARILLO EN RODAJAS X 225G.</t>
  </si>
  <si>
    <t>PRESENTACION: EN FRASCOS DE VIDRIO</t>
  </si>
  <si>
    <t>CAJAS DE 11.34 KG C/U NETO</t>
  </si>
  <si>
    <t>FRASCO 250ML REDONDO CONSERVAS ALCACHOFA CUARTOS PARRILLA EN ACEITE</t>
  </si>
  <si>
    <t>FRASCO 250ML REDONDO CONSERVAS PIMIENTO ROJO Y AMARILLO PARRILLA EN ACEITE</t>
  </si>
  <si>
    <t>FRASCO 250ML REDONDO VEGETALES MIXTOS A LA PARRILLA EN ACEITE// DRAWBACK,</t>
  </si>
  <si>
    <t>AJI HABANERO ORGANICO</t>
  </si>
  <si>
    <t>EN SACOS DE 12.5 KG C/U</t>
  </si>
  <si>
    <t>SE ACOGE A REGIMEN DE DRAWBACK, D.S. 104-95 E.G.</t>
  </si>
  <si>
    <t>FRASCO B-370ML (12 OZ) CONSERVA PIMIENTO PIQUILLO ENTERO AL NATURAL</t>
  </si>
  <si>
    <t>800 BOLSAS DE PAPEL DE 25 KG. C/U</t>
  </si>
  <si>
    <t>PIMIENTO SECO DE PRIMERA CALIDAD</t>
  </si>
  <si>
    <t>CAJAS DE 12.50 KG C/U NETO</t>
  </si>
  <si>
    <t>CHILE ANCHO DESCABADO, S/M , S/M</t>
  </si>
  <si>
    <t>CAJAS : 1770 UNIDADES</t>
  </si>
  <si>
    <t>06 ZUNCHO PLASTICO X 25 MTS. (MATERIAL CONSERVACION)</t>
  </si>
  <si>
    <t>SE ACOGE AL REGIMIEN DRAWBACK D.S.104-95-EF</t>
  </si>
  <si>
    <t>04 ABSORGEL BAG (TIRA)/ 02 ABSORGEL BLANKET (MANTA)/ 02 BOLSAS DE AIRE (INTERNATIONAL</t>
  </si>
  <si>
    <t>SE ACOGE AL REGIMEN DRAWBACK D.S.104-95 EF</t>
  </si>
  <si>
    <t>02 ABSORGEL BLANKET (MANTA)/ 02 BOLSAS DE AIRE (INTERNATIONAL DUNNAGE)/ 02 ABSORBENTES</t>
  </si>
  <si>
    <t>CONTAINER DRI II 500 GR. ( MATERIAL CONSERVACION)</t>
  </si>
  <si>
    <t>AJI AMARILLO EN PASTA "INCA'S FOOD" 24 X 7.5 OZ.</t>
  </si>
  <si>
    <t>AJI PANCA EN PASTA FAMILIAR " DOÑA ISABEL" 12 X 15.7 OZ</t>
  </si>
  <si>
    <t>AJI PANCA EN PASTA FAMILIAR "INCA'S FOOD" 12 X 15.7 OZ</t>
  </si>
  <si>
    <t>09 BOLSAS DE AIRE (CORDSTRAP)</t>
  </si>
  <si>
    <t>EN PACAS DE 75 KG NETOS C/U</t>
  </si>
  <si>
    <t>CHILE ANCHO DRY WHOLE</t>
  </si>
  <si>
    <t>CODIGO Nº13 RESTITUCION DE DERECHOS ARANCELARIOS NCELARIOS</t>
  </si>
  <si>
    <t>MENTOR SERVICE TRADE S.A.C.</t>
  </si>
  <si>
    <t>USO: CONSUMO HUMANO / PRESENTACION: EN PACAS</t>
  </si>
  <si>
    <t>EN SACOS DE PAPEL DE 25 KG C/U.</t>
  </si>
  <si>
    <t>PAPRIKA MOLIDA 60 ASTA</t>
  </si>
  <si>
    <t>EN BOLSAS DE PAPEL DE 25 KG C/U</t>
  </si>
  <si>
    <t>02 ABSORGEL BAG (TIRA)/02 ABSORGEL BLANKET (MANTA)/ 02 BOLSAS DE AIRE (INTERNATIONAL</t>
  </si>
  <si>
    <t>PAPRIKA DRY STEMLESS 1000 BOXES OF 11.36 KG OR 25 LBS BY BOX</t>
  </si>
  <si>
    <t>PAPRIKA DRY WHOLE 600 BOXES OF 11.36 KG OR 25 LBS BY BOX</t>
  </si>
  <si>
    <t>PAPRIKA DE PRIMERA CALIDAD (MS)</t>
  </si>
  <si>
    <t>855 CAJAS DE 11.34 KG C/U NETO</t>
  </si>
  <si>
    <t>800 CAJAS DE 11.34 KG C/U NETO</t>
  </si>
  <si>
    <t>95 CAJAS DE 11.34 KG C/U NETO</t>
  </si>
  <si>
    <t>AJI LIMO X 300 GR.. CONGELADOS</t>
  </si>
  <si>
    <t>PROCESADORA AGROINDUSTRIAL LA JOYA S.A.C.</t>
  </si>
  <si>
    <t>JALAPEÑO ROJO LIOFILIZADO</t>
  </si>
  <si>
    <t>RED JALAPEÑO FD</t>
  </si>
  <si>
    <t>AJII DE PAPRIKA ENTERA DE 1ERA. CALIDAD</t>
  </si>
  <si>
    <t>AJI ESCABECHE PRECOCIDO /PRECOOKED YELLOW HOT PEPPER 20X 16 OZ.</t>
  </si>
  <si>
    <t>MARCA:DEL CAMPO</t>
  </si>
  <si>
    <t>AJI ESCABECHE DESPEPITADO /SEEDLESS YELLOW HOT PEPPER 20X12OZ.</t>
  </si>
  <si>
    <t>LATA E/O 15 OZ (300 X 407) CONSERVA PIMIENTO PIQUILLO AL NATURAL ENTERO 18/22</t>
  </si>
  <si>
    <t>FRASCO 580ML (20.4 OZ) CONSERVA PIMIENTO PIQUILLO ENTERO EN SALMUERA</t>
  </si>
  <si>
    <t>PAPRIKA DRY WHOLE STANDAR 1600 BOXES OF 11.36 KG OR 25 LBS BY BOX</t>
  </si>
  <si>
    <t>SE ACOGE AL REGIMEN DRAWBACK D.S.104-95EF</t>
  </si>
  <si>
    <t>08 ABSORGEL BLANKET (MANTA), 12 BOLSAS DE AIRE (INTERNATIONAL DUNNAGE)</t>
  </si>
  <si>
    <t>32 NIVELES DE CARTON (MATERIAL CONSERVACION)</t>
  </si>
  <si>
    <t>04 ABSORGEL BLANKET (MANTA), 06 BOLSA DE AIRE (INTERNATIONAL DUNNAGE)</t>
  </si>
  <si>
    <t>16 NIVELES DE CARTON (MATERIAL CONSERVACION)</t>
  </si>
  <si>
    <t>PRESENTACIÓN : CAJAS DE CARTON CORRUGADO</t>
  </si>
  <si>
    <t>05 ABSORBENTES CONTAINER DRI II 500 GR./ 07 BOSAS DE AIRE (CORDSTRAP)(MATERIAL CONSERVACIO</t>
  </si>
  <si>
    <t>03 BOLSAS DE AIRE (CORDSTRAP)(MATERIAL CONSERVACION)</t>
  </si>
  <si>
    <t>ANCHO CHILES, DRY WHOLE</t>
  </si>
  <si>
    <t>PRESENTACIÓN: CARTÓN CORRUGADO .</t>
  </si>
  <si>
    <t>PIMIENTO CHILE ANCHO DESCOLADO</t>
  </si>
  <si>
    <t>ANCHO CHILES, DE-STEMMED DRY WHOLE</t>
  </si>
  <si>
    <t>01 ZUNCHO PLASTICO X 25 MTS (MATERIAL CONSERVACION)</t>
  </si>
  <si>
    <t>PRESENTACIÓN: PACAS</t>
  </si>
  <si>
    <t>LATAS A-8 80/100 EXTRA</t>
  </si>
  <si>
    <t>PAPRIKA MOLIDA PREMIUM SIN TALLO ESTERELIZADA</t>
  </si>
  <si>
    <t>EN CAJAS DE DE 50 LB C/U.</t>
  </si>
  <si>
    <t>EN SACOS DE 25 KGS</t>
  </si>
  <si>
    <t>PAPRIKA ENTERA SECA AL NATURAL EN CAJAS DE CARTON</t>
  </si>
  <si>
    <t>PRESENTACION: CAJAS</t>
  </si>
  <si>
    <t>EN SACOS DE 40 LB</t>
  </si>
  <si>
    <t>3 BOLSAS DE AIRE (CORDSTRAP) (MATERIAL CONSERVACION)</t>
  </si>
  <si>
    <t>6 BOLSAS DE AIRE (CORDSTRAP) (MATERIAL CONSERVACION)</t>
  </si>
  <si>
    <t>05 ABSORBENTES CONTAINER DRI II 500 GR (MATERIAL CONSERVACION)</t>
  </si>
  <si>
    <t>AJÍ MIRASOL TRADICIONES ANDINAS 24X0.057 GRS.</t>
  </si>
  <si>
    <t>OLAM AGRO PERÚ S.A.C.</t>
  </si>
  <si>
    <t>05 ABSORBENTES CONTAINER DRI II 500 GR./01 ZUNCHO PLASTICOX 25 MTS (MATERIAL CONSERVACION)</t>
  </si>
  <si>
    <t>05 ABSORBENTES CONTAINER II 500 GR./ 01 ZUNCHO PLASTICO X 25 MTS. (MATERIAL CONSERVACION)</t>
  </si>
  <si>
    <t>20 ABSORBENTES CONTAINER DRI II 500GR. (MATERIAL CONSERVACION)</t>
  </si>
  <si>
    <t>USO: INDUSTRIAL, PRESENTACION: BOLSAS</t>
  </si>
  <si>
    <t>FRASCO 250ML REDONDO (225GR) CONSERVA BERENJENA RODAJAS PARRILLA EN ACEITE</t>
  </si>
  <si>
    <t>VEGETALES MIXTOS A LA PARRILLA EN ACEITE, CONSERVA ZAPALLITO RODAJAS PARRILLA EN ACEITE</t>
  </si>
  <si>
    <t>CONSERVA PIMIENTO PIQUILLO ENTERO PARRILLA EN ACEITE</t>
  </si>
  <si>
    <t>FRASCO 314ML (290GR) CONSERVA PIMIENTO PIQUILLO AL NATURAL ENTERO</t>
  </si>
  <si>
    <t>BANDEJAS DE 6 / FRASCO 314ML PIMIENTO PIQUILLO TIRAS ACIDIFICADO</t>
  </si>
  <si>
    <t>EN SACOS DE YUTE</t>
  </si>
  <si>
    <t>30 KGS. C/U</t>
  </si>
  <si>
    <t>CHILE ANCHO SECO ENTERO</t>
  </si>
  <si>
    <t>FRASCO 250ML (7.5 OZ) CONSERVAS ALCACHOFA CORAZONES EN ACEITE 10/12</t>
  </si>
  <si>
    <t>AJI AMARILLO X 28 BOLSAS DE 250 GR CADA BOLSA</t>
  </si>
  <si>
    <t>AJI AMARILLO (CAPSICUM BACCATUM )MARCA: COEXITO</t>
  </si>
  <si>
    <t>SECO</t>
  </si>
  <si>
    <t>EN BOLSAS 24 X 100 GR</t>
  </si>
  <si>
    <t>SE ACOJE A REGIMEN DE DRAWBACK, D.S. 104-95 E.F.</t>
  </si>
  <si>
    <t>SE ACOGE A REGIMEN DE DRAWBACK, D.S 104-95 E.F.</t>
  </si>
  <si>
    <t>14 ABSORGEL BLANKET (MANTA),21 BOLSAS DE AIRE (INTERNATIONAL DUNNAGE)</t>
  </si>
  <si>
    <t>56 NIVELES DE CARTON(MATERIAL CONSERVACION)</t>
  </si>
  <si>
    <t>SAN PEDRO</t>
  </si>
  <si>
    <t>PAPRIKA DRY STEMLLESS WHOLE</t>
  </si>
  <si>
    <t>PRESENTACIÓN : CARTÓN CORRUGADO</t>
  </si>
  <si>
    <t>CONSERVA DE PIMIENTO POQUILLO</t>
  </si>
  <si>
    <t>02 ABSORGEL BAG (TIRA)/ 02 BOLSAS DE AIRE (INTERNATIONAL DUNNAGE) (MATERIAL CONSERVACION)</t>
  </si>
  <si>
    <t>05 ABSORBENTES CONTAINER DRI II 500 GR./07 BOLSAS DE AIRE (CORDSTRAP)</t>
  </si>
  <si>
    <t>(MATERIAL CONSERVACION)</t>
  </si>
  <si>
    <t>07 BOLSAS DE AIRE (CORDSTRAP ) (MATERIAL CONSERVACION)</t>
  </si>
  <si>
    <t>PAPRIKA SECA SIN SEMILLAS</t>
  </si>
  <si>
    <t>SE ACOGE AL REGIMEN DRAWABACK D.S.104-95-EF</t>
  </si>
  <si>
    <t>04 ABSORGEL BAG (TIRA)/02 ABSORGEL BLANKET (MANTA), 02 BOLSAS DE AIRE</t>
  </si>
  <si>
    <t>PAPRIKA MOLIDA PREMIUM ESTERELIZADA SIN TALLO</t>
  </si>
  <si>
    <t>EN BOLSAS DE PAPEL KRAFT DE 25 KG C/U.</t>
  </si>
  <si>
    <t>1370 CAJAS DE 11.34 KG C/U NETO</t>
  </si>
  <si>
    <t>230 CAJAS DE 11.34 KG C/U NETO</t>
  </si>
  <si>
    <t>1690 CAJAS DE 11.35 KG C/U NETO</t>
  </si>
  <si>
    <t>908 CAJAS DE 11.35 KG C/U NETO</t>
  </si>
  <si>
    <t>EN CAJAS DE 11.34 KG C/U NETO</t>
  </si>
  <si>
    <t>04 ABSORGEL BAG (TIRA)/04 ABSORGEL BLANKET (MANTA)/02 BOLSAS DE AIRE</t>
  </si>
  <si>
    <t>AJÍ AMARILLO ENTERO EN SALMUERA EN FCO. T.A. 12X600 GRS.</t>
  </si>
  <si>
    <t>.</t>
  </si>
  <si>
    <t>CHILE ANCHO SECO ESTANDAR</t>
  </si>
  <si>
    <t>ANCHO DRY WHOLE STANDAR 100 BOXES OF 11.36 KG OR 25 LBS BY BOX</t>
  </si>
  <si>
    <t>PAPRIKA DRY WHOLE 1000 BOXES OF 11.36 KG OR 25 LBS BY BOX</t>
  </si>
  <si>
    <t>ANCHO DRY WHOLE 600 BOXES OF 11.36 KG OR 25 LBS BY BOX</t>
  </si>
  <si>
    <t>ANCHO DRY WHOLE 385 BOXES OF 11.36 KG OR 25 LBS BY BOX</t>
  </si>
  <si>
    <t>PAPRIKA DRY STEMLESS 385 BOXES OF 11.36 KG OR 25 LBS BY BOX</t>
  </si>
  <si>
    <t>SALDO DE MESA</t>
  </si>
  <si>
    <t>AJI PANCA EN PASTA FAMILIAR "INCA'S FOOD" 12 X 15.7 OZ.</t>
  </si>
  <si>
    <t>AJI PANCA SECO INTERTROPICO</t>
  </si>
  <si>
    <t>AJI MIRASOL SECO INTERTROPICO</t>
  </si>
  <si>
    <t>CAJA X 24 UNID.DE 100 GR</t>
  </si>
  <si>
    <t>EN CAJAS DE 25 LB NETOS C/U</t>
  </si>
  <si>
    <t>EN CAJAS DE 50 LB NETOS C/U</t>
  </si>
  <si>
    <t>PRESENTACIÓN : SACOS DE YUTE</t>
  </si>
  <si>
    <t>05 BOLSAS X 20KG C/U</t>
  </si>
  <si>
    <t>ORGANIC AJI HABANERO POWDER</t>
  </si>
  <si>
    <t>614 CAJAS DE 11.36 KG, C/U O</t>
  </si>
  <si>
    <t>614 BOXES OF 25 LBS E/O OR</t>
  </si>
  <si>
    <t>(22.5 LBS E/O) DE PAPRIKA ENTERA DE 1ERA. CALIDAD</t>
  </si>
  <si>
    <t>495 CAJAS EN BOLSAS DE 12 OZ, C/U O</t>
  </si>
  <si>
    <t>(12 OZ, C/U)OF WHOLE PAPRIKA ENTERA DE 1ERA.</t>
  </si>
  <si>
    <t>495 BOXES IN BAG OF 22.5 LBS E/O OR</t>
  </si>
  <si>
    <t>(22.5 LBS E/O) DE CHILE ANCHO DE 1ERA. CALIDAD</t>
  </si>
  <si>
    <t>503 CAJAS EN BOLSAS DE 10 OZ, C/U O</t>
  </si>
  <si>
    <t>(10 OZ, C/U)OF WHOLE CHILE ANCHO DE 1ERA. QUALITY</t>
  </si>
  <si>
    <t>503 BOXES IN BAG OF 22.5 LBS E/O OR</t>
  </si>
  <si>
    <t>PAPRIKA DESCABADO ENTERO SECO</t>
  </si>
  <si>
    <t>AJI AMARILLO EN MITADES (1/2 KG) BOLSA</t>
  </si>
  <si>
    <t>05 ABSORBENTES CONTAINER DRI II 500 GR. / 07 BOLSAS DE AIRE (CORDSTRAP) (MATERIAL</t>
  </si>
  <si>
    <t>CONSERVACION)</t>
  </si>
  <si>
    <t>PIMIENTO SECO DE SEGUNDA CALIDAD</t>
  </si>
  <si>
    <t>314ML (10.24 OZ); ENTERO AL NATURAL 8/12 FRUTOS</t>
  </si>
  <si>
    <t>05 ABSORBENTES CONTAINER DRI II 500 GR./01 ZUNCHO PLASTICO X 25 MTS. (MATERIAL CONSERVACIO</t>
  </si>
  <si>
    <t>AJI AMARILLO GOYA CONGELADO FUNDA 500 G CJ X12 U</t>
  </si>
  <si>
    <t>PAPRIKA PEPPER 375 PACAS OF 60 KG BY PACA</t>
  </si>
  <si>
    <t>BOLSAS X 6 LB</t>
  </si>
  <si>
    <t>FROZEN FOODS SOCIEDAD ANONIMA CERRADA - FROZEN FOODS S.A.C.</t>
  </si>
  <si>
    <t>AJI AMARILLO ENTERO</t>
  </si>
  <si>
    <t>WHOLE YELLOW CHILI PEPPER</t>
  </si>
  <si>
    <t>ROCOTO MITADES TRADICIONES ANDINAS 20X460 GR.</t>
  </si>
  <si>
    <t>PEPA DE AJI PANCA PICANTE 7 VINZA</t>
  </si>
  <si>
    <t>EN 928 SACOS DE POLIPROPILENO DE 25 KGS C/U</t>
  </si>
  <si>
    <t>PAPRIKA EN POLVO 120 ASTA 208</t>
  </si>
  <si>
    <t>PRESENTACION: EN SACOS</t>
  </si>
  <si>
    <t>AJI AMARILLO EN PASTA "INCA'S FOOD" 12 X 10.5 OZ.</t>
  </si>
  <si>
    <t>PACAS: 266 UNIDADES</t>
  </si>
  <si>
    <t>BOLSA DE ALUMINIO 2.5 KG (1506*1113*100) PIMIENTO PIQUILLO ENTERO ACIDIFCADO 80/100</t>
  </si>
  <si>
    <t>EN CAJAS X 4 KG X 100 GR</t>
  </si>
  <si>
    <t>SE ACOGE ACOGE A REGIMEN DE DRAWBACK, D.S. 104-95 E.F.</t>
  </si>
  <si>
    <t>PARA USO INDUSTRIAL</t>
  </si>
  <si>
    <t>1600 CAJAS DE 11.34 KG C/U NETO</t>
  </si>
  <si>
    <t>ROCOTO EN SALMUERA LATA "INCA'S FOOD" 24 X 20 OZ</t>
  </si>
  <si>
    <t>1770 CAJAS DE 11.35KG C/U</t>
  </si>
  <si>
    <t>GUAJILLO CHILES, DE-STEMMED</t>
  </si>
  <si>
    <t>FORMA DE PRESENTACIÓN : CAJAS .</t>
  </si>
  <si>
    <t>FORMA DE PRESENTACIÓN : PACAS</t>
  </si>
  <si>
    <t>FORMA DE PRESENTACIÓN : CAJAS</t>
  </si>
  <si>
    <t>GUAJILLO DESCABADO</t>
  </si>
  <si>
    <t>05 ABSORBENTES CONTAINER DRI II 500GR./01 ZUNCHO PLASTICO X 25 MTS..(MATERIAL CONSERVACION</t>
  </si>
  <si>
    <t>20 ABSORGEL BAG (TIRA)/20 ABSORGEL BLANKET (MANTA)/10 BOLSAS DE AIRE</t>
  </si>
  <si>
    <t>PASSAIC</t>
  </si>
  <si>
    <t>AJI AMARILLO ESPECIAL EN PASTA "INCA'S FOOD" 12 X 15 OZ</t>
  </si>
  <si>
    <t>AJI PANCA EN PASTA FAMILIAR "INCA' S FOOD" 12 X 15.7 OZ</t>
  </si>
  <si>
    <t>AJI PANCA ESPECIAL EN PASTA "INCA' S FOOD" 12 X 15 OZ</t>
  </si>
  <si>
    <t>PAPRIKA DRY WHOLE 168 BOXES OF 11.36 KG OR 25 LBS BY BOX</t>
  </si>
  <si>
    <t>PAPRIKA DRY STEMLESS 272 BOXES OF 11.36 KG OR 25 LBS BY BOX</t>
  </si>
  <si>
    <t>ANCHO DRY WHOLE 46 BOXES OF 11.36 KG OR 25 LBS BY BOX</t>
  </si>
  <si>
    <t>ANCHO DRY STEMLESS 72 BOXES OF 11.36 KG OR 25 LBS BY BOX</t>
  </si>
  <si>
    <t>PAPRIKA DRY WHOLE EXTRA PREMIUM 108 BOXES OF 11.36 KG OR 25 LBS BY BOX</t>
  </si>
  <si>
    <t>PAPRIKA DRY STEMLESS EXTRA PREMIUM 104 BOXES OF 11.36 KG OR 25 LBS BY BOX</t>
  </si>
  <si>
    <t>EN BOLSAS DE POLIETILENO DE 25 KG. C/U.</t>
  </si>
  <si>
    <t>PRESENTANCION: CAJAS</t>
  </si>
  <si>
    <t>1499 CAJAS DE 11.35 KG C/U NETO</t>
  </si>
  <si>
    <t>101 CAJAS DE 12.50 KG C/U NETO</t>
  </si>
  <si>
    <t>CODIGO Nº13 RESTITUCION DE DERECHOS ARANCELARIOS ANCELARIA</t>
  </si>
  <si>
    <t>CONSERVA DE PIMIENTO MORRON ROJO TIRAS LATA 105 OZ X 06</t>
  </si>
  <si>
    <t>EN CAJAS/ FRASCOS</t>
  </si>
  <si>
    <t>CONSERVA DE PIMIENTO MORRON ROJO ENTERO LATA 28 OZ X 12 CAJA</t>
  </si>
  <si>
    <t>CAJA DE CONSERVA PIMIENTO MORRON ROJO TIRAS LATA 105 OZ X 06</t>
  </si>
  <si>
    <t>CAJA DE CONSERVA PIMIENTO MORRON ROJO ENTERO LATA 105 OZ X 06</t>
  </si>
  <si>
    <t>CONSERVA DE PIMIENTO LAGRIMA ROJO ENTERO CON VINAGRE LATA 28 OZ E/O X 06</t>
  </si>
  <si>
    <t>CONSERVA DE PIMIENTO LAGRIMA AMARILLO CON VINAGRE FRASCO 4.3 OZ (C-442) X 12</t>
  </si>
  <si>
    <t>CONSERVA DE PIMIENTO MORRON ROJO ENTERO CON VINAGRE LATA 105 OZ X 06</t>
  </si>
  <si>
    <t>CONSERVA DE PIMIENTO LAGRIMA ROJO CON VINAGRE LATA 28 OZ E/O X 06</t>
  </si>
  <si>
    <t>PASTA DE AJI HABANERO ROJO</t>
  </si>
  <si>
    <t>AJI EN POLVO HABANERO ROJO</t>
  </si>
  <si>
    <t>ARABIA SAUDITA</t>
  </si>
  <si>
    <t>JEDDAH</t>
  </si>
  <si>
    <t>FRASCO 10.2 OZ (C-037) X 12 CAJA</t>
  </si>
  <si>
    <t>CONSERVA DE JALAPEÑO VERDE CON VINAGRE LATA 102 OZ X 06 CAJA</t>
  </si>
  <si>
    <t>CONGELADO DE PIMIENTO MORRON VERDE TIRAS</t>
  </si>
  <si>
    <t>CONSERVA DE JALAPEÑO ROJO CON VINAGRE BIDON 240L</t>
  </si>
  <si>
    <t>FRASCO 4.3 OZ (C-442) X 06 CAJA</t>
  </si>
  <si>
    <t>CONSERVA DE PIMIENTO CAPIA ROJO LATA 87 OZ X 06 CAJA</t>
  </si>
  <si>
    <t>VEJLE</t>
  </si>
  <si>
    <t>CONSERVA DE PIMIENTO CHERRY DULCE TRES COLORES CON VINAGRE LATA 105 OZ X 06</t>
  </si>
  <si>
    <t>FREMANTLE</t>
  </si>
  <si>
    <t>PLYMOUTH</t>
  </si>
  <si>
    <t>EN BANDEJAS / FRASCOS</t>
  </si>
  <si>
    <t>PIMIENTO (PIMIENTO MORRON ROJO, ENTERO, SOASADO)</t>
  </si>
  <si>
    <t>CONSERVA DE PIMIENTO LOMBARDI ROJO CON VINAGRE LATA 130 OZ X 06</t>
  </si>
  <si>
    <t>CONSERVA DE PIMIENTO MORRON ROJO DADOS LATA 105 OZ X 06</t>
  </si>
  <si>
    <t>CONSERVA DE JALAPEÑO VERDE CON VINAGRE FRASCO 10.2 OZ (C-037) X 06</t>
  </si>
  <si>
    <t>EN CAJAS / FRASCOS</t>
  </si>
  <si>
    <t>CONSERVA DE PIMIENTO CHERRY ROJO VERDE ENTERO CON PECIOLO CON VINAGRE PET</t>
  </si>
  <si>
    <t>GALON TAPA ROJO X 4</t>
  </si>
  <si>
    <t>RIYADH</t>
  </si>
  <si>
    <t>CONSERVA DE PIMIENTO CHERRY DULCE ROJO CON VINAGRE LATA 105 X 06</t>
  </si>
  <si>
    <t>EN SACOS DE 50KG C/U</t>
  </si>
  <si>
    <t>MOLIDA, TIPO A</t>
  </si>
  <si>
    <t>MOLIDA, TIPO B</t>
  </si>
  <si>
    <t>AROMATICO INVERSIONES SOCIEDAD ANONIMA CERRADA</t>
  </si>
  <si>
    <t>PAPRIKA EN POLVO (CAPSINUM ANNUUM)</t>
  </si>
  <si>
    <t>GRUPO ESTELA SOCIEDAD ANONIMA CERRADA - GRUPO ESTELA S.A.C.</t>
  </si>
  <si>
    <t>MOLIDA</t>
  </si>
  <si>
    <t>EN SACOS DE PAPEL C/U POR 25 KG. NETOS</t>
  </si>
  <si>
    <t>AJI THAI CHILI EN SALMUERA X 50 KG C/U</t>
  </si>
  <si>
    <t>PAPRIKA (195 BULTOS X 10KG.)</t>
  </si>
  <si>
    <t>EN BULTOS</t>
  </si>
  <si>
    <t>CONSERVA PIMIENTO CALIFORNIA</t>
  </si>
  <si>
    <t>FRASCO 314ML (9.9 OZ); BERENJENA, PIMIENTO PIQUILLO, ZUCCHINI, PARRILLA EN ACEITE</t>
  </si>
  <si>
    <t>ROCOTO SUPER PICANTE EN PASTA "DOÑA ISABEL" 24 X 297.6 GR</t>
  </si>
  <si>
    <t>HOJALATA DE 20 OZ. EN CAJAS X 24</t>
  </si>
  <si>
    <t>ROCOTO EN MITADES CAJAS X 14 X 500 GR</t>
  </si>
  <si>
    <t>FRASCO 460 ML (306 X 402) A PARRILLA MARINADOS T/LIT PASSPORT PASTEURIZABLE</t>
  </si>
  <si>
    <t>EN BANDEJA // CAJAS</t>
  </si>
  <si>
    <t>AJI PANCA SECO POLVO</t>
  </si>
  <si>
    <t>SACOS X 25 KG</t>
  </si>
  <si>
    <t>CONVERVAS EN VINAGRE</t>
  </si>
  <si>
    <t>CONSERVA ALCACHOFA CORAZONES MITADES A LA PARRILLA EN ACEITE</t>
  </si>
  <si>
    <t>INTERAMSA  AGROINDUSTRIAL S.A.C.</t>
  </si>
  <si>
    <t>AJI CACHO DE CABRA</t>
  </si>
  <si>
    <t>GRANULATED GOAT CHILE</t>
  </si>
  <si>
    <t>CODIGO N° 13 RESTITUCION DE DERECHOS ARANCELARIOS</t>
  </si>
  <si>
    <t>CAJA X 30 UNID.DE 100 GR</t>
  </si>
  <si>
    <t>PIMIENTO FRESCO</t>
  </si>
  <si>
    <t>PIMIENTO MORRON ROJO FRESCO CALIBRE L / XL EN CAJA DE CARTON 5.0 KG SIN MARCA/LOGO</t>
  </si>
  <si>
    <t>SE ACOGE A RESTITUCION DE DERECHOS ARANCELARIOS D.S. 104-95-EF / DRAWBACK/COLD TREATMENT</t>
  </si>
  <si>
    <t>CONSERVA DE GUINDILLAS EN VINAGRE</t>
  </si>
  <si>
    <t>CUADRADO FRASCO 314</t>
  </si>
  <si>
    <t>AJI AMARILLO EN MITADES CONGELADO</t>
  </si>
  <si>
    <t>PRESENTACION: 302 CAJAS DE 4 BOLSAS X 2.5 KG</t>
  </si>
  <si>
    <t>PRESENTACION: 50 CAJAS DE 10 BOLSAS X 1 KG</t>
  </si>
  <si>
    <t>AJI AMARILLO EN PASTA SIN PICOR CONGELADO</t>
  </si>
  <si>
    <t>PRESENTACION: 26 CAJAS DE 15 BOLSAS X 1 KG</t>
  </si>
  <si>
    <t>AJI PANCA EN PASTA SIN PICOR CONGELADO</t>
  </si>
  <si>
    <t>PRESENTACION: 62 CAJAS DE 15 BOLSAS X 1 KG</t>
  </si>
  <si>
    <t>REPUBLICA DOMINICANA</t>
  </si>
  <si>
    <t>ONSERVA DE JALAPEÑO VERDE RODAJAS CON VINAGRE FRASCO 12 OZ (C-310) X12</t>
  </si>
  <si>
    <t>AJI LIMO MIXTO FESCO</t>
  </si>
  <si>
    <t>NUTRIFAM TRADING &amp; MORE PERU E.I.R.L.</t>
  </si>
  <si>
    <t>(CAPSICUM ANNUMM)</t>
  </si>
  <si>
    <t>AJI AMARILLO MOLIDO "PIKI"</t>
  </si>
  <si>
    <t>BOLSAS X1 KG</t>
  </si>
  <si>
    <t>AJI PANCA MOLIDO"PIKI"</t>
  </si>
  <si>
    <t>BOLSAS X 1 KG</t>
  </si>
  <si>
    <t>HONDURAS</t>
  </si>
  <si>
    <t>TEGUCIGALPA</t>
  </si>
  <si>
    <t>(GROUND PAPRIKA )</t>
  </si>
  <si>
    <t>EN CAJA DE 5 KG</t>
  </si>
  <si>
    <t>CAJA DE 2.40 KG</t>
  </si>
  <si>
    <t>CAJA DE 1.60 KG</t>
  </si>
  <si>
    <t>CAJA DE 2 KG</t>
  </si>
  <si>
    <t>AJI MIRASOL DESPEPITADO</t>
  </si>
  <si>
    <t>PASTA DE AJI ESCABECHE AMARILLO</t>
  </si>
  <si>
    <t>YELLOW PEPPER MASH</t>
  </si>
  <si>
    <t>PRESENTACION EN BARRIL</t>
  </si>
  <si>
    <t>PASTA DE AJI AMARILLO ACIDIFICADO</t>
  </si>
  <si>
    <t>YELLOW PEPPER MASH ACIDIF</t>
  </si>
  <si>
    <t>PASTA DE AJI ROCOTO</t>
  </si>
  <si>
    <t>ROCOTO PEPPER MASH</t>
  </si>
  <si>
    <t>PASTA DE AJI ROCOTO ACIDIFICADO</t>
  </si>
  <si>
    <t>ROCOTO PEPPER MASH ACIDIF</t>
  </si>
  <si>
    <t>CELIS CHUMBILE LEOPOLDO ELIAS</t>
  </si>
  <si>
    <t>AJI PANCA 1KG</t>
  </si>
  <si>
    <t>AJI ROCOTO ROJO FRESCO</t>
  </si>
  <si>
    <t>AJI PANCA SIN PEPA (SECO)</t>
  </si>
  <si>
    <t>AJI MIRASOL SIN PEPA (SECO)</t>
  </si>
  <si>
    <t>PRAC AGRIBUSINESS TRADING S.A.C.</t>
  </si>
  <si>
    <t>ROCOTO PREMIUM SELECCIONADO, ENVASADO EN 40 CAJAS DE 10 KG NETOS C/U</t>
  </si>
  <si>
    <t>AJI AMARILLO PREMIUM SELECCIONADO, ENVASADO EN 40 CAJAS DE 10 KG NETOS C/U</t>
  </si>
  <si>
    <t>AJI LIMO PREMIUM SELECCIONADO, ENVASADO EN 2 CAJAS DE 5 KILOS NETOS C/U</t>
  </si>
  <si>
    <t>(CAPSICUM ANNURRIM)</t>
  </si>
  <si>
    <t>AJI ARNAUCHO</t>
  </si>
  <si>
    <t>AJI MISCUCHO</t>
  </si>
  <si>
    <t>GRAINS PERU COMPANY E.I.R.L.</t>
  </si>
  <si>
    <t>CAJA DE AJI PANCA 30 KG</t>
  </si>
  <si>
    <t>AJI AMARILLO TRESA POMO</t>
  </si>
  <si>
    <t>ROCOTO TRESA POMO</t>
  </si>
  <si>
    <t>AJI PANCA TRESA</t>
  </si>
  <si>
    <t>AJI MIRASOL AMARILLO</t>
  </si>
  <si>
    <t>CHIMBOTE</t>
  </si>
  <si>
    <t>DOLMAR REPRESENTACIONES SOCIEDAD ANONIMA CERRADA</t>
  </si>
  <si>
    <t>AGUAS INTERNACIONALES</t>
  </si>
  <si>
    <t>DESTINADOS A LAS EMPRESAS QUE PRESTEN EL SERVICIO DE TRANSPORTE INTERNACIONAL</t>
  </si>
  <si>
    <t>CODIGO 1: PRODUCTOS ALIMENTICIOS, BEBIDAS Y TABACO PARA CONSUMO DE PASAJEROS</t>
  </si>
  <si>
    <t>Y/O TRIPULACIÓN.</t>
  </si>
  <si>
    <t>PIMIENTO PIQUILLO RIO SANTA</t>
  </si>
  <si>
    <t>CHILE ANCHO SECO</t>
  </si>
  <si>
    <t>CORPORACION AJI NORTE S.A.C.</t>
  </si>
  <si>
    <t>EN CAJAS DE 12.5 KG NETO C/U</t>
  </si>
  <si>
    <t>PAPRIKA SECA DE PRIMERA CALIDAD</t>
  </si>
  <si>
    <t>USO: CONSUMO, PRESENTACION: EN CAJAS</t>
  </si>
  <si>
    <t>AJI PAPRIKA SECO ENTERO DE MESA</t>
  </si>
  <si>
    <t>BIDONES</t>
  </si>
  <si>
    <t>FRASCO DE 15 OZ EN CAJAS X 12</t>
  </si>
  <si>
    <t>AJI PAPRIKA ENTERO SECO MARCA: S/M</t>
  </si>
  <si>
    <t>MARCA:S/M</t>
  </si>
  <si>
    <t>MODELO:S/M</t>
  </si>
  <si>
    <t>USO:INDUSTRIAL</t>
  </si>
  <si>
    <t>WEBSTER</t>
  </si>
  <si>
    <t>SE ACOGE AL REGIMEN</t>
  </si>
  <si>
    <t>AJI AMARILLO PASTA (CAPSICUM BACCATUM )MARCA: DOÑA MECHE</t>
  </si>
  <si>
    <t>CAJA X 24 X 10.5 OZ.</t>
  </si>
  <si>
    <t>AJI PANCA PASTA (CAPSICUM BACCATUM )MARCA: DOÑA MECHE</t>
  </si>
  <si>
    <t>ROCOTO SUPERPICANTE MARCA: DOÑA MECHE</t>
  </si>
  <si>
    <t>CAJA X 24 X 10.5 OZ</t>
  </si>
  <si>
    <t>CAJAS: 1770 UNIDADES DE 11.35 KG C/U NETO</t>
  </si>
  <si>
    <t>AJI LIMO CONGELADO "INCA'S FOOD" 18 X 15 OZ</t>
  </si>
  <si>
    <t>LAS DEMAS HORTALIZAS CONGELADAS</t>
  </si>
  <si>
    <t>AJI AMARILLO ENTERO CONGELADO 20 X 300 GR</t>
  </si>
  <si>
    <t>USO.: CONSUMO HUMANO</t>
  </si>
  <si>
    <t>PAPRIKA DRY WHOLE 1750 BOXES OF 11.36 KG OR 25 LBS BY BOX</t>
  </si>
  <si>
    <t>ANCHO DRY WHOLE 800 BAGS OF 22.70 KG OR 50 LBS BY BAG</t>
  </si>
  <si>
    <t>PAPRIKA SECO ENTERA CALIDAD COMERCIAL</t>
  </si>
  <si>
    <t>CHILE ANCHO POWDER</t>
  </si>
  <si>
    <t>PAPRIKA POWDER</t>
  </si>
  <si>
    <t>PAPRIKA ENTERA EN CAJA 25</t>
  </si>
  <si>
    <t>PAPRIKA POODS BOX (25)</t>
  </si>
  <si>
    <t>GUAJILLO ENTERO</t>
  </si>
  <si>
    <t>EN CAJAS DE CAJAS DE 25 LB NETOS C/U</t>
  </si>
  <si>
    <t>DOÑA ISABEL 4 X 8.8 LBS (BALDE)</t>
  </si>
  <si>
    <t>CODE: D-7253-I</t>
  </si>
  <si>
    <t>INCA'S FOOD 4 X 8.8 LBS (BALDE)</t>
  </si>
  <si>
    <t>CODE: I-839-I</t>
  </si>
  <si>
    <t>AJI MIRASOL EN PASTA</t>
  </si>
  <si>
    <t>CODE: I-765-I</t>
  </si>
  <si>
    <t>DOÑA ISABEL 24 X 7.5 OZ</t>
  </si>
  <si>
    <t>CODE: D-703</t>
  </si>
  <si>
    <t>INCA'S FOOD 30 X 1.5 OZ</t>
  </si>
  <si>
    <t>CODE: I-109</t>
  </si>
  <si>
    <t>CODE: I-110</t>
  </si>
  <si>
    <t>AJI PANCA MOLIDO</t>
  </si>
  <si>
    <t>CAJA X 12DISPLAY X 12 UNID. X 50 GR.</t>
  </si>
  <si>
    <t>SANTA CRUZ DE TENERIFE</t>
  </si>
  <si>
    <t>MARCA: S/M, CAJAS DE CARTON DE 11.34 KG</t>
  </si>
  <si>
    <t>CAJAS: 1600 UNIDADES DE 11.35 KG C/U NETO</t>
  </si>
  <si>
    <t>AJI AMARILLO EN SALMUERA FRASCO 12 X 20 OZ</t>
  </si>
  <si>
    <t>ROCOTO EN SALMUERA FRASCO 12 X 20 OZ</t>
  </si>
  <si>
    <t>AJI AMARILLO EN SALMUERA LATA 24 X 20 OZ</t>
  </si>
  <si>
    <t>ROCOTO EN SALMUERA LATA 24 X 20 OZ</t>
  </si>
  <si>
    <t>AJI PANCA SECO "INCA'S FOOD" 1 X 10 LBS</t>
  </si>
  <si>
    <t>ROCOTO PARRILLERO</t>
  </si>
  <si>
    <t>CAJA DE 12 UNID. X 220GR</t>
  </si>
  <si>
    <t>AJI CHARAPITA EN SALMUERA</t>
  </si>
  <si>
    <t>CAJA X 12 UND. X 100 GR</t>
  </si>
  <si>
    <t>AJI AMARILLO EN SALMUERA (YELLOW CHILI IN BRINE)</t>
  </si>
  <si>
    <t>12 FRASCOS DE VIDRIO POR 20 OZ (12 GLASS CONTAINER X 20 OZ)</t>
  </si>
  <si>
    <t>AJI PANCA SECO (DRIED PANCA PEPPER)</t>
  </si>
  <si>
    <t>24 BOLSAS POR 3 OZ (24 X 3 OZ POLYBAGS)</t>
  </si>
  <si>
    <t>EN CAJAS DE 25LB NETOS C/U</t>
  </si>
  <si>
    <t>AJI AMARILLO TRADICIONED ANDINAS 20X460 GR.</t>
  </si>
  <si>
    <t>28 OZ BPANI X 12 CAJA</t>
  </si>
  <si>
    <t>LATA 87 OZ (2500 GR) X 06 CAJA</t>
  </si>
  <si>
    <t>LATA 8 OZ (210 GR) X 24 CAJA</t>
  </si>
  <si>
    <t>LATA 28 OZ (793 GR) X 12 CAJA</t>
  </si>
  <si>
    <t>AJI ESCABECHE ENTERO CONGELADO 6 BOLSAS X 3 LB</t>
  </si>
  <si>
    <t>FROZEN YELLOW HOT PEPPER 6 BAGS X 3 LB</t>
  </si>
  <si>
    <t>ROCOTO EN PASTA FAMILIAR "INCA'S FOOD" 12 X 15.7 OZ</t>
  </si>
  <si>
    <t>LATA E/O 15OZ (300X407); AL NATURAL ENTERO 18/22</t>
  </si>
  <si>
    <t>GOYA PRECOOKED YELLOW HOT PEPPER 16 OZ</t>
  </si>
  <si>
    <t>GOYA RED HOT PEPPER 16 OZ</t>
  </si>
  <si>
    <t>11.36 KG. C/U</t>
  </si>
  <si>
    <t>SE ACOGE A RESTITUCION DERECHOS ARANC. (COD 13) DRAWBACK D.S. 104-95 EF</t>
  </si>
  <si>
    <t>AJI AMARILLO MIRASOL INTERTROPICO</t>
  </si>
  <si>
    <t>CAJAS X 12 DISPLA Y UNID. DE 50 GR / INTERTROPICO</t>
  </si>
  <si>
    <t>INTERTROPICO</t>
  </si>
  <si>
    <t>CAJA X 12 DISPLAY X 12 UNID.DE 50 GR</t>
  </si>
  <si>
    <t>AJI AMARILLO CONGELADO "DOÑA ISABEL" 12 X 15 OZ</t>
  </si>
  <si>
    <t>1430 DEL CAMPO AJI ESCABECHE PRECOCIDO</t>
  </si>
  <si>
    <t>AJI PANCA SECO (1 BAG/7 KGS)</t>
  </si>
  <si>
    <t>CAJAS: 1750 UNIDADES DE 11.35 KG C/U NETO</t>
  </si>
  <si>
    <t>8 OZ X 24 CAJAS</t>
  </si>
  <si>
    <t>PAPRIKA MOLIDA 140 AU</t>
  </si>
  <si>
    <t>GUAJILLO DE MESA</t>
  </si>
  <si>
    <t>EN SACOS DE 25 LB NETOS C/U</t>
  </si>
  <si>
    <t>AJI PAPRIKA SECO ENTERO DE MESA (SALDOS DE MESA)</t>
  </si>
  <si>
    <t>PRESENTACION: EN CAJAS DE 11.36 KGS C/U</t>
  </si>
  <si>
    <t>AJI AMARILLO BOLSA 100GR 30 BOLSASXCAJA</t>
  </si>
  <si>
    <t>BANDEJA 0.25L (8.3 OZ)(609X412X102); ASADO AL FUEGO</t>
  </si>
  <si>
    <t>LETONIA</t>
  </si>
  <si>
    <t>RIGA</t>
  </si>
  <si>
    <t>FRASCO 393ML (12 OZ)(212X212X413); AL NATURAL 10/14</t>
  </si>
  <si>
    <t>IKALANDS S.A.C.</t>
  </si>
  <si>
    <t>PAMPA HERMOSA EXPORT S.A.C.</t>
  </si>
  <si>
    <t>PAPRIKA ENTERA EN CAJAS</t>
  </si>
  <si>
    <t>PARA USO INDUSTRIAL, CAJAS DE 11.36 KG C/U</t>
  </si>
  <si>
    <t>PRECOOKED YELLOW CHILI PEPPER 16 OZ</t>
  </si>
  <si>
    <t>USO: CONSUMO HUMANO, PRESENTACION: ( BOX X 20 BAGS X 1 LB)</t>
  </si>
  <si>
    <t>PRECOOKED RED HOT PEPPER 16 OZ</t>
  </si>
  <si>
    <t>PRECOOKED LIMO PEPPER 16 OZ</t>
  </si>
  <si>
    <t>USO: CONSUMO HUMANO, PRESENTACION: ( BOX X 18 BAGS X 1 LB)</t>
  </si>
  <si>
    <t>PRECOOKED YELLOW CHILI PEPPER FOOD SERVICE</t>
  </si>
  <si>
    <t>USO: CONSUMO HUMANO, PRESENTACION: ( BOX X 02 BAGS X 10 LB)</t>
  </si>
  <si>
    <t>PAPRIKA SECA PREMIUM/PAPRIKA DRY WHOLE</t>
  </si>
  <si>
    <t>1240 BOXES OF 11.36 KG OR 25 LBS BY BOX</t>
  </si>
  <si>
    <t>PAPRIKA SECA DESCOLADA/PAPRIKA DRY STEMLESS</t>
  </si>
  <si>
    <t>240 BOXES OF 11.36 KG OR 25 LBS BY BOX</t>
  </si>
  <si>
    <t>CHILE ANCHO SECO DESCOLADO/ANCHO DRY STEMLESS</t>
  </si>
  <si>
    <t>120 BOXES OF 11.36 OR 25 LBS BY BOX</t>
  </si>
  <si>
    <t>EN SACOS DE 50 LB NETAS C/U</t>
  </si>
  <si>
    <t>PAPRIKA TERCERA</t>
  </si>
  <si>
    <t>PAPRIKA SECA ESTANDAR/PAPRIKA DRY WHOLE STANDARD</t>
  </si>
  <si>
    <t>1600 BOXES OF 11.36 KG OR 25 LBS BY BOX</t>
  </si>
  <si>
    <t>GUIN'S FOOD E.I.R.L.</t>
  </si>
  <si>
    <t>PAPRIKA (PIMIENTOS) SECA SIN SEMILLAS</t>
  </si>
  <si>
    <t>MACHU PICCHU AJí EN MITADES CONGELADA 2 BOLSAS X 5 KG</t>
  </si>
  <si>
    <t>BOLSAS : AZULES</t>
  </si>
  <si>
    <t>CAJAS: 1770 UNIDADES DE 11.34 KG C/U NETO</t>
  </si>
  <si>
    <t>AJI AMARILLO 20X460 GR.</t>
  </si>
  <si>
    <t>ROCOTO ENTERO 20X460 GR.</t>
  </si>
  <si>
    <t>LATA A-8.5 (88OZ)(603X600); AL NATURAL ENTERO 80/100</t>
  </si>
  <si>
    <t>BANDEJA 0.25L (609X412X102); ENTERO A LA PARRILLA EN ACEITE</t>
  </si>
  <si>
    <t>CAJAS DE 12 / EN VINAGRE</t>
  </si>
  <si>
    <t>750 BOXES OF 11.36 KG OR 25 LBS BY BOX</t>
  </si>
  <si>
    <t>PAPRIKA MOLIDA 120 ASTA/PAPRIKA POWDER 120 ASTA</t>
  </si>
  <si>
    <t>200 BAGS OF 25 KG OR 55 LBS BY BAG</t>
  </si>
  <si>
    <t>PAPRIKA MOLIDA 180 ASTA/PAPRIKA POWDER 180 ASTA</t>
  </si>
  <si>
    <t>250 BAGS OF 25 KG OR 55 LBS BY BAG</t>
  </si>
  <si>
    <t>CHILE ANCHO SECO ESTANDAR/ANCHO DRY WHOLE STANDARD</t>
  </si>
  <si>
    <t>770 BOXES OF 11.36 KG OR 25 LBS BY BOX</t>
  </si>
  <si>
    <t>ROCOTO ENTERO 20X460GR.</t>
  </si>
  <si>
    <t>GUAJILLO PEPPER</t>
  </si>
  <si>
    <t>AJI LIMO ENTERO CONGELADO 18 BOLSAS X 1 LB.</t>
  </si>
  <si>
    <t>FROZEN WHOLE AJI LIMO 18 BAGS X 1LB.</t>
  </si>
  <si>
    <t>FROZEN YELLOW CHILI DEVEINNED 10 BAGS X 2 LB</t>
  </si>
  <si>
    <t>PAPRIKA POWDER LA ESPAÑOLA</t>
  </si>
  <si>
    <t>JACKSONVILLE</t>
  </si>
  <si>
    <t>ASADO TIRAS CON AJO, ACEITE Y VINAGRE</t>
  </si>
  <si>
    <t>CONSERVA DE JALAPEÑO VERDE RODAJAS CON VINAGRE FRASCO 7 OZ (C-364)</t>
  </si>
  <si>
    <t>CONSERVA DE PIMIENTO MORRON ROJO FRASCO 24 OZ (C-273)X 06</t>
  </si>
  <si>
    <t>CONSERVA DE PIMIENTO MORRON ROJO MITADES FRASCO 12 OZ (C-310) X 06</t>
  </si>
  <si>
    <t>EN CAJA PALETIZADAS</t>
  </si>
  <si>
    <t>CONSERVA PIMIENTO MORRON ROJO ENTERO LATA 105 OZ X 06</t>
  </si>
  <si>
    <t>CONSERVA PIMIENTO MORRON ROJO ENTERO LATA 28 OZ X 12</t>
  </si>
  <si>
    <t>EN CAJA PALETIZADA</t>
  </si>
  <si>
    <t>EN CAJAS PALETIZADA</t>
  </si>
  <si>
    <t>PIMIENTOS (PIMIENTOS ENTEROS)</t>
  </si>
  <si>
    <t>CONSERVA DE PIMIENTO MORRON ROJO ENTERO LATA 15 OZ E/O X 24</t>
  </si>
  <si>
    <t>ASADO DADOS - TIRAS - ENTERO</t>
  </si>
  <si>
    <t>ENTERO EXTRA</t>
  </si>
  <si>
    <t>CONSERVA DE PIMIENTO MORRON ROJO DADOS SOASADO CUPS 8 OZ X 12</t>
  </si>
  <si>
    <t>CONSERVA DE PIMIENTO MORRON ROJO FRASCO 16 OZ (C-302) X 12</t>
  </si>
  <si>
    <t>CONSERVA DE PIMIENTO MORRON ROJO TIRAS FRASCO 16 OZ (C-302) X 06</t>
  </si>
  <si>
    <t>CONSERVA DE PIMIENTO MORRON ROJO FRASCO 65 OZ (C-309) X 06</t>
  </si>
  <si>
    <t>PASTA DE AJI HABANERO (CAPSICUM CHINENSE)</t>
  </si>
  <si>
    <t>AJI FRESCO CON SAL</t>
  </si>
  <si>
    <t>FERMENTADO SOLO CON SAL</t>
  </si>
  <si>
    <t>AJI HABANERO EN POLVO (CAPSICUM CHINENSE)</t>
  </si>
  <si>
    <t>AJI DESHIDRATADO</t>
  </si>
  <si>
    <t>DESHIDRATADO EN POLVO</t>
  </si>
  <si>
    <t>PASTA DE AJI AMARILLO (CAPSICUM BACCATUM)</t>
  </si>
  <si>
    <t>AJI FRESCO MOLIDO CON SAL</t>
  </si>
  <si>
    <t>MOLIDO EN PASTA</t>
  </si>
  <si>
    <t>PASTA DE AJI ROCOTO (CAPSICUM PUBESCENS)</t>
  </si>
  <si>
    <t>PASTA DE AJI PANCA (CAPSICUM CHINENSE)</t>
  </si>
  <si>
    <t>PASTA DE AJI TABASCO (CAPSICUM FRUTESCENS)</t>
  </si>
  <si>
    <t>CONGELADO DE PIMIENTO MORRON ROJO TIRAS BOLSA 600 KG X 01</t>
  </si>
  <si>
    <t>CONSERVA DE AJI PAPRIKA LATA 4 OZ X 12</t>
  </si>
  <si>
    <t>CONSERVA DE JALAPEÑO VERDE CON VINAGRE LATA 105 OZ X 03</t>
  </si>
  <si>
    <t>CONSERVA DE JALAPEÑO VERDE RODAJAS CON VINAGRE LATA 105 OZ X 03</t>
  </si>
  <si>
    <t>CONSERVA DE PIMIENTO LAGRIMA AMARILLO CON VINAGRE FRASCO 35 OZ (C-237) X 06</t>
  </si>
  <si>
    <t>CONSERVA DE PIMIENTO MORRON ROJO DADOS FRASCO 4 OZ (C-372) X 6</t>
  </si>
  <si>
    <t>CONSERVA PIMIENTO MOLIDO ROJO Y VERDE PET GALON TAPA ROJO X 2</t>
  </si>
  <si>
    <t>CONSERVA DE PIMIENTO LAGRIMA ROJO CON VINAGRE LATA 28 OZ ABRE FACIL X 12</t>
  </si>
  <si>
    <t>CONSERVA DE PIMIENTO MORRON ROJO LATA 4 OZ E/O X 48</t>
  </si>
  <si>
    <t>RODAJAS DE JALAPEÑO EN VNAGRE</t>
  </si>
  <si>
    <t>MOLIDO Y FERMENTADO CON SAL</t>
  </si>
  <si>
    <t>A GRANEL EN FLEXITANQUES</t>
  </si>
  <si>
    <t>CONSERVA DE PIMIENTO MORRON ROJO FRASCO 12 OZ (C-310) X 6</t>
  </si>
  <si>
    <t>EN CAJAS/FRASCOS/LATAS</t>
  </si>
  <si>
    <t>CONSERVA DE JALAPEÑO VERDE ENTERO CON VINAGRE LATA 105 OZ X 06</t>
  </si>
  <si>
    <t>CONSERVA DE JALAPEÑO ROJO-VERDE CON VINAGRE FRASCO</t>
  </si>
  <si>
    <t>10.2 OZ (C-037) X 03/09</t>
  </si>
  <si>
    <t>CONSERVA DE JALAPEÑO ROJO-VERDE CON VINAGRE FRASCO 10.2 OZ (C-037) X 03/09</t>
  </si>
  <si>
    <t>CONGELADO DE PIMIENTO MORRON VERDE DADOS BOLSA 20 LB X 01</t>
  </si>
  <si>
    <t>CONGELADO DE PIMIENTO MORRON ROJO DADOS BOLSA 9.07 KG (20 LB) X 1</t>
  </si>
  <si>
    <t>CONGELADO DE PIMIENTO MORRON VERDE TIRAS BOLSA 9.07 KG (20 LB) X 01</t>
  </si>
  <si>
    <t>CONGELADO DE PIMIENTO MORRON ROJO TIRAS BOLSA 9.07 KG (20 LB) X 01</t>
  </si>
  <si>
    <t>PIMIENTO (PIMIENTO MORRON)</t>
  </si>
  <si>
    <t>PIMIENTO MORON EN CONSERVAS</t>
  </si>
  <si>
    <t>CONSERVA DE PIMIENTO CHERRY ROJO DULCE CON VINAGRE LATA 105 OZ X 06</t>
  </si>
  <si>
    <t>MILTON KEYNES</t>
  </si>
  <si>
    <t>PASTA DE AJI ESCORPION (CAPSICUM CHINENSE)</t>
  </si>
  <si>
    <t>FERMENTADO CON SAL ENTRE 10 Y 14% Y ACIDIFICADO CON ACIDO ACETICO EL 1 Y 3%</t>
  </si>
  <si>
    <t>AJI FRESCO MOLIDO CON SAL Y ACIDIFICADO CON ACIDO ACETICO</t>
  </si>
  <si>
    <t>FERMENTADO CON SAL ENTRE EL 10 Y 14% Y ACIDIFICADO CON ACIDO ACETICO ENTRE EL 1 Y 3%</t>
  </si>
  <si>
    <t>PASTA DE HABANERO (CAPSICUM CHINENSE)</t>
  </si>
  <si>
    <t>FERMENTADO CON SAL 10%</t>
  </si>
  <si>
    <t>FERMENTADO CON SAL A 12% Y ACIDIFICADO CON ACIDO ACETICO ENTRE 1 Y 3%</t>
  </si>
  <si>
    <t>FERMENTADO CON SAL ENTRE 10 Y 14% Y ACIDIFICADO CON ACIDO ACETICO ENTRE 1 Y 3%</t>
  </si>
  <si>
    <t>FERMENTADO CON SAL AL 8%</t>
  </si>
  <si>
    <t>AJI PAPRIKA MOLIDA</t>
  </si>
  <si>
    <t>EN BOLSAS DE PAPEL KRAFT CON 20 KG NETOS C/U</t>
  </si>
  <si>
    <t>AJI HABANERO EN SALMUERA X 65 KG C/U</t>
  </si>
  <si>
    <t>CLASIFICACION</t>
  </si>
  <si>
    <t>CHILE GUAJILLO SECO</t>
  </si>
  <si>
    <t>PESO NETO</t>
  </si>
  <si>
    <t>Total CALIFORNIA</t>
  </si>
  <si>
    <t>-</t>
  </si>
  <si>
    <t>MES: ENERO-MARZO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</si>
</sst>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7C8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theme="4" tint="0.79998168889431442"/>
      </patternFill>
    </fill>
    <fill>
      <patternFill patternType="solid">
        <fgColor rgb="FFED7790"/>
        <bgColor theme="4" tint="0.79998168889431442"/>
      </patternFill>
    </fill>
    <fill>
      <patternFill patternType="solid">
        <fgColor rgb="FFED779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0.59999389629810485"/>
        <bgColor indexed="64"/>
      </patternFill>
    </fill>
  </fills>
  <borders count="15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ck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ck">
        <color indexed="64"/>
      </left>
      <right style="thick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auto="1"/>
      </right>
      <top/>
      <bottom style="thick">
        <color indexed="64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indexed="64"/>
      </top>
      <bottom/>
      <diagonal/>
    </border>
    <border>
      <left style="thick">
        <color auto="1"/>
      </left>
      <right/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auto="1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ck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8">
    <xf numFmtId="0" fontId="0" fillId="0" borderId="0" xfId="0"/>
    <xf numFmtId="0" fontId="0" fillId="0" borderId="1" xfId="0" applyBorder="1"/>
    <xf numFmtId="0" fontId="4" fillId="0" borderId="1" xfId="0" applyFont="1" applyBorder="1"/>
    <xf numFmtId="0" fontId="0" fillId="0" borderId="1" xfId="0" applyBorder="1" applyAlignment="1">
      <alignment vertical="center"/>
    </xf>
    <xf numFmtId="0" fontId="5" fillId="0" borderId="1" xfId="0" applyFont="1" applyBorder="1"/>
    <xf numFmtId="0" fontId="6" fillId="0" borderId="1" xfId="0" applyFont="1" applyBorder="1"/>
    <xf numFmtId="0" fontId="0" fillId="0" borderId="2" xfId="0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0" borderId="8" xfId="0" applyBorder="1"/>
    <xf numFmtId="43" fontId="0" fillId="0" borderId="1" xfId="1" applyFont="1" applyBorder="1"/>
    <xf numFmtId="0" fontId="0" fillId="3" borderId="0" xfId="0" applyFill="1" applyBorder="1" applyAlignment="1">
      <alignment horizontal="center"/>
    </xf>
    <xf numFmtId="43" fontId="0" fillId="0" borderId="0" xfId="0" applyNumberFormat="1" applyBorder="1"/>
    <xf numFmtId="9" fontId="3" fillId="4" borderId="0" xfId="2" applyNumberFormat="1" applyFont="1" applyFill="1" applyBorder="1" applyAlignment="1">
      <alignment horizontal="center" vertical="center"/>
    </xf>
    <xf numFmtId="2" fontId="3" fillId="4" borderId="0" xfId="2" applyNumberFormat="1" applyFont="1" applyFill="1" applyBorder="1" applyAlignment="1">
      <alignment horizontal="center" vertical="center"/>
    </xf>
    <xf numFmtId="9" fontId="3" fillId="4" borderId="15" xfId="2" applyNumberFormat="1" applyFont="1" applyFill="1" applyBorder="1" applyAlignment="1">
      <alignment horizontal="center" vertical="center"/>
    </xf>
    <xf numFmtId="9" fontId="3" fillId="4" borderId="16" xfId="2" applyNumberFormat="1" applyFont="1" applyFill="1" applyBorder="1" applyAlignment="1">
      <alignment horizontal="center" vertical="center"/>
    </xf>
    <xf numFmtId="2" fontId="3" fillId="4" borderId="17" xfId="2" applyNumberFormat="1" applyFont="1" applyFill="1" applyBorder="1" applyAlignment="1">
      <alignment horizontal="center" vertical="center"/>
    </xf>
    <xf numFmtId="9" fontId="3" fillId="4" borderId="18" xfId="2" applyNumberFormat="1" applyFont="1" applyFill="1" applyBorder="1" applyAlignment="1">
      <alignment horizontal="center" vertical="center"/>
    </xf>
    <xf numFmtId="164" fontId="2" fillId="2" borderId="22" xfId="1" applyNumberFormat="1" applyFont="1" applyFill="1" applyBorder="1" applyAlignment="1">
      <alignment vertical="center"/>
    </xf>
    <xf numFmtId="9" fontId="2" fillId="2" borderId="22" xfId="2" applyNumberFormat="1" applyFont="1" applyFill="1" applyBorder="1" applyAlignment="1">
      <alignment horizontal="center" vertical="center"/>
    </xf>
    <xf numFmtId="2" fontId="2" fillId="2" borderId="23" xfId="2" applyNumberFormat="1" applyFont="1" applyFill="1" applyBorder="1" applyAlignment="1">
      <alignment horizontal="center" vertical="center"/>
    </xf>
    <xf numFmtId="9" fontId="2" fillId="2" borderId="24" xfId="2" applyNumberFormat="1" applyFont="1" applyFill="1" applyBorder="1" applyAlignment="1">
      <alignment horizontal="center" vertical="center"/>
    </xf>
    <xf numFmtId="164" fontId="3" fillId="5" borderId="21" xfId="1" applyNumberFormat="1" applyFont="1" applyFill="1" applyBorder="1" applyAlignment="1">
      <alignment vertical="center"/>
    </xf>
    <xf numFmtId="9" fontId="3" fillId="5" borderId="21" xfId="2" applyNumberFormat="1" applyFont="1" applyFill="1" applyBorder="1" applyAlignment="1">
      <alignment horizontal="center" vertical="center"/>
    </xf>
    <xf numFmtId="2" fontId="3" fillId="5" borderId="21" xfId="2" applyNumberFormat="1" applyFont="1" applyFill="1" applyBorder="1" applyAlignment="1">
      <alignment horizontal="center" vertical="center"/>
    </xf>
    <xf numFmtId="9" fontId="3" fillId="5" borderId="25" xfId="2" applyNumberFormat="1" applyFont="1" applyFill="1" applyBorder="1" applyAlignment="1">
      <alignment horizontal="center" vertical="center"/>
    </xf>
    <xf numFmtId="49" fontId="0" fillId="3" borderId="0" xfId="0" applyNumberFormat="1" applyFill="1" applyBorder="1" applyAlignment="1">
      <alignment horizontal="center" vertical="center" wrapText="1"/>
    </xf>
    <xf numFmtId="9" fontId="3" fillId="5" borderId="25" xfId="2" applyFont="1" applyFill="1" applyBorder="1" applyAlignment="1">
      <alignment horizontal="center" vertical="center"/>
    </xf>
    <xf numFmtId="164" fontId="2" fillId="2" borderId="27" xfId="1" applyNumberFormat="1" applyFont="1" applyFill="1" applyBorder="1" applyAlignment="1">
      <alignment vertical="center"/>
    </xf>
    <xf numFmtId="9" fontId="2" fillId="2" borderId="16" xfId="2" applyNumberFormat="1" applyFont="1" applyFill="1" applyBorder="1" applyAlignment="1">
      <alignment horizontal="center" vertical="center"/>
    </xf>
    <xf numFmtId="2" fontId="2" fillId="2" borderId="17" xfId="2" applyNumberFormat="1" applyFont="1" applyFill="1" applyBorder="1" applyAlignment="1">
      <alignment horizontal="center" vertical="center"/>
    </xf>
    <xf numFmtId="9" fontId="2" fillId="2" borderId="18" xfId="2" applyFont="1" applyFill="1" applyBorder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2" fontId="3" fillId="0" borderId="0" xfId="2" applyNumberFormat="1" applyFont="1" applyFill="1" applyBorder="1" applyAlignment="1">
      <alignment horizontal="center" vertical="center"/>
    </xf>
    <xf numFmtId="164" fontId="2" fillId="2" borderId="30" xfId="1" applyNumberFormat="1" applyFont="1" applyFill="1" applyBorder="1" applyAlignment="1">
      <alignment vertical="center"/>
    </xf>
    <xf numFmtId="9" fontId="2" fillId="2" borderId="30" xfId="2" applyNumberFormat="1" applyFont="1" applyFill="1" applyBorder="1" applyAlignment="1">
      <alignment horizontal="center" vertical="center"/>
    </xf>
    <xf numFmtId="2" fontId="2" fillId="2" borderId="32" xfId="2" applyNumberFormat="1" applyFont="1" applyFill="1" applyBorder="1" applyAlignment="1">
      <alignment horizontal="center" vertical="center"/>
    </xf>
    <xf numFmtId="9" fontId="2" fillId="2" borderId="33" xfId="2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9" fontId="3" fillId="0" borderId="0" xfId="2" applyNumberFormat="1" applyFont="1" applyBorder="1" applyAlignment="1">
      <alignment horizontal="center" vertical="center"/>
    </xf>
    <xf numFmtId="2" fontId="3" fillId="0" borderId="0" xfId="2" applyNumberFormat="1" applyFont="1" applyBorder="1" applyAlignment="1">
      <alignment horizontal="center" vertical="center"/>
    </xf>
    <xf numFmtId="10" fontId="3" fillId="0" borderId="15" xfId="2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43" fontId="0" fillId="0" borderId="26" xfId="0" applyNumberFormat="1" applyBorder="1"/>
    <xf numFmtId="9" fontId="3" fillId="0" borderId="26" xfId="2" applyNumberFormat="1" applyFont="1" applyBorder="1" applyAlignment="1">
      <alignment horizontal="center" vertical="center"/>
    </xf>
    <xf numFmtId="10" fontId="3" fillId="0" borderId="34" xfId="2" applyNumberFormat="1" applyFont="1" applyBorder="1" applyAlignment="1">
      <alignment horizontal="center" vertical="center"/>
    </xf>
    <xf numFmtId="9" fontId="2" fillId="2" borderId="17" xfId="2" applyNumberFormat="1" applyFont="1" applyFill="1" applyBorder="1" applyAlignment="1">
      <alignment horizontal="center" vertical="center"/>
    </xf>
    <xf numFmtId="43" fontId="0" fillId="0" borderId="0" xfId="0" applyNumberFormat="1"/>
    <xf numFmtId="9" fontId="2" fillId="2" borderId="27" xfId="2" applyNumberFormat="1" applyFont="1" applyFill="1" applyBorder="1" applyAlignment="1">
      <alignment horizontal="center" vertical="center"/>
    </xf>
    <xf numFmtId="164" fontId="2" fillId="6" borderId="30" xfId="1" applyNumberFormat="1" applyFont="1" applyFill="1" applyBorder="1" applyAlignment="1">
      <alignment vertical="center"/>
    </xf>
    <xf numFmtId="9" fontId="2" fillId="6" borderId="30" xfId="2" applyNumberFormat="1" applyFont="1" applyFill="1" applyBorder="1" applyAlignment="1">
      <alignment horizontal="center" vertical="center"/>
    </xf>
    <xf numFmtId="2" fontId="2" fillId="6" borderId="39" xfId="2" quotePrefix="1" applyNumberFormat="1" applyFont="1" applyFill="1" applyBorder="1" applyAlignment="1">
      <alignment horizontal="center" vertical="center"/>
    </xf>
    <xf numFmtId="9" fontId="2" fillId="6" borderId="40" xfId="2" applyNumberFormat="1" applyFont="1" applyFill="1" applyBorder="1" applyAlignment="1">
      <alignment horizontal="center" vertical="center"/>
    </xf>
    <xf numFmtId="0" fontId="0" fillId="0" borderId="41" xfId="0" applyBorder="1"/>
    <xf numFmtId="0" fontId="0" fillId="0" borderId="41" xfId="0" applyBorder="1" applyAlignment="1">
      <alignment vertical="center"/>
    </xf>
    <xf numFmtId="164" fontId="0" fillId="0" borderId="41" xfId="1" applyNumberFormat="1" applyFont="1" applyBorder="1" applyAlignment="1">
      <alignment vertical="center"/>
    </xf>
    <xf numFmtId="0" fontId="7" fillId="0" borderId="1" xfId="0" applyFont="1" applyBorder="1"/>
    <xf numFmtId="3" fontId="0" fillId="0" borderId="1" xfId="0" applyNumberFormat="1" applyBorder="1"/>
    <xf numFmtId="0" fontId="5" fillId="0" borderId="42" xfId="0" applyFont="1" applyBorder="1"/>
    <xf numFmtId="0" fontId="0" fillId="0" borderId="42" xfId="0" applyBorder="1"/>
    <xf numFmtId="0" fontId="5" fillId="0" borderId="43" xfId="0" applyFont="1" applyBorder="1"/>
    <xf numFmtId="49" fontId="0" fillId="0" borderId="0" xfId="0" applyNumberFormat="1" applyAlignment="1">
      <alignment horizontal="left"/>
    </xf>
    <xf numFmtId="49" fontId="0" fillId="0" borderId="0" xfId="0" applyNumberFormat="1"/>
    <xf numFmtId="0" fontId="2" fillId="2" borderId="4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vertical="center"/>
    </xf>
    <xf numFmtId="9" fontId="3" fillId="0" borderId="22" xfId="2" applyNumberFormat="1" applyFont="1" applyBorder="1" applyAlignment="1">
      <alignment horizontal="center" vertical="center"/>
    </xf>
    <xf numFmtId="2" fontId="3" fillId="0" borderId="22" xfId="2" applyNumberFormat="1" applyFont="1" applyBorder="1" applyAlignment="1">
      <alignment horizontal="center" vertical="center" wrapText="1"/>
    </xf>
    <xf numFmtId="9" fontId="3" fillId="0" borderId="24" xfId="2" applyNumberFormat="1" applyFont="1" applyBorder="1" applyAlignment="1">
      <alignment horizontal="center" vertical="center" wrapText="1"/>
    </xf>
    <xf numFmtId="9" fontId="0" fillId="0" borderId="8" xfId="2" applyFont="1" applyBorder="1"/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vertical="center"/>
    </xf>
    <xf numFmtId="43" fontId="0" fillId="0" borderId="21" xfId="1" applyFont="1" applyBorder="1" applyAlignment="1">
      <alignment vertical="center"/>
    </xf>
    <xf numFmtId="2" fontId="3" fillId="0" borderId="23" xfId="2" applyNumberFormat="1" applyFont="1" applyBorder="1" applyAlignment="1">
      <alignment horizontal="center" vertical="center" wrapText="1"/>
    </xf>
    <xf numFmtId="9" fontId="3" fillId="0" borderId="27" xfId="2" applyNumberFormat="1" applyFont="1" applyBorder="1" applyAlignment="1">
      <alignment horizontal="center" vertical="center"/>
    </xf>
    <xf numFmtId="2" fontId="3" fillId="0" borderId="37" xfId="2" applyNumberFormat="1" applyFont="1" applyBorder="1" applyAlignment="1">
      <alignment horizontal="center" vertical="center" wrapText="1"/>
    </xf>
    <xf numFmtId="9" fontId="3" fillId="0" borderId="45" xfId="2" applyNumberFormat="1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9" fontId="3" fillId="0" borderId="16" xfId="2" applyNumberFormat="1" applyFont="1" applyBorder="1" applyAlignment="1">
      <alignment horizontal="center" vertical="center"/>
    </xf>
    <xf numFmtId="2" fontId="3" fillId="0" borderId="17" xfId="2" applyNumberFormat="1" applyFont="1" applyBorder="1" applyAlignment="1">
      <alignment horizontal="center" vertical="center" wrapText="1"/>
    </xf>
    <xf numFmtId="9" fontId="3" fillId="0" borderId="18" xfId="2" applyNumberFormat="1" applyFont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left" vertical="center"/>
    </xf>
    <xf numFmtId="43" fontId="3" fillId="0" borderId="22" xfId="1" applyFont="1" applyBorder="1" applyAlignment="1">
      <alignment horizontal="center" vertical="center" wrapText="1"/>
    </xf>
    <xf numFmtId="0" fontId="0" fillId="0" borderId="48" xfId="0" applyBorder="1" applyAlignment="1">
      <alignment vertical="center" wrapText="1"/>
    </xf>
    <xf numFmtId="0" fontId="2" fillId="6" borderId="49" xfId="0" applyFont="1" applyFill="1" applyBorder="1" applyAlignment="1">
      <alignment horizontal="left" vertical="center" wrapText="1"/>
    </xf>
    <xf numFmtId="43" fontId="2" fillId="6" borderId="31" xfId="1" applyFont="1" applyFill="1" applyBorder="1" applyAlignment="1">
      <alignment horizontal="center" vertical="center"/>
    </xf>
    <xf numFmtId="9" fontId="2" fillId="6" borderId="31" xfId="2" applyNumberFormat="1" applyFont="1" applyFill="1" applyBorder="1" applyAlignment="1">
      <alignment horizontal="center" vertical="center" wrapText="1"/>
    </xf>
    <xf numFmtId="2" fontId="2" fillId="6" borderId="32" xfId="2" applyNumberFormat="1" applyFont="1" applyFill="1" applyBorder="1" applyAlignment="1">
      <alignment horizontal="center" vertical="center" wrapText="1"/>
    </xf>
    <xf numFmtId="9" fontId="2" fillId="6" borderId="50" xfId="2" applyFont="1" applyFill="1" applyBorder="1" applyAlignment="1">
      <alignment horizontal="center" vertical="center" wrapText="1"/>
    </xf>
    <xf numFmtId="0" fontId="0" fillId="0" borderId="41" xfId="0" applyBorder="1" applyAlignment="1">
      <alignment horizontal="left"/>
    </xf>
    <xf numFmtId="3" fontId="0" fillId="0" borderId="41" xfId="0" applyNumberFormat="1" applyBorder="1"/>
    <xf numFmtId="0" fontId="0" fillId="0" borderId="1" xfId="0" applyBorder="1" applyAlignment="1">
      <alignment horizontal="left"/>
    </xf>
    <xf numFmtId="3" fontId="0" fillId="0" borderId="1" xfId="0" applyNumberFormat="1" applyFill="1" applyBorder="1"/>
    <xf numFmtId="0" fontId="0" fillId="0" borderId="42" xfId="0" applyBorder="1" applyAlignment="1">
      <alignment horizontal="left"/>
    </xf>
    <xf numFmtId="0" fontId="0" fillId="0" borderId="16" xfId="0" applyBorder="1"/>
    <xf numFmtId="0" fontId="0" fillId="0" borderId="17" xfId="0" applyBorder="1"/>
    <xf numFmtId="0" fontId="2" fillId="2" borderId="5" xfId="0" applyFont="1" applyFill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/>
    </xf>
    <xf numFmtId="2" fontId="3" fillId="0" borderId="22" xfId="2" applyNumberFormat="1" applyFont="1" applyBorder="1" applyAlignment="1">
      <alignment horizontal="center" vertical="center"/>
    </xf>
    <xf numFmtId="9" fontId="3" fillId="0" borderId="24" xfId="2" applyNumberFormat="1" applyFont="1" applyBorder="1" applyAlignment="1">
      <alignment horizontal="center" vertical="center"/>
    </xf>
    <xf numFmtId="2" fontId="3" fillId="0" borderId="37" xfId="2" applyNumberFormat="1" applyFont="1" applyBorder="1" applyAlignment="1">
      <alignment horizontal="center" vertical="center"/>
    </xf>
    <xf numFmtId="9" fontId="3" fillId="0" borderId="45" xfId="2" applyNumberFormat="1" applyFont="1" applyBorder="1" applyAlignment="1">
      <alignment horizontal="center" vertical="center"/>
    </xf>
    <xf numFmtId="2" fontId="3" fillId="0" borderId="23" xfId="2" applyNumberFormat="1" applyFont="1" applyBorder="1" applyAlignment="1">
      <alignment horizontal="center" vertical="center"/>
    </xf>
    <xf numFmtId="0" fontId="3" fillId="3" borderId="47" xfId="0" applyFont="1" applyFill="1" applyBorder="1" applyAlignment="1">
      <alignment vertical="center"/>
    </xf>
    <xf numFmtId="0" fontId="0" fillId="0" borderId="48" xfId="0" applyBorder="1"/>
    <xf numFmtId="9" fontId="2" fillId="6" borderId="31" xfId="2" applyNumberFormat="1" applyFont="1" applyFill="1" applyBorder="1" applyAlignment="1">
      <alignment horizontal="center" vertical="center"/>
    </xf>
    <xf numFmtId="2" fontId="2" fillId="6" borderId="32" xfId="2" applyNumberFormat="1" applyFont="1" applyFill="1" applyBorder="1" applyAlignment="1">
      <alignment horizontal="center" vertical="center"/>
    </xf>
    <xf numFmtId="9" fontId="2" fillId="6" borderId="50" xfId="2" applyFont="1" applyFill="1" applyBorder="1" applyAlignment="1">
      <alignment horizontal="center" vertical="center"/>
    </xf>
    <xf numFmtId="0" fontId="0" fillId="0" borderId="41" xfId="0" applyBorder="1" applyAlignment="1">
      <alignment horizontal="left" vertical="center" wrapText="1"/>
    </xf>
    <xf numFmtId="9" fontId="1" fillId="0" borderId="41" xfId="2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3" fontId="0" fillId="0" borderId="1" xfId="0" applyNumberFormat="1" applyBorder="1" applyAlignment="1">
      <alignment horizontal="center"/>
    </xf>
    <xf numFmtId="9" fontId="1" fillId="0" borderId="1" xfId="2" applyFont="1" applyBorder="1" applyAlignment="1">
      <alignment horizontal="center" vertical="center"/>
    </xf>
    <xf numFmtId="0" fontId="0" fillId="0" borderId="0" xfId="0" applyAlignment="1">
      <alignment horizontal="left"/>
    </xf>
    <xf numFmtId="9" fontId="3" fillId="0" borderId="11" xfId="2" applyNumberFormat="1" applyFont="1" applyBorder="1" applyAlignment="1">
      <alignment horizontal="center" vertical="center"/>
    </xf>
    <xf numFmtId="2" fontId="3" fillId="0" borderId="12" xfId="2" applyNumberFormat="1" applyFont="1" applyBorder="1" applyAlignment="1">
      <alignment horizontal="center" vertical="center" wrapText="1"/>
    </xf>
    <xf numFmtId="9" fontId="3" fillId="0" borderId="13" xfId="2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3" fontId="0" fillId="0" borderId="41" xfId="0" applyNumberFormat="1" applyBorder="1" applyAlignment="1">
      <alignment horizontal="center" vertical="center" wrapText="1"/>
    </xf>
    <xf numFmtId="9" fontId="1" fillId="0" borderId="41" xfId="2" applyFont="1" applyBorder="1" applyAlignment="1">
      <alignment horizontal="center" vertical="center" wrapText="1"/>
    </xf>
    <xf numFmtId="0" fontId="0" fillId="0" borderId="16" xfId="0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3" fillId="3" borderId="20" xfId="0" applyFont="1" applyFill="1" applyBorder="1" applyAlignment="1">
      <alignment vertical="center"/>
    </xf>
    <xf numFmtId="43" fontId="0" fillId="0" borderId="21" xfId="1" applyFont="1" applyBorder="1" applyAlignment="1">
      <alignment horizontal="center" vertical="center"/>
    </xf>
    <xf numFmtId="9" fontId="3" fillId="0" borderId="21" xfId="2" applyNumberFormat="1" applyFont="1" applyBorder="1" applyAlignment="1">
      <alignment horizontal="center" vertical="center"/>
    </xf>
    <xf numFmtId="2" fontId="3" fillId="0" borderId="21" xfId="2" applyNumberFormat="1" applyFont="1" applyBorder="1" applyAlignment="1">
      <alignment horizontal="center" vertical="center"/>
    </xf>
    <xf numFmtId="9" fontId="3" fillId="0" borderId="25" xfId="2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2" fontId="3" fillId="0" borderId="17" xfId="2" applyNumberFormat="1" applyFont="1" applyBorder="1" applyAlignment="1">
      <alignment horizontal="center" vertical="center"/>
    </xf>
    <xf numFmtId="9" fontId="3" fillId="0" borderId="18" xfId="2" applyNumberFormat="1" applyFont="1" applyBorder="1" applyAlignment="1">
      <alignment horizontal="center" vertical="center"/>
    </xf>
    <xf numFmtId="2" fontId="3" fillId="0" borderId="16" xfId="2" applyNumberFormat="1" applyFont="1" applyBorder="1" applyAlignment="1">
      <alignment horizontal="center" vertical="center"/>
    </xf>
    <xf numFmtId="0" fontId="3" fillId="3" borderId="52" xfId="0" applyFont="1" applyFill="1" applyBorder="1" applyAlignment="1">
      <alignment horizontal="left" vertical="center"/>
    </xf>
    <xf numFmtId="0" fontId="0" fillId="0" borderId="48" xfId="0" applyBorder="1" applyAlignment="1">
      <alignment vertical="center"/>
    </xf>
    <xf numFmtId="0" fontId="2" fillId="6" borderId="49" xfId="0" applyFont="1" applyFill="1" applyBorder="1" applyAlignment="1">
      <alignment horizontal="left" vertical="center"/>
    </xf>
    <xf numFmtId="9" fontId="3" fillId="0" borderId="24" xfId="2" applyFont="1" applyBorder="1" applyAlignment="1">
      <alignment horizontal="center" vertical="center"/>
    </xf>
    <xf numFmtId="9" fontId="3" fillId="0" borderId="18" xfId="2" applyFont="1" applyBorder="1" applyAlignment="1">
      <alignment horizontal="center" vertical="center"/>
    </xf>
    <xf numFmtId="0" fontId="0" fillId="3" borderId="47" xfId="0" applyFill="1" applyBorder="1" applyAlignment="1">
      <alignment vertical="center"/>
    </xf>
    <xf numFmtId="9" fontId="3" fillId="0" borderId="13" xfId="2" applyFont="1" applyBorder="1" applyAlignment="1">
      <alignment horizontal="center" vertical="center"/>
    </xf>
    <xf numFmtId="0" fontId="8" fillId="0" borderId="1" xfId="0" applyFont="1" applyBorder="1"/>
    <xf numFmtId="3" fontId="0" fillId="0" borderId="42" xfId="0" applyNumberFormat="1" applyBorder="1"/>
    <xf numFmtId="0" fontId="8" fillId="0" borderId="42" xfId="0" applyFont="1" applyBorder="1"/>
    <xf numFmtId="0" fontId="3" fillId="3" borderId="47" xfId="0" applyFont="1" applyFill="1" applyBorder="1" applyAlignment="1">
      <alignment horizontal="center" vertical="center"/>
    </xf>
    <xf numFmtId="0" fontId="2" fillId="6" borderId="49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 wrapText="1"/>
    </xf>
    <xf numFmtId="43" fontId="0" fillId="0" borderId="26" xfId="1" applyFont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9" fontId="3" fillId="0" borderId="25" xfId="2" applyFont="1" applyBorder="1" applyAlignment="1">
      <alignment horizontal="center" vertical="center"/>
    </xf>
    <xf numFmtId="2" fontId="3" fillId="0" borderId="12" xfId="2" applyNumberFormat="1" applyFont="1" applyBorder="1" applyAlignment="1">
      <alignment horizontal="center" vertical="center"/>
    </xf>
    <xf numFmtId="3" fontId="2" fillId="7" borderId="0" xfId="0" applyNumberFormat="1" applyFont="1" applyFill="1" applyBorder="1" applyAlignment="1">
      <alignment horizontal="center" vertical="center"/>
    </xf>
    <xf numFmtId="164" fontId="0" fillId="0" borderId="1" xfId="0" applyNumberFormat="1" applyBorder="1"/>
    <xf numFmtId="0" fontId="0" fillId="0" borderId="0" xfId="0" applyBorder="1"/>
    <xf numFmtId="0" fontId="0" fillId="0" borderId="0" xfId="0" applyFill="1" applyBorder="1"/>
    <xf numFmtId="0" fontId="2" fillId="8" borderId="29" xfId="0" applyFont="1" applyFill="1" applyBorder="1" applyAlignment="1">
      <alignment horizontal="center" vertical="center"/>
    </xf>
    <xf numFmtId="0" fontId="2" fillId="8" borderId="61" xfId="0" applyFont="1" applyFill="1" applyBorder="1" applyAlignment="1">
      <alignment horizontal="center" vertical="center"/>
    </xf>
    <xf numFmtId="43" fontId="0" fillId="0" borderId="0" xfId="1" applyFont="1"/>
    <xf numFmtId="9" fontId="3" fillId="0" borderId="60" xfId="2" applyFont="1" applyBorder="1" applyAlignment="1">
      <alignment horizontal="center"/>
    </xf>
    <xf numFmtId="0" fontId="0" fillId="0" borderId="60" xfId="0" applyBorder="1"/>
    <xf numFmtId="9" fontId="0" fillId="0" borderId="0" xfId="2" applyFont="1"/>
    <xf numFmtId="0" fontId="2" fillId="10" borderId="62" xfId="0" applyFont="1" applyFill="1" applyBorder="1" applyAlignment="1">
      <alignment horizontal="center"/>
    </xf>
    <xf numFmtId="164" fontId="0" fillId="0" borderId="0" xfId="0" applyNumberFormat="1"/>
    <xf numFmtId="0" fontId="2" fillId="10" borderId="61" xfId="0" applyFont="1" applyFill="1" applyBorder="1" applyAlignment="1">
      <alignment horizontal="center"/>
    </xf>
    <xf numFmtId="9" fontId="2" fillId="11" borderId="61" xfId="2" applyFont="1" applyFill="1" applyBorder="1" applyAlignment="1">
      <alignment horizontal="center"/>
    </xf>
    <xf numFmtId="0" fontId="0" fillId="0" borderId="0" xfId="0" applyNumberFormat="1"/>
    <xf numFmtId="0" fontId="2" fillId="8" borderId="63" xfId="0" applyFont="1" applyFill="1" applyBorder="1" applyAlignment="1">
      <alignment horizontal="center" vertical="center"/>
    </xf>
    <xf numFmtId="43" fontId="2" fillId="10" borderId="63" xfId="1" applyFont="1" applyFill="1" applyBorder="1"/>
    <xf numFmtId="43" fontId="2" fillId="10" borderId="29" xfId="1" applyFont="1" applyFill="1" applyBorder="1" applyAlignment="1">
      <alignment horizontal="center"/>
    </xf>
    <xf numFmtId="9" fontId="3" fillId="0" borderId="59" xfId="2" applyFont="1" applyBorder="1" applyAlignment="1">
      <alignment horizontal="center"/>
    </xf>
    <xf numFmtId="4" fontId="0" fillId="0" borderId="64" xfId="0" applyNumberFormat="1" applyBorder="1"/>
    <xf numFmtId="4" fontId="0" fillId="0" borderId="35" xfId="0" applyNumberFormat="1" applyBorder="1"/>
    <xf numFmtId="0" fontId="0" fillId="12" borderId="66" xfId="0" applyFont="1" applyFill="1" applyBorder="1"/>
    <xf numFmtId="0" fontId="0" fillId="13" borderId="66" xfId="0" applyFill="1" applyBorder="1"/>
    <xf numFmtId="0" fontId="0" fillId="13" borderId="66" xfId="0" applyFont="1" applyFill="1" applyBorder="1"/>
    <xf numFmtId="0" fontId="0" fillId="14" borderId="66" xfId="0" applyFont="1" applyFill="1" applyBorder="1"/>
    <xf numFmtId="0" fontId="0" fillId="15" borderId="66" xfId="0" applyFill="1" applyBorder="1"/>
    <xf numFmtId="0" fontId="0" fillId="0" borderId="66" xfId="0" applyFont="1" applyBorder="1"/>
    <xf numFmtId="0" fontId="0" fillId="0" borderId="66" xfId="0" applyBorder="1"/>
    <xf numFmtId="0" fontId="2" fillId="11" borderId="0" xfId="0" applyFont="1" applyFill="1"/>
    <xf numFmtId="0" fontId="0" fillId="15" borderId="66" xfId="0" applyFont="1" applyFill="1" applyBorder="1"/>
    <xf numFmtId="0" fontId="0" fillId="16" borderId="66" xfId="0" applyFont="1" applyFill="1" applyBorder="1"/>
    <xf numFmtId="0" fontId="0" fillId="17" borderId="66" xfId="0" applyFill="1" applyBorder="1"/>
    <xf numFmtId="0" fontId="0" fillId="18" borderId="66" xfId="0" applyFont="1" applyFill="1" applyBorder="1"/>
    <xf numFmtId="0" fontId="0" fillId="0" borderId="67" xfId="0" applyFont="1" applyBorder="1"/>
    <xf numFmtId="0" fontId="0" fillId="0" borderId="0" xfId="0" pivotButton="1"/>
    <xf numFmtId="10" fontId="3" fillId="0" borderId="0" xfId="2" applyNumberFormat="1" applyFont="1" applyBorder="1" applyAlignment="1">
      <alignment horizontal="center" vertical="center"/>
    </xf>
    <xf numFmtId="10" fontId="2" fillId="2" borderId="37" xfId="2" applyNumberFormat="1" applyFont="1" applyFill="1" applyBorder="1" applyAlignment="1">
      <alignment horizontal="center" vertical="center"/>
    </xf>
    <xf numFmtId="10" fontId="2" fillId="6" borderId="30" xfId="2" applyNumberFormat="1" applyFont="1" applyFill="1" applyBorder="1" applyAlignment="1">
      <alignment horizontal="center" vertical="center"/>
    </xf>
    <xf numFmtId="49" fontId="0" fillId="3" borderId="26" xfId="0" applyNumberFormat="1" applyFill="1" applyBorder="1" applyAlignment="1">
      <alignment horizontal="center" vertical="center" wrapText="1"/>
    </xf>
    <xf numFmtId="49" fontId="0" fillId="3" borderId="0" xfId="0" applyNumberFormat="1" applyFill="1" applyAlignment="1">
      <alignment horizontal="center" vertical="center"/>
    </xf>
    <xf numFmtId="0" fontId="3" fillId="0" borderId="0" xfId="0" applyFont="1"/>
    <xf numFmtId="0" fontId="2" fillId="8" borderId="59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5" fillId="0" borderId="1" xfId="0" applyFont="1" applyFill="1" applyBorder="1"/>
    <xf numFmtId="0" fontId="5" fillId="0" borderId="42" xfId="0" applyFont="1" applyFill="1" applyBorder="1"/>
    <xf numFmtId="0" fontId="0" fillId="0" borderId="1" xfId="0" applyFill="1" applyBorder="1"/>
    <xf numFmtId="0" fontId="0" fillId="0" borderId="42" xfId="0" applyFill="1" applyBorder="1"/>
    <xf numFmtId="0" fontId="3" fillId="18" borderId="51" xfId="0" applyFont="1" applyFill="1" applyBorder="1"/>
    <xf numFmtId="164" fontId="3" fillId="18" borderId="51" xfId="0" applyNumberFormat="1" applyFont="1" applyFill="1" applyBorder="1"/>
    <xf numFmtId="4" fontId="0" fillId="0" borderId="60" xfId="0" applyNumberFormat="1" applyBorder="1"/>
    <xf numFmtId="0" fontId="2" fillId="8" borderId="65" xfId="0" applyFont="1" applyFill="1" applyBorder="1" applyAlignment="1">
      <alignment horizontal="center" vertical="center"/>
    </xf>
    <xf numFmtId="0" fontId="0" fillId="0" borderId="77" xfId="0" applyBorder="1"/>
    <xf numFmtId="0" fontId="0" fillId="0" borderId="73" xfId="0" applyBorder="1"/>
    <xf numFmtId="0" fontId="3" fillId="0" borderId="0" xfId="0" applyFont="1" applyBorder="1"/>
    <xf numFmtId="0" fontId="3" fillId="0" borderId="73" xfId="0" applyFont="1" applyBorder="1"/>
    <xf numFmtId="164" fontId="0" fillId="0" borderId="78" xfId="0" applyNumberFormat="1" applyBorder="1"/>
    <xf numFmtId="164" fontId="0" fillId="0" borderId="0" xfId="0" applyNumberFormat="1" applyBorder="1"/>
    <xf numFmtId="9" fontId="3" fillId="17" borderId="29" xfId="2" applyFont="1" applyFill="1" applyBorder="1"/>
    <xf numFmtId="9" fontId="3" fillId="17" borderId="92" xfId="2" applyFont="1" applyFill="1" applyBorder="1"/>
    <xf numFmtId="9" fontId="3" fillId="17" borderId="87" xfId="2" applyFont="1" applyFill="1" applyBorder="1"/>
    <xf numFmtId="0" fontId="3" fillId="0" borderId="80" xfId="0" applyFont="1" applyBorder="1"/>
    <xf numFmtId="0" fontId="3" fillId="0" borderId="79" xfId="0" applyFont="1" applyBorder="1"/>
    <xf numFmtId="0" fontId="0" fillId="0" borderId="0" xfId="0" applyFill="1"/>
    <xf numFmtId="9" fontId="3" fillId="17" borderId="82" xfId="2" applyFont="1" applyFill="1" applyBorder="1"/>
    <xf numFmtId="9" fontId="3" fillId="17" borderId="54" xfId="2" applyFont="1" applyFill="1" applyBorder="1"/>
    <xf numFmtId="0" fontId="3" fillId="0" borderId="77" xfId="0" applyFont="1" applyBorder="1"/>
    <xf numFmtId="9" fontId="3" fillId="0" borderId="87" xfId="2" applyFont="1" applyFill="1" applyBorder="1"/>
    <xf numFmtId="9" fontId="3" fillId="0" borderId="79" xfId="2" applyFont="1" applyFill="1" applyBorder="1"/>
    <xf numFmtId="0" fontId="3" fillId="19" borderId="94" xfId="0" applyFont="1" applyFill="1" applyBorder="1"/>
    <xf numFmtId="0" fontId="3" fillId="19" borderId="95" xfId="0" applyFont="1" applyFill="1" applyBorder="1"/>
    <xf numFmtId="0" fontId="3" fillId="19" borderId="96" xfId="0" applyFont="1" applyFill="1" applyBorder="1"/>
    <xf numFmtId="9" fontId="3" fillId="3" borderId="78" xfId="2" applyFont="1" applyFill="1" applyBorder="1"/>
    <xf numFmtId="9" fontId="3" fillId="3" borderId="0" xfId="2" applyFont="1" applyFill="1" applyBorder="1"/>
    <xf numFmtId="9" fontId="3" fillId="3" borderId="91" xfId="2" applyFont="1" applyFill="1" applyBorder="1"/>
    <xf numFmtId="9" fontId="3" fillId="0" borderId="78" xfId="2" applyFont="1" applyFill="1" applyBorder="1"/>
    <xf numFmtId="9" fontId="3" fillId="0" borderId="0" xfId="2" applyFont="1" applyFill="1" applyBorder="1"/>
    <xf numFmtId="9" fontId="3" fillId="3" borderId="82" xfId="2" applyFont="1" applyFill="1" applyBorder="1"/>
    <xf numFmtId="9" fontId="3" fillId="3" borderId="86" xfId="2" applyFont="1" applyFill="1" applyBorder="1"/>
    <xf numFmtId="9" fontId="3" fillId="3" borderId="85" xfId="2" applyFont="1" applyFill="1" applyBorder="1"/>
    <xf numFmtId="9" fontId="3" fillId="3" borderId="81" xfId="2" applyFont="1" applyFill="1" applyBorder="1"/>
    <xf numFmtId="9" fontId="3" fillId="3" borderId="79" xfId="2" applyFont="1" applyFill="1" applyBorder="1"/>
    <xf numFmtId="9" fontId="3" fillId="3" borderId="87" xfId="2" applyFont="1" applyFill="1" applyBorder="1"/>
    <xf numFmtId="9" fontId="3" fillId="17" borderId="90" xfId="2" applyFont="1" applyFill="1" applyBorder="1"/>
    <xf numFmtId="9" fontId="3" fillId="17" borderId="93" xfId="2" applyFont="1" applyFill="1" applyBorder="1"/>
    <xf numFmtId="9" fontId="3" fillId="0" borderId="76" xfId="2" applyFont="1" applyFill="1" applyBorder="1"/>
    <xf numFmtId="9" fontId="3" fillId="0" borderId="54" xfId="2" applyFont="1" applyFill="1" applyBorder="1"/>
    <xf numFmtId="10" fontId="3" fillId="20" borderId="101" xfId="2" applyNumberFormat="1" applyFont="1" applyFill="1" applyBorder="1"/>
    <xf numFmtId="9" fontId="0" fillId="0" borderId="73" xfId="2" applyFont="1" applyFill="1" applyBorder="1"/>
    <xf numFmtId="9" fontId="3" fillId="20" borderId="101" xfId="2" applyNumberFormat="1" applyFont="1" applyFill="1" applyBorder="1"/>
    <xf numFmtId="0" fontId="3" fillId="3" borderId="14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3" fontId="0" fillId="0" borderId="0" xfId="0" applyNumberFormat="1"/>
    <xf numFmtId="3" fontId="0" fillId="0" borderId="106" xfId="0" applyNumberFormat="1" applyBorder="1"/>
    <xf numFmtId="3" fontId="0" fillId="0" borderId="107" xfId="0" applyNumberFormat="1" applyBorder="1"/>
    <xf numFmtId="3" fontId="0" fillId="0" borderId="0" xfId="0" applyNumberFormat="1" applyBorder="1"/>
    <xf numFmtId="3" fontId="0" fillId="0" borderId="110" xfId="0" applyNumberFormat="1" applyBorder="1"/>
    <xf numFmtId="0" fontId="0" fillId="0" borderId="110" xfId="0" applyNumberFormat="1" applyBorder="1"/>
    <xf numFmtId="0" fontId="0" fillId="0" borderId="111" xfId="0" applyNumberFormat="1" applyBorder="1"/>
    <xf numFmtId="3" fontId="0" fillId="0" borderId="113" xfId="0" applyNumberFormat="1" applyBorder="1"/>
    <xf numFmtId="3" fontId="0" fillId="0" borderId="114" xfId="0" applyNumberFormat="1" applyBorder="1"/>
    <xf numFmtId="3" fontId="0" fillId="0" borderId="117" xfId="0" applyNumberFormat="1" applyBorder="1"/>
    <xf numFmtId="3" fontId="0" fillId="0" borderId="118" xfId="0" applyNumberFormat="1" applyBorder="1"/>
    <xf numFmtId="3" fontId="0" fillId="0" borderId="119" xfId="0" applyNumberFormat="1" applyBorder="1"/>
    <xf numFmtId="3" fontId="0" fillId="0" borderId="115" xfId="0" applyNumberFormat="1" applyBorder="1"/>
    <xf numFmtId="3" fontId="0" fillId="0" borderId="116" xfId="0" applyNumberFormat="1" applyBorder="1"/>
    <xf numFmtId="3" fontId="0" fillId="0" borderId="120" xfId="0" applyNumberFormat="1" applyBorder="1"/>
    <xf numFmtId="0" fontId="3" fillId="0" borderId="81" xfId="0" applyFont="1" applyBorder="1"/>
    <xf numFmtId="3" fontId="0" fillId="0" borderId="124" xfId="0" applyNumberFormat="1" applyBorder="1"/>
    <xf numFmtId="3" fontId="0" fillId="0" borderId="126" xfId="0" applyNumberFormat="1" applyBorder="1"/>
    <xf numFmtId="3" fontId="0" fillId="0" borderId="125" xfId="0" applyNumberFormat="1" applyBorder="1"/>
    <xf numFmtId="0" fontId="3" fillId="0" borderId="84" xfId="0" applyFont="1" applyBorder="1"/>
    <xf numFmtId="0" fontId="3" fillId="0" borderId="121" xfId="0" applyFont="1" applyBorder="1"/>
    <xf numFmtId="0" fontId="3" fillId="0" borderId="122" xfId="0" applyFont="1" applyBorder="1"/>
    <xf numFmtId="0" fontId="3" fillId="0" borderId="123" xfId="0" applyFont="1" applyBorder="1"/>
    <xf numFmtId="3" fontId="3" fillId="17" borderId="124" xfId="2" applyNumberFormat="1" applyFont="1" applyFill="1" applyBorder="1"/>
    <xf numFmtId="3" fontId="3" fillId="17" borderId="124" xfId="0" applyNumberFormat="1" applyFont="1" applyFill="1" applyBorder="1"/>
    <xf numFmtId="164" fontId="3" fillId="17" borderId="124" xfId="2" applyNumberFormat="1" applyFont="1" applyFill="1" applyBorder="1"/>
    <xf numFmtId="164" fontId="3" fillId="17" borderId="125" xfId="2" applyNumberFormat="1" applyFont="1" applyFill="1" applyBorder="1"/>
    <xf numFmtId="3" fontId="3" fillId="17" borderId="125" xfId="2" applyNumberFormat="1" applyFont="1" applyFill="1" applyBorder="1"/>
    <xf numFmtId="164" fontId="0" fillId="0" borderId="129" xfId="0" applyNumberFormat="1" applyBorder="1"/>
    <xf numFmtId="0" fontId="3" fillId="0" borderId="124" xfId="0" applyFont="1" applyBorder="1"/>
    <xf numFmtId="0" fontId="3" fillId="18" borderId="0" xfId="0" applyFont="1" applyFill="1" applyBorder="1"/>
    <xf numFmtId="164" fontId="3" fillId="18" borderId="0" xfId="0" applyNumberFormat="1" applyFont="1" applyFill="1" applyBorder="1"/>
    <xf numFmtId="3" fontId="3" fillId="0" borderId="0" xfId="0" applyNumberFormat="1" applyFont="1" applyBorder="1"/>
    <xf numFmtId="9" fontId="3" fillId="4" borderId="122" xfId="2" applyFont="1" applyFill="1" applyBorder="1"/>
    <xf numFmtId="9" fontId="3" fillId="4" borderId="123" xfId="2" applyFont="1" applyFill="1" applyBorder="1"/>
    <xf numFmtId="9" fontId="3" fillId="4" borderId="112" xfId="2" applyFont="1" applyFill="1" applyBorder="1"/>
    <xf numFmtId="0" fontId="3" fillId="4" borderId="112" xfId="2" applyNumberFormat="1" applyFont="1" applyFill="1" applyBorder="1"/>
    <xf numFmtId="9" fontId="3" fillId="0" borderId="112" xfId="2" applyFont="1" applyFill="1" applyBorder="1"/>
    <xf numFmtId="0" fontId="3" fillId="19" borderId="130" xfId="0" applyFont="1" applyFill="1" applyBorder="1"/>
    <xf numFmtId="0" fontId="3" fillId="19" borderId="131" xfId="0" applyFont="1" applyFill="1" applyBorder="1"/>
    <xf numFmtId="0" fontId="3" fillId="19" borderId="132" xfId="0" applyFont="1" applyFill="1" applyBorder="1"/>
    <xf numFmtId="0" fontId="0" fillId="0" borderId="121" xfId="0" applyBorder="1"/>
    <xf numFmtId="0" fontId="0" fillId="0" borderId="122" xfId="0" applyBorder="1"/>
    <xf numFmtId="0" fontId="0" fillId="0" borderId="123" xfId="0" applyBorder="1"/>
    <xf numFmtId="3" fontId="3" fillId="17" borderId="126" xfId="2" applyNumberFormat="1" applyFont="1" applyFill="1" applyBorder="1"/>
    <xf numFmtId="10" fontId="3" fillId="20" borderId="73" xfId="2" applyNumberFormat="1" applyFont="1" applyFill="1" applyBorder="1"/>
    <xf numFmtId="3" fontId="3" fillId="17" borderId="113" xfId="2" applyNumberFormat="1" applyFont="1" applyFill="1" applyBorder="1"/>
    <xf numFmtId="3" fontId="3" fillId="17" borderId="115" xfId="2" applyNumberFormat="1" applyFont="1" applyFill="1" applyBorder="1"/>
    <xf numFmtId="0" fontId="0" fillId="0" borderId="113" xfId="0" applyBorder="1"/>
    <xf numFmtId="0" fontId="0" fillId="0" borderId="118" xfId="0" applyBorder="1"/>
    <xf numFmtId="0" fontId="3" fillId="0" borderId="113" xfId="0" applyFont="1" applyBorder="1"/>
    <xf numFmtId="0" fontId="3" fillId="0" borderId="118" xfId="0" applyFont="1" applyBorder="1"/>
    <xf numFmtId="0" fontId="3" fillId="0" borderId="78" xfId="0" applyFont="1" applyBorder="1"/>
    <xf numFmtId="0" fontId="3" fillId="0" borderId="112" xfId="0" applyFont="1" applyBorder="1"/>
    <xf numFmtId="0" fontId="3" fillId="0" borderId="79" xfId="0" applyFont="1" applyBorder="1" applyAlignment="1">
      <alignment horizontal="center"/>
    </xf>
    <xf numFmtId="0" fontId="3" fillId="0" borderId="128" xfId="0" applyFont="1" applyBorder="1"/>
    <xf numFmtId="3" fontId="0" fillId="17" borderId="124" xfId="0" applyNumberFormat="1" applyFill="1" applyBorder="1"/>
    <xf numFmtId="3" fontId="0" fillId="17" borderId="125" xfId="0" applyNumberFormat="1" applyFill="1" applyBorder="1"/>
    <xf numFmtId="164" fontId="0" fillId="0" borderId="124" xfId="0" applyNumberFormat="1" applyBorder="1"/>
    <xf numFmtId="3" fontId="3" fillId="22" borderId="124" xfId="0" applyNumberFormat="1" applyFont="1" applyFill="1" applyBorder="1"/>
    <xf numFmtId="3" fontId="3" fillId="22" borderId="125" xfId="0" applyNumberFormat="1" applyFont="1" applyFill="1" applyBorder="1"/>
    <xf numFmtId="3" fontId="3" fillId="22" borderId="126" xfId="0" applyNumberFormat="1" applyFont="1" applyFill="1" applyBorder="1"/>
    <xf numFmtId="9" fontId="3" fillId="23" borderId="79" xfId="2" applyFont="1" applyFill="1" applyBorder="1"/>
    <xf numFmtId="9" fontId="3" fillId="23" borderId="87" xfId="2" applyFont="1" applyFill="1" applyBorder="1"/>
    <xf numFmtId="9" fontId="3" fillId="23" borderId="80" xfId="2" applyFont="1" applyFill="1" applyBorder="1"/>
    <xf numFmtId="3" fontId="3" fillId="17" borderId="125" xfId="0" applyNumberFormat="1" applyFont="1" applyFill="1" applyBorder="1"/>
    <xf numFmtId="3" fontId="0" fillId="0" borderId="112" xfId="0" applyNumberFormat="1" applyBorder="1"/>
    <xf numFmtId="9" fontId="3" fillId="0" borderId="121" xfId="2" applyFont="1" applyBorder="1" applyAlignment="1">
      <alignment horizontal="center"/>
    </xf>
    <xf numFmtId="9" fontId="3" fillId="0" borderId="122" xfId="2" applyFont="1" applyBorder="1" applyAlignment="1">
      <alignment horizontal="center"/>
    </xf>
    <xf numFmtId="9" fontId="3" fillId="0" borderId="123" xfId="2" applyFont="1" applyBorder="1" applyAlignment="1">
      <alignment horizontal="center"/>
    </xf>
    <xf numFmtId="9" fontId="3" fillId="0" borderId="64" xfId="2" applyFont="1" applyBorder="1" applyAlignment="1">
      <alignment horizontal="center" vertical="center"/>
    </xf>
    <xf numFmtId="0" fontId="2" fillId="8" borderId="53" xfId="0" applyFont="1" applyFill="1" applyBorder="1" applyAlignment="1">
      <alignment horizontal="center" vertical="center"/>
    </xf>
    <xf numFmtId="3" fontId="3" fillId="18" borderId="0" xfId="0" applyNumberFormat="1" applyFont="1" applyFill="1" applyBorder="1"/>
    <xf numFmtId="0" fontId="0" fillId="0" borderId="117" xfId="0" applyBorder="1"/>
    <xf numFmtId="9" fontId="3" fillId="0" borderId="121" xfId="2" applyFont="1" applyBorder="1" applyAlignment="1">
      <alignment horizontal="center" vertical="center"/>
    </xf>
    <xf numFmtId="9" fontId="3" fillId="0" borderId="122" xfId="2" applyFont="1" applyBorder="1" applyAlignment="1">
      <alignment horizontal="center" vertical="center"/>
    </xf>
    <xf numFmtId="9" fontId="3" fillId="0" borderId="123" xfId="2" applyFont="1" applyBorder="1" applyAlignment="1">
      <alignment horizontal="center" vertical="center"/>
    </xf>
    <xf numFmtId="0" fontId="2" fillId="10" borderId="133" xfId="0" applyFont="1" applyFill="1" applyBorder="1" applyAlignment="1">
      <alignment horizontal="center"/>
    </xf>
    <xf numFmtId="43" fontId="2" fillId="10" borderId="134" xfId="1" applyFont="1" applyFill="1" applyBorder="1" applyAlignment="1">
      <alignment horizontal="center"/>
    </xf>
    <xf numFmtId="9" fontId="3" fillId="11" borderId="135" xfId="2" applyFont="1" applyFill="1" applyBorder="1" applyAlignment="1">
      <alignment horizontal="center"/>
    </xf>
    <xf numFmtId="9" fontId="3" fillId="11" borderId="136" xfId="2" applyFont="1" applyFill="1" applyBorder="1" applyAlignment="1">
      <alignment horizontal="center"/>
    </xf>
    <xf numFmtId="43" fontId="2" fillId="10" borderId="57" xfId="1" applyFont="1" applyFill="1" applyBorder="1" applyAlignment="1">
      <alignment horizontal="center" vertical="center"/>
    </xf>
    <xf numFmtId="9" fontId="3" fillId="9" borderId="121" xfId="2" applyFont="1" applyFill="1" applyBorder="1" applyAlignment="1">
      <alignment horizontal="center"/>
    </xf>
    <xf numFmtId="43" fontId="3" fillId="9" borderId="114" xfId="1" applyFont="1" applyFill="1" applyBorder="1"/>
    <xf numFmtId="43" fontId="3" fillId="9" borderId="113" xfId="1" applyFont="1" applyFill="1" applyBorder="1"/>
    <xf numFmtId="43" fontId="2" fillId="10" borderId="126" xfId="1" applyFont="1" applyFill="1" applyBorder="1" applyAlignment="1">
      <alignment horizontal="center"/>
    </xf>
    <xf numFmtId="9" fontId="2" fillId="11" borderId="135" xfId="2" applyFont="1" applyFill="1" applyBorder="1" applyAlignment="1">
      <alignment horizontal="center"/>
    </xf>
    <xf numFmtId="9" fontId="3" fillId="11" borderId="112" xfId="2" applyFont="1" applyFill="1" applyBorder="1" applyAlignment="1">
      <alignment horizontal="center"/>
    </xf>
    <xf numFmtId="9" fontId="2" fillId="11" borderId="56" xfId="2" applyFont="1" applyFill="1" applyBorder="1" applyAlignment="1">
      <alignment horizontal="center"/>
    </xf>
    <xf numFmtId="9" fontId="2" fillId="11" borderId="58" xfId="2" applyFont="1" applyFill="1" applyBorder="1" applyAlignment="1">
      <alignment horizontal="center"/>
    </xf>
    <xf numFmtId="43" fontId="2" fillId="10" borderId="124" xfId="1" applyFont="1" applyFill="1" applyBorder="1"/>
    <xf numFmtId="43" fontId="2" fillId="10" borderId="125" xfId="1" applyFont="1" applyFill="1" applyBorder="1"/>
    <xf numFmtId="9" fontId="3" fillId="0" borderId="43" xfId="2" applyNumberFormat="1" applyFont="1" applyBorder="1" applyAlignment="1">
      <alignment horizontal="center" vertical="center"/>
    </xf>
    <xf numFmtId="9" fontId="3" fillId="0" borderId="52" xfId="2" applyNumberFormat="1" applyFont="1" applyBorder="1" applyAlignment="1">
      <alignment horizontal="center" vertical="center"/>
    </xf>
    <xf numFmtId="2" fontId="3" fillId="0" borderId="126" xfId="2" applyNumberFormat="1" applyFont="1" applyBorder="1" applyAlignment="1">
      <alignment horizontal="center" vertical="center"/>
    </xf>
    <xf numFmtId="9" fontId="3" fillId="0" borderId="137" xfId="2" applyNumberFormat="1" applyFont="1" applyBorder="1" applyAlignment="1">
      <alignment horizontal="center" vertical="center"/>
    </xf>
    <xf numFmtId="9" fontId="3" fillId="0" borderId="114" xfId="2" applyNumberFormat="1" applyFont="1" applyBorder="1" applyAlignment="1">
      <alignment horizontal="center" vertical="center"/>
    </xf>
    <xf numFmtId="2" fontId="3" fillId="0" borderId="114" xfId="2" applyNumberFormat="1" applyFont="1" applyBorder="1" applyAlignment="1">
      <alignment horizontal="center" vertical="center"/>
    </xf>
    <xf numFmtId="9" fontId="3" fillId="0" borderId="138" xfId="2" applyNumberFormat="1" applyFont="1" applyBorder="1" applyAlignment="1">
      <alignment horizontal="center" vertical="center"/>
    </xf>
    <xf numFmtId="9" fontId="3" fillId="0" borderId="139" xfId="2" applyNumberFormat="1" applyFont="1" applyBorder="1" applyAlignment="1">
      <alignment horizontal="center" vertical="center"/>
    </xf>
    <xf numFmtId="2" fontId="3" fillId="0" borderId="140" xfId="2" applyNumberFormat="1" applyFont="1" applyBorder="1" applyAlignment="1">
      <alignment horizontal="center" vertical="center"/>
    </xf>
    <xf numFmtId="2" fontId="3" fillId="0" borderId="141" xfId="2" applyNumberFormat="1" applyFont="1" applyBorder="1" applyAlignment="1">
      <alignment horizontal="center" vertical="center"/>
    </xf>
    <xf numFmtId="9" fontId="3" fillId="0" borderId="125" xfId="2" applyNumberFormat="1" applyFont="1" applyBorder="1" applyAlignment="1">
      <alignment horizontal="center" vertical="center"/>
    </xf>
    <xf numFmtId="43" fontId="2" fillId="6" borderId="142" xfId="1" applyFont="1" applyFill="1" applyBorder="1" applyAlignment="1">
      <alignment horizontal="center" vertical="center"/>
    </xf>
    <xf numFmtId="0" fontId="2" fillId="6" borderId="123" xfId="0" applyFont="1" applyFill="1" applyBorder="1" applyAlignment="1">
      <alignment horizontal="center" vertical="center"/>
    </xf>
    <xf numFmtId="0" fontId="3" fillId="3" borderId="123" xfId="0" applyFont="1" applyFill="1" applyBorder="1" applyAlignment="1">
      <alignment horizontal="center" vertical="center"/>
    </xf>
    <xf numFmtId="43" fontId="0" fillId="0" borderId="119" xfId="1" applyFont="1" applyBorder="1" applyAlignment="1">
      <alignment horizontal="center" vertical="center"/>
    </xf>
    <xf numFmtId="43" fontId="0" fillId="0" borderId="120" xfId="1" applyFont="1" applyBorder="1" applyAlignment="1">
      <alignment horizontal="center" vertical="center"/>
    </xf>
    <xf numFmtId="3" fontId="2" fillId="21" borderId="51" xfId="0" applyNumberFormat="1" applyFont="1" applyFill="1" applyBorder="1"/>
    <xf numFmtId="9" fontId="2" fillId="24" borderId="114" xfId="2" applyNumberFormat="1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center" vertical="center"/>
    </xf>
    <xf numFmtId="0" fontId="0" fillId="0" borderId="105" xfId="0" applyBorder="1"/>
    <xf numFmtId="3" fontId="0" fillId="0" borderId="143" xfId="0" applyNumberFormat="1" applyBorder="1"/>
    <xf numFmtId="3" fontId="0" fillId="0" borderId="144" xfId="0" applyNumberFormat="1" applyBorder="1"/>
    <xf numFmtId="0" fontId="0" fillId="0" borderId="103" xfId="0" applyBorder="1"/>
    <xf numFmtId="3" fontId="0" fillId="0" borderId="108" xfId="0" applyNumberFormat="1" applyBorder="1"/>
    <xf numFmtId="3" fontId="0" fillId="0" borderId="145" xfId="0" applyNumberFormat="1" applyBorder="1"/>
    <xf numFmtId="0" fontId="0" fillId="0" borderId="143" xfId="0" applyNumberFormat="1" applyBorder="1"/>
    <xf numFmtId="0" fontId="0" fillId="0" borderId="144" xfId="0" applyNumberFormat="1" applyBorder="1"/>
    <xf numFmtId="3" fontId="2" fillId="21" borderId="0" xfId="0" applyNumberFormat="1" applyFont="1" applyFill="1" applyBorder="1"/>
    <xf numFmtId="43" fontId="0" fillId="0" borderId="146" xfId="1" applyFont="1" applyBorder="1" applyAlignment="1">
      <alignment horizontal="center" vertical="center"/>
    </xf>
    <xf numFmtId="43" fontId="0" fillId="0" borderId="147" xfId="1" applyFont="1" applyBorder="1" applyAlignment="1">
      <alignment horizontal="center" vertical="center"/>
    </xf>
    <xf numFmtId="43" fontId="0" fillId="0" borderId="148" xfId="1" applyFont="1" applyBorder="1" applyAlignment="1">
      <alignment horizontal="center" vertical="center"/>
    </xf>
    <xf numFmtId="9" fontId="3" fillId="0" borderId="149" xfId="2" applyNumberFormat="1" applyFont="1" applyBorder="1" applyAlignment="1">
      <alignment horizontal="center" vertical="center"/>
    </xf>
    <xf numFmtId="43" fontId="0" fillId="0" borderId="145" xfId="1" applyFont="1" applyBorder="1" applyAlignment="1">
      <alignment horizontal="center" vertical="center"/>
    </xf>
    <xf numFmtId="43" fontId="0" fillId="0" borderId="143" xfId="1" applyFont="1" applyBorder="1" applyAlignment="1">
      <alignment horizontal="center" vertical="center"/>
    </xf>
    <xf numFmtId="43" fontId="0" fillId="0" borderId="144" xfId="1" applyFont="1" applyBorder="1" applyAlignment="1">
      <alignment horizontal="center" vertical="center"/>
    </xf>
    <xf numFmtId="0" fontId="0" fillId="0" borderId="104" xfId="0" applyBorder="1"/>
    <xf numFmtId="0" fontId="3" fillId="3" borderId="104" xfId="0" applyFont="1" applyFill="1" applyBorder="1" applyAlignment="1">
      <alignment horizontal="center" vertical="center"/>
    </xf>
    <xf numFmtId="0" fontId="3" fillId="3" borderId="150" xfId="0" applyFont="1" applyFill="1" applyBorder="1" applyAlignment="1">
      <alignment horizontal="center" vertical="center"/>
    </xf>
    <xf numFmtId="0" fontId="2" fillId="6" borderId="105" xfId="0" applyFont="1" applyFill="1" applyBorder="1" applyAlignment="1">
      <alignment horizontal="center" vertical="center"/>
    </xf>
    <xf numFmtId="0" fontId="3" fillId="25" borderId="19" xfId="0" applyFont="1" applyFill="1" applyBorder="1" applyAlignment="1">
      <alignment horizontal="center" vertical="center"/>
    </xf>
    <xf numFmtId="0" fontId="3" fillId="25" borderId="151" xfId="0" applyFont="1" applyFill="1" applyBorder="1" applyAlignment="1">
      <alignment horizontal="center" vertical="center"/>
    </xf>
    <xf numFmtId="0" fontId="3" fillId="25" borderId="152" xfId="0" applyFont="1" applyFill="1" applyBorder="1" applyAlignment="1">
      <alignment horizontal="center" vertical="center"/>
    </xf>
    <xf numFmtId="0" fontId="3" fillId="25" borderId="105" xfId="0" applyFont="1" applyFill="1" applyBorder="1" applyAlignment="1">
      <alignment horizontal="center" vertical="center"/>
    </xf>
    <xf numFmtId="9" fontId="3" fillId="0" borderId="45" xfId="2" applyFont="1" applyBorder="1" applyAlignment="1">
      <alignment horizontal="center" vertical="center"/>
    </xf>
    <xf numFmtId="2" fontId="3" fillId="0" borderId="153" xfId="2" applyNumberFormat="1" applyFont="1" applyBorder="1" applyAlignment="1">
      <alignment horizontal="center" vertical="center"/>
    </xf>
    <xf numFmtId="9" fontId="3" fillId="0" borderId="154" xfId="2" applyFont="1" applyBorder="1" applyAlignment="1">
      <alignment horizontal="center" vertical="center"/>
    </xf>
    <xf numFmtId="9" fontId="3" fillId="0" borderId="155" xfId="2" applyNumberFormat="1" applyFont="1" applyBorder="1" applyAlignment="1">
      <alignment horizontal="center" vertical="center"/>
    </xf>
    <xf numFmtId="0" fontId="3" fillId="9" borderId="117" xfId="0" applyFont="1" applyFill="1" applyBorder="1" applyAlignment="1">
      <alignment horizontal="left"/>
    </xf>
    <xf numFmtId="43" fontId="3" fillId="9" borderId="122" xfId="1" applyFont="1" applyFill="1" applyBorder="1"/>
    <xf numFmtId="43" fontId="3" fillId="9" borderId="0" xfId="1" applyFont="1" applyFill="1" applyBorder="1"/>
    <xf numFmtId="3" fontId="0" fillId="0" borderId="109" xfId="0" applyNumberFormat="1" applyBorder="1"/>
    <xf numFmtId="3" fontId="0" fillId="0" borderId="111" xfId="0" applyNumberFormat="1" applyBorder="1"/>
    <xf numFmtId="9" fontId="3" fillId="9" borderId="122" xfId="2" applyFont="1" applyFill="1" applyBorder="1" applyAlignment="1">
      <alignment horizontal="center"/>
    </xf>
    <xf numFmtId="9" fontId="3" fillId="0" borderId="103" xfId="2" applyFont="1" applyBorder="1" applyAlignment="1">
      <alignment horizontal="center"/>
    </xf>
    <xf numFmtId="9" fontId="3" fillId="0" borderId="104" xfId="2" applyFont="1" applyBorder="1" applyAlignment="1">
      <alignment horizontal="center"/>
    </xf>
    <xf numFmtId="9" fontId="3" fillId="0" borderId="105" xfId="2" applyFont="1" applyBorder="1" applyAlignment="1">
      <alignment horizontal="center"/>
    </xf>
    <xf numFmtId="49" fontId="0" fillId="3" borderId="103" xfId="0" applyNumberFormat="1" applyFill="1" applyBorder="1" applyAlignment="1">
      <alignment horizontal="center"/>
    </xf>
    <xf numFmtId="49" fontId="0" fillId="3" borderId="104" xfId="0" applyNumberFormat="1" applyFill="1" applyBorder="1" applyAlignment="1">
      <alignment horizontal="center"/>
    </xf>
    <xf numFmtId="49" fontId="0" fillId="3" borderId="105" xfId="0" applyNumberFormat="1" applyFill="1" applyBorder="1" applyAlignment="1">
      <alignment horizontal="center"/>
    </xf>
    <xf numFmtId="9" fontId="3" fillId="4" borderId="70" xfId="2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vertical="center" wrapText="1"/>
    </xf>
    <xf numFmtId="49" fontId="0" fillId="3" borderId="102" xfId="0" applyNumberFormat="1" applyFill="1" applyBorder="1" applyAlignment="1">
      <alignment horizontal="center"/>
    </xf>
    <xf numFmtId="164" fontId="2" fillId="2" borderId="39" xfId="1" applyNumberFormat="1" applyFont="1" applyFill="1" applyBorder="1" applyAlignment="1">
      <alignment vertical="center"/>
    </xf>
    <xf numFmtId="164" fontId="2" fillId="2" borderId="38" xfId="1" applyNumberFormat="1" applyFont="1" applyFill="1" applyBorder="1" applyAlignment="1">
      <alignment vertical="center"/>
    </xf>
    <xf numFmtId="9" fontId="2" fillId="2" borderId="102" xfId="2" applyNumberFormat="1" applyFont="1" applyFill="1" applyBorder="1" applyAlignment="1">
      <alignment horizontal="center" vertical="center"/>
    </xf>
    <xf numFmtId="3" fontId="3" fillId="0" borderId="21" xfId="0" applyNumberFormat="1" applyFont="1" applyBorder="1"/>
    <xf numFmtId="3" fontId="3" fillId="0" borderId="20" xfId="0" applyNumberFormat="1" applyFont="1" applyFill="1" applyBorder="1"/>
    <xf numFmtId="3" fontId="3" fillId="0" borderId="21" xfId="0" applyNumberFormat="1" applyFont="1" applyFill="1" applyBorder="1"/>
    <xf numFmtId="3" fontId="3" fillId="0" borderId="25" xfId="0" applyNumberFormat="1" applyFont="1" applyFill="1" applyBorder="1"/>
    <xf numFmtId="3" fontId="3" fillId="0" borderId="20" xfId="0" applyNumberFormat="1" applyFont="1" applyBorder="1"/>
    <xf numFmtId="3" fontId="3" fillId="0" borderId="25" xfId="0" applyNumberFormat="1" applyFont="1" applyBorder="1"/>
    <xf numFmtId="43" fontId="0" fillId="0" borderId="20" xfId="1" applyFont="1" applyBorder="1" applyAlignment="1">
      <alignment vertical="center"/>
    </xf>
    <xf numFmtId="0" fontId="3" fillId="3" borderId="23" xfId="0" applyFont="1" applyFill="1" applyBorder="1" applyAlignment="1">
      <alignment horizontal="left" vertical="center"/>
    </xf>
    <xf numFmtId="43" fontId="3" fillId="0" borderId="47" xfId="1" applyFont="1" applyBorder="1" applyAlignment="1">
      <alignment horizontal="center" vertical="center" wrapText="1"/>
    </xf>
    <xf numFmtId="43" fontId="3" fillId="0" borderId="24" xfId="1" applyFont="1" applyBorder="1" applyAlignment="1">
      <alignment horizontal="center" vertical="center" wrapText="1"/>
    </xf>
    <xf numFmtId="3" fontId="0" fillId="0" borderId="10" xfId="0" applyNumberFormat="1" applyBorder="1"/>
    <xf numFmtId="3" fontId="0" fillId="0" borderId="70" xfId="0" applyNumberFormat="1" applyBorder="1"/>
    <xf numFmtId="3" fontId="0" fillId="0" borderId="21" xfId="0" applyNumberFormat="1" applyBorder="1"/>
    <xf numFmtId="3" fontId="0" fillId="0" borderId="25" xfId="0" applyNumberFormat="1" applyBorder="1"/>
    <xf numFmtId="0" fontId="0" fillId="3" borderId="47" xfId="0" applyFill="1" applyBorder="1" applyAlignment="1">
      <alignment vertical="center" wrapText="1"/>
    </xf>
    <xf numFmtId="0" fontId="3" fillId="3" borderId="47" xfId="0" applyFont="1" applyFill="1" applyBorder="1" applyAlignment="1">
      <alignment horizontal="left" vertical="center"/>
    </xf>
    <xf numFmtId="0" fontId="3" fillId="20" borderId="22" xfId="0" applyFont="1" applyFill="1" applyBorder="1" applyAlignment="1">
      <alignment horizontal="left" vertical="center"/>
    </xf>
    <xf numFmtId="0" fontId="3" fillId="20" borderId="52" xfId="0" applyFont="1" applyFill="1" applyBorder="1" applyAlignment="1">
      <alignment horizontal="left" vertical="center"/>
    </xf>
    <xf numFmtId="2" fontId="0" fillId="0" borderId="0" xfId="0" applyNumberFormat="1"/>
    <xf numFmtId="0" fontId="2" fillId="6" borderId="63" xfId="0" applyFont="1" applyFill="1" applyBorder="1" applyAlignment="1">
      <alignment horizontal="center" vertical="center"/>
    </xf>
    <xf numFmtId="0" fontId="2" fillId="6" borderId="3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/>
    </xf>
    <xf numFmtId="0" fontId="2" fillId="8" borderId="60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9" fontId="3" fillId="17" borderId="76" xfId="2" applyFont="1" applyFill="1" applyBorder="1" applyAlignment="1">
      <alignment horizontal="center"/>
    </xf>
    <xf numFmtId="9" fontId="3" fillId="17" borderId="54" xfId="2" applyFont="1" applyFill="1" applyBorder="1" applyAlignment="1">
      <alignment horizontal="center"/>
    </xf>
    <xf numFmtId="9" fontId="3" fillId="17" borderId="88" xfId="2" applyFont="1" applyFill="1" applyBorder="1" applyAlignment="1">
      <alignment horizontal="center"/>
    </xf>
    <xf numFmtId="9" fontId="3" fillId="17" borderId="0" xfId="2" applyFont="1" applyFill="1" applyBorder="1" applyAlignment="1">
      <alignment horizontal="center"/>
    </xf>
    <xf numFmtId="9" fontId="3" fillId="17" borderId="57" xfId="2" applyFont="1" applyFill="1" applyBorder="1" applyAlignment="1">
      <alignment horizontal="center"/>
    </xf>
    <xf numFmtId="9" fontId="3" fillId="17" borderId="89" xfId="2" applyFont="1" applyFill="1" applyBorder="1" applyAlignment="1">
      <alignment horizontal="center"/>
    </xf>
    <xf numFmtId="9" fontId="3" fillId="17" borderId="128" xfId="2" applyFont="1" applyFill="1" applyBorder="1" applyAlignment="1">
      <alignment horizontal="center"/>
    </xf>
    <xf numFmtId="0" fontId="3" fillId="22" borderId="79" xfId="0" applyFont="1" applyFill="1" applyBorder="1" applyAlignment="1">
      <alignment horizontal="center"/>
    </xf>
    <xf numFmtId="0" fontId="3" fillId="0" borderId="8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17" borderId="124" xfId="0" applyFont="1" applyFill="1" applyBorder="1" applyAlignment="1">
      <alignment horizontal="center" vertical="center" wrapText="1"/>
    </xf>
    <xf numFmtId="0" fontId="3" fillId="17" borderId="125" xfId="0" applyFont="1" applyFill="1" applyBorder="1" applyAlignment="1">
      <alignment horizontal="center" vertical="center" wrapText="1"/>
    </xf>
    <xf numFmtId="0" fontId="3" fillId="0" borderId="82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9" fontId="3" fillId="17" borderId="29" xfId="2" applyFont="1" applyFill="1" applyBorder="1" applyAlignment="1">
      <alignment horizontal="center"/>
    </xf>
    <xf numFmtId="0" fontId="3" fillId="19" borderId="68" xfId="0" applyFont="1" applyFill="1" applyBorder="1" applyAlignment="1">
      <alignment horizontal="center" vertical="center" wrapText="1"/>
    </xf>
    <xf numFmtId="0" fontId="3" fillId="19" borderId="73" xfId="0" applyFont="1" applyFill="1" applyBorder="1" applyAlignment="1">
      <alignment horizontal="center" vertical="center" wrapText="1"/>
    </xf>
    <xf numFmtId="0" fontId="3" fillId="19" borderId="75" xfId="0" applyFont="1" applyFill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/>
    </xf>
    <xf numFmtId="0" fontId="3" fillId="19" borderId="71" xfId="0" applyFont="1" applyFill="1" applyBorder="1" applyAlignment="1">
      <alignment horizontal="center" vertical="center" wrapText="1"/>
    </xf>
    <xf numFmtId="0" fontId="3" fillId="19" borderId="72" xfId="0" applyFont="1" applyFill="1" applyBorder="1" applyAlignment="1">
      <alignment horizontal="center" vertical="center" wrapText="1"/>
    </xf>
    <xf numFmtId="0" fontId="3" fillId="19" borderId="99" xfId="0" applyFont="1" applyFill="1" applyBorder="1" applyAlignment="1">
      <alignment horizontal="center" vertical="center" wrapText="1"/>
    </xf>
    <xf numFmtId="0" fontId="3" fillId="19" borderId="98" xfId="0" applyFont="1" applyFill="1" applyBorder="1" applyAlignment="1">
      <alignment horizontal="center" vertical="center" wrapText="1"/>
    </xf>
    <xf numFmtId="0" fontId="3" fillId="19" borderId="97" xfId="0" applyFont="1" applyFill="1" applyBorder="1" applyAlignment="1">
      <alignment horizontal="center" vertical="center" wrapText="1"/>
    </xf>
    <xf numFmtId="0" fontId="3" fillId="19" borderId="83" xfId="0" applyFont="1" applyFill="1" applyBorder="1" applyAlignment="1">
      <alignment horizontal="center" vertical="center" wrapText="1"/>
    </xf>
    <xf numFmtId="0" fontId="3" fillId="19" borderId="20" xfId="0" applyFont="1" applyFill="1" applyBorder="1" applyAlignment="1">
      <alignment horizontal="center" vertical="center"/>
    </xf>
    <xf numFmtId="0" fontId="3" fillId="19" borderId="74" xfId="0" applyFont="1" applyFill="1" applyBorder="1" applyAlignment="1">
      <alignment horizontal="center" vertical="center"/>
    </xf>
    <xf numFmtId="0" fontId="3" fillId="19" borderId="127" xfId="0" applyFont="1" applyFill="1" applyBorder="1" applyAlignment="1">
      <alignment horizontal="center" vertical="center" wrapText="1"/>
    </xf>
    <xf numFmtId="0" fontId="3" fillId="19" borderId="69" xfId="0" applyFont="1" applyFill="1" applyBorder="1" applyAlignment="1">
      <alignment horizontal="center" vertical="center"/>
    </xf>
    <xf numFmtId="0" fontId="3" fillId="19" borderId="10" xfId="0" applyFont="1" applyFill="1" applyBorder="1" applyAlignment="1">
      <alignment horizontal="center" vertical="center"/>
    </xf>
    <xf numFmtId="0" fontId="3" fillId="19" borderId="78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70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463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mruColors>
      <color rgb="FFED7790"/>
      <color rgb="FFF08C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nzo Andre  Ramos Oyarce" refreshedDate="43227.725977430557" createdVersion="5" refreshedVersion="5" minRefreshableVersion="3" recordCount="5308">
  <cacheSource type="worksheet">
    <worksheetSource name="Tabla3"/>
  </cacheSource>
  <cacheFields count="27">
    <cacheField name="AA" numFmtId="0">
      <sharedItems containsSemiMixedTypes="0" containsString="0" containsNumber="1" containsInteger="1" minValue="2017" maxValue="2018" count="2">
        <n v="2017"/>
        <n v="2018"/>
      </sharedItems>
    </cacheField>
    <cacheField name="MM" numFmtId="0">
      <sharedItems containsSemiMixedTypes="0" containsString="0" containsNumber="1" containsInteger="1" minValue="1" maxValue="3"/>
    </cacheField>
    <cacheField name="NOMB_ADUANA" numFmtId="0">
      <sharedItems/>
    </cacheField>
    <cacheField name="DUA" numFmtId="0">
      <sharedItems containsSemiMixedTypes="0" containsString="0" containsNumber="1" containsInteger="1" minValue="6" maxValue="133824"/>
    </cacheField>
    <cacheField name="SERIE" numFmtId="0">
      <sharedItems containsSemiMixedTypes="0" containsString="0" containsNumber="1" containsInteger="1" minValue="1" maxValue="115"/>
    </cacheField>
    <cacheField name="FECHA_EMBARQUE" numFmtId="0">
      <sharedItems containsSemiMixedTypes="0" containsString="0" containsNumber="1" containsInteger="1" minValue="20170101" maxValue="20180331"/>
    </cacheField>
    <cacheField name="NUM_DOCUMENTO" numFmtId="0">
      <sharedItems containsSemiMixedTypes="0" containsString="0" containsNumber="1" containsInteger="1" minValue="10077892376" maxValue="20602980945" count="151">
        <n v="20512896252"/>
        <n v="20530184596"/>
        <n v="20170040938"/>
        <n v="20397680038"/>
        <n v="20132515680"/>
        <n v="20373860736"/>
        <n v="20522951146"/>
        <n v="20545103142"/>
        <n v="20602359574"/>
        <n v="20601628687"/>
        <n v="20504922490"/>
        <n v="20504004415"/>
        <n v="20104420282"/>
        <n v="20411808972"/>
        <n v="20566528844"/>
        <n v="20411552994"/>
        <n v="20600860641"/>
        <n v="20117753221"/>
        <n v="20544606353"/>
        <n v="20542089106"/>
        <n v="20524548594"/>
        <n v="20556450600"/>
        <n v="20330070278"/>
        <n v="20480319860"/>
        <n v="20505532725"/>
        <n v="20571343640"/>
        <n v="20602184201"/>
        <n v="20571617448"/>
        <n v="20601143411"/>
        <n v="20542082519"/>
        <n v="20601017238"/>
        <n v="20555282339"/>
        <n v="20602805337"/>
        <n v="20602359141"/>
        <n v="20482800999"/>
        <n v="20600528905"/>
        <n v="20571221021"/>
        <n v="20601961858"/>
        <n v="10077892376"/>
        <n v="20601742366"/>
        <n v="20565523164"/>
        <n v="20515880454"/>
        <n v="20481759022"/>
        <n v="20491359804"/>
        <n v="20600228073"/>
        <n v="20602868754"/>
        <n v="20601440041"/>
        <n v="20601733197"/>
        <n v="20601575702"/>
        <n v="20560198397"/>
        <n v="20484051691"/>
        <n v="20520816021"/>
        <n v="20546778631"/>
        <n v="20533960546"/>
        <n v="20602270301"/>
        <n v="20601739454"/>
        <n v="20602086471"/>
        <n v="20511375666"/>
        <n v="20532383782"/>
        <n v="20601098921"/>
        <n v="20503484316"/>
        <n v="20519859077"/>
        <n v="20600789725"/>
        <n v="20559303926"/>
        <n v="20602845495"/>
        <n v="20486209063"/>
        <n v="20504107494"/>
        <n v="20546150519"/>
        <n v="20503640032"/>
        <n v="20600159217"/>
        <n v="20602363920"/>
        <n v="20601698928"/>
        <n v="20186370571"/>
        <n v="20501895467"/>
        <n v="20392854445"/>
        <n v="20565443993"/>
        <n v="20523273265"/>
        <n v="20551402941"/>
        <n v="20514833916"/>
        <n v="20476152594"/>
        <n v="20456174834"/>
        <n v="20553825149"/>
        <n v="20513423307"/>
        <n v="20548013357"/>
        <n v="20512030972"/>
        <n v="20601878781"/>
        <n v="20544535669"/>
        <n v="20532966451"/>
        <n v="20119194998"/>
        <n v="20507262318"/>
        <n v="20532998655"/>
        <n v="20100401836"/>
        <n v="20506333653"/>
        <n v="20450130908"/>
        <n v="20526173326"/>
        <n v="20601354048"/>
        <n v="20517142965"/>
        <n v="20504065121"/>
        <n v="20522105423"/>
        <n v="20554783768"/>
        <n v="20481464499"/>
        <n v="20555013435"/>
        <n v="20602498281"/>
        <n v="20553783713"/>
        <n v="20601246199"/>
        <n v="20519777348"/>
        <n v="20515926543"/>
        <n v="20546610706"/>
        <n v="20532947821"/>
        <n v="20601713153"/>
        <n v="20600794931"/>
        <n v="20510807694"/>
        <n v="20491855020"/>
        <n v="20504729908"/>
        <n v="20340584237"/>
        <n v="20555792612"/>
        <n v="20533271929"/>
        <n v="20566275024"/>
        <n v="20601407699"/>
        <n v="20602316247"/>
        <n v="10424891415"/>
        <n v="20539086082"/>
        <n v="20552256647"/>
        <n v="20566232724"/>
        <n v="20600815696"/>
        <n v="10703737230"/>
        <n v="20177565751"/>
        <n v="20487664392"/>
        <n v="20555032731"/>
        <n v="10429710176"/>
        <n v="20602980945"/>
        <n v="20545217822"/>
        <n v="20600737245"/>
        <n v="20382970404"/>
        <n v="20600860756"/>
        <n v="20493063694"/>
        <n v="10106986423"/>
        <n v="20601303761"/>
        <n v="20602884555"/>
        <n v="20518144104"/>
        <n v="20601703425"/>
        <n v="20600277261"/>
        <n v="20563192047"/>
        <n v="20511448647"/>
        <n v="20600433394"/>
        <n v="20522552284"/>
        <n v="20554700901"/>
        <n v="20601134277"/>
        <n v="10419819561"/>
        <n v="20537250071"/>
        <n v="20549367969"/>
      </sharedItems>
    </cacheField>
    <cacheField name="DECLARANTE" numFmtId="0">
      <sharedItems count="151">
        <s v="OLAM AGRO PERÚ S.A.C."/>
        <s v="ECOSAC AGRICOLA S.A.C."/>
        <s v="DANPER TRUJILLO S.A.C."/>
        <s v="GREEN PERU S.A"/>
        <s v="INDUSTRIAL COMERCIAL HOLGUIN E HIJOS S.A."/>
        <s v="VIRU S.A."/>
        <s v="PEPPERS AMERICA S.A.C."/>
        <s v="MECAINNOVA SOCIEDAD ANONIMA CERRADA - MECAINNOVA S.A.C."/>
        <s v="PRAC AGRIBUSINESS PERUVIAN S.A.C."/>
        <s v="EXPORTABLES SOCIEDAD ANONIMA CERRADA - EXPORTABLES S.A.C."/>
        <s v="CAPSICUM ANDINO S.A.C."/>
        <s v="GANDULES INC SAC"/>
        <s v="AGROINDUSTRIAS AIB S.A"/>
        <s v="AGRICOLA PAMPA BAJA S.A.C."/>
        <s v="AGRICOLA SAMI S.A.C."/>
        <s v="PERU SPICES S.A.C."/>
        <s v="EXPORTADORA AJINORTE S.A.C. - AJINORTE SAC"/>
        <s v="MONHA SERVICE S.A.C."/>
        <s v="PAEXPERU E.I.R.L"/>
        <s v="S &amp; M FOODS  S.R.L."/>
        <s v="GRUPO  SAN  NICOLAS S.A.C."/>
        <s v="AGROEXPORTADORA SOL DE OLMOS S.A.C."/>
        <s v="EXPORTACIONES AMAZONICAS NATIVAS SRLTDA."/>
        <s v="V &amp; F SAC"/>
        <s v="VALLE VERDE EXPORT S.A.C."/>
        <s v="AGROINDPEX S.A.C."/>
        <s v="AGRO - OPERACIONES KORY SONGO S.A.C. - AGROKOS S.A.C."/>
        <s v="SALVATIERRA GROUP  S.A.C."/>
        <s v="PERUVIAN CAPSICUM EXPORTERS S.A.C."/>
        <s v="GRECIA NUEVO FUTURO SAC"/>
        <s v="AGROINDUSTRIAL E&amp;C S.A.C"/>
        <s v="CONSORCIO DEL VALLE S.A.C"/>
        <s v="SURTIDORA DE ALIMENTOS BARRANCA S.A.C."/>
        <s v="CORPORACION AJI NORTE S.A.C."/>
        <s v="AGRICOLA RIO GRANDE S.A.C."/>
        <s v="MACHUPICCHU PERU INTERNACIONAL S.A.C."/>
        <s v="CAPAS GROUP S.A.C."/>
        <s v="PAMPA HERMOSA EXPORT S.A.C."/>
        <s v="ALVA FREYRE SANTIAGO GERMAN"/>
        <s v="PRIVE SPICES S.A.C."/>
        <s v="QVS INTERNATIONAL S.A.C."/>
        <s v="MENTOR SERVICE TRADE S.A.C."/>
        <s v="INVERSIONES Y SERVICIOS FABRI S.A.C."/>
        <s v="CONSERVAS VEGETALES CERRO VERDE S.A.C."/>
        <s v="AGRONEGOCIOS ANYA S.A.C."/>
        <s v="IKALANDS S.A.C."/>
        <s v="IMPORTACIONES VILLA DEL NORTE S.A.C."/>
        <s v="INCA CHILE SPICE OF PERU E.I.R.L."/>
        <s v="ZOVAROVA S.A.C."/>
        <s v="AGRICOLA TIERRA RAJADA S.A.C."/>
        <s v="PIZCA FOODS S.A.C."/>
        <s v="PERAGROW FOODS SOCIEDAD ANONIMA CERRADA"/>
        <s v="SUPRACORP S.A.C."/>
        <s v="AGROCOMERCIALIZADORA FORTALEZA EXPORT S.A.C."/>
        <s v="PRAC AGRIBUSINESS FRESH S.A.C."/>
        <s v="AGRO LJ CORPORATION S.A.C."/>
        <s v="FOODS NATURE GOURMET S.A.C."/>
        <s v="UNION DE NEGOCIOS CORPORATIVOS SOCIEDAD ANONIMA CERRADA"/>
        <s v="NOVOS DISTRIBUCION Y EXPORTACION DEL PERU SOCIEDAD ANONIMA CERRADA"/>
        <s v="INVERCIONES Y NEGOCIACIONES D.L. S.A.C."/>
        <s v="INSPECTION &amp; QUALITY TOTAL SERVICES S.A.C."/>
        <s v="PRODUCTOS VEGETALES DE EXPORTACION EMPRESA INDIVIDUAL DE RESPONSABILIDAD LIMITADA"/>
        <s v="PERUVIAN TERRA S.A.C."/>
        <s v="EXPORTACIONES SANCHEZ FIERRO SOCIEDAD COMERCIAL DE RESPONSABILIDAD LIMITADA - SAFEX S.R.L."/>
        <s v="PERUVIAN TOP SERVICES S.A.C."/>
        <s v="AGROINDUSTRIAS DEL MANTARO S.A.C."/>
        <s v="DEL ANDE ALIMENTOS S.A.C."/>
        <s v="GANDUFRESH S.A.C."/>
        <s v="BELMONT FOODS PERU S.A.C."/>
        <s v="LATINA NEGOCIOS SOCIEDAD ANONIMA CERRADA"/>
        <s v="PRAC AGRIBUSINESS TRADING S.A.C."/>
        <s v="JM IMPORTADORA EXPORTADORA Y SERVICIOS S.A.C."/>
        <s v="IMPORTADORA Y EXPORTADORA DOÑA ISABEL E. I.R.L"/>
        <s v="HANALEI S.A.C"/>
        <s v="LAMAS IMPORT EXPORT S.A.C."/>
        <s v="FUSION FOODS S.A.C."/>
        <s v="MIRANDA - LANGA AGRO EXPORT S.A.C - MIRANDA - LANGA S.A.C"/>
        <s v="ASAP FOODS S.A.C."/>
        <s v="AGROMIX INDUSTRIAL S.A.C"/>
        <s v="THE GREEN FARMER S.A.C."/>
        <s v="PROCESADORA AGROINDUSTRIAL LA JOYA S.A.C."/>
        <s v="PERUFOOD IMPORT S.A.C."/>
        <s v="MEGABUSINESS PERU S.A.C."/>
        <s v="RQ FRUTOS Y DELICIAS DEL PERU E.I.R.L."/>
        <s v="DISTRIBUIDORA LATINOANDINA SOCIEDAD ANONIMA CERRADA-DISTRIBUIDORA LATINOANDINA S.A.C."/>
        <s v="PROVEF GROUP S.A.C. - PROVEF S.A.C."/>
        <s v="KALLPA FOODS S.A.C."/>
        <s v="AROMATICO INVERSIONES SOCIEDAD ANONIMA CERRADA"/>
        <s v="BAUMANN CROSBY SOCIEDAD ANONIMA"/>
        <s v="TURMANYE FOODS S.A.C."/>
        <s v="GRUPO ESTELA SOCIEDAD ANONIMA CERRADA - GRUPO ESTELA S.A.C."/>
        <s v="R. MUELLE S.A.C."/>
        <s v="T &amp; T CORPORACION EXPORTADORA S.A.C."/>
        <s v="INDUSTRIAS SISA S.A.C."/>
        <s v="BANANICA  S.A.C."/>
        <s v="INDUSTRIAS ESTEPHANO S.A.C."/>
        <s v="INKA FRESH S.A.C."/>
        <s v="VINCULOS AGRICOLAS SOCIEDAD ANONIMA CERRADA - VINCULOS AGRICOLAS S.A.C."/>
        <s v="CV EXIMP SOCIEDAD ANONIMA CERRADA - CV EXIMP S.A.C."/>
        <s v="GRUPO AGUILAR CORPORATION S.A.C."/>
        <s v="DANPER AREQUIPA S.A.C."/>
        <s v="BIO FRUTOS S.A.C."/>
        <s v="INCASOL IMPORT &amp; EXPORT S.A.C."/>
        <s v="AGRO HUNEY PERU S.A.C."/>
        <s v="DARO Y ANSER S.A.C."/>
        <s v="SABOR PERUANO DE EXPORTACION S.A.C."/>
        <s v="AGROMANIA SAC"/>
        <s v="INCA INVEST SOCIEDAD ANONIMA CERRADA"/>
        <s v="AGROINDUSTRIAS FAMASA S.A.C."/>
        <s v="INTERNATIONAL MACRI S.R.L."/>
        <s v="CENTURION BUSINESS E.I.R.L."/>
        <s v="MAPA LOGISTICA INTERNACIONAL SAC"/>
        <s v="INTERAMSA  AGROINDUSTRIAL S.A.C."/>
        <s v="FROZEN PRODUCTS CORPORATION SOCIEDAD ANONIMA CERRADA"/>
        <s v="CAMPOSOL S.A."/>
        <s v="GUIN'S FOOD E.I.R.L."/>
        <s v="IMPORT &amp; EXPORT AGROS DEL NORTESUR E.I.R.L."/>
        <s v="MERCADO UNO S.A.C."/>
        <s v="D'MATFAL FOODS COMPANY E.I.R.L. - D'MATFAL FOODS CO. E.I.R.L."/>
        <s v="FRESH FOOD THAYRA E.I.R.L."/>
        <s v="VARILLAS BALTAZAR CINTHIA PAOLA"/>
        <s v="CABALLERO CARMELO IMPEXP EIRL"/>
        <s v="AGRO FERGI S.A.C."/>
        <s v="ANAWI EXPORT S.A.C."/>
        <s v="IMPORTADORA Y EXPORTADORA EL PICAFLOR E.I.R.L."/>
        <s v="ISIDRO PIZARRO CARMEN JUANA"/>
        <s v="AGRO INDUSTRIAS EMIC EIRL"/>
        <s v="SOLUCIONES EMPRESARIALES Y DE NEGOCIOS SOCIEDAD ANÓNIMA CERRADA"/>
        <s v="MAREMI S.A.C."/>
        <s v="BOZA CELI JOSEFINA"/>
        <s v="GRAINS PERU COMPANY E.I.R.L."/>
        <s v="EXPORTADORA IMPORTADORA PECHAMA S.A.C."/>
        <s v="IMPORTACIONES Y EXPORTACIONES LAS PALMERAS SOCIEDAD ANONIMA CERRADA-IMPORT.Y EXPORT.LAS PALMERAS SAC"/>
        <s v="VALLE FERTIL S.A.C."/>
        <s v="COMERCIAL LIBORIO E.I.R.L."/>
        <s v="NOE IMPORT EIRL"/>
        <s v="LLERENA MACHADO ROSA ANGELICA"/>
        <s v="DEKAROMA IMPORT EMPRESA INDIVIDUAL DE RESPONSABILIDAD LIMITADA"/>
        <s v="NUTRIFAM TRADING &amp; MORE PERU E.I.R.L."/>
        <s v="ANDEAN TRADING CORPORATION S.A.C."/>
        <s v="INVERSIONES Y EXPORTACIONES ORDOÑEZ S.A.C."/>
        <s v="CARREÑO Y DIAZ SOCIEDAD ANONIMA CERRADA - CARREÑO Y DIAZ S.A.C."/>
        <s v="A/H TRANSPORTE E INVERSIONES S.A.C.-AHTI S.A.C."/>
        <s v="DOLMAR REPRESENTACIONES SOCIEDAD ANONIMA CERRADA"/>
        <s v="UCHU WASI S.A.C."/>
        <s v="SPORTRADE S.A.C."/>
        <s v="MONDO IMPRENDITORE S.A.C."/>
        <s v="IMEXPRO S.A.C."/>
        <s v="CELIS CHUMBILE LEOPOLDO ELIAS"/>
        <s v="FROZEN FOODS SOCIEDAD ANONIMA CERRADA - FROZEN FOODS S.A.C."/>
        <s v="CORPORACION LUISIANA S.A.C."/>
      </sharedItems>
    </cacheField>
    <cacheField name="NOMB_CONTINENTE_ES" numFmtId="0">
      <sharedItems/>
    </cacheField>
    <cacheField name="NOMB_PAIS_ES" numFmtId="0">
      <sharedItems count="49">
        <s v="ESTADOS UNIDOS"/>
        <s v="ESPAÑA"/>
        <s v="ALEMANIA"/>
        <s v="MEXICO"/>
        <s v="PAISES BAJOS"/>
        <s v="FRANCIA"/>
        <s v="RUSIA"/>
        <s v="REINO UNIDO"/>
        <s v="GUATEMALA"/>
        <s v="ITALIA"/>
        <s v="PUERTO RICO"/>
        <s v="ARGENTINA"/>
        <s v="POLONIA"/>
        <s v="CUBA"/>
        <s v="GRECIA"/>
        <s v="CHILE"/>
        <s v="CROACIA"/>
        <s v="BELGICA"/>
        <s v="CANADA"/>
        <s v="LIBANO"/>
        <s v="COLOMBIA"/>
        <s v="AUSTRALIA"/>
        <s v="LETONIA"/>
        <s v="REPUBLICA DOMINICANA"/>
        <s v="BRASIL"/>
        <s v="CABO VERDE"/>
        <s v="NORUEGA"/>
        <s v="SUECIA"/>
        <s v="COREA DEL SUR"/>
        <s v="EMIRATOS ARABES UNIDOS"/>
        <s v="DINAMARCA"/>
        <s v="FINLANDIA"/>
        <s v="ARABIA SAUDITA"/>
        <s v="KUWAIT"/>
        <s v="SINGAPUR"/>
        <s v="COSTA RICA"/>
        <s v="ECUADOR"/>
        <s v="JAPON"/>
        <s v="NUEVA ZELANDA"/>
        <s v="SUIZA"/>
        <s v="ISRAEL"/>
        <s v="BAHAMAS"/>
        <s v="GUADALUPE"/>
        <s v="HONDURAS"/>
        <s v="PANAMA"/>
        <s v="HONG KONG"/>
        <s v="ARUBA"/>
        <s v="AGUAS INTERNACIONALES"/>
        <s v="CURACAO"/>
      </sharedItems>
    </cacheField>
    <cacheField name="NOMB_PUERTO" numFmtId="0">
      <sharedItems/>
    </cacheField>
    <cacheField name="SECTOR_ES" numFmtId="0">
      <sharedItems/>
    </cacheField>
    <cacheField name="SECTOR2_ES" numFmtId="0">
      <sharedItems/>
    </cacheField>
    <cacheField name="SECTOR3_ES" numFmtId="0">
      <sharedItems/>
    </cacheField>
    <cacheField name="PARTIDA" numFmtId="0">
      <sharedItems containsSemiMixedTypes="0" containsString="0" containsNumber="1" containsInteger="1" minValue="709600000" maxValue="2005999000" count="10">
        <n v="904221000"/>
        <n v="2005992000"/>
        <n v="2001909000"/>
        <n v="904211010"/>
        <n v="904211090"/>
        <n v="904229000"/>
        <n v="2005999000"/>
        <n v="904219000"/>
        <n v="709600000"/>
        <n v="710809000"/>
      </sharedItems>
    </cacheField>
    <cacheField name="PRODUCTO" numFmtId="0">
      <sharedItems count="24">
        <s v="PAPRIKA"/>
        <s v="PIQUILLO"/>
        <s v="TABASCO"/>
        <s v="MORRON"/>
        <s v="GUAJILLO"/>
        <s v="CAYENA"/>
        <s v="LAGRIMA"/>
        <s v="CHILE ANCHO"/>
        <s v="LOMBARDI"/>
        <s v="CHERRY"/>
        <s v="CHIPOTLE"/>
        <s v="HABANERO"/>
        <s v="CALIFORNIA"/>
        <s v="OTROS"/>
        <s v="JALAPEÑO"/>
        <s v="AJI AMARILLO"/>
        <s v="PANCA"/>
        <s v="ROCOTO"/>
        <s v="ESCABECHE"/>
        <s v="BANANA"/>
        <s v="ESCORPION"/>
        <s v="MYTEPO"/>
        <s v="MONTAÑA"/>
        <s v="CHARAPITA"/>
      </sharedItems>
    </cacheField>
    <cacheField name="CLASIFICACION" numFmtId="0">
      <sharedItems count="7">
        <s v="POLVO"/>
        <s v="CONSERVA"/>
        <s v="RODAJAS"/>
        <s v="ENTERO"/>
        <s v="OTROS"/>
        <s v="CONGELADO"/>
        <s v="FRESCO"/>
      </sharedItems>
    </cacheField>
    <cacheField name="DESC_ARANCELARIA_ES" numFmtId="0">
      <sharedItems/>
    </cacheField>
    <cacheField name="DESC_COMERCIAL" numFmtId="0">
      <sharedItems/>
    </cacheField>
    <cacheField name="DESC_COMERCIAL2" numFmtId="0">
      <sharedItems containsBlank="1"/>
    </cacheField>
    <cacheField name="DESC_COMERCIAL3" numFmtId="0">
      <sharedItems containsBlank="1"/>
    </cacheField>
    <cacheField name="DESC_COMERCIAL4" numFmtId="0">
      <sharedItems containsBlank="1"/>
    </cacheField>
    <cacheField name="DESC_COMERCIAL5" numFmtId="0">
      <sharedItems containsBlank="1"/>
    </cacheField>
    <cacheField name="DESC_UNIDAD_ES" numFmtId="0">
      <sharedItems/>
    </cacheField>
    <cacheField name="DPTO" numFmtId="0">
      <sharedItems/>
    </cacheField>
    <cacheField name="FOB" numFmtId="0">
      <sharedItems containsSemiMixedTypes="0" containsString="0" containsNumber="1" minValue="0" maxValue="425246.95"/>
    </cacheField>
    <cacheField name="PESO NETO" numFmtId="0">
      <sharedItems containsSemiMixedTypes="0" containsString="0" containsNumber="1" minValue="0.3" maxValue="263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08">
  <r>
    <x v="0"/>
    <n v="3"/>
    <s v="MARITIMA DEL CALLAO"/>
    <n v="20767"/>
    <n v="1"/>
    <n v="20170310"/>
    <x v="0"/>
    <x v="0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MOLIDA"/>
    <m/>
    <m/>
    <m/>
    <s v="SE ACOGE AL REGIMEN DRAWBACK SEGUN D.S. 104-95 E.F."/>
    <s v="TONELADAS                                         "/>
    <s v="LIMA"/>
    <n v="425246.95"/>
    <n v="188064"/>
  </r>
  <r>
    <x v="0"/>
    <n v="1"/>
    <s v="PAITA"/>
    <n v="3649"/>
    <n v="1"/>
    <n v="20170126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s v="ACONDICIONADO EN PALLETS"/>
    <m/>
    <s v="RESTITUCION DERECHOS ARANCELARIOS D.S.104-95 EF"/>
    <s v="UNIDAD"/>
    <s v="PIURA"/>
    <n v="368431.78"/>
    <n v="194688.48"/>
  </r>
  <r>
    <x v="0"/>
    <n v="3"/>
    <s v="MARITIMA DEL CALLAO"/>
    <n v="14988"/>
    <n v="1"/>
    <n v="20170301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12 ZUNCHO PLASTICO X 25 MTS. (MATERIAL CONSERVACION)"/>
    <s v="SE ACOGE AL REGIMEN DRAWBACK D.S.104-95-EF"/>
    <s v="CARTONES                                          "/>
    <s v="LA LIBERTAD"/>
    <n v="329160"/>
    <n v="160272"/>
  </r>
  <r>
    <x v="0"/>
    <n v="1"/>
    <s v="PAITA"/>
    <n v="44129"/>
    <n v="1"/>
    <n v="20170105"/>
    <x v="1"/>
    <x v="1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 FRASCOS"/>
    <m/>
    <s v="ACONDICIONADO EN PALLETS"/>
    <s v="RESTITUCION DERECHOS ARANCELARIOS D.S.104-95 EF"/>
    <s v="UNIDAD"/>
    <s v="PIURA"/>
    <n v="283517.48"/>
    <n v="144691.79999999999"/>
  </r>
  <r>
    <x v="1"/>
    <n v="2"/>
    <s v="MARITIMA DEL CALLAO"/>
    <n v="12975"/>
    <n v="1"/>
    <n v="20180213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248529.6"/>
    <n v="159661.44"/>
  </r>
  <r>
    <x v="0"/>
    <n v="1"/>
    <s v="MARITIMA DEL CALLAO"/>
    <n v="2417"/>
    <n v="1"/>
    <n v="20170121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43857.95"/>
    <n v="140974"/>
  </r>
  <r>
    <x v="1"/>
    <n v="2"/>
    <s v="MARITIMA DEL CALLAO"/>
    <n v="17480"/>
    <n v="1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33536.54"/>
    <n v="124936.353"/>
  </r>
  <r>
    <x v="0"/>
    <n v="3"/>
    <s v="MARITIMA DEL CALLAO"/>
    <n v="26147"/>
    <n v="1"/>
    <n v="20170328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 RESTITUCION DE DERECHOS ARANCELARIOS D.S. 104-95-EF / DRAWBACK"/>
    <s v="TONELADAS                                         "/>
    <s v="LIMA"/>
    <n v="223759.4"/>
    <n v="80412"/>
  </r>
  <r>
    <x v="1"/>
    <n v="2"/>
    <s v="MARITIMA DEL CALLAO"/>
    <n v="16718"/>
    <n v="1"/>
    <n v="201802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23245"/>
    <n v="82500"/>
  </r>
  <r>
    <x v="0"/>
    <n v="1"/>
    <s v="MARITIMA DEL CALLAO"/>
    <n v="4525"/>
    <n v="1"/>
    <n v="2017012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01556.54"/>
    <n v="115427"/>
  </r>
  <r>
    <x v="1"/>
    <n v="2"/>
    <s v="MARITIMA DEL CALLAO"/>
    <n v="12710"/>
    <n v="1"/>
    <n v="20180215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"/>
    <s v="EN CAJAS"/>
    <m/>
    <m/>
    <s v="SE ACOGE A RESTITUCION DE DERECHOS ARANCELARIOS D.S. 104-95-EF / DRAWBACK"/>
    <s v="KILOGRAMO"/>
    <s v="LA LIBERTAD"/>
    <n v="191376.68"/>
    <n v="37127.160000000003"/>
  </r>
  <r>
    <x v="1"/>
    <n v="2"/>
    <s v="MARITIMA DEL CALLAO"/>
    <n v="14920"/>
    <n v="1"/>
    <n v="20180222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"/>
    <s v="EN CAJAS"/>
    <m/>
    <m/>
    <s v="SE ACOGE A RESTITUCION DE DERECHOS ARANCELARIOS D.S. 104-95-EF / DRAWBACK"/>
    <s v="KILOGRAMO"/>
    <s v="LA LIBERTAD"/>
    <n v="191376.68"/>
    <n v="37127.160000000003"/>
  </r>
  <r>
    <x v="1"/>
    <n v="3"/>
    <s v="MARITIMA DEL CALLAO"/>
    <n v="21838"/>
    <n v="1"/>
    <n v="20180315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"/>
    <s v="EN CAJAS"/>
    <m/>
    <m/>
    <s v="SE ACOGE A RESTITUCION DE DERECHOS ARANCELARIOS D.S. 104-95-EF / DRAWBACK"/>
    <s v="KILOGRAMO"/>
    <s v="LA LIBERTAD"/>
    <n v="191376.68"/>
    <n v="37127.160000000003"/>
  </r>
  <r>
    <x v="1"/>
    <n v="3"/>
    <s v="MARITIMA DEL CALLAO"/>
    <n v="26316"/>
    <n v="1"/>
    <n v="20180329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"/>
    <s v="EN CAJAS"/>
    <m/>
    <m/>
    <s v="SE ACOGE A RESTITUCION DE DERECHOS ARANCELARIOS D.S. 104-95-EF / DRAWBACK"/>
    <s v="KILOGRAMO"/>
    <s v="LA LIBERTAD"/>
    <n v="191376.68"/>
    <n v="37127.160000000003"/>
  </r>
  <r>
    <x v="1"/>
    <n v="1"/>
    <s v="MARITIMA DEL CALLAO"/>
    <n v="118053"/>
    <n v="1"/>
    <n v="20180104"/>
    <x v="7"/>
    <x v="7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MOLIDA 120 ASTA"/>
    <s v="PREMIUM ESTERILIZADA, SELECCIONADA, ENVASADA EN BOLSAS DE 50 LIBRAS C/U CADA UNA"/>
    <m/>
    <m/>
    <s v="SE ACOGE LA REGIMEN DE DRAWBACK D.S 104-95 EF"/>
    <s v="KILOGRAMO"/>
    <s v="LIMA"/>
    <n v="187577.98"/>
    <n v="19050.2"/>
  </r>
  <r>
    <x v="1"/>
    <n v="1"/>
    <s v="MARITIMA DEL CALLAO"/>
    <n v="6907"/>
    <n v="1"/>
    <n v="20180123"/>
    <x v="8"/>
    <x v="8"/>
    <s v="AMERICA DEL NORTE"/>
    <x v="0"/>
    <s v="MIAMI"/>
    <s v="AGROPECUARIO Y AGROINDUSTRIAS"/>
    <s v="HORTALIZAS"/>
    <s v="HORTALIZAS FRESCAS Y SECAS"/>
    <x v="4"/>
    <x v="0"/>
    <x v="3"/>
    <s v="LAS DEMAS PAPRIKA (CAPSICUM ANNUM, L) SECA, SIN TRITURAR NI PULVERIZAR"/>
    <s v="PAPRIKA ENTERA CONVENCIONAL"/>
    <s v="PREMIUM ESTERILIZADA"/>
    <s v="SELECCIONADA EN CAJAS DE 25 LIBRAS ( 14.34 KG)"/>
    <m/>
    <s v="SE ACOGE AL REGIMEN DRAWBACK D.S. 104-95 EF"/>
    <s v="KILOGRAMO"/>
    <s v="LAMBAYEQUE"/>
    <n v="183160.2"/>
    <n v="20071.8"/>
  </r>
  <r>
    <x v="1"/>
    <n v="3"/>
    <s v="MARITIMA DEL CALLAO"/>
    <n v="22147"/>
    <n v="2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175184.4"/>
    <n v="93900"/>
  </r>
  <r>
    <x v="0"/>
    <n v="1"/>
    <s v="PAITA"/>
    <n v="2190"/>
    <n v="1"/>
    <n v="20170119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 FRASCOS"/>
    <s v="ACONDICIONADO EN PALLETS"/>
    <m/>
    <s v="RESTITUCION DERECHOS ARANCELARIOS D.S.104-95 EF"/>
    <s v="UNIDAD"/>
    <s v="PIURA"/>
    <n v="174855.22"/>
    <n v="87863.1"/>
  </r>
  <r>
    <x v="1"/>
    <n v="3"/>
    <s v="PAITA"/>
    <n v="9883"/>
    <n v="1"/>
    <n v="20180306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72092.1"/>
    <n v="95200"/>
  </r>
  <r>
    <x v="1"/>
    <n v="1"/>
    <s v="MARITIMA DEL CALLAO"/>
    <n v="3568"/>
    <n v="3"/>
    <n v="20180130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71178.8"/>
    <n v="83710"/>
  </r>
  <r>
    <x v="1"/>
    <n v="1"/>
    <s v="PAITA"/>
    <n v="42735"/>
    <n v="1"/>
    <n v="20180102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71079.79"/>
    <n v="94640"/>
  </r>
  <r>
    <x v="1"/>
    <n v="2"/>
    <s v="PAITA"/>
    <n v="5945"/>
    <n v="1"/>
    <n v="20180206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70826.71"/>
    <n v="94500"/>
  </r>
  <r>
    <x v="1"/>
    <n v="2"/>
    <s v="PAITA"/>
    <n v="7428"/>
    <n v="1"/>
    <n v="20180217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70320.36"/>
    <n v="94220"/>
  </r>
  <r>
    <x v="1"/>
    <n v="1"/>
    <s v="PAITA"/>
    <n v="4450"/>
    <n v="1"/>
    <n v="20180125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70031.32"/>
    <n v="94060"/>
  </r>
  <r>
    <x v="1"/>
    <n v="3"/>
    <s v="PAITA"/>
    <n v="12062"/>
    <n v="1"/>
    <n v="20180315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69886.71"/>
    <n v="93980"/>
  </r>
  <r>
    <x v="1"/>
    <n v="3"/>
    <s v="PAITA"/>
    <n v="12063"/>
    <n v="1"/>
    <n v="20180322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69633.64"/>
    <n v="93480"/>
  </r>
  <r>
    <x v="0"/>
    <n v="3"/>
    <s v="MARITIMA DEL CALLAO"/>
    <n v="21985"/>
    <n v="1"/>
    <n v="2017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4 ABSORGEL BLANKET (MANTA),21 BOLSAS DE AIRE (INTERNATIONAL DUNNAGE)"/>
    <s v="56 NIVELES DE CARTON(MATERIAL CONSERVACION)"/>
    <s v="SE ACOGE AL REGIMEN DRAWBACK D.S.104-95-EF"/>
    <s v="FRASCOS                                           "/>
    <s v="LA LIBERTAD"/>
    <n v="169029.28"/>
    <n v="75398.399999999994"/>
  </r>
  <r>
    <x v="0"/>
    <n v="1"/>
    <s v="PAITA"/>
    <n v="43892"/>
    <n v="1"/>
    <n v="201701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/ FRASCOS"/>
    <m/>
    <s v="ACONDICIONADO EN PALLETS"/>
    <s v="RESTITUCION DERECHOS ARANCELARIOS D.S 104-95 EF"/>
    <s v="UNIDAD"/>
    <s v="PIURA"/>
    <n v="168142.24"/>
    <n v="87611.12"/>
  </r>
  <r>
    <x v="0"/>
    <n v="1"/>
    <s v="MARITIMA DEL CALLAO"/>
    <n v="1663"/>
    <n v="1"/>
    <n v="20170112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 RESTITUCION DE DERECHOS ARANCELARIOS D.S. 104-95-EF / DRAWBACK"/>
    <s v="TONELADAS                                         "/>
    <s v="LIMA"/>
    <n v="167219.54999999999"/>
    <n v="60309"/>
  </r>
  <r>
    <x v="0"/>
    <n v="2"/>
    <s v="MARITIMA DEL CALLAO"/>
    <n v="8341"/>
    <n v="1"/>
    <n v="20170203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 RESTITUCION DE DERECHOS ARANCELARIOS D.S. 104-95-EF / DRAWBACK"/>
    <s v="TONELADAS                                         "/>
    <s v="LIMA"/>
    <n v="167219.54999999999"/>
    <n v="60309"/>
  </r>
  <r>
    <x v="0"/>
    <n v="2"/>
    <s v="MARITIMA DEL CALLAO"/>
    <n v="13651"/>
    <n v="1"/>
    <n v="20170217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 RESTITUCION DE DERECHOS ARANCELARIOS D.S. 104-95-EF / DRAWBACK"/>
    <s v="TONELADAS                                         "/>
    <s v="LIMA"/>
    <n v="167219.54999999999"/>
    <n v="60309"/>
  </r>
  <r>
    <x v="0"/>
    <n v="3"/>
    <s v="MARITIMA DEL CALLAO"/>
    <n v="16083"/>
    <n v="1"/>
    <n v="20170301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L DRAWBACK"/>
    <s v="TONELADAS                                         "/>
    <s v="LIMA"/>
    <n v="167219.54999999999"/>
    <n v="60309"/>
  </r>
  <r>
    <x v="0"/>
    <n v="3"/>
    <s v="MARITIMA DEL CALLAO"/>
    <n v="20696"/>
    <n v="1"/>
    <n v="20170310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"/>
    <m/>
    <m/>
    <s v="SE ACOGE AL DRAWBACK"/>
    <s v="TONELADAS                                         "/>
    <s v="LIMA"/>
    <n v="167219.54999999999"/>
    <n v="60309"/>
  </r>
  <r>
    <x v="1"/>
    <n v="2"/>
    <s v="PAITA"/>
    <n v="8966"/>
    <n v="1"/>
    <n v="20180227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67211.32999999999"/>
    <n v="92500"/>
  </r>
  <r>
    <x v="0"/>
    <n v="3"/>
    <s v="MARITIMA DEL CALLAO"/>
    <n v="22849"/>
    <n v="2"/>
    <n v="20170315"/>
    <x v="7"/>
    <x v="7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APRIKA MOLIDA PREMIUM ESTERELIZADA SIN TALLO"/>
    <s v="EN BOLSAS DE PAPEL KRAFT DE 25 KG C/U."/>
    <m/>
    <s v="CONSUMO"/>
    <m/>
    <s v="KILOGRAMO"/>
    <s v="LIMA"/>
    <n v="164588"/>
    <n v="26000"/>
  </r>
  <r>
    <x v="1"/>
    <n v="2"/>
    <s v="MARITIMA DEL CALLAO"/>
    <n v="14638"/>
    <n v="3"/>
    <n v="20180220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63087.5"/>
    <n v="69000"/>
  </r>
  <r>
    <x v="0"/>
    <n v="1"/>
    <s v="MARITIMA DEL CALLAO"/>
    <n v="282"/>
    <n v="1"/>
    <n v="201701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61139.20000000001"/>
    <n v="91844"/>
  </r>
  <r>
    <x v="0"/>
    <n v="1"/>
    <s v="MARITIMA DEL CALLAO"/>
    <n v="4728"/>
    <n v="1"/>
    <n v="20170119"/>
    <x v="4"/>
    <x v="4"/>
    <s v="AMERICA DEL NORTE"/>
    <x v="0"/>
    <s v="OAKLAND"/>
    <s v="AGROPECUARIO Y AGROINDUSTRIAS"/>
    <s v="HORTALIZAS"/>
    <s v="HORTALIZAS FRESCAS Y SECAS"/>
    <x v="5"/>
    <x v="4"/>
    <x v="0"/>
    <s v="Los demas frutos del genero Capsicum o Pimenta, secos, triturados o pulverizados"/>
    <s v="GUAJILLO MOLIDO"/>
    <s v="EN SACOS DE 50 LB NETOS C/U"/>
    <m/>
    <m/>
    <s v="SE ACOGE AL DRAWBACK"/>
    <s v="TONELADAS                                         "/>
    <s v="LIMA"/>
    <n v="160869"/>
    <n v="54432"/>
  </r>
  <r>
    <x v="0"/>
    <n v="2"/>
    <s v="PAITA"/>
    <n v="4928"/>
    <n v="1"/>
    <n v="201702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s v="ACONDICIONADO EN PALLETS"/>
    <m/>
    <s v="RESTITUCION DERECHOS ARANCELARIOS D.S.104-95 EF"/>
    <s v="UNIDAD"/>
    <s v="PIURA"/>
    <n v="159828.72"/>
    <n v="84745"/>
  </r>
  <r>
    <x v="0"/>
    <n v="2"/>
    <s v="MARITIMA DEL CALLAO"/>
    <n v="12729"/>
    <n v="3"/>
    <n v="20170221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58121.98000000001"/>
    <n v="54393"/>
  </r>
  <r>
    <x v="1"/>
    <n v="2"/>
    <s v="MARITIMA DEL CALLAO"/>
    <n v="8312"/>
    <n v="1"/>
    <n v="20180201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S NETOS C/U"/>
    <m/>
    <m/>
    <s v="SE ACOGE A RESTITUCION DE DERECHOS ARANCELARIOS D.S. 104-95-EF / DRAWBACK"/>
    <s v="TONELADAS                                         "/>
    <s v="LIMA"/>
    <n v="155172"/>
    <n v="54432"/>
  </r>
  <r>
    <x v="1"/>
    <n v="3"/>
    <s v="MARITIMA DEL CALLAO"/>
    <n v="27486"/>
    <n v="1"/>
    <n v="20180329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 NETOS C/U"/>
    <m/>
    <m/>
    <s v="SE ACOGE A RESTITUCION DE DERECHOS ARANCELARIOS D.S. 104-95-EF / DRAWBACK"/>
    <s v="TONELADAS                                         "/>
    <s v="LIMA"/>
    <n v="155172"/>
    <n v="54432"/>
  </r>
  <r>
    <x v="1"/>
    <n v="2"/>
    <s v="MARITIMA DEL CALLAO"/>
    <n v="15238"/>
    <n v="1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150549.76000000001"/>
    <n v="67253.119999999995"/>
  </r>
  <r>
    <x v="0"/>
    <n v="1"/>
    <s v="PAITA"/>
    <n v="555"/>
    <n v="1"/>
    <n v="20170109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 REMOLIDO"/>
    <s v="EN FLEXITANQUE"/>
    <m/>
    <m/>
    <s v="SE ACOGE A DRAWBACK"/>
    <s v="LIBRAS"/>
    <s v="PIURA"/>
    <n v="150107.4"/>
    <n v="263920"/>
  </r>
  <r>
    <x v="0"/>
    <n v="2"/>
    <s v="MARITIMA DEL CALLAO"/>
    <n v="13088"/>
    <n v="1"/>
    <n v="20170215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s v="08 ABSORGEL BLANKET (MANTA)/12 BOLSAS DE AIRE (INTERNATIONAL DUNNAGE)/32 NIVELES"/>
    <s v="DE CARTON (MATERIAL CONSERVACION)"/>
    <s v="SE ACOGE AL REGIMEN DRAWBACK D.S.104-95-EF"/>
    <s v="LATAS                                             "/>
    <s v="LA LIBERTAD"/>
    <n v="148881.12"/>
    <n v="63117.599999999999"/>
  </r>
  <r>
    <x v="0"/>
    <n v="3"/>
    <s v="MARITIMA DEL CALLAO"/>
    <n v="19840"/>
    <n v="1"/>
    <n v="20170307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s v="08 ABSORGEL BLANKET (MANTA), 12 BOLSAS DE AIRE (INTERNATIONAL DUNNAGE)"/>
    <s v="32 NIVELES DE CARTON (MATERIAL CONSERVACION)"/>
    <s v="SE ACOGE AL REGIMEN DRAWBACK D.S.104-95-EF"/>
    <s v="LATAS                                             "/>
    <s v="LA LIBERTAD"/>
    <n v="148881.12"/>
    <n v="63117.599999999999"/>
  </r>
  <r>
    <x v="0"/>
    <n v="2"/>
    <s v="MARITIMA DEL CALLAO"/>
    <n v="15913"/>
    <n v="3"/>
    <n v="2017022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5 BOLSA DE AIRE (CORDSTRAP) (MATERIAL CONSERVACION)"/>
    <m/>
    <s v="SE ACOGE AL REGIMEN DRAWBACK D.S.104-95-EF"/>
    <s v="FRASCOS                                           "/>
    <s v="LA LIBERTAD"/>
    <n v="147980"/>
    <n v="66528"/>
  </r>
  <r>
    <x v="1"/>
    <n v="2"/>
    <s v="MARITIMA DEL CALLAO"/>
    <n v="15249"/>
    <n v="1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145852.51999999999"/>
    <n v="78245"/>
  </r>
  <r>
    <x v="0"/>
    <n v="1"/>
    <s v="MARITIMA DEL CALLAO"/>
    <n v="6536"/>
    <n v="1"/>
    <n v="2017012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5 BOLSAS DE AIRE (INTERNATIONAL DUNNAGE) (MATERIAL CONSERVACION)"/>
    <m/>
    <s v="SE ACOGE AL REGIMEN DRAWBACK D.S.1Q04-95-EF"/>
    <s v="FRASCOS                                           "/>
    <s v="LA LIBERTAD"/>
    <n v="144914.32"/>
    <n v="74648.72"/>
  </r>
  <r>
    <x v="1"/>
    <n v="2"/>
    <s v="MARITIMA DEL CALLAO"/>
    <n v="16814"/>
    <n v="1"/>
    <n v="201802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42575.74"/>
    <n v="40392"/>
  </r>
  <r>
    <x v="0"/>
    <n v="2"/>
    <s v="MARITIMA DEL CALLAO"/>
    <n v="7108"/>
    <n v="1"/>
    <n v="2017020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41815.56"/>
    <n v="83869"/>
  </r>
  <r>
    <x v="0"/>
    <n v="1"/>
    <s v="MARITIMA DEL CALLAO"/>
    <n v="5175"/>
    <n v="2"/>
    <n v="20170127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38323.79999999999"/>
    <n v="62309"/>
  </r>
  <r>
    <x v="1"/>
    <n v="1"/>
    <s v="MARITIMA DEL CALLAO"/>
    <n v="4922"/>
    <n v="2"/>
    <n v="20180130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36332.32"/>
    <n v="68595"/>
  </r>
  <r>
    <x v="0"/>
    <n v="2"/>
    <s v="MARITIMA DEL CALLAO"/>
    <n v="14425"/>
    <n v="1"/>
    <n v="20170222"/>
    <x v="7"/>
    <x v="7"/>
    <s v="AMERICA DEL NORTE"/>
    <x v="0"/>
    <s v="BALTIMORE"/>
    <s v="AGROPECUARIO Y AGROINDUSTRIAS"/>
    <s v="HORTALIZAS"/>
    <s v="HORTALIZAS FRESCAS Y SECAS"/>
    <x v="0"/>
    <x v="0"/>
    <x v="0"/>
    <s v="PAPRIKA (Capsicum annuum, L.) TRITURADA O PULVERIZADA"/>
    <s v="PAPRIKA MOLIDA ESTERELIZADA PREMIUM SIN TALLO"/>
    <s v="EN BOLSAS DE PAPEL DE 50 LB C/U"/>
    <m/>
    <s v="CONSUMO"/>
    <m/>
    <s v="LIBRAS"/>
    <s v="LIMA"/>
    <n v="135600"/>
    <n v="24947.58"/>
  </r>
  <r>
    <x v="1"/>
    <n v="2"/>
    <s v="MARITIMA DEL CALLAO"/>
    <n v="12401"/>
    <n v="2"/>
    <n v="201802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33986.20000000001"/>
    <n v="61496"/>
  </r>
  <r>
    <x v="1"/>
    <n v="2"/>
    <s v="MARITIMA DEL CALLAO"/>
    <n v="13961"/>
    <n v="1"/>
    <n v="20180216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33947"/>
    <n v="49500"/>
  </r>
  <r>
    <x v="1"/>
    <n v="2"/>
    <s v="MARITIMA DEL CALLAO"/>
    <n v="16813"/>
    <n v="1"/>
    <n v="20180223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33947"/>
    <n v="49500"/>
  </r>
  <r>
    <x v="1"/>
    <n v="2"/>
    <s v="MARITIMA DEL CALLAO"/>
    <n v="16473"/>
    <n v="2"/>
    <n v="20180222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33906.41"/>
    <n v="49500"/>
  </r>
  <r>
    <x v="1"/>
    <n v="1"/>
    <s v="MARITIMA DEL CALLAO"/>
    <n v="2255"/>
    <n v="4"/>
    <n v="20180124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31645.96"/>
    <n v="70167"/>
  </r>
  <r>
    <x v="1"/>
    <n v="2"/>
    <s v="MARITIMA DEL CALLAO"/>
    <n v="16787"/>
    <n v="4"/>
    <n v="20180228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30474.45"/>
    <n v="55200"/>
  </r>
  <r>
    <x v="1"/>
    <n v="1"/>
    <s v="PAITA"/>
    <n v="1958"/>
    <n v="1"/>
    <n v="20180116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27225.22"/>
    <n v="70380"/>
  </r>
  <r>
    <x v="0"/>
    <n v="1"/>
    <s v="PAITA"/>
    <n v="756"/>
    <n v="1"/>
    <n v="20170112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s v="ACONDICIONADO EN PALLETS"/>
    <m/>
    <s v="RESTITUCION DERECHOS ARANCELARIOS D.S.104-95 EF"/>
    <s v="UNIDAD"/>
    <s v="PIURA"/>
    <n v="126174.8"/>
    <n v="62567.6"/>
  </r>
  <r>
    <x v="0"/>
    <n v="2"/>
    <s v="PAITA"/>
    <n v="7164"/>
    <n v="1"/>
    <n v="20170216"/>
    <x v="10"/>
    <x v="10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125272.93"/>
    <n v="69300"/>
  </r>
  <r>
    <x v="1"/>
    <n v="1"/>
    <s v="MARITIMA DEL CALLAO"/>
    <n v="955"/>
    <n v="1"/>
    <n v="20180109"/>
    <x v="5"/>
    <x v="5"/>
    <s v="EUROPA"/>
    <x v="4"/>
    <s v="ROTTERDAM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124851.6"/>
    <n v="11589.6"/>
  </r>
  <r>
    <x v="0"/>
    <n v="1"/>
    <s v="PAITA"/>
    <n v="43893"/>
    <n v="1"/>
    <n v="20170103"/>
    <x v="1"/>
    <x v="1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/ FRASCOS"/>
    <m/>
    <s v="ACONDICIONADO EN PALLETS"/>
    <s v="RESTITUCION DERECHOS ARANCELARIOS D.S 104-95 EF"/>
    <s v="UNIDAD"/>
    <s v="PIURA"/>
    <n v="123637.83"/>
    <n v="56685.9"/>
  </r>
  <r>
    <x v="0"/>
    <n v="3"/>
    <s v="MARITIMA DEL CALLAO"/>
    <n v="26756"/>
    <n v="1"/>
    <n v="20170330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20 ABSORGEL BAG (TIRA)/20 ABSORGEL BLANKET (MANTA)/10 BOLSAS DE AIRE"/>
    <s v="(INTERNATIONAL DUNNAGE) (MATERIAL CONSERVACION)"/>
    <s v="SE ACOGE AL REGIMEN DRAWBACK D.S.104-95-EF"/>
    <s v="CARTONES                                          "/>
    <s v="LA LIBERTAD"/>
    <n v="123494.39999999999"/>
    <n v="54720"/>
  </r>
  <r>
    <x v="1"/>
    <n v="3"/>
    <s v="MARITIMA DEL CALLAO"/>
    <n v="19816"/>
    <n v="1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123447.85"/>
    <n v="47089.64"/>
  </r>
  <r>
    <x v="1"/>
    <n v="1"/>
    <s v="MARITIMA DEL CALLAO"/>
    <n v="121276"/>
    <n v="1"/>
    <n v="2018010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123439.93"/>
    <n v="53850.474999999999"/>
  </r>
  <r>
    <x v="0"/>
    <n v="1"/>
    <s v="MARITIMA DEL CALLAO"/>
    <n v="2415"/>
    <n v="2"/>
    <n v="20170121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117701"/>
    <n v="43809"/>
  </r>
  <r>
    <x v="0"/>
    <n v="2"/>
    <s v="MARITIMA DEL CALLAO"/>
    <n v="15913"/>
    <n v="4"/>
    <n v="2017022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2 BOLSA DE AIRE (CORDSTRAP) (MATERIAL CONSERVACION)"/>
    <m/>
    <s v="SE ACOGE AL REGIMEN DRAWBACK D.S.104-95-EF"/>
    <s v="LATAS                                             "/>
    <s v="LA LIBERTAD"/>
    <n v="117440.8"/>
    <n v="62600"/>
  </r>
  <r>
    <x v="1"/>
    <n v="2"/>
    <s v="PAITA"/>
    <n v="7639"/>
    <n v="1"/>
    <n v="20180213"/>
    <x v="11"/>
    <x v="11"/>
    <s v="EUROPA"/>
    <x v="5"/>
    <s v="LE HAVRE"/>
    <s v="AGROPECUARIO Y AGROINDUSTRIAS"/>
    <s v="HORTALIZAS"/>
    <s v="HORTALIZAS EN CONSERVA"/>
    <x v="2"/>
    <x v="6"/>
    <x v="5"/>
    <s v="DEMAS HORTALIZAS,FRUTAS Y DEMAS PART. COMEST. DE PLANTAS,PREP. O CONSERV.EN VINAGRE"/>
    <s v="CONGELADO DE PIMIENTO LAGRIMA ROJO ENTERO MACERADO"/>
    <s v="BOLSA 12 KG X 01"/>
    <m/>
    <m/>
    <s v="CODIGO Nº13 RESTITUCION DE DERECHOS ARANCELARIOS"/>
    <s v="CAJA                                              "/>
    <s v="LAMBAYEQUE"/>
    <n v="117000"/>
    <n v="12000"/>
  </r>
  <r>
    <x v="1"/>
    <n v="2"/>
    <s v="PAITA"/>
    <n v="9191"/>
    <n v="1"/>
    <n v="20180220"/>
    <x v="11"/>
    <x v="11"/>
    <s v="EUROPA"/>
    <x v="5"/>
    <s v="LE HAVRE"/>
    <s v="AGROPECUARIO Y AGROINDUSTRIAS"/>
    <s v="HORTALIZAS"/>
    <s v="HORTALIZAS EN CONSERVA"/>
    <x v="2"/>
    <x v="6"/>
    <x v="5"/>
    <s v="DEMAS HORTALIZAS,FRUTAS Y DEMAS PART. COMEST. DE PLANTAS,PREP. O CONSERV.EN VINAGRE"/>
    <s v="CONGELADO DE PIMIENTO LAGRIMA AMARILLO ENTERO MACERADO"/>
    <s v="BOLSA 12 KG X 01"/>
    <m/>
    <m/>
    <s v="CODIGO Nº13 RESTITUCION DE DERECHOS ARANCELARIOS"/>
    <s v="CAJA                                              "/>
    <s v="LAMBAYEQUE"/>
    <n v="117000"/>
    <n v="12000"/>
  </r>
  <r>
    <x v="1"/>
    <n v="3"/>
    <s v="MARITIMA DEL CALLAO"/>
    <n v="20380"/>
    <n v="2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116789.6"/>
    <n v="62600"/>
  </r>
  <r>
    <x v="0"/>
    <n v="1"/>
    <s v="PAITA"/>
    <n v="3657"/>
    <n v="1"/>
    <n v="2017012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116556.63"/>
    <n v="60544"/>
  </r>
  <r>
    <x v="0"/>
    <n v="2"/>
    <s v="MARITIMA DEL CALLAO"/>
    <n v="12782"/>
    <n v="2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8 ABSORGEL BAG (TIRA)/08 ABSORGEL BLANKET (MANTA) 28 BOLSAS DE AIRE (INTERNATIONAL"/>
    <s v="DUNNAGE) (MATERIAL CONSERVACION)"/>
    <s v="SE ACOGE AL REGIMEN DRAWBACK D.S.104-95-EF"/>
    <s v="FRASCOS                                           "/>
    <s v="LA LIBERTAD"/>
    <n v="115835.2"/>
    <n v="47980.800000000003"/>
  </r>
  <r>
    <x v="0"/>
    <n v="1"/>
    <s v="MARITIMA DEL CALLAO"/>
    <n v="114076"/>
    <n v="1"/>
    <n v="20170106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12909.1"/>
    <n v="61095"/>
  </r>
  <r>
    <x v="0"/>
    <n v="2"/>
    <s v="PAITA"/>
    <n v="6718"/>
    <n v="1"/>
    <n v="20170207"/>
    <x v="11"/>
    <x v="11"/>
    <s v="EUROPA"/>
    <x v="5"/>
    <s v="LE HAVRE"/>
    <s v="AGROPECUARIO Y AGROINDUSTRIAS"/>
    <s v="HORTALIZAS"/>
    <s v="HORTALIZAS EN CONSERVA"/>
    <x v="2"/>
    <x v="6"/>
    <x v="5"/>
    <s v="DEMAS HORTALIZAS,FRUTAS Y DEMAS PART. COMEST. DE PLANTAS,PREP. O CONSERV.EN VINAGRE"/>
    <s v="CONGELADO DE PIMIENTO LAGRIMA ROJO ENTERO MACERADO"/>
    <s v="BOLSA 12 KG X 01 CAJA"/>
    <m/>
    <m/>
    <s v="SE ACOGE A RESTITUCION DE DERECHOS ARANCELARIOS D.S 104-95 EF"/>
    <s v="CAJA                                              "/>
    <s v="LAMBAYEQUE"/>
    <n v="112800"/>
    <n v="12000"/>
  </r>
  <r>
    <x v="1"/>
    <n v="1"/>
    <s v="PAITA"/>
    <n v="3322"/>
    <n v="1"/>
    <n v="20180125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m/>
    <s v="ACONDICIONADO EN PALLETS"/>
    <s v="RESTITUCION DERECHOS ARANCELARIOS D.S.104-95 EF"/>
    <s v="UNIDAD"/>
    <s v="PIURA"/>
    <n v="112557.4"/>
    <n v="48446.58"/>
  </r>
  <r>
    <x v="0"/>
    <n v="3"/>
    <s v="MARITIMA DEL CALLAO"/>
    <n v="24311"/>
    <n v="1"/>
    <n v="20170323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 NETOS C/U"/>
    <m/>
    <m/>
    <s v="SE ACOGE A RESTITUCION DE DERECHOS ARANCELARIOS D.S. 104-95-EF / DRAWBACK"/>
    <s v="TONELADAS                                         "/>
    <s v="LIMA"/>
    <n v="111879.7"/>
    <n v="40206"/>
  </r>
  <r>
    <x v="0"/>
    <n v="3"/>
    <s v="MARITIMA DEL CALLAO"/>
    <n v="17752"/>
    <n v="1"/>
    <n v="20170301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06 ZUNCHO PLASTICO X 25 MTS. (MATERIAL CONSERVACION)"/>
    <s v="SE ACOGE AL REGIMEN DRAWBACK D.S.104-95-EF"/>
    <s v="CARTONES                                          "/>
    <s v="LA LIBERTAD"/>
    <n v="111689.49"/>
    <n v="73434.559999999998"/>
  </r>
  <r>
    <x v="0"/>
    <n v="1"/>
    <s v="MARITIMA DEL CALLAO"/>
    <n v="115299"/>
    <n v="1"/>
    <n v="20170105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S"/>
    <m/>
    <m/>
    <s v="SE ACOGE A RESTITUCION DE DERECHOS ARANCELARIOS D.S. 104-95-EF / DRAWBACK"/>
    <s v="TONELADAS                                         "/>
    <s v="LIMA"/>
    <n v="111479.7"/>
    <n v="40206"/>
  </r>
  <r>
    <x v="1"/>
    <n v="1"/>
    <s v="PAITA"/>
    <n v="42736"/>
    <n v="1"/>
    <n v="20180102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111340.66"/>
    <n v="195760"/>
  </r>
  <r>
    <x v="1"/>
    <n v="1"/>
    <s v="MARITIMA DEL CALLAO"/>
    <n v="7354"/>
    <n v="1"/>
    <n v="20180125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m/>
    <s v="USO: CONSUMO HUMANO"/>
    <s v="CODIGO Nº13 RESTITUCION DE DERECHOS ARANCELARIOS"/>
    <s v="FRASCOS                                           "/>
    <s v="LA LIBERTAD"/>
    <n v="109706.1"/>
    <n v="34986"/>
  </r>
  <r>
    <x v="1"/>
    <n v="1"/>
    <s v="MARITIMA DEL CALLAO"/>
    <n v="2918"/>
    <n v="1"/>
    <n v="20180118"/>
    <x v="4"/>
    <x v="4"/>
    <s v="AMERICA DEL NORTE"/>
    <x v="0"/>
    <s v="OAKLAND"/>
    <s v="AGROPECUARIO Y AGROINDUSTRIAS"/>
    <s v="HORTALIZAS"/>
    <s v="HORTALIZAS FRESCAS Y SECAS"/>
    <x v="4"/>
    <x v="0"/>
    <x v="0"/>
    <s v="LAS DEMAS PAPRIKA (CAPSICUM ANNUM, L) SECA, SIN TRITURAR NI PULVERIZAR"/>
    <s v="PAPRIKA MOLIDA"/>
    <s v="EN SACOS DE 50 LB NETOS C/U"/>
    <m/>
    <m/>
    <s v="SE ACOGE A RESTITUCION DE DERECHOS ARANCELARIOS D.S. 104-95-EF / DRAWBACK"/>
    <s v="TONELADAS                                         "/>
    <s v="LIMA"/>
    <n v="103448"/>
    <n v="36288"/>
  </r>
  <r>
    <x v="1"/>
    <n v="1"/>
    <s v="MARITIMA DEL CALLAO"/>
    <n v="6064"/>
    <n v="1"/>
    <n v="20180125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 NETOS C/U"/>
    <m/>
    <m/>
    <s v="SE ACOGE A RESTITUCION DE DERECHOS ARANCELARIOS D.S. 104-95-EF / DRAWBACK"/>
    <s v="TONELADAS                                         "/>
    <s v="LIMA"/>
    <n v="103448"/>
    <n v="36288"/>
  </r>
  <r>
    <x v="1"/>
    <n v="3"/>
    <s v="MARITIMA DEL CALLAO"/>
    <n v="26422"/>
    <n v="1"/>
    <n v="20180323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 NETAS C/U"/>
    <m/>
    <m/>
    <s v="SE ACOGE A RESTITUCION DE DERECHOS ARANCELARIOS D.S. 104-95-EF / DRAWBACK"/>
    <s v="TONELADAS                                         "/>
    <s v="LIMA"/>
    <n v="103448"/>
    <n v="36288"/>
  </r>
  <r>
    <x v="0"/>
    <n v="1"/>
    <s v="MARITIMA DEL CALLAO"/>
    <n v="1749"/>
    <n v="1"/>
    <n v="2017011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2 BOLSAS DE AIRE (CORDSTRAP) (MATERIAL CONSERVACION)"/>
    <m/>
    <s v="SE ACOGE AL REGIMEN DRAWBACK D.S.104-95-.EF"/>
    <s v="FRASCOS                                           "/>
    <s v="LA LIBERTAD"/>
    <n v="103427.2"/>
    <n v="54563.199999999997"/>
  </r>
  <r>
    <x v="0"/>
    <n v="1"/>
    <s v="PAITA"/>
    <n v="425"/>
    <n v="1"/>
    <n v="20170112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101050"/>
    <n v="47000"/>
  </r>
  <r>
    <x v="0"/>
    <n v="1"/>
    <s v="PAITA"/>
    <n v="2030"/>
    <n v="1"/>
    <n v="20170119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101050"/>
    <n v="47000"/>
  </r>
  <r>
    <x v="0"/>
    <n v="1"/>
    <s v="PAITA"/>
    <n v="3607"/>
    <n v="1"/>
    <n v="20170126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101050"/>
    <n v="47000"/>
  </r>
  <r>
    <x v="0"/>
    <n v="2"/>
    <s v="MARITIMA DEL CALLAO"/>
    <n v="11048"/>
    <n v="1"/>
    <n v="20170206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"/>
    <m/>
    <m/>
    <s v="SE ACOGE A DRAWBACK D.S. 104-95 EF"/>
    <s v="KILOGRAMO"/>
    <s v="ICA"/>
    <n v="100629.06"/>
    <n v="39690"/>
  </r>
  <r>
    <x v="0"/>
    <n v="1"/>
    <s v="MARITIMA DEL CALLAO"/>
    <n v="3060"/>
    <n v="1"/>
    <n v="20170118"/>
    <x v="15"/>
    <x v="15"/>
    <s v="EUROPA"/>
    <x v="1"/>
    <s v="ALGECIRAS"/>
    <s v="AGROPECUARIO Y AGROINDUSTRIAS"/>
    <s v="HORTALIZAS"/>
    <s v="HORTALIZAS FRESCAS Y SECAS"/>
    <x v="4"/>
    <x v="0"/>
    <x v="3"/>
    <s v="LAS DEMAS PAPRIKA (CAPSICUM ANNUM, L) SECA, SIN TRITURAR NI PULVERIZAR"/>
    <s v="PIMIENTO PAPRIKA GRANO SECO AL NATURAL"/>
    <m/>
    <m/>
    <m/>
    <s v="SE ACOGE A DRAWBACK D.S. 104-95 EF"/>
    <s v="KILOGRAMO"/>
    <s v="AREQUIPA"/>
    <n v="100335"/>
    <n v="66890"/>
  </r>
  <r>
    <x v="0"/>
    <n v="1"/>
    <s v="PAITA"/>
    <n v="43746"/>
    <n v="1"/>
    <n v="20170105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99975"/>
    <n v="46500"/>
  </r>
  <r>
    <x v="0"/>
    <n v="1"/>
    <s v="PAITA"/>
    <n v="5008"/>
    <n v="1"/>
    <n v="20170131"/>
    <x v="11"/>
    <x v="11"/>
    <s v="EUROPA"/>
    <x v="4"/>
    <s v="ROTTERDAM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99400"/>
    <n v="19488"/>
  </r>
  <r>
    <x v="0"/>
    <n v="3"/>
    <s v="MARITIMA DEL CALLAO"/>
    <n v="17419"/>
    <n v="1"/>
    <n v="20170301"/>
    <x v="7"/>
    <x v="7"/>
    <s v="EUROPA"/>
    <x v="6"/>
    <s v="PETERSBURGO"/>
    <s v="AGROPECUARIO Y AGROINDUSTRIAS"/>
    <s v="HORTALIZAS"/>
    <s v="HORTALIZAS FRESCAS Y SECAS"/>
    <x v="0"/>
    <x v="0"/>
    <x v="0"/>
    <s v="PAPRIKA (Capsicum annuum, L.) TRITURADA O PULVERIZADA"/>
    <s v="PAPRIKA MOLIDA ESTERELIZADA PREMIUM SIN TALLO"/>
    <s v="800 BOLSAS DE PAPEL DE 25 KG. C/U"/>
    <m/>
    <s v="CONSUMO"/>
    <m/>
    <s v="KILOGRAMO"/>
    <s v="LIMA"/>
    <n v="97924"/>
    <n v="20000"/>
  </r>
  <r>
    <x v="1"/>
    <n v="2"/>
    <s v="MARITIMA DEL CALLAO"/>
    <n v="14640"/>
    <n v="2"/>
    <n v="20180220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97815"/>
    <n v="41400"/>
  </r>
  <r>
    <x v="1"/>
    <n v="3"/>
    <s v="MARITIMA DEL CALLAO"/>
    <n v="23771"/>
    <n v="2"/>
    <n v="20180320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97815"/>
    <n v="41400"/>
  </r>
  <r>
    <x v="0"/>
    <n v="2"/>
    <s v="MARITIMA DEL CALLAO"/>
    <n v="8953"/>
    <n v="1"/>
    <n v="20170203"/>
    <x v="16"/>
    <x v="1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"/>
    <s v="USO: CONSUMO HUMANO"/>
    <s v="PRESENTACION: EN CAJAS DE 11.36 KG C/U"/>
    <m/>
    <s v="RESTITUCION DERECHOS ARANC. (COD 13)"/>
    <s v="KILOGRAMO"/>
    <s v="LIMA"/>
    <n v="97525.28"/>
    <n v="40214.400000000001"/>
  </r>
  <r>
    <x v="0"/>
    <n v="1"/>
    <s v="MARITIMA DEL CALLAO"/>
    <n v="1988"/>
    <n v="1"/>
    <n v="20170112"/>
    <x v="7"/>
    <x v="7"/>
    <s v="AMERICA DEL NORTE"/>
    <x v="0"/>
    <s v="BALTIMORE"/>
    <s v="AGROPECUARIO Y AGROINDUSTRIAS"/>
    <s v="HORTALIZAS"/>
    <s v="HORTALIZAS FRESCAS Y SECAS"/>
    <x v="0"/>
    <x v="0"/>
    <x v="0"/>
    <s v="PAPRIKA (Capsicum annuum, L.) TRITURADA O PULVERIZADA"/>
    <s v="PAPRIKA MOLIDA PREMIUM"/>
    <s v="EN 1,103 BOLSAS DE 50 LB. C/U."/>
    <m/>
    <s v="CONSUMO"/>
    <m/>
    <s v="LIBRAS"/>
    <s v="LIMA"/>
    <n v="97470"/>
    <n v="25015.618999999999"/>
  </r>
  <r>
    <x v="0"/>
    <n v="2"/>
    <s v="MARITIMA DEL CALLAO"/>
    <n v="15588"/>
    <n v="1"/>
    <n v="2017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6 ABSORGEL BAG (TIRA)/ 06 ABSORGEL BLANKET (MANTA) / 21 BOLSAS DE AIRE"/>
    <s v="(INTERNATIONAL DUNNAGE) (MATERIAL CONSERVACION)"/>
    <s v="SE ACOGE AL REGIMEN DRAWBACK D.S. 104-95 EF"/>
    <s v="FRASCOS                                           "/>
    <s v="LA LIBERTAD"/>
    <n v="97233.96"/>
    <n v="39223.08"/>
  </r>
  <r>
    <x v="1"/>
    <n v="1"/>
    <s v="PAITA"/>
    <n v="4011"/>
    <n v="1"/>
    <n v="20180123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97121.63"/>
    <n v="170760.6"/>
  </r>
  <r>
    <x v="1"/>
    <n v="1"/>
    <s v="PAITA"/>
    <n v="950"/>
    <n v="1"/>
    <n v="20180110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96706.44"/>
    <n v="170030"/>
  </r>
  <r>
    <x v="0"/>
    <n v="1"/>
    <s v="MARITIMA DEL CALLAO"/>
    <n v="7175"/>
    <n v="1"/>
    <n v="2017013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95841.600000000006"/>
    <n v="47920.800000000003"/>
  </r>
  <r>
    <x v="1"/>
    <n v="1"/>
    <s v="MARITIMA DEL CALLAO"/>
    <n v="158"/>
    <n v="1"/>
    <n v="20180111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RPIKA SECO ENTERA"/>
    <m/>
    <s v="EN CAJAS"/>
    <m/>
    <s v="SE ACOGE A RESTITUCION DE DERECHOS ARANCELARIOS D.S. 104-95-EF / DRAWBACK"/>
    <s v="KILOGRAMO"/>
    <s v="LA LIBERTAD"/>
    <n v="95688.34"/>
    <n v="18563.580000000002"/>
  </r>
  <r>
    <x v="1"/>
    <n v="2"/>
    <s v="MARITIMA DEL CALLAO"/>
    <n v="10507"/>
    <n v="1"/>
    <n v="20180208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EN CAJAS"/>
    <m/>
    <m/>
    <s v="SE ACOGE A RESTITUCION DE DERECHOS ARANCELARIOS D.S. 104-95-EF / DRAWBACK"/>
    <s v="KILOGRAMO"/>
    <s v="LA LIBERTAD"/>
    <n v="95688.34"/>
    <n v="18563.580000000002"/>
  </r>
  <r>
    <x v="1"/>
    <n v="3"/>
    <s v="MARITIMA DEL CALLAO"/>
    <n v="19537"/>
    <n v="1"/>
    <n v="20180310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"/>
    <s v="EN CAJAS"/>
    <m/>
    <m/>
    <s v="SE ACOGE A RESTITUCION DE DERECHOS ARANCELARIOS D.S. 104-95-EF / DRAWBACK"/>
    <s v="KILOGRAMO"/>
    <s v="LA LIBERTAD"/>
    <n v="95688.34"/>
    <n v="18563.580000000002"/>
  </r>
  <r>
    <x v="0"/>
    <n v="3"/>
    <s v="MARITIMA DEL CALLAO"/>
    <n v="20896"/>
    <n v="1"/>
    <n v="20170308"/>
    <x v="18"/>
    <x v="18"/>
    <s v="AMERICA DEL NORTE"/>
    <x v="0"/>
    <s v="CHICAGO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"/>
    <s v="( CHILE ANCHO POWDER )"/>
    <s v="MARCA: S/M MODELO : S/M"/>
    <s v="USO: INDUSTRIAL, PRESENTACION: BOLSAS"/>
    <s v="RESTITUCION DE DERECHOS ARANCELARIOS DS-104-95-EF"/>
    <s v="KILOGRAMO"/>
    <s v="ICA"/>
    <n v="95593.79"/>
    <n v="19998.7"/>
  </r>
  <r>
    <x v="0"/>
    <n v="1"/>
    <s v="PAITA"/>
    <n v="4537"/>
    <n v="1"/>
    <n v="20170126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 CAJA"/>
    <m/>
    <m/>
    <m/>
    <s v="DRAWBACK,"/>
    <s v="CAJA                                              "/>
    <s v="PIURA"/>
    <n v="94304.4"/>
    <n v="18583.2"/>
  </r>
  <r>
    <x v="0"/>
    <n v="3"/>
    <s v="PAITA"/>
    <n v="11604"/>
    <n v="1"/>
    <n v="20170330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94304.4"/>
    <n v="18583.2"/>
  </r>
  <r>
    <x v="1"/>
    <n v="1"/>
    <s v="PAITA"/>
    <n v="1555"/>
    <n v="1"/>
    <n v="20180118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CODIGO Nº13 RESTITUCION DE DERECHOS ARANCELARIOS"/>
    <s v="CAJA                                              "/>
    <s v="LAMBAYEQUE"/>
    <n v="94304.4"/>
    <n v="18583.2"/>
  </r>
  <r>
    <x v="0"/>
    <n v="2"/>
    <s v="MARITIMA DEL CALLAO"/>
    <n v="10993"/>
    <n v="3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12 BOLSAS DE AIRE ( INTERNATIONAL DUNNAGE) (MATERIAL DE CONSERVACION)"/>
    <m/>
    <s v="SE ACOGE AL REGIMEN DRAWBACK D.S 104-95 EF"/>
    <s v="FRASCOS                                           "/>
    <s v="LA LIBERTAD"/>
    <n v="94300.36"/>
    <n v="43081.74"/>
  </r>
  <r>
    <x v="1"/>
    <n v="3"/>
    <s v="MARITIMA DEL CALLAO"/>
    <n v="19170"/>
    <n v="1"/>
    <n v="20180307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93844"/>
    <n v="58752"/>
  </r>
  <r>
    <x v="0"/>
    <n v="1"/>
    <s v="MARITIMA DEL CALLAO"/>
    <n v="5176"/>
    <n v="1"/>
    <n v="20170127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93644"/>
    <n v="58752"/>
  </r>
  <r>
    <x v="0"/>
    <n v="3"/>
    <s v="MARITIMA DEL CALLAO"/>
    <n v="15002"/>
    <n v="1"/>
    <n v="20170301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93644"/>
    <n v="58752"/>
  </r>
  <r>
    <x v="0"/>
    <n v="1"/>
    <s v="PAITA"/>
    <n v="2189"/>
    <n v="1"/>
    <n v="20170119"/>
    <x v="1"/>
    <x v="1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 FRASCOS"/>
    <s v="ACONDICIONADO EN PALLETS"/>
    <m/>
    <s v="RESTITUCION DERECHOS ARANCELARIOS D.S.104-95 EF"/>
    <s v="UNIDAD"/>
    <s v="PIURA"/>
    <n v="93150.49"/>
    <n v="43604.37"/>
  </r>
  <r>
    <x v="0"/>
    <n v="1"/>
    <s v="PAITA"/>
    <n v="3968"/>
    <n v="1"/>
    <n v="20170124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 CAJA"/>
    <m/>
    <m/>
    <m/>
    <s v="DRAWBACK,"/>
    <s v="CAJA                                              "/>
    <s v="PIURA"/>
    <n v="93108.24"/>
    <n v="18583.2"/>
  </r>
  <r>
    <x v="1"/>
    <n v="1"/>
    <s v="PAITA"/>
    <n v="4021"/>
    <n v="1"/>
    <n v="20180123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"/>
    <m/>
    <m/>
    <s v="CODIGO Nº13 RESTITUCION DE DERECHOS ARANCELARIOS"/>
    <s v="CAJA                                              "/>
    <s v="LAMBAYEQUE"/>
    <n v="93108.24"/>
    <n v="18583.2"/>
  </r>
  <r>
    <x v="1"/>
    <n v="2"/>
    <s v="MARITIMA DEL CALLAO"/>
    <n v="12402"/>
    <n v="1"/>
    <n v="20180213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92973.4"/>
    <n v="58748"/>
  </r>
  <r>
    <x v="0"/>
    <n v="1"/>
    <s v="PAITA"/>
    <n v="41191"/>
    <n v="1"/>
    <n v="20170102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 REMOLIDO"/>
    <s v="EN FLEXITANQUE"/>
    <m/>
    <m/>
    <s v="SE ACOGE A DRAWBACK"/>
    <s v="LIBRAS"/>
    <s v="PIURA"/>
    <n v="92241.66"/>
    <n v="162180"/>
  </r>
  <r>
    <x v="1"/>
    <n v="2"/>
    <s v="MARITIMA DEL CALLAO"/>
    <n v="16787"/>
    <n v="2"/>
    <n v="20180228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92143.14"/>
    <n v="42902"/>
  </r>
  <r>
    <x v="1"/>
    <n v="3"/>
    <s v="PAITA"/>
    <n v="13739"/>
    <n v="1"/>
    <n v="20180328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91728"/>
    <n v="81849.600000000006"/>
  </r>
  <r>
    <x v="1"/>
    <n v="3"/>
    <s v="PAITA"/>
    <n v="13782"/>
    <n v="1"/>
    <n v="20180328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91728"/>
    <n v="81849.600000000006"/>
  </r>
  <r>
    <x v="1"/>
    <n v="3"/>
    <s v="MARITIMA DEL CALLAO"/>
    <n v="21630"/>
    <n v="3"/>
    <n v="201803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91275.34"/>
    <n v="42684"/>
  </r>
  <r>
    <x v="1"/>
    <n v="1"/>
    <s v="MARITIMA DEL CALLAO"/>
    <n v="2254"/>
    <n v="1"/>
    <n v="20180124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91252.28"/>
    <n v="58752"/>
  </r>
  <r>
    <x v="1"/>
    <n v="3"/>
    <s v="MARITIMA DEL CALLAO"/>
    <n v="21631"/>
    <n v="1"/>
    <n v="20180313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ANCASH"/>
    <n v="91252.28"/>
    <n v="58752"/>
  </r>
  <r>
    <x v="1"/>
    <n v="1"/>
    <s v="PAITA"/>
    <n v="41826"/>
    <n v="1"/>
    <n v="20180104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ASADO EXTRA"/>
    <s v="ACONDICIONADO EN PALLETS"/>
    <s v="RESTITUCION DERECHOS ARANCELARIOS D.S.104-95 EF"/>
    <s v="UNIDAD"/>
    <s v="PIURA"/>
    <n v="91229"/>
    <n v="48600"/>
  </r>
  <r>
    <x v="0"/>
    <n v="3"/>
    <s v="PAITA"/>
    <n v="8981"/>
    <n v="1"/>
    <n v="20170301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90615.01"/>
    <n v="159320"/>
  </r>
  <r>
    <x v="0"/>
    <n v="2"/>
    <s v="MARITIMA DEL CALLAO"/>
    <n v="10703"/>
    <n v="1"/>
    <n v="20170215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89939.68"/>
    <n v="49053"/>
  </r>
  <r>
    <x v="0"/>
    <n v="1"/>
    <s v="PAITA"/>
    <n v="2016"/>
    <n v="1"/>
    <n v="20170115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89680"/>
    <n v="18583.2"/>
  </r>
  <r>
    <x v="0"/>
    <n v="1"/>
    <s v="PAITA"/>
    <n v="4145"/>
    <n v="1"/>
    <n v="20170129"/>
    <x v="11"/>
    <x v="11"/>
    <s v="AMERICA DEL NORTE"/>
    <x v="0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 CAJA"/>
    <m/>
    <m/>
    <m/>
    <s v="DRAWBACK,"/>
    <s v="CAJA                                              "/>
    <s v="PIURA"/>
    <n v="89680"/>
    <n v="18583.2"/>
  </r>
  <r>
    <x v="0"/>
    <n v="2"/>
    <s v="PAITA"/>
    <n v="6916"/>
    <n v="1"/>
    <n v="20170216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89680"/>
    <n v="18583.2"/>
  </r>
  <r>
    <x v="0"/>
    <n v="2"/>
    <s v="PAITA"/>
    <n v="7037"/>
    <n v="1"/>
    <n v="20170216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89680"/>
    <n v="18583.2"/>
  </r>
  <r>
    <x v="1"/>
    <n v="2"/>
    <s v="PAITA"/>
    <n v="8837"/>
    <n v="1"/>
    <n v="20180220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CODIGO Nº13 RESTITUCION DE DERECHOS ARANCELARIOS"/>
    <s v="CAJA                                              "/>
    <s v="LAMBAYEQUE"/>
    <n v="89680"/>
    <n v="18583.2"/>
  </r>
  <r>
    <x v="1"/>
    <n v="1"/>
    <s v="MARITIMA DEL CALLAO"/>
    <n v="133"/>
    <n v="1"/>
    <n v="20180109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89411.199999999997"/>
    <n v="58752"/>
  </r>
  <r>
    <x v="1"/>
    <n v="3"/>
    <s v="MARITIMA DEL CALLAO"/>
    <n v="19321"/>
    <n v="1"/>
    <n v="20180307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89351.2"/>
    <n v="58752"/>
  </r>
  <r>
    <x v="1"/>
    <n v="3"/>
    <s v="PAITA"/>
    <n v="11669"/>
    <n v="1"/>
    <n v="20180313"/>
    <x v="11"/>
    <x v="11"/>
    <s v="EUROPA"/>
    <x v="2"/>
    <s v="GOTEBORG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PIURA"/>
    <n v="88968.58"/>
    <n v="18670.2"/>
  </r>
  <r>
    <x v="0"/>
    <n v="1"/>
    <s v="PAITA"/>
    <n v="720"/>
    <n v="1"/>
    <n v="20170110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"/>
    <m/>
    <m/>
    <m/>
    <s v="DRAWBACK,"/>
    <s v="CAJA                                              "/>
    <s v="LAMBAYEQUE"/>
    <n v="88944"/>
    <n v="16177.2"/>
  </r>
  <r>
    <x v="0"/>
    <n v="1"/>
    <s v="PAITA"/>
    <n v="2222"/>
    <n v="2"/>
    <n v="20170122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"/>
    <m/>
    <m/>
    <m/>
    <s v="DRAWBACK,"/>
    <s v="CAJA                                              "/>
    <s v="LAMBAYEQUE"/>
    <n v="88944"/>
    <n v="16177.2"/>
  </r>
  <r>
    <x v="0"/>
    <n v="3"/>
    <s v="PAITA"/>
    <n v="9157"/>
    <n v="1"/>
    <n v="20170301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"/>
    <m/>
    <m/>
    <m/>
    <s v="DRAWBACK,"/>
    <s v="CAJA                                              "/>
    <s v="LAMBAYEQUE"/>
    <n v="88944"/>
    <n v="16177.2"/>
  </r>
  <r>
    <x v="0"/>
    <n v="3"/>
    <s v="PAITA"/>
    <n v="11602"/>
    <n v="1"/>
    <n v="20170328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"/>
    <m/>
    <m/>
    <m/>
    <s v="DRAWBACK,"/>
    <s v="CAJA                                              "/>
    <s v="LAMBAYEQUE"/>
    <n v="88944"/>
    <n v="16177.2"/>
  </r>
  <r>
    <x v="0"/>
    <n v="2"/>
    <s v="MARITIMA DEL CALLAO"/>
    <n v="10993"/>
    <n v="4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9 BOLSAS DE AIRE ( INTERNATIONAL DUNNAGE) (MATERIAL DE CONSERVACION)"/>
    <m/>
    <s v="SE ACOGE AL REGIMEN DRAWBACK D.S 104-95 EF"/>
    <s v="FRASCOS                                           "/>
    <s v="LA LIBERTAD"/>
    <n v="88781.35"/>
    <n v="39913.86"/>
  </r>
  <r>
    <x v="0"/>
    <n v="3"/>
    <s v="MARITIMA DEL CALLAO"/>
    <n v="22213"/>
    <n v="1"/>
    <n v="201703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9 BOLSAS DE AIRE (CORDSTRAP) (MATERIAL CONSERVACION)"/>
    <m/>
    <s v="SE ACOGE AL REGIMEN DRAWBACK D.S.104-95-EF"/>
    <s v="LATAS                                             "/>
    <s v="LA LIBERTAD"/>
    <n v="88080.6"/>
    <n v="46950"/>
  </r>
  <r>
    <x v="1"/>
    <n v="3"/>
    <s v="MARITIMA DEL CALLAO"/>
    <n v="24394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87592.2"/>
    <n v="46950"/>
  </r>
  <r>
    <x v="1"/>
    <n v="2"/>
    <s v="MARITIMA DEL CALLAO"/>
    <n v="14740"/>
    <n v="1"/>
    <n v="20180222"/>
    <x v="19"/>
    <x v="19"/>
    <s v="AMERICA DEL NORTE"/>
    <x v="0"/>
    <s v="LONG BEACH"/>
    <s v="AGROPECUARIO Y AGROINDUSTRIAS"/>
    <s v="HORTALIZAS"/>
    <s v="HORTALIZAS FRESCAS Y SECAS"/>
    <x v="4"/>
    <x v="4"/>
    <x v="3"/>
    <s v="LAS DEMAS PAPRIKA (CAPSICUM ANNUM, L) SECA, SIN TRITURAR NI PULVERIZAR"/>
    <s v="PIMIENTO GUAJILLO ENTERO SECO"/>
    <s v="GUAJILLO DRY WHOLE"/>
    <m/>
    <m/>
    <m/>
    <s v="KILOGRAMO"/>
    <s v="LIMA"/>
    <n v="86720.95"/>
    <n v="19618.2"/>
  </r>
  <r>
    <x v="0"/>
    <n v="3"/>
    <s v="PAITA"/>
    <n v="9153"/>
    <n v="1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DRAWBACK,"/>
    <s v="CAJA                                              "/>
    <s v="LAMBAYEQUE"/>
    <n v="86625"/>
    <n v="16653"/>
  </r>
  <r>
    <x v="0"/>
    <n v="3"/>
    <s v="PAITA"/>
    <n v="9153"/>
    <n v="2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DRAWBACK,"/>
    <s v="CAJA                                              "/>
    <s v="LAMBAYEQUE"/>
    <n v="86625"/>
    <n v="16653"/>
  </r>
  <r>
    <x v="1"/>
    <n v="3"/>
    <s v="PAITA"/>
    <n v="14026"/>
    <n v="3"/>
    <n v="20180329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CODIGO Nº13 RESTITUCION DE DERECHOS ARANCELARIOS"/>
    <s v="CAJA                                              "/>
    <s v="LAMBAYEQUE"/>
    <n v="86625"/>
    <n v="16653"/>
  </r>
  <r>
    <x v="1"/>
    <n v="3"/>
    <s v="PAITA"/>
    <n v="11380"/>
    <n v="1"/>
    <n v="20180307"/>
    <x v="11"/>
    <x v="11"/>
    <s v="AMERICA DEL NORTE"/>
    <x v="0"/>
    <s v="NEW YORK-NEWARK AP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PIURA"/>
    <n v="86526.8"/>
    <n v="19488"/>
  </r>
  <r>
    <x v="0"/>
    <n v="2"/>
    <s v="MARITIMA DEL CALLAO"/>
    <n v="14098"/>
    <n v="1"/>
    <n v="20170217"/>
    <x v="20"/>
    <x v="20"/>
    <s v="AMERICA DEL NORTE"/>
    <x v="0"/>
    <s v="PORT EVERGLADES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1600 BOXES OF 11.36 KG OR 25 LBS BY BOX"/>
    <s v="PARA CONSUMO"/>
    <m/>
    <m/>
    <s v="KILOGRAMO"/>
    <s v="LIMA"/>
    <n v="86202.38"/>
    <n v="18176"/>
  </r>
  <r>
    <x v="0"/>
    <n v="1"/>
    <s v="MARITIMA DEL CALLAO"/>
    <n v="115450"/>
    <n v="2"/>
    <n v="20170107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85451.05"/>
    <n v="31545"/>
  </r>
  <r>
    <x v="1"/>
    <n v="1"/>
    <s v="PAITA"/>
    <n v="664"/>
    <n v="1"/>
    <n v="20180110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85286.81"/>
    <n v="47180"/>
  </r>
  <r>
    <x v="1"/>
    <n v="3"/>
    <s v="PAITA"/>
    <n v="13521"/>
    <n v="1"/>
    <n v="20180329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85015.66"/>
    <n v="47030"/>
  </r>
  <r>
    <x v="0"/>
    <n v="2"/>
    <s v="MARITIMA DEL CALLAO"/>
    <n v="10349"/>
    <n v="2"/>
    <n v="20170203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84633.68"/>
    <n v="32808"/>
  </r>
  <r>
    <x v="0"/>
    <n v="1"/>
    <s v="PAITA"/>
    <n v="3601"/>
    <n v="1"/>
    <n v="20170124"/>
    <x v="11"/>
    <x v="11"/>
    <s v="EUROPA"/>
    <x v="2"/>
    <s v="BREMERHAV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84340"/>
    <n v="18583.2"/>
  </r>
  <r>
    <x v="1"/>
    <n v="2"/>
    <s v="MARITIMA DEL CALLAO"/>
    <n v="9525"/>
    <n v="1"/>
    <n v="20180202"/>
    <x v="19"/>
    <x v="19"/>
    <s v="AMERICA CENTRAL"/>
    <x v="8"/>
    <s v="PUERTO QUETZAL"/>
    <s v="AGROPECUARIO Y AGROINDUSTRIAS"/>
    <s v="HORTALIZAS"/>
    <s v="HORTALIZAS FRESCAS Y SECAS"/>
    <x v="4"/>
    <x v="7"/>
    <x v="3"/>
    <s v="LAS DEMAS PAPRIKA (CAPSICUM ANNUM, L) SECA, SIN TRITURAR NI PULVERIZAR"/>
    <s v="PIMIENTO CHILE ANCHO ENTERO SECO"/>
    <m/>
    <m/>
    <m/>
    <m/>
    <s v="KILOGRAMO"/>
    <s v="LIMA"/>
    <n v="83494.77"/>
    <n v="18000"/>
  </r>
  <r>
    <x v="1"/>
    <n v="1"/>
    <s v="MARITIMA DEL CALLAO"/>
    <n v="862"/>
    <n v="4"/>
    <n v="20180109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FRASCOS                                           "/>
    <s v="LA LIBERTAD"/>
    <n v="82521.899999999994"/>
    <n v="38720.22"/>
  </r>
  <r>
    <x v="0"/>
    <n v="3"/>
    <s v="MARITIMA DEL CALLAO"/>
    <n v="25278"/>
    <n v="1"/>
    <n v="20170327"/>
    <x v="17"/>
    <x v="17"/>
    <s v="EUROPA"/>
    <x v="1"/>
    <s v="VALENCIA"/>
    <s v="AGROPECUARIO Y AGROINDUSTRIAS"/>
    <s v="HORTALIZAS"/>
    <s v="HORTALIZAS FRESCAS Y SECAS"/>
    <x v="3"/>
    <x v="0"/>
    <x v="2"/>
    <s v="Paprika (Capsicum annuum, L) SECA, SIN TRITURAR NI PULVERIZAR, EN TROZOS O RODAJAS"/>
    <s v="PAPRIKA SECA SIN SEMILLAS"/>
    <m/>
    <m/>
    <m/>
    <m/>
    <s v="KILOGRAMO"/>
    <s v="LIMA"/>
    <n v="82038.67"/>
    <n v="23460.400000000001"/>
  </r>
  <r>
    <x v="0"/>
    <n v="1"/>
    <s v="PAITA"/>
    <n v="3945"/>
    <n v="1"/>
    <n v="20170129"/>
    <x v="11"/>
    <x v="11"/>
    <s v="EUROPA"/>
    <x v="9"/>
    <s v="GENOA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BPANI ABRE FACIL X 06 CAJA"/>
    <m/>
    <m/>
    <m/>
    <s v="DRAWBACK,"/>
    <s v="CAJA                                              "/>
    <s v="PIURA"/>
    <n v="81328"/>
    <n v="12941.76"/>
  </r>
  <r>
    <x v="1"/>
    <n v="3"/>
    <s v="MARITIMA DEL CALLAO"/>
    <n v="24162"/>
    <n v="1"/>
    <n v="20180315"/>
    <x v="21"/>
    <x v="21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s v="EN CAJAS"/>
    <s v="SE ACOGE A RESTITUCION DERECHOS ARANC. (COD 13) DRAWBACK D.S. 104-95 EF"/>
    <s v="KILOGRAMO"/>
    <s v="LIMA"/>
    <n v="81093.38"/>
    <n v="20071.8"/>
  </r>
  <r>
    <x v="1"/>
    <n v="3"/>
    <s v="MARITIMA DEL CALLAO"/>
    <n v="22409"/>
    <n v="1"/>
    <n v="20180315"/>
    <x v="19"/>
    <x v="19"/>
    <s v="AMERICA DEL NORTE"/>
    <x v="0"/>
    <s v="LONG BEACH"/>
    <s v="AGROPECUARIO Y AGROINDUSTRIAS"/>
    <s v="HORTALIZAS"/>
    <s v="HORTALIZAS FRESCAS Y SECAS"/>
    <x v="7"/>
    <x v="4"/>
    <x v="3"/>
    <s v="Los demas frutos del genero Capsicum o Pimenta, secos, sin triturar ni pulverizar"/>
    <s v="PIMIENTO GUAJILLO ENTERO SECO"/>
    <m/>
    <s v="PRESENTACION EN CAJAS"/>
    <m/>
    <s v="CODIGO Nº13 RESTITUCION DE DERECHOS ARANCELARIOS"/>
    <s v="KILOGRAMO"/>
    <s v="LIMA"/>
    <n v="80896.22"/>
    <n v="19618.2"/>
  </r>
  <r>
    <x v="1"/>
    <n v="1"/>
    <s v="MARITIMA DEL CALLAO"/>
    <n v="6"/>
    <n v="1"/>
    <n v="20180104"/>
    <x v="21"/>
    <x v="21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s v="EN CAJAS"/>
    <s v="SE ACOGE A RESTITUCION DE DERECHOS ARANCELARIOS D.S. 104-95-EF / DRAWBACK"/>
    <s v="KILOGRAMO"/>
    <s v="LIMA"/>
    <n v="80478.75"/>
    <n v="18563.580000000002"/>
  </r>
  <r>
    <x v="0"/>
    <n v="2"/>
    <s v="MARITIMA DEL CALLAO"/>
    <n v="5513"/>
    <n v="1"/>
    <n v="20170202"/>
    <x v="22"/>
    <x v="22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S ANCHO DE PRIMERA CALIDAD"/>
    <s v="CHILE ANCHO SUPER PREMIUM"/>
    <m/>
    <s v="EN CAJAS"/>
    <s v="DRAWBACK"/>
    <s v="KILOGRAMO"/>
    <s v="LIMA"/>
    <n v="80456.070000000007"/>
    <n v="7840.9"/>
  </r>
  <r>
    <x v="1"/>
    <n v="2"/>
    <s v="MARITIMA DEL CALLAO"/>
    <n v="15082"/>
    <n v="1"/>
    <n v="20180220"/>
    <x v="5"/>
    <x v="5"/>
    <s v="AMERICA DEL NORTE"/>
    <x v="0"/>
    <s v="PORT EVERGLADES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80261.7"/>
    <n v="23016"/>
  </r>
  <r>
    <x v="1"/>
    <n v="1"/>
    <s v="PAITA"/>
    <n v="46"/>
    <n v="1"/>
    <n v="2018011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80100.899999999994"/>
    <n v="50487.839999999997"/>
  </r>
  <r>
    <x v="1"/>
    <n v="1"/>
    <s v="PAITA"/>
    <n v="40335"/>
    <n v="1"/>
    <n v="20180102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80100.899999999994"/>
    <n v="50487.839999999997"/>
  </r>
  <r>
    <x v="1"/>
    <n v="1"/>
    <s v="MARITIMA DEL CALLAO"/>
    <n v="6509"/>
    <n v="1"/>
    <n v="20180124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CONSUMO HUMANO"/>
    <s v="CODIGO Nº13 RESTITUCION DE DERECHOS ARANCELARIOS"/>
    <s v="CAJA                                              "/>
    <s v="LA LIBERTAD"/>
    <n v="80040"/>
    <n v="27648"/>
  </r>
  <r>
    <x v="1"/>
    <n v="3"/>
    <s v="MARITIMA DEL CALLAO"/>
    <n v="22988"/>
    <n v="1"/>
    <n v="20180320"/>
    <x v="5"/>
    <x v="5"/>
    <s v="AMERICA DEL NORTE"/>
    <x v="0"/>
    <s v="PORT EVERGLADES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79905.899999999994"/>
    <n v="22909.439999999999"/>
  </r>
  <r>
    <x v="1"/>
    <n v="3"/>
    <s v="MARITIMA DEL CALLAO"/>
    <n v="27198"/>
    <n v="1"/>
    <n v="20180327"/>
    <x v="17"/>
    <x v="17"/>
    <s v="EUROPA"/>
    <x v="1"/>
    <s v="VALENCIA"/>
    <s v="AGROPECUARIO Y AGROINDUSTRIAS"/>
    <s v="HORTALIZAS"/>
    <s v="HORTALIZAS FRESCAS Y SECAS"/>
    <x v="3"/>
    <x v="0"/>
    <x v="2"/>
    <s v="Paprika (Capsicum annuum, L) SECA, SIN TRITURAR NI PULVERIZAR, EN TROZOS O RODAJAS"/>
    <s v="PAPRIKA (PIMIENTOS) SECA SIN SEMILLAS"/>
    <m/>
    <m/>
    <m/>
    <m/>
    <s v="KILOGRAMO"/>
    <s v="LIMA"/>
    <n v="79789.27"/>
    <n v="23690.400000000001"/>
  </r>
  <r>
    <x v="1"/>
    <n v="1"/>
    <s v="PAITA"/>
    <n v="42378"/>
    <n v="1"/>
    <n v="20180103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S ENTEROS"/>
    <s v="CAJAS"/>
    <m/>
    <s v="CONSUMO HUMANO"/>
    <s v="CODIGO Nº13 RESTITUCION DE DERECHOS ARANCELARIOS"/>
    <s v="KILOGRAMO"/>
    <s v="LAMBAYEQUE"/>
    <n v="79720.350000000006"/>
    <n v="18484.2"/>
  </r>
  <r>
    <x v="1"/>
    <n v="1"/>
    <s v="PAITA"/>
    <n v="454"/>
    <n v="1"/>
    <n v="20180110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CAJAS"/>
    <m/>
    <s v="CONSUMO HUMANO"/>
    <s v="CODIGO Nº13 RESTITUCION DE DERECHOS ARANCELARIOS"/>
    <s v="CAJA                                              "/>
    <s v="LAMBAYEQUE"/>
    <n v="79662.36"/>
    <n v="18517"/>
  </r>
  <r>
    <x v="0"/>
    <n v="3"/>
    <s v="MARITIMA DEL CALLAO"/>
    <n v="27006"/>
    <n v="2"/>
    <n v="20170330"/>
    <x v="7"/>
    <x v="7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APRIKA POWDER - 120 ASTA"/>
    <s v="EN BOLSAS DE POLIETILENO DE 25 KG. C/U."/>
    <m/>
    <s v="CONSUMO"/>
    <m/>
    <s v="KILOGRAMO"/>
    <s v="LIMA"/>
    <n v="79120.38"/>
    <n v="12500"/>
  </r>
  <r>
    <x v="1"/>
    <n v="3"/>
    <s v="MARITIMA DEL CALLAO"/>
    <n v="19325"/>
    <n v="1"/>
    <n v="20180302"/>
    <x v="20"/>
    <x v="20"/>
    <s v="AMERICA CENTRAL"/>
    <x v="8"/>
    <s v="PUERTO QUETZAL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800 BAGS OF 22.70 KG OR 50 LBS BY BAG"/>
    <s v="PARA CONSUMO"/>
    <m/>
    <m/>
    <s v="KILOGRAMO"/>
    <s v="LIMA"/>
    <n v="79118.179999999993"/>
    <n v="18160"/>
  </r>
  <r>
    <x v="1"/>
    <n v="2"/>
    <s v="MARITIMA DEL CALLAO"/>
    <n v="15711"/>
    <n v="1"/>
    <n v="20180223"/>
    <x v="22"/>
    <x v="22"/>
    <s v="AMERICA DEL NORTE"/>
    <x v="0"/>
    <s v="HOUSTON"/>
    <s v="AGROPECUARIO Y AGROINDUSTRIAS"/>
    <s v="HORTALIZAS"/>
    <s v="HORTALIZAS FRESCAS Y SECAS"/>
    <x v="7"/>
    <x v="0"/>
    <x v="3"/>
    <s v="Los demas frutos del genero Capsicum o Pimenta, secos, sin triturar ni pulverizar"/>
    <s v="CHILE SECO DE PRIMERA CALIDAD"/>
    <m/>
    <m/>
    <s v="EN CAJAS"/>
    <s v="DRAWBACK"/>
    <s v="KILOGRAMO"/>
    <s v="LIMA"/>
    <n v="78750"/>
    <n v="19318.181"/>
  </r>
  <r>
    <x v="1"/>
    <n v="3"/>
    <s v="MARITIMA DEL CALLAO"/>
    <n v="23305"/>
    <n v="1"/>
    <n v="20180315"/>
    <x v="20"/>
    <x v="20"/>
    <s v="AMERICA DEL NORTE"/>
    <x v="0"/>
    <s v="OAKLAND"/>
    <s v="AGROPECUARIO Y AGROINDUSTRIAS"/>
    <s v="HORTALIZAS"/>
    <s v="HORTALIZAS FRESCAS Y SECAS"/>
    <x v="4"/>
    <x v="7"/>
    <x v="3"/>
    <s v="LAS DEMAS PAPRIKA (CAPSICUM ANNUM, L) SECA, SIN TRITURAR NI PULVERIZAR"/>
    <s v="CHILE ANCHO SECO PREMIUM"/>
    <s v="ANCHO DRY WHOLE 1600 BOXES OF 11.36 KG OR 25 LBS BY BOX"/>
    <s v="PARA CONSUMO"/>
    <m/>
    <m/>
    <s v="KILOGRAMO"/>
    <s v="LIMA"/>
    <n v="77949.77"/>
    <n v="18176"/>
  </r>
  <r>
    <x v="1"/>
    <n v="1"/>
    <s v="PAITA"/>
    <n v="455"/>
    <n v="1"/>
    <n v="20180110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CAJAS"/>
    <m/>
    <s v="CONSUMO HUMANO"/>
    <s v="CODIGO Nº13 RESTITUCION DE DERECHOS ARANCELARIOS"/>
    <s v="CAJA                                              "/>
    <s v="LAMBAYEQUE"/>
    <n v="77816.89"/>
    <n v="18517"/>
  </r>
  <r>
    <x v="0"/>
    <n v="2"/>
    <s v="MARITIMA DEL CALLAO"/>
    <n v="9029"/>
    <n v="1"/>
    <n v="20170203"/>
    <x v="7"/>
    <x v="7"/>
    <s v="AMERICA DEL NORTE"/>
    <x v="0"/>
    <s v="LONG BEACH"/>
    <s v="AGROPECUARIO Y AGROINDUSTRIAS"/>
    <s v="HORTALIZAS"/>
    <s v="HORTALIZAS FRESCAS Y SECAS"/>
    <x v="0"/>
    <x v="0"/>
    <x v="0"/>
    <s v="PAPRIKA (Capsicum annuum, L.) TRITURADA O PULVERIZADA"/>
    <s v="PAPRIKA MOLIDA ESTERELIZADA"/>
    <s v="CAJAS DE 50 LB C/U"/>
    <m/>
    <s v="CONSUMO"/>
    <m/>
    <s v="LIBRAS"/>
    <s v="LIMA"/>
    <n v="77800"/>
    <n v="19050.88"/>
  </r>
  <r>
    <x v="0"/>
    <n v="3"/>
    <s v="MARITIMA DEL CALLAO"/>
    <n v="18500"/>
    <n v="1"/>
    <n v="2017030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FRASCOS"/>
    <s v="USO: CONSUMO HUMANO"/>
    <s v="09 BOLSAS DE AIRE (CORDSTRAP)"/>
    <s v="SE ACOGE AL REGIMEN DRAWBACK D.S. 104-95 EF"/>
    <s v="FRASCOS                                           "/>
    <s v="LA LIBERTAD"/>
    <n v="77570.399999999994"/>
    <n v="40922.400000000001"/>
  </r>
  <r>
    <x v="0"/>
    <n v="3"/>
    <s v="MARITIMA DEL CALLAO"/>
    <n v="22696"/>
    <n v="1"/>
    <n v="20170314"/>
    <x v="17"/>
    <x v="17"/>
    <s v="EUROPA"/>
    <x v="1"/>
    <s v="VALENCIA"/>
    <s v="AGROPECUARIO Y AGROINDUSTRIAS"/>
    <s v="HORTALIZAS"/>
    <s v="HORTALIZAS FRESCAS Y SECAS"/>
    <x v="3"/>
    <x v="0"/>
    <x v="2"/>
    <s v="Paprika (Capsicum annuum, L) SECA, SIN TRITURAR NI PULVERIZAR, EN TROZOS O RODAJAS"/>
    <s v="PAPRIKA SECA SIN SEMILLAS"/>
    <m/>
    <m/>
    <m/>
    <m/>
    <s v="KILOGRAMO"/>
    <s v="LIMA"/>
    <n v="77479.429999999993"/>
    <n v="22731.599999999999"/>
  </r>
  <r>
    <x v="1"/>
    <n v="3"/>
    <s v="MARITIMA DEL CALLAO"/>
    <n v="19520"/>
    <n v="1"/>
    <n v="20180302"/>
    <x v="4"/>
    <x v="4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ENTERO"/>
    <s v="EN CAJAS DE CAJAS DE 25 LB NETOS C/U"/>
    <m/>
    <m/>
    <s v="SE ACOGE A RESTITUCION DE DERECHOS ARANCELARIOS D.S. 104-95-EF / DRAWBACK"/>
    <s v="TONELADAS                                         "/>
    <s v="LIMA"/>
    <n v="76900"/>
    <n v="18144"/>
  </r>
  <r>
    <x v="1"/>
    <n v="2"/>
    <s v="MARITIMA DEL CALLAO"/>
    <n v="16693"/>
    <n v="1"/>
    <n v="201802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76839.44"/>
    <n v="17820"/>
  </r>
  <r>
    <x v="0"/>
    <n v="2"/>
    <s v="PAITA"/>
    <n v="7178"/>
    <n v="1"/>
    <n v="20170223"/>
    <x v="11"/>
    <x v="11"/>
    <s v="EUROPA"/>
    <x v="2"/>
    <s v="HAMBURG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-ROJO ENTERO CON VINAGRE FRASCO 4.3 OZ"/>
    <s v="(C-442)TAPA GOURMET X12"/>
    <m/>
    <m/>
    <s v="DRAWBACK,"/>
    <s v="UNIDAD"/>
    <s v="LAMBAYEQUE"/>
    <n v="76632.7"/>
    <n v="7371.24"/>
  </r>
  <r>
    <x v="1"/>
    <n v="3"/>
    <s v="MARITIMA DEL CALLAO"/>
    <n v="22995"/>
    <n v="1"/>
    <n v="20180313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76561.37"/>
    <n v="23360.400000000001"/>
  </r>
  <r>
    <x v="1"/>
    <n v="2"/>
    <s v="MARITIMA DEL CALLAO"/>
    <n v="12372"/>
    <n v="1"/>
    <n v="20180210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JA                                              "/>
    <s v="LA LIBERTAD"/>
    <n v="76560"/>
    <n v="45936"/>
  </r>
  <r>
    <x v="0"/>
    <n v="1"/>
    <s v="PAITA"/>
    <n v="4180"/>
    <n v="1"/>
    <n v="20170124"/>
    <x v="11"/>
    <x v="11"/>
    <s v="EUROPA"/>
    <x v="2"/>
    <s v="HAMBURG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-ROJO ENTERO CON VINAGRE"/>
    <s v="FRASCO 4.3 OZ (C-442) TAPA GOURMET X 12 BANDEJA"/>
    <m/>
    <m/>
    <s v="SE ACOGE A RESTITUCION DE DERECHOS ARANCELARIOS D.S 104-95 EF"/>
    <s v="UNIDAD"/>
    <s v="LAMBAYEQUE"/>
    <n v="76526.16"/>
    <n v="7360.9920000000002"/>
  </r>
  <r>
    <x v="0"/>
    <n v="1"/>
    <s v="PAITA"/>
    <n v="5422"/>
    <n v="1"/>
    <n v="20170131"/>
    <x v="11"/>
    <x v="11"/>
    <s v="EUROPA"/>
    <x v="2"/>
    <s v="HAMBURG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-ROJO ENTERO CON VINAGRE"/>
    <s v="FRASCO 4.3 OZ (C-442) TAPA GOURMET X 12 BANDEJA"/>
    <m/>
    <m/>
    <s v="SE ACOGE A RESTITUCION DE DERECHOS ARANCELARIOS D.S 104-95 EF"/>
    <s v="UNIDAD"/>
    <s v="LAMBAYEQUE"/>
    <n v="76526.16"/>
    <n v="7360.9920000000002"/>
  </r>
  <r>
    <x v="1"/>
    <n v="3"/>
    <s v="MARITIMA DEL CALLAO"/>
    <n v="24754"/>
    <n v="1"/>
    <n v="20180323"/>
    <x v="19"/>
    <x v="19"/>
    <s v="AMERICA DEL NORTE"/>
    <x v="0"/>
    <s v="PORT EVERGLADES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m/>
    <s v="PRESENTACION EN CAJAS"/>
    <m/>
    <s v="CODIGO Nº13 RESTITUCION DE DERECHOS ARANCELARIOS"/>
    <s v="KILOGRAMO"/>
    <s v="LIMA"/>
    <n v="75850.61"/>
    <n v="19618.2"/>
  </r>
  <r>
    <x v="0"/>
    <n v="1"/>
    <s v="PAITA"/>
    <n v="758"/>
    <n v="1"/>
    <n v="20170112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/ LATAS"/>
    <s v="ACONDICIONADO EN PALLETS"/>
    <m/>
    <s v="RESTITUCION DERECHOS ARANCELARIOS D.S.104-95 EF"/>
    <s v="UNIDAD"/>
    <s v="PIURA"/>
    <n v="75661.240000000005"/>
    <n v="42387.5"/>
  </r>
  <r>
    <x v="1"/>
    <n v="3"/>
    <s v="MARITIMA DEL CALLAO"/>
    <n v="25916"/>
    <n v="1"/>
    <n v="20180323"/>
    <x v="19"/>
    <x v="19"/>
    <s v="AMERICA DEL NORTE"/>
    <x v="0"/>
    <s v="PORT EVERGLAD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s v="PRESENTACION EN CAJAS"/>
    <m/>
    <s v="CODIGO Nº13 RESTITUCION DE DERECHOS ARANCELARIOS"/>
    <s v="KILOGRAMO"/>
    <s v="LIMA"/>
    <n v="75654.789999999994"/>
    <n v="19618.2"/>
  </r>
  <r>
    <x v="1"/>
    <n v="3"/>
    <s v="MARITIMA DEL CALLAO"/>
    <n v="25920"/>
    <n v="1"/>
    <n v="20180323"/>
    <x v="19"/>
    <x v="19"/>
    <s v="AMERICA DEL NORTE"/>
    <x v="0"/>
    <s v="PORT EVERGLAD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s v="PRESENTACION EN CAJAS"/>
    <m/>
    <s v="CODIGO Nº13 RESTITUCION DE DERECHOS ARANCELARIOS"/>
    <s v="KILOGRAMO"/>
    <s v="LIMA"/>
    <n v="75654.789999999994"/>
    <n v="19618.2"/>
  </r>
  <r>
    <x v="1"/>
    <n v="3"/>
    <s v="MARITIMA DEL CALLAO"/>
    <n v="27355"/>
    <n v="1"/>
    <n v="2018033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FRASCOS                                           "/>
    <s v="LA LIBERTAD"/>
    <n v="75580.67"/>
    <n v="45173.59"/>
  </r>
  <r>
    <x v="1"/>
    <n v="2"/>
    <s v="MARITIMA DEL CALLAO"/>
    <n v="15223"/>
    <n v="1"/>
    <n v="20180220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LATAS                                             "/>
    <s v="LA LIBERTAD"/>
    <n v="74140"/>
    <n v="31558.799999999999"/>
  </r>
  <r>
    <x v="1"/>
    <n v="2"/>
    <s v="MARITIMA DEL CALLAO"/>
    <n v="17479"/>
    <n v="2"/>
    <n v="20180228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LATAS                                             "/>
    <s v="LA LIBERTAD"/>
    <n v="74140"/>
    <n v="31558.799999999999"/>
  </r>
  <r>
    <x v="0"/>
    <n v="1"/>
    <s v="MARITIMA DEL CALLAO"/>
    <n v="1696"/>
    <n v="1"/>
    <n v="20170113"/>
    <x v="2"/>
    <x v="2"/>
    <s v="AMERICA DEL NORTE"/>
    <x v="0"/>
    <s v="KENNESAW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12 BOLSAS ABSORBENTES ABSORBAG/12 BOLSAS DE ABSORGEL/06 BOLSAS DE AIRE"/>
    <s v="(INTERNATIONAL DUNNAGE) (MATERIAL CONSERVACION)"/>
    <s v="SE ACOGE AL REGIMEN DRAWBACK D.S.104-95-EF"/>
    <s v="CARTONES                                          "/>
    <s v="LA LIBERTAD"/>
    <n v="74096.639999999999"/>
    <n v="32832"/>
  </r>
  <r>
    <x v="0"/>
    <n v="1"/>
    <s v="MARITIMA DEL CALLAO"/>
    <n v="115056"/>
    <n v="1"/>
    <n v="20170106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12 BOLSAS ABSORBENTES ABSORBAG/12 BOLSAS DE ABSORGEL/06 BOLSAS DE AIRE"/>
    <s v="(INTERNATIONAL DUNNAGE) (MATERIAL CONSERVACION)"/>
    <s v="SE ACOGE AL REGIMEN DRAWBACK D.S.104-95-EF"/>
    <s v="CARTONES                                          "/>
    <s v="LA LIBERTAD"/>
    <n v="74096.639999999999"/>
    <n v="32832"/>
  </r>
  <r>
    <x v="0"/>
    <n v="2"/>
    <s v="MARITIMA DEL CALLAO"/>
    <n v="13689"/>
    <n v="4"/>
    <n v="20170217"/>
    <x v="2"/>
    <x v="2"/>
    <s v="AMERICA DEL NORTE"/>
    <x v="0"/>
    <s v="KENNESAW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12 ABSORGEL BAG (TIRA)/12 ABSORGEL BLANKET (MANTA)/06 BOLSAS DE AIRE (INTERNATIONAL"/>
    <s v="DUNNAGE) (MATERIAL CONSERVACION)"/>
    <s v="SE ACOGE AL REGIMEN DRAWBACK D.S.104-95-EF"/>
    <s v="CARTONES                                          "/>
    <s v="LA LIBERTAD"/>
    <n v="74096.639999999999"/>
    <n v="32832"/>
  </r>
  <r>
    <x v="0"/>
    <n v="1"/>
    <s v="MARITIMA DEL CALLAO"/>
    <n v="480"/>
    <n v="1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, 314ML (9.9 OZ); AL NATURAL TIRAS CON AJO, AL NATURAL TIRAS CON AJO 13/16"/>
    <m/>
    <m/>
    <m/>
    <s v="FRASCOS                                           "/>
    <s v="LA LIBERTAD"/>
    <n v="74056.320000000007"/>
    <n v="45982.79"/>
  </r>
  <r>
    <x v="1"/>
    <n v="1"/>
    <s v="MARITIMA DEL CALLAO"/>
    <n v="3060"/>
    <n v="1"/>
    <n v="20180124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72507.759999999995"/>
    <n v="39715"/>
  </r>
  <r>
    <x v="0"/>
    <n v="2"/>
    <s v="MARITIMA DEL CALLAO"/>
    <n v="15524"/>
    <n v="1"/>
    <n v="2017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6 ABSORGEL BLANKET (MANTA) / 09 BOLSAS DE AIRE (INTERNATIONAL DUNNAGE) / 24 NIVELES DE"/>
    <s v="CARTON (MATERIAL CONSERVACION)"/>
    <s v="SE ACOGE AL REGIMEN DRAWBACK D.S. 104-95 EF"/>
    <s v="FRASCOS                                           "/>
    <s v="LA LIBERTAD"/>
    <n v="72441.119999999995"/>
    <n v="32313.599999999999"/>
  </r>
  <r>
    <x v="0"/>
    <n v="3"/>
    <s v="PAITA"/>
    <n v="10524"/>
    <n v="1"/>
    <n v="20170316"/>
    <x v="1"/>
    <x v="1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BANDEJAS / FRASCOS"/>
    <m/>
    <m/>
    <s v="RESTITUCION DERECHOS ARANCELARIOS D.S. 104-95 EF"/>
    <s v="UNIDAD"/>
    <s v="PIURA"/>
    <n v="72306"/>
    <n v="44064"/>
  </r>
  <r>
    <x v="0"/>
    <n v="3"/>
    <s v="PAITA"/>
    <n v="9740"/>
    <n v="3"/>
    <n v="20170315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71923.5"/>
    <n v="14355"/>
  </r>
  <r>
    <x v="1"/>
    <n v="2"/>
    <s v="MARITIMA DEL CALLAO"/>
    <n v="16105"/>
    <n v="1"/>
    <n v="20180223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71884.800000000003"/>
    <n v="32832"/>
  </r>
  <r>
    <x v="0"/>
    <n v="1"/>
    <s v="PAITA"/>
    <n v="3650"/>
    <n v="1"/>
    <n v="20170126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 / LATAS"/>
    <s v="ACONDICIONADO EN PALLETS"/>
    <m/>
    <s v="RESTITUCION DERECHOS ARANCELARIOS D.S.104-95 EF"/>
    <s v="UNIDAD"/>
    <s v="PIURA"/>
    <n v="71664.800000000003"/>
    <n v="38060"/>
  </r>
  <r>
    <x v="0"/>
    <n v="2"/>
    <s v="PAITA"/>
    <n v="6303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71297"/>
    <n v="48600"/>
  </r>
  <r>
    <x v="0"/>
    <n v="3"/>
    <s v="MARITIMA DEL CALLAO"/>
    <n v="26783"/>
    <n v="1"/>
    <n v="20170327"/>
    <x v="17"/>
    <x v="17"/>
    <s v="EUROPA"/>
    <x v="1"/>
    <s v="VALENCIA"/>
    <s v="AGROPECUARIO Y AGROINDUSTRIAS"/>
    <s v="HORTALIZAS"/>
    <s v="HORTALIZAS FRESCAS Y SECAS"/>
    <x v="3"/>
    <x v="0"/>
    <x v="2"/>
    <s v="Paprika (Capsicum annuum, L) SECA, SIN TRITURAR NI PULVERIZAR, EN TROZOS O RODAJAS"/>
    <s v="PAPRIKA SECA SIN SEMILLAS"/>
    <m/>
    <m/>
    <m/>
    <m/>
    <s v="KILOGRAMO"/>
    <s v="LIMA"/>
    <n v="71229.27"/>
    <n v="23090.400000000001"/>
  </r>
  <r>
    <x v="0"/>
    <n v="1"/>
    <s v="MARITIMA DEL CALLAO"/>
    <n v="113359"/>
    <n v="1"/>
    <n v="20170106"/>
    <x v="20"/>
    <x v="20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1600 BOXES OF 11.36 KG OR 25 LBS BY BOX"/>
    <s v="PARA CONSUMO"/>
    <m/>
    <m/>
    <s v="KILOGRAMO"/>
    <s v="LIMA"/>
    <n v="71114.259999999995"/>
    <n v="18176"/>
  </r>
  <r>
    <x v="1"/>
    <n v="2"/>
    <s v="PAITA"/>
    <n v="7370"/>
    <n v="1"/>
    <n v="2018021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LATAS"/>
    <s v="ASADO EXTRA"/>
    <m/>
    <s v="RESTITUCION DERECHOS ARANCELARIOS D.S.104-95 EF"/>
    <s v="UNIDAD"/>
    <s v="PIURA"/>
    <n v="71030.039999999994"/>
    <n v="33978"/>
  </r>
  <r>
    <x v="0"/>
    <n v="1"/>
    <s v="MARITIMA DEL CALLAO"/>
    <n v="115482"/>
    <n v="1"/>
    <n v="20170106"/>
    <x v="19"/>
    <x v="19"/>
    <s v="AMERICA CENTRAL"/>
    <x v="8"/>
    <s v="PUERTO QUETZAL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s v="PIMIENTO CHILE ANCHO PREMIUM ENTERO SECO (DESHIDRATADO)"/>
    <m/>
    <s v="PRESENTACION EN SACOS DE YUTE"/>
    <s v="CODIGO Nº13 RESTITUCION DE DERECHOS ARANCELARIOS"/>
    <s v="KILOGRAMO"/>
    <s v="LIMA"/>
    <n v="70818.740000000005"/>
    <n v="18000"/>
  </r>
  <r>
    <x v="0"/>
    <n v="1"/>
    <s v="MARITIMA DEL CALLAO"/>
    <n v="3619"/>
    <n v="2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9 BOLSAS DE AIRE (CORDSTRAP) (MATERIAL CONSERVACION)"/>
    <m/>
    <s v="SE ACOGE AL REGIMEN DRAWBACK D.S.104-95-EF"/>
    <s v="FRASCOS                                           "/>
    <s v="LA LIBERTAD"/>
    <n v="70730.399999999994"/>
    <n v="32313.599999999999"/>
  </r>
  <r>
    <x v="0"/>
    <n v="3"/>
    <s v="PAITA"/>
    <n v="11945"/>
    <n v="1"/>
    <n v="20170329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70560"/>
    <n v="61387.199999999997"/>
  </r>
  <r>
    <x v="0"/>
    <n v="3"/>
    <s v="MARITIMA DEL CALLAO"/>
    <n v="16503"/>
    <n v="1"/>
    <n v="20170301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70233.210000000006"/>
    <n v="44064"/>
  </r>
  <r>
    <x v="0"/>
    <n v="2"/>
    <s v="PAITA"/>
    <n v="8293"/>
    <n v="1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69996.97"/>
    <n v="36326.400000000001"/>
  </r>
  <r>
    <x v="1"/>
    <n v="2"/>
    <s v="MARITIMA DEL CALLAO"/>
    <n v="15703"/>
    <n v="1"/>
    <n v="2018022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9880.56"/>
    <n v="20107.2"/>
  </r>
  <r>
    <x v="1"/>
    <n v="3"/>
    <s v="MARITIMA DEL CALLAO"/>
    <n v="17732"/>
    <n v="1"/>
    <n v="20180301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 DE MESA"/>
    <s v="USO: CONSUMO"/>
    <s v="PRESENTACION: CAJAS DE CARTON DE 11.36 KGS C/U"/>
    <m/>
    <s v="RESTITUCION DERECHOS ARANC. (COD 13)"/>
    <s v="KILOGRAMO"/>
    <s v="LIMA"/>
    <n v="69880.56"/>
    <n v="20107.2"/>
  </r>
  <r>
    <x v="1"/>
    <n v="3"/>
    <s v="MARITIMA DEL CALLAO"/>
    <n v="21435"/>
    <n v="1"/>
    <n v="2018031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9880.56"/>
    <n v="20920"/>
  </r>
  <r>
    <x v="0"/>
    <n v="1"/>
    <s v="MARITIMA DEL CALLAO"/>
    <n v="4514"/>
    <n v="1"/>
    <n v="201701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S DE AIRE (CORDSTRAP) (MATERIAL CONSERVACION)"/>
    <m/>
    <s v="SE ACOGE AL REGIMEN DRAWBACK D.S.104-95-EF"/>
    <s v="LATAS                                             "/>
    <s v="LA LIBERTAD"/>
    <n v="69732"/>
    <n v="29824"/>
  </r>
  <r>
    <x v="1"/>
    <n v="2"/>
    <s v="MARITIMA DEL CALLAO"/>
    <n v="12243"/>
    <n v="1"/>
    <n v="20180206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9342.62"/>
    <n v="20071.8"/>
  </r>
  <r>
    <x v="0"/>
    <n v="3"/>
    <s v="PAITA"/>
    <n v="9656"/>
    <n v="5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69231.44"/>
    <n v="15590.4"/>
  </r>
  <r>
    <x v="0"/>
    <n v="1"/>
    <s v="PAITA"/>
    <n v="2965"/>
    <n v="1"/>
    <n v="2017011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68968.75"/>
    <n v="35462"/>
  </r>
  <r>
    <x v="1"/>
    <n v="3"/>
    <s v="MARITIMA DEL CALLAO"/>
    <n v="24929"/>
    <n v="1"/>
    <n v="20180320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68363.37"/>
    <n v="23300.400000000001"/>
  </r>
  <r>
    <x v="0"/>
    <n v="3"/>
    <s v="MARITIMA DEL CALLAO"/>
    <n v="20735"/>
    <n v="2"/>
    <n v="201703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6 BOLSAS DE AIRE (CORDSTRAP) (MATERIAL CONSERVACION)"/>
    <m/>
    <s v="SE ACOGE AL REGIMEN DRAWBACK D.S.104-95-EF"/>
    <s v="LATAS                                             "/>
    <s v="LA LIBERTAD"/>
    <n v="68340.800000000003"/>
    <n v="29824"/>
  </r>
  <r>
    <x v="1"/>
    <n v="2"/>
    <s v="MARITIMA DEL CALLAO"/>
    <n v="14049"/>
    <n v="1"/>
    <n v="20180212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8299.34"/>
    <n v="20071.8"/>
  </r>
  <r>
    <x v="1"/>
    <n v="3"/>
    <s v="MARITIMA DEL CALLAO"/>
    <n v="21449"/>
    <n v="1"/>
    <n v="20180310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8229.679999999993"/>
    <n v="20185.2"/>
  </r>
  <r>
    <x v="1"/>
    <n v="3"/>
    <s v="MARITIMA DEL CALLAO"/>
    <n v="21453"/>
    <n v="1"/>
    <n v="20180310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8229.679999999993"/>
    <n v="20185.2"/>
  </r>
  <r>
    <x v="0"/>
    <n v="3"/>
    <s v="MARITIMA DEL CALLAO"/>
    <n v="23229"/>
    <n v="1"/>
    <n v="20170321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68097.11"/>
    <n v="44064"/>
  </r>
  <r>
    <x v="1"/>
    <n v="1"/>
    <s v="MARITIMA DEL CALLAO"/>
    <n v="1315"/>
    <n v="1"/>
    <n v="20180110"/>
    <x v="19"/>
    <x v="19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68096.759999999995"/>
    <n v="19618.2"/>
  </r>
  <r>
    <x v="1"/>
    <n v="2"/>
    <s v="MARITIMA DEL CALLAO"/>
    <n v="11305"/>
    <n v="1"/>
    <n v="20180208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 :1770 UNIDADES DE 11.35KG C/U NETO"/>
    <m/>
    <m/>
    <m/>
    <s v="KILOGRAMO"/>
    <s v="LIMA"/>
    <n v="67924.63"/>
    <n v="20089.5"/>
  </r>
  <r>
    <x v="1"/>
    <n v="2"/>
    <s v="MARITIMA DEL CALLAO"/>
    <n v="11800"/>
    <n v="1"/>
    <n v="20180208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1770 UNIDADES DE 11.35 KG C/U NETO"/>
    <m/>
    <m/>
    <m/>
    <s v="KILOGRAMO"/>
    <s v="LIMA"/>
    <n v="67924.3"/>
    <n v="20089.5"/>
  </r>
  <r>
    <x v="1"/>
    <n v="2"/>
    <s v="MARITIMA DEL CALLAO"/>
    <n v="14985"/>
    <n v="1"/>
    <n v="20180216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 DE 1770 UNIDADES DE 11.35 KG C/U NETO"/>
    <m/>
    <m/>
    <m/>
    <s v="UNIDAD"/>
    <s v="LIMA"/>
    <n v="67924.3"/>
    <n v="20089.5"/>
  </r>
  <r>
    <x v="1"/>
    <n v="2"/>
    <s v="MARITIMA DEL CALLAO"/>
    <n v="16751"/>
    <n v="1"/>
    <n v="20180222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 DE 1770 UNIDADES DE 11.35 KG C/U NETO"/>
    <m/>
    <m/>
    <m/>
    <s v="KILOGRAMO"/>
    <s v="LIMA"/>
    <n v="67924.3"/>
    <n v="20089.5"/>
  </r>
  <r>
    <x v="1"/>
    <n v="3"/>
    <s v="MARITIMA DEL CALLAO"/>
    <n v="17734"/>
    <n v="1"/>
    <n v="20180302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 : 1770 UNIDADES DE 11.35 KG C/U NETO"/>
    <m/>
    <m/>
    <m/>
    <s v="KILOGRAMO"/>
    <s v="LIMA"/>
    <n v="67924.3"/>
    <n v="20089.5"/>
  </r>
  <r>
    <x v="1"/>
    <n v="3"/>
    <s v="MARITIMA DEL CALLAO"/>
    <n v="19163"/>
    <n v="1"/>
    <n v="20180302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: 1770 UNIDADES DE 11.35 KG C/U NETO"/>
    <m/>
    <m/>
    <m/>
    <s v="KILOGRAMO"/>
    <s v="LIMA"/>
    <n v="67924.3"/>
    <n v="20089.5"/>
  </r>
  <r>
    <x v="1"/>
    <n v="3"/>
    <s v="MARITIMA DEL CALLAO"/>
    <n v="21758"/>
    <n v="1"/>
    <n v="20180311"/>
    <x v="28"/>
    <x v="28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: 1770 UNIDADES DE 11.35 KG C/U NETO"/>
    <m/>
    <m/>
    <m/>
    <s v="KILOGRAMO"/>
    <s v="LIMA"/>
    <n v="67924.3"/>
    <n v="20089.5"/>
  </r>
  <r>
    <x v="1"/>
    <n v="3"/>
    <s v="MARITIMA DEL CALLAO"/>
    <n v="24347"/>
    <n v="1"/>
    <n v="20180323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s v="CAJAS: 1770 UNIDADES DE 11.35 KG C/U NETO"/>
    <m/>
    <m/>
    <m/>
    <s v="KILOGRAMO"/>
    <s v="LIMA"/>
    <n v="67924.3"/>
    <n v="20089.5"/>
  </r>
  <r>
    <x v="1"/>
    <n v="3"/>
    <s v="MARITIMA DEL CALLAO"/>
    <n v="28804"/>
    <n v="1"/>
    <n v="20180330"/>
    <x v="28"/>
    <x v="28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PR)"/>
    <m/>
    <m/>
    <m/>
    <s v="CAJAS: 1770 UNIDADES DE 11.35 KG C/U NETO"/>
    <s v="KILOGRAMO"/>
    <s v="LIMA"/>
    <n v="67924.3"/>
    <n v="20089.5"/>
  </r>
  <r>
    <x v="0"/>
    <n v="3"/>
    <s v="MARITIMA DEL CALLAO"/>
    <n v="27006"/>
    <n v="1"/>
    <n v="20170330"/>
    <x v="7"/>
    <x v="7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APRIKA POWDER - 85 ASTA"/>
    <s v="EN BOLSAS DE POLIETILENO DE 25 KG. C/U."/>
    <m/>
    <s v="CONSUMO"/>
    <m/>
    <s v="KILOGRAMO"/>
    <s v="LIMA"/>
    <n v="67870.38"/>
    <n v="12500"/>
  </r>
  <r>
    <x v="1"/>
    <n v="3"/>
    <s v="MARITIMA DEL CALLAO"/>
    <n v="20679"/>
    <n v="1"/>
    <n v="20180308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s v="EN CAJAS"/>
    <s v="RESTITUCION DE DERECHOS ARANCELARIOS D.S. 104-95-EF - DRAWBACK"/>
    <s v="KILOGRAMO"/>
    <s v="LIMA"/>
    <n v="67824.12"/>
    <n v="20071.8"/>
  </r>
  <r>
    <x v="1"/>
    <n v="2"/>
    <s v="MARITIMA DEL CALLAO"/>
    <n v="11593"/>
    <n v="1"/>
    <n v="20180206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 DE 11.34 KG"/>
    <s v="SE ACOGE A RESTITUCION DE DERECHOS ARANCELARIOS D.S. 104-95-EF / DRAWBACK"/>
    <s v="KILOGRAMO"/>
    <s v="LIMA"/>
    <n v="67808.12"/>
    <n v="20071.8"/>
  </r>
  <r>
    <x v="1"/>
    <n v="2"/>
    <s v="MARITIMA DEL CALLAO"/>
    <n v="11698"/>
    <n v="1"/>
    <n v="20180206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 DE 11.34 KG"/>
    <s v="SE ACOGE A RESTITUCION DE DERECHOS ARANCELARIOS D.S. 104-95-EF / DRAWBACK"/>
    <s v="KILOGRAMO"/>
    <s v="LIMA"/>
    <n v="67808.12"/>
    <n v="20071.8"/>
  </r>
  <r>
    <x v="1"/>
    <n v="2"/>
    <s v="MARITIMA DEL CALLAO"/>
    <n v="13814"/>
    <n v="1"/>
    <n v="20180212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 DERECHOS ARANCELARIOS D.S. 104-95-EF / DRAWBACK"/>
    <s v="KILOGRAMO"/>
    <s v="LIMA"/>
    <n v="67808.12"/>
    <n v="20071.8"/>
  </r>
  <r>
    <x v="1"/>
    <n v="2"/>
    <s v="MARITIMA DEL CALLAO"/>
    <n v="15261"/>
    <n v="1"/>
    <n v="20180217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RESTITUCION DERECHOS ARANC. (COD 13)"/>
    <s v="KILOGRAMO"/>
    <s v="LIMA"/>
    <n v="67808.12"/>
    <n v="20071.8"/>
  </r>
  <r>
    <x v="1"/>
    <n v="2"/>
    <s v="MARITIMA DEL CALLAO"/>
    <n v="15262"/>
    <n v="1"/>
    <n v="20180217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RESTITUCION DERECHOS ARANC. (COD 13)"/>
    <s v="KILOGRAMO"/>
    <s v="LIMA"/>
    <n v="67808.12"/>
    <n v="20071.8"/>
  </r>
  <r>
    <x v="1"/>
    <n v="2"/>
    <s v="MARITIMA DEL CALLAO"/>
    <n v="17638"/>
    <n v="1"/>
    <n v="20180227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 DERECHOS ARANCELARIOS D.S. 104-95-EF / DRAWBACK"/>
    <s v="KILOGRAMO"/>
    <s v="LIMA"/>
    <n v="67808.12"/>
    <n v="20071.8"/>
  </r>
  <r>
    <x v="1"/>
    <n v="2"/>
    <s v="MARITIMA DEL CALLAO"/>
    <n v="18525"/>
    <n v="1"/>
    <n v="20180227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 DERECHOS ARANCELARIOS D.S. 104-95-EF / DRAWBACK"/>
    <s v="KILOGRAMO"/>
    <s v="LIMA"/>
    <n v="67808.12"/>
    <n v="20071.8"/>
  </r>
  <r>
    <x v="1"/>
    <n v="3"/>
    <s v="MARITIMA DEL CALLAO"/>
    <n v="28019"/>
    <n v="1"/>
    <n v="20180326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RECHOS ARANC. (COD 13) DRAWBACK D.S. 104-95 EF"/>
    <s v="KILOGRAMO"/>
    <s v="LIMA"/>
    <n v="67808.12"/>
    <n v="20071.8"/>
  </r>
  <r>
    <x v="1"/>
    <n v="2"/>
    <s v="MARITIMA DEL CALLAO"/>
    <n v="10345"/>
    <n v="1"/>
    <n v="2018020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7744.12"/>
    <n v="20071.8"/>
  </r>
  <r>
    <x v="1"/>
    <n v="2"/>
    <s v="MARITIMA DEL CALLAO"/>
    <n v="12193"/>
    <n v="1"/>
    <n v="20180206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7744.12"/>
    <n v="20071.8"/>
  </r>
  <r>
    <x v="0"/>
    <n v="3"/>
    <s v="MARITIMA DEL CALLAO"/>
    <n v="26150"/>
    <n v="1"/>
    <n v="201703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104-95-EF"/>
    <s v="CAJA                                              "/>
    <s v="LA LIBERTAD"/>
    <n v="67694.12"/>
    <n v="34885"/>
  </r>
  <r>
    <x v="1"/>
    <n v="2"/>
    <s v="PAITA"/>
    <n v="8622"/>
    <n v="1"/>
    <n v="20180220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LATAS"/>
    <s v="ASADO EXTRA"/>
    <m/>
    <s v="RESTITUCION DERECHOS ARANCELARIOS D.S.104-95 EF"/>
    <s v="LATAS                                             "/>
    <s v="PIURA"/>
    <n v="67658.759999999995"/>
    <n v="34638"/>
  </r>
  <r>
    <x v="1"/>
    <n v="2"/>
    <s v="MARITIMA DEL CALLAO"/>
    <n v="17046"/>
    <n v="1"/>
    <n v="20180224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7422.559999999998"/>
    <n v="19958.400000000001"/>
  </r>
  <r>
    <x v="1"/>
    <n v="2"/>
    <s v="MARITIMA DEL CALLAO"/>
    <n v="17047"/>
    <n v="1"/>
    <n v="20180224"/>
    <x v="26"/>
    <x v="2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7422.559999999998"/>
    <n v="19958.400000000001"/>
  </r>
  <r>
    <x v="0"/>
    <n v="2"/>
    <s v="PAITA"/>
    <n v="6302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67220.25"/>
    <n v="35951"/>
  </r>
  <r>
    <x v="1"/>
    <n v="1"/>
    <s v="MARITIMA DEL CALLAO"/>
    <n v="1701"/>
    <n v="1"/>
    <n v="20180112"/>
    <x v="8"/>
    <x v="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MOLIDA 120 ASTA"/>
    <s v="PREMIUM ESTERILIZADA"/>
    <s v="SELECCIONADA EN CAJAS DE 50 LIBRAS"/>
    <m/>
    <s v="SE ACOGE AL REGIMEN DRAWBACK D.S. 104-95 EF"/>
    <s v="KILOGRAMO"/>
    <s v="JUNIN"/>
    <n v="67040"/>
    <n v="13608"/>
  </r>
  <r>
    <x v="1"/>
    <n v="3"/>
    <s v="PAITA"/>
    <n v="11677"/>
    <n v="2"/>
    <n v="20180313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"/>
    <m/>
    <m/>
    <m/>
    <s v="DRAWBACK,"/>
    <s v="CAJA                                              "/>
    <s v="LAMBAYEQUE"/>
    <n v="66976"/>
    <n v="15225.6"/>
  </r>
  <r>
    <x v="1"/>
    <n v="3"/>
    <s v="MARITIMA DEL CALLAO"/>
    <n v="25541"/>
    <n v="1"/>
    <n v="20180322"/>
    <x v="31"/>
    <x v="3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"/>
    <s v="EN CAJAS"/>
    <m/>
    <m/>
    <s v="RESTITUCION DERECHOS ARANC. (COD 13)"/>
    <s v="TONELADAS                                         "/>
    <s v="LIMA"/>
    <n v="66970"/>
    <n v="20400"/>
  </r>
  <r>
    <x v="1"/>
    <n v="3"/>
    <s v="MARITIMA DEL CALLAO"/>
    <n v="19162"/>
    <n v="1"/>
    <n v="20180302"/>
    <x v="28"/>
    <x v="28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: 1770 UNIDADES DE 11.35 KG C/U NETO"/>
    <m/>
    <m/>
    <m/>
    <s v="KILOGRAMO"/>
    <s v="LIMA"/>
    <n v="66919.83"/>
    <n v="20089.5"/>
  </r>
  <r>
    <x v="1"/>
    <n v="3"/>
    <s v="MARITIMA DEL CALLAO"/>
    <n v="17960"/>
    <n v="1"/>
    <n v="20180301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6781.740000000005"/>
    <n v="19845"/>
  </r>
  <r>
    <x v="1"/>
    <n v="3"/>
    <s v="MARITIMA DEL CALLAO"/>
    <n v="19102"/>
    <n v="1"/>
    <n v="20180301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6781.740000000005"/>
    <n v="19845"/>
  </r>
  <r>
    <x v="1"/>
    <n v="2"/>
    <s v="MARITIMA DEL CALLAO"/>
    <n v="15531"/>
    <n v="1"/>
    <n v="20180219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6717.75"/>
    <n v="19618.2"/>
  </r>
  <r>
    <x v="1"/>
    <n v="2"/>
    <s v="MARITIMA DEL CALLAO"/>
    <n v="16029"/>
    <n v="1"/>
    <n v="20180219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6717.75"/>
    <n v="19618.2"/>
  </r>
  <r>
    <x v="1"/>
    <n v="3"/>
    <s v="MARITIMA DEL CALLAO"/>
    <n v="20639"/>
    <n v="1"/>
    <n v="20180312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MARCA: S/M, CAJAS DE CARTON DE 11.34 KG"/>
    <s v="MODELO: S/M"/>
    <s v="USO: CONSUMO HUMANO"/>
    <s v="SE ACOGE A RESTITUCION DE RESTITUCION DERECHOS ARANC. (COD 13)"/>
    <s v="KILOGRAMO"/>
    <s v="LIMA"/>
    <n v="66672.69"/>
    <n v="20071.8"/>
  </r>
  <r>
    <x v="1"/>
    <n v="3"/>
    <s v="MARITIMA DEL CALLAO"/>
    <n v="18679"/>
    <n v="1"/>
    <n v="20180305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AJI PAPRIKA ENTERO SECO MARCA: S/M"/>
    <s v="MODELO: S/M"/>
    <s v="USO: CONSUMO HUMANO"/>
    <s v="SE ACOGE A RESTITUCION DE RESTITUCION DERECHOS ARANC. (COD 13)"/>
    <s v="KILOGRAMO"/>
    <s v="LIMA"/>
    <n v="66672.67"/>
    <n v="20071.8"/>
  </r>
  <r>
    <x v="0"/>
    <n v="2"/>
    <s v="PAITA"/>
    <n v="7910"/>
    <n v="1"/>
    <n v="20170223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KILOGRAMO"/>
    <s v="LAMBAYEQUE"/>
    <n v="66508"/>
    <n v="20940"/>
  </r>
  <r>
    <x v="0"/>
    <n v="2"/>
    <s v="PAITA"/>
    <n v="8554"/>
    <n v="1"/>
    <n v="20170223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66192.41"/>
    <n v="116380"/>
  </r>
  <r>
    <x v="0"/>
    <n v="2"/>
    <s v="PAITA"/>
    <n v="7845"/>
    <n v="1"/>
    <n v="20170216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66169.66"/>
    <n v="116340"/>
  </r>
  <r>
    <x v="1"/>
    <n v="3"/>
    <s v="MARITIMA DEL CALLAO"/>
    <n v="18965"/>
    <n v="1"/>
    <n v="20180304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65990"/>
    <n v="29299.56"/>
  </r>
  <r>
    <x v="1"/>
    <n v="2"/>
    <s v="MARITIMA DEL CALLAO"/>
    <n v="9429"/>
    <n v="1"/>
    <n v="20180201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5871.19"/>
    <n v="20107.2"/>
  </r>
  <r>
    <x v="1"/>
    <n v="2"/>
    <s v="MARITIMA DEL CALLAO"/>
    <n v="10378"/>
    <n v="1"/>
    <n v="20180208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65871.19"/>
    <n v="20107.2"/>
  </r>
  <r>
    <x v="1"/>
    <n v="2"/>
    <s v="MARITIMA DEL CALLAO"/>
    <n v="12980"/>
    <n v="1"/>
    <n v="20180212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 EF)"/>
    <s v="KILOGRAMO"/>
    <s v="ICA"/>
    <n v="65789.490000000005"/>
    <n v="19845"/>
  </r>
  <r>
    <x v="1"/>
    <n v="3"/>
    <s v="MARITIMA DEL CALLAO"/>
    <n v="18694"/>
    <n v="1"/>
    <n v="2018030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738.63"/>
    <n v="19618.2"/>
  </r>
  <r>
    <x v="1"/>
    <n v="3"/>
    <s v="MARITIMA DEL CALLAO"/>
    <n v="19757"/>
    <n v="1"/>
    <n v="20180305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PACAS"/>
    <m/>
    <s v="CODIGO Nº13 RESTITUCION DE DERECHOS ARANCELARIOS"/>
    <s v="KILOGRAMO"/>
    <s v="CALLAO"/>
    <n v="65738.63"/>
    <n v="19618.2"/>
  </r>
  <r>
    <x v="1"/>
    <n v="3"/>
    <s v="MARITIMA DEL CALLAO"/>
    <n v="20127"/>
    <n v="1"/>
    <n v="20180305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CALLAO"/>
    <n v="65738.63"/>
    <n v="19618.2"/>
  </r>
  <r>
    <x v="1"/>
    <n v="3"/>
    <s v="MARITIMA DEL CALLAO"/>
    <n v="24761"/>
    <n v="1"/>
    <n v="2018032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s v="PRESENTACION EN CAJAS"/>
    <m/>
    <s v="CODIGO Nº13 RESTITUCION DE DERECHOS ARANCELARIOS"/>
    <s v="KILOGRAMO"/>
    <s v="LIMA"/>
    <n v="65738.63"/>
    <n v="19618.2"/>
  </r>
  <r>
    <x v="1"/>
    <n v="2"/>
    <s v="MARITIMA DEL CALLAO"/>
    <n v="17267"/>
    <n v="1"/>
    <n v="2018022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5736.94"/>
    <n v="20071.8"/>
  </r>
  <r>
    <x v="1"/>
    <n v="3"/>
    <s v="MARITIMA DEL CALLAO"/>
    <n v="18635"/>
    <n v="1"/>
    <n v="2018030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5736.94"/>
    <n v="20071.8"/>
  </r>
  <r>
    <x v="1"/>
    <n v="3"/>
    <s v="MARITIMA DEL CALLAO"/>
    <n v="23098"/>
    <n v="1"/>
    <n v="2018031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5736.94"/>
    <n v="20071.8"/>
  </r>
  <r>
    <x v="1"/>
    <n v="2"/>
    <s v="MARITIMA DEL CALLAO"/>
    <n v="14827"/>
    <n v="1"/>
    <n v="20180215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5715.75"/>
    <n v="19845"/>
  </r>
  <r>
    <x v="1"/>
    <n v="2"/>
    <s v="MARITIMA DEL CALLAO"/>
    <n v="12700"/>
    <n v="1"/>
    <n v="20180212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 EN CAJAS DE CARTON X 11.34 KG"/>
    <s v="MARCA: S/M"/>
    <s v="MODELO: S/M"/>
    <s v="USO: CONSUMO HUMANO"/>
    <s v="SE ACOGE A RESTITUCION DE RESTITUCION DERECHOS ARANC. (COD 13)"/>
    <s v="KILOGRAMO"/>
    <s v="LIMA"/>
    <n v="65694.94"/>
    <n v="20071.8"/>
  </r>
  <r>
    <x v="1"/>
    <n v="2"/>
    <s v="MARITIMA DEL CALLAO"/>
    <n v="17030"/>
    <n v="1"/>
    <n v="20180227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MARCA: S/M"/>
    <s v="MODELO: S/M"/>
    <s v="USO: CONSUMO HUMANO"/>
    <s v="SE ACOGE A RESTITUCION DE RESTITUCION DERECHOS ARANC. (COD 13)"/>
    <s v="KILOGRAMO"/>
    <s v="LIMA"/>
    <n v="65675.75"/>
    <n v="20071.8"/>
  </r>
  <r>
    <x v="1"/>
    <n v="3"/>
    <s v="MARITIMA DEL CALLAO"/>
    <n v="25628"/>
    <n v="1"/>
    <n v="20180323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MARCA: S/M"/>
    <s v="MODELO: S/M"/>
    <s v="USO: CONSUMO HUMANO"/>
    <s v="SE ACOGE A RESTITUCION DE RESTITUCION DERECHOS ARANC. (COD 13)"/>
    <s v="KILOGRAMO"/>
    <s v="LIMA"/>
    <n v="65671.31"/>
    <n v="20071.8"/>
  </r>
  <r>
    <x v="1"/>
    <n v="2"/>
    <s v="MARITIMA DEL CALLAO"/>
    <n v="14759"/>
    <n v="1"/>
    <n v="20180219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MARCA: S/M"/>
    <s v="MODELO: S/M"/>
    <s v="USO: CONSUMO HUMANO"/>
    <s v="SE ACOGE A RESTITUCION DE RESTITUCION DERECHOS ARANC. (COD 13)"/>
    <s v="KILOGRAMO"/>
    <s v="LIMA"/>
    <n v="65671.25"/>
    <n v="20071.8"/>
  </r>
  <r>
    <x v="1"/>
    <n v="3"/>
    <s v="MARITIMA DEL CALLAO"/>
    <n v="16831"/>
    <n v="1"/>
    <n v="20180301"/>
    <x v="33"/>
    <x v="33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"/>
    <s v="EN CAJAS DE 12.5 KG NETO C/U"/>
    <m/>
    <m/>
    <s v="RESTITUCION DERECHOS ARANC. (COD 13)"/>
    <s v="KILOGRAMO"/>
    <s v="LIMA"/>
    <n v="65400"/>
    <n v="20000"/>
  </r>
  <r>
    <x v="0"/>
    <n v="3"/>
    <s v="MARITIMA DEL CALLAO"/>
    <n v="20252"/>
    <n v="2"/>
    <n v="201703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65375.519999999997"/>
    <n v="42938"/>
  </r>
  <r>
    <x v="1"/>
    <n v="3"/>
    <s v="MARITIMA DEL CALLAO"/>
    <n v="21630"/>
    <n v="2"/>
    <n v="20180313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65237.5"/>
    <n v="27600"/>
  </r>
  <r>
    <x v="1"/>
    <n v="3"/>
    <s v="MARITIMA DEL CALLAO"/>
    <n v="19172"/>
    <n v="2"/>
    <n v="20180307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65210"/>
    <n v="27600"/>
  </r>
  <r>
    <x v="1"/>
    <n v="1"/>
    <s v="MARITIMA DEL CALLAO"/>
    <n v="2087"/>
    <n v="1"/>
    <n v="2018011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151.15"/>
    <n v="19618.2"/>
  </r>
  <r>
    <x v="1"/>
    <n v="1"/>
    <s v="MARITIMA DEL CALLAO"/>
    <n v="3507"/>
    <n v="1"/>
    <n v="20180115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151.15"/>
    <n v="19618.2"/>
  </r>
  <r>
    <x v="1"/>
    <n v="1"/>
    <s v="MARITIMA DEL CALLAO"/>
    <n v="6342"/>
    <n v="1"/>
    <n v="2018012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151.15"/>
    <n v="19618.2"/>
  </r>
  <r>
    <x v="1"/>
    <n v="2"/>
    <s v="MARITIMA DEL CALLAO"/>
    <n v="10557"/>
    <n v="1"/>
    <n v="20180202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151.15"/>
    <n v="19618.2"/>
  </r>
  <r>
    <x v="1"/>
    <n v="2"/>
    <s v="MARITIMA DEL CALLAO"/>
    <n v="10814"/>
    <n v="1"/>
    <n v="2018020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151.15"/>
    <n v="19618.2"/>
  </r>
  <r>
    <x v="1"/>
    <n v="3"/>
    <s v="MARITIMA DEL CALLAO"/>
    <n v="23694"/>
    <n v="1"/>
    <n v="20180317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s v="PRESENTACION EN CAJAS"/>
    <m/>
    <s v="CODIGO Nº13 RESTITUCION DE DERECHOS ARANCELARIOS"/>
    <s v="KILOGRAMO"/>
    <s v="LIMA"/>
    <n v="65151.15"/>
    <n v="19618.2"/>
  </r>
  <r>
    <x v="1"/>
    <n v="1"/>
    <s v="MARITIMA DEL CALLAO"/>
    <n v="122725"/>
    <n v="4"/>
    <n v="20180103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LATAS                                             "/>
    <s v="LA LIBERTAD"/>
    <n v="65140"/>
    <n v="27600"/>
  </r>
  <r>
    <x v="1"/>
    <n v="3"/>
    <s v="MARITIMA DEL CALLAO"/>
    <n v="19324"/>
    <n v="1"/>
    <n v="20180302"/>
    <x v="20"/>
    <x v="2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750 BOXES OF 11.36 KG OR 25 LBS BY BOX"/>
    <s v="PARA CONSUMO"/>
    <m/>
    <m/>
    <s v="KILOGRAMO"/>
    <s v="LIMA"/>
    <n v="65113.46"/>
    <n v="19880"/>
  </r>
  <r>
    <x v="1"/>
    <n v="3"/>
    <s v="MARITIMA DEL CALLAO"/>
    <n v="21540"/>
    <n v="1"/>
    <n v="20180310"/>
    <x v="20"/>
    <x v="2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750 BOXES OF 11.36 KG OR 25 LBS BY BOX"/>
    <s v="PARA CONSUMO"/>
    <m/>
    <m/>
    <s v="KILOGRAMO"/>
    <s v="LIMA"/>
    <n v="65113.46"/>
    <n v="19880"/>
  </r>
  <r>
    <x v="0"/>
    <n v="1"/>
    <s v="MARITIMA DEL CALLAO"/>
    <n v="287"/>
    <n v="2"/>
    <n v="20170113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65110"/>
    <n v="22080"/>
  </r>
  <r>
    <x v="1"/>
    <n v="2"/>
    <s v="MARITIMA DEL CALLAO"/>
    <n v="18952"/>
    <n v="1"/>
    <n v="20180227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067.32"/>
    <n v="20071.8"/>
  </r>
  <r>
    <x v="1"/>
    <n v="3"/>
    <s v="MARITIMA DEL CALLAO"/>
    <n v="21455"/>
    <n v="1"/>
    <n v="20180312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5067.32"/>
    <n v="20071.8"/>
  </r>
  <r>
    <x v="1"/>
    <n v="2"/>
    <s v="PAITA"/>
    <n v="5668"/>
    <n v="1"/>
    <n v="20180201"/>
    <x v="11"/>
    <x v="11"/>
    <s v="EUROPA"/>
    <x v="2"/>
    <s v="BREMERHAVEN"/>
    <s v="AGROPECUARIO Y AGROINDUSTRIAS"/>
    <s v="HORTALIZAS"/>
    <s v="HORTALIZAS EN CONSERVA"/>
    <x v="2"/>
    <x v="8"/>
    <x v="5"/>
    <s v="DEMAS HORTALIZAS,FRUTAS Y DEMAS PART. COMEST. DE PLANTAS,PREP. O CONSERV.EN VINAGRE"/>
    <s v="CONGELADO DE PIMIENTO LOMBARDI ROJO RODAJAS MACERADO"/>
    <s v="BOLSA 10 KG X 01"/>
    <m/>
    <m/>
    <s v="CODIGO Nº13 RESTITUCION DE DERECHOS ARANCELARIOS"/>
    <s v="CAJA                                              "/>
    <s v="LAMBAYEQUE"/>
    <n v="65060.800000000003"/>
    <n v="21560"/>
  </r>
  <r>
    <x v="1"/>
    <n v="3"/>
    <s v="MARITIMA DEL CALLAO"/>
    <n v="18790"/>
    <n v="1"/>
    <n v="20180309"/>
    <x v="34"/>
    <x v="3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A DE PRIMERA CALIDAD"/>
    <s v="MARCA:S/M"/>
    <s v="MODELO:S/M"/>
    <s v="USO:INDUSTRIAL"/>
    <s v="RESTITUCION DE DERECHOS ARANCELARIOS D.S. 104-95-EF"/>
    <s v="KILOGRAMO"/>
    <s v="LA LIBERTAD"/>
    <n v="64947.58"/>
    <n v="19278"/>
  </r>
  <r>
    <x v="1"/>
    <n v="3"/>
    <s v="MARITIMA DEL CALLAO"/>
    <n v="16866"/>
    <n v="1"/>
    <n v="20180303"/>
    <x v="34"/>
    <x v="3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A DE PRIMERA CALIDAD"/>
    <s v="MARCA: S/M"/>
    <s v="MODELO: S/M"/>
    <s v="USO: CONSUMO, PRESENTACION: EN CAJAS"/>
    <s v="RESTITUCION DE DERECHOS ARANCELARIOS D.S. 104-95-EF"/>
    <s v="KILOGRAMO"/>
    <s v="LA LIBERTAD"/>
    <n v="64945.65"/>
    <n v="19278"/>
  </r>
  <r>
    <x v="1"/>
    <n v="2"/>
    <s v="MARITIMA DEL CALLAO"/>
    <n v="9884"/>
    <n v="1"/>
    <n v="20180201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m/>
    <m/>
    <s v="CAJAS DE 1770 UNIDADES DE 11.35 KG C/U NETO"/>
    <m/>
    <s v="KILOGRAMO"/>
    <s v="LIMA"/>
    <n v="64910.879999999997"/>
    <n v="20089.5"/>
  </r>
  <r>
    <x v="1"/>
    <n v="3"/>
    <s v="MARITIMA DEL CALLAO"/>
    <n v="19342"/>
    <n v="1"/>
    <n v="20180301"/>
    <x v="31"/>
    <x v="31"/>
    <s v="AMERICA DEL NORTE"/>
    <x v="3"/>
    <s v="ENSENADA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838.5"/>
    <n v="19845"/>
  </r>
  <r>
    <x v="1"/>
    <n v="2"/>
    <s v="MARITIMA DEL CALLAO"/>
    <n v="11165"/>
    <n v="1"/>
    <n v="20180206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4797.5"/>
    <n v="19845"/>
  </r>
  <r>
    <x v="1"/>
    <n v="2"/>
    <s v="MARITIMA DEL CALLAO"/>
    <n v="16129"/>
    <n v="1"/>
    <n v="20180224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4797.5"/>
    <n v="19845"/>
  </r>
  <r>
    <x v="1"/>
    <n v="3"/>
    <s v="MARITIMA DEL CALLAO"/>
    <n v="20618"/>
    <n v="1"/>
    <n v="20180308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CAJA                                              "/>
    <s v="LIMA"/>
    <n v="64726.02"/>
    <n v="19278"/>
  </r>
  <r>
    <x v="1"/>
    <n v="2"/>
    <s v="MARITIMA DEL CALLAO"/>
    <n v="15581"/>
    <n v="1"/>
    <n v="2018022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301.02"/>
    <n v="19278"/>
  </r>
  <r>
    <x v="1"/>
    <n v="2"/>
    <s v="MARITIMA DEL CALLAO"/>
    <n v="17897"/>
    <n v="1"/>
    <n v="20180227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301.02"/>
    <n v="19278"/>
  </r>
  <r>
    <x v="1"/>
    <n v="2"/>
    <s v="MARITIMA DEL CALLAO"/>
    <n v="19069"/>
    <n v="1"/>
    <n v="20180227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301.02"/>
    <n v="19278"/>
  </r>
  <r>
    <x v="1"/>
    <n v="3"/>
    <s v="MARITIMA DEL CALLAO"/>
    <n v="20591"/>
    <n v="1"/>
    <n v="20180308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301.02"/>
    <n v="19278"/>
  </r>
  <r>
    <x v="1"/>
    <n v="3"/>
    <s v="MARITIMA DEL CALLAO"/>
    <n v="23268"/>
    <n v="1"/>
    <n v="20180313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4301.02"/>
    <n v="19278"/>
  </r>
  <r>
    <x v="1"/>
    <n v="2"/>
    <s v="MARITIMA DEL CALLAO"/>
    <n v="8899"/>
    <n v="1"/>
    <n v="20180202"/>
    <x v="19"/>
    <x v="19"/>
    <s v="AMERICA DEL NORTE"/>
    <x v="0"/>
    <s v="CHARLESTON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64233.39"/>
    <n v="19618.2"/>
  </r>
  <r>
    <x v="1"/>
    <n v="2"/>
    <s v="MARITIMA DEL CALLAO"/>
    <n v="12229"/>
    <n v="1"/>
    <n v="20180208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4172.03"/>
    <n v="19618.2"/>
  </r>
  <r>
    <x v="1"/>
    <n v="2"/>
    <s v="MARITIMA DEL CALLAO"/>
    <n v="13122"/>
    <n v="1"/>
    <n v="20180212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4172.03"/>
    <n v="19618.2"/>
  </r>
  <r>
    <x v="1"/>
    <n v="3"/>
    <s v="MARITIMA DEL CALLAO"/>
    <n v="21471"/>
    <n v="1"/>
    <n v="20180309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CALLAO"/>
    <n v="64172.03"/>
    <n v="19618.2"/>
  </r>
  <r>
    <x v="1"/>
    <n v="3"/>
    <s v="MARITIMA DEL CALLAO"/>
    <n v="22100"/>
    <n v="1"/>
    <n v="20180312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LIMA"/>
    <n v="64172.03"/>
    <n v="19618.2"/>
  </r>
  <r>
    <x v="1"/>
    <n v="3"/>
    <s v="MARITIMA DEL CALLAO"/>
    <n v="22490"/>
    <n v="1"/>
    <n v="20180312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LIMA"/>
    <n v="64172.03"/>
    <n v="19618.2"/>
  </r>
  <r>
    <x v="1"/>
    <n v="3"/>
    <s v="MARITIMA DEL CALLAO"/>
    <n v="23260"/>
    <n v="1"/>
    <n v="20180312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4172.03"/>
    <n v="19618.2"/>
  </r>
  <r>
    <x v="1"/>
    <n v="3"/>
    <s v="MARITIMA DEL CALLAO"/>
    <n v="19251"/>
    <n v="1"/>
    <n v="20180302"/>
    <x v="35"/>
    <x v="3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ENTERO"/>
    <m/>
    <m/>
    <m/>
    <m/>
    <s v="KILOGRAMO"/>
    <s v="LIMA"/>
    <n v="64138.25"/>
    <n v="19295"/>
  </r>
  <r>
    <x v="1"/>
    <n v="3"/>
    <s v="MARITIMA DEL CALLAO"/>
    <n v="27876"/>
    <n v="1"/>
    <n v="20180326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STANDAR)"/>
    <m/>
    <m/>
    <m/>
    <m/>
    <s v="KILOGRAMO"/>
    <s v="LIMA"/>
    <n v="64044.11"/>
    <n v="20107.2"/>
  </r>
  <r>
    <x v="1"/>
    <n v="2"/>
    <s v="MARITIMA DEL CALLAO"/>
    <n v="12200"/>
    <n v="1"/>
    <n v="20180208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976.21"/>
    <n v="19618.2"/>
  </r>
  <r>
    <x v="1"/>
    <n v="2"/>
    <s v="MARITIMA DEL CALLAO"/>
    <n v="13126"/>
    <n v="1"/>
    <n v="20180212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976.21"/>
    <n v="19618.2"/>
  </r>
  <r>
    <x v="1"/>
    <n v="2"/>
    <s v="MARITIMA DEL CALLAO"/>
    <n v="14480"/>
    <n v="1"/>
    <n v="20180215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976.21"/>
    <n v="19618.2"/>
  </r>
  <r>
    <x v="1"/>
    <n v="3"/>
    <s v="MARITIMA DEL CALLAO"/>
    <n v="18643"/>
    <n v="1"/>
    <n v="2018030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976.21"/>
    <n v="19618.2"/>
  </r>
  <r>
    <x v="1"/>
    <n v="3"/>
    <s v="MARITIMA DEL CALLAO"/>
    <n v="18649"/>
    <n v="1"/>
    <n v="2018030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976.21"/>
    <n v="19618.2"/>
  </r>
  <r>
    <x v="1"/>
    <n v="2"/>
    <s v="MARITIMA DEL CALLAO"/>
    <n v="16274"/>
    <n v="1"/>
    <n v="20180220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63936.65"/>
    <n v="18176"/>
  </r>
  <r>
    <x v="1"/>
    <n v="3"/>
    <s v="MARITIMA DEL CALLAO"/>
    <n v="26843"/>
    <n v="1"/>
    <n v="20180327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ESTANDAR/PAPRIKA DRY WHOLE STANDARD"/>
    <s v="1600 BOXES OF 11.36 KG OR 25 LBS BY BOX"/>
    <m/>
    <m/>
    <m/>
    <s v="KILOGRAMO"/>
    <s v="LIMA"/>
    <n v="63936.65"/>
    <n v="18176"/>
  </r>
  <r>
    <x v="1"/>
    <n v="1"/>
    <s v="MARITIMA DEL CALLAO"/>
    <n v="5575"/>
    <n v="1"/>
    <n v="2018012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3862.48"/>
    <n v="20107.2"/>
  </r>
  <r>
    <x v="1"/>
    <n v="1"/>
    <s v="MARITIMA DEL CALLAO"/>
    <n v="5930"/>
    <n v="1"/>
    <n v="2018012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63862.48"/>
    <n v="20107.2"/>
  </r>
  <r>
    <x v="1"/>
    <n v="2"/>
    <s v="MARITIMA DEL CALLAO"/>
    <n v="13506"/>
    <n v="1"/>
    <n v="2018021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3848.4"/>
    <n v="20107.2"/>
  </r>
  <r>
    <x v="1"/>
    <n v="2"/>
    <s v="MARITIMA DEL CALLAO"/>
    <n v="14928"/>
    <n v="1"/>
    <n v="2018022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63848.4"/>
    <n v="20107.2"/>
  </r>
  <r>
    <x v="1"/>
    <n v="3"/>
    <s v="MARITIMA DEL CALLAO"/>
    <n v="22170"/>
    <n v="1"/>
    <n v="20180330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63848.4"/>
    <n v="20107.2"/>
  </r>
  <r>
    <x v="1"/>
    <n v="3"/>
    <s v="MARITIMA DEL CALLAO"/>
    <n v="25064"/>
    <n v="1"/>
    <n v="2018032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63848.4"/>
    <n v="20107.2"/>
  </r>
  <r>
    <x v="1"/>
    <n v="3"/>
    <s v="MARITIMA DEL CALLAO"/>
    <n v="22879"/>
    <n v="1"/>
    <n v="2018031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. C/U"/>
    <m/>
    <m/>
    <s v="CAJA                                              "/>
    <s v="LIMA"/>
    <n v="63848"/>
    <n v="20107.2"/>
  </r>
  <r>
    <x v="1"/>
    <n v="1"/>
    <s v="MARITIMA DEL CALLAO"/>
    <n v="8954"/>
    <n v="1"/>
    <n v="20180129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3804"/>
    <n v="20075"/>
  </r>
  <r>
    <x v="1"/>
    <n v="1"/>
    <s v="MARITIMA DEL CALLAO"/>
    <n v="8955"/>
    <n v="1"/>
    <n v="20180129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3804"/>
    <n v="20075"/>
  </r>
  <r>
    <x v="1"/>
    <n v="1"/>
    <s v="MARITIMA DEL CALLAO"/>
    <n v="1847"/>
    <n v="1"/>
    <n v="20180108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 DERECHOS ARANCELARIOS D.S. 104-95-EF / DRAWBACK"/>
    <s v="KILOGRAMO"/>
    <s v="LIMA"/>
    <n v="63793.760000000002"/>
    <n v="20071.8"/>
  </r>
  <r>
    <x v="1"/>
    <n v="1"/>
    <s v="MARITIMA DEL CALLAO"/>
    <n v="9044"/>
    <n v="1"/>
    <n v="20180129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63793.760000000002"/>
    <n v="20071.8"/>
  </r>
  <r>
    <x v="1"/>
    <n v="2"/>
    <s v="MARITIMA DEL CALLAO"/>
    <n v="10613"/>
    <n v="1"/>
    <n v="20180206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MARCA: S/M"/>
    <s v="MODELO: S/M"/>
    <s v="USO: CONSUMO HUMANO"/>
    <s v="SE ACOGE A RESTITUCION DE RESTITUCION DERECHOS ARANC. (COD 13)"/>
    <s v="KILOGRAMO"/>
    <s v="LIMA"/>
    <n v="63667.76"/>
    <n v="20071.8"/>
  </r>
  <r>
    <x v="1"/>
    <n v="1"/>
    <s v="PAITA"/>
    <n v="2094"/>
    <n v="1"/>
    <n v="20180117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CAJAS"/>
    <m/>
    <s v="CONSUMO HUMANO"/>
    <s v="CODIGO Nº13 RESTITUCION DE DERECHOS ARANCELARIOS"/>
    <s v="CAJA                                              "/>
    <s v="LAMBAYEQUE"/>
    <n v="63607.95"/>
    <n v="18676"/>
  </r>
  <r>
    <x v="1"/>
    <n v="1"/>
    <s v="MARITIMA DEL CALLAO"/>
    <n v="6158"/>
    <n v="1"/>
    <n v="20180125"/>
    <x v="4"/>
    <x v="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PAPRIKA ENTERA SECA"/>
    <s v="EN CAJAS DE CARTON DE 25 LBS NETAS C/U"/>
    <m/>
    <m/>
    <s v="SE ACOGE A RESTITUCION DE DERECHOS ARANCELARIOS D.S. 104-95-EF / DRAWBACK"/>
    <s v="TONELADAS                                         "/>
    <s v="LIMA"/>
    <n v="63531"/>
    <n v="18552"/>
  </r>
  <r>
    <x v="0"/>
    <n v="2"/>
    <s v="PAITA"/>
    <n v="6908"/>
    <n v="1"/>
    <n v="2017020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UARTOS CON VINAGRE"/>
    <s v="BOLSA 35 OZ X 12"/>
    <m/>
    <m/>
    <s v="SE ACOGE A RESTITUCION DE DERECHOS ARANCELARIOS D.S 104-95 EF"/>
    <s v="CAJA                                              "/>
    <s v="LAMBAYEQUE"/>
    <n v="63451.08"/>
    <n v="21168"/>
  </r>
  <r>
    <x v="0"/>
    <n v="3"/>
    <s v="PAITA"/>
    <n v="9897"/>
    <n v="1"/>
    <n v="20170310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UARTOS CON VINAGRE"/>
    <s v="BOLSA 35 OZ X 12"/>
    <m/>
    <m/>
    <s v="SE ACOGE A RESTITUCION DE DERECHOS ARANCELARIOS D.S 104-95 EF"/>
    <s v="CAJA                                              "/>
    <s v="LAMBAYEQUE"/>
    <n v="63451.08"/>
    <n v="21168"/>
  </r>
  <r>
    <x v="0"/>
    <n v="3"/>
    <s v="MARITIMA DEL CALLAO"/>
    <n v="20569"/>
    <n v="1"/>
    <n v="20170308"/>
    <x v="7"/>
    <x v="7"/>
    <s v="AMERICA DEL NORTE"/>
    <x v="0"/>
    <s v="LONG BEACH"/>
    <s v="AGROPECUARIO Y AGROINDUSTRIAS"/>
    <s v="HORTALIZAS"/>
    <s v="HORTALIZAS FRESCAS Y SECAS"/>
    <x v="0"/>
    <x v="0"/>
    <x v="0"/>
    <s v="PAPRIKA (Capsicum annuum, L.) TRITURADA O PULVERIZADA"/>
    <s v="PAPRIKA MOLIDA PREMIUM SIN TALLO ESTERELIZADA"/>
    <s v="EN CAJAS DE DE 50 LB C/U."/>
    <m/>
    <s v="CONSUMO"/>
    <m/>
    <s v="LIBRAS"/>
    <s v="LIMA"/>
    <n v="63413.57"/>
    <n v="7665.7110000000002"/>
  </r>
  <r>
    <x v="1"/>
    <n v="2"/>
    <s v="MARITIMA DEL CALLAO"/>
    <n v="13130"/>
    <n v="1"/>
    <n v="20180215"/>
    <x v="19"/>
    <x v="19"/>
    <s v="AMERICA DEL NORTE"/>
    <x v="3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PREMIUM ENTERO SECO"/>
    <s v="PAPRIKA PREMIUM DRY WHOLE"/>
    <m/>
    <m/>
    <m/>
    <s v="KILOGRAMO"/>
    <s v="LIMA"/>
    <n v="63272.03"/>
    <n v="19618.2"/>
  </r>
  <r>
    <x v="1"/>
    <n v="3"/>
    <s v="MARITIMA DEL CALLAO"/>
    <n v="23026"/>
    <n v="1"/>
    <n v="20180315"/>
    <x v="19"/>
    <x v="19"/>
    <s v="AMERICA DEL NORTE"/>
    <x v="0"/>
    <s v="LONG BEACH"/>
    <s v="AGROPECUARIO Y AGROINDUSTRIAS"/>
    <s v="HORTALIZAS"/>
    <s v="HORTALIZAS FRESCAS Y SECAS"/>
    <x v="7"/>
    <x v="0"/>
    <x v="3"/>
    <s v="Los demas frutos del genero Capsicum o Pimenta, secos, sin triturar ni pulverizar"/>
    <s v="PIMIENTO PAPRIKA DESCOLADO ENTERO SECO"/>
    <m/>
    <s v="PRESENTACION EN CAJAS"/>
    <m/>
    <s v="CODIGO Nº13 RESTITUCION DE DERECHOS ARANCELARIOS"/>
    <s v="KILOGRAMO"/>
    <s v="LIMA"/>
    <n v="63272.03"/>
    <n v="19618.2"/>
  </r>
  <r>
    <x v="1"/>
    <n v="3"/>
    <s v="MARITIMA DEL CALLAO"/>
    <n v="25725"/>
    <n v="1"/>
    <n v="20180323"/>
    <x v="14"/>
    <x v="14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3248.43"/>
    <n v="18484.2"/>
  </r>
  <r>
    <x v="1"/>
    <n v="3"/>
    <s v="MARITIMA DEL CALLAO"/>
    <n v="19608"/>
    <n v="1"/>
    <n v="20180308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63195.12"/>
    <n v="19902.72"/>
  </r>
  <r>
    <x v="1"/>
    <n v="1"/>
    <s v="MARITIMA DEL CALLAO"/>
    <n v="2466"/>
    <n v="1"/>
    <n v="20180111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3104.92"/>
    <n v="20071.8"/>
  </r>
  <r>
    <x v="0"/>
    <n v="2"/>
    <s v="PAITA"/>
    <n v="7994"/>
    <n v="1"/>
    <n v="20170223"/>
    <x v="11"/>
    <x v="11"/>
    <s v="AMERICA DEL NORTE"/>
    <x v="0"/>
    <s v="OAKLAND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63009"/>
    <n v="12180"/>
  </r>
  <r>
    <x v="1"/>
    <n v="1"/>
    <s v="MARITIMA DEL CALLAO"/>
    <n v="4168"/>
    <n v="1"/>
    <n v="20180115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RESTITUCION DERECHOS ARANC. (COD 13)"/>
    <s v="KILOGRAMO"/>
    <s v="LIMA"/>
    <n v="62800.25"/>
    <n v="20075"/>
  </r>
  <r>
    <x v="0"/>
    <n v="3"/>
    <s v="MARITIMA DEL CALLAO"/>
    <n v="20424"/>
    <n v="1"/>
    <n v="20170309"/>
    <x v="22"/>
    <x v="22"/>
    <s v="AMERICA DEL NORTE"/>
    <x v="0"/>
    <s v="HOUSTON"/>
    <s v="AGROPECUARIO Y AGROINDUSTRIAS"/>
    <s v="HORTALIZAS"/>
    <s v="HORTALIZAS FRESCAS Y SECAS"/>
    <x v="7"/>
    <x v="0"/>
    <x v="3"/>
    <s v="Los demas frutos del genero Capsicum o Pimenta, secos, sin triturar ni pulverizar"/>
    <s v="CHILES SECO DE PRIMERA CALIDAD"/>
    <m/>
    <m/>
    <s v="EN CAJAS"/>
    <s v="DRAWBACK"/>
    <s v="KILOGRAMO"/>
    <s v="LIMA"/>
    <n v="62762.5"/>
    <n v="17840.900000000001"/>
  </r>
  <r>
    <x v="0"/>
    <n v="3"/>
    <s v="MARITIMA DEL CALLAO"/>
    <n v="25333"/>
    <n v="1"/>
    <n v="20170323"/>
    <x v="22"/>
    <x v="22"/>
    <s v="AMERICA DEL NORTE"/>
    <x v="0"/>
    <s v="HOUSTON"/>
    <s v="AGROPECUARIO Y AGROINDUSTRIAS"/>
    <s v="HORTALIZAS"/>
    <s v="HORTALIZAS FRESCAS Y SECAS"/>
    <x v="7"/>
    <x v="0"/>
    <x v="3"/>
    <s v="Los demas frutos del genero Capsicum o Pimenta, secos, sin triturar ni pulverizar"/>
    <s v="CHILES SECO DE PRIMERA CALIDAD"/>
    <m/>
    <m/>
    <s v="EN CAJAS"/>
    <s v="DRAWBACK"/>
    <s v="KILOGRAMO"/>
    <s v="LIMA"/>
    <n v="62762.5"/>
    <n v="17840.900000000001"/>
  </r>
  <r>
    <x v="1"/>
    <n v="1"/>
    <s v="MARITIMA DEL CALLAO"/>
    <n v="2636"/>
    <n v="1"/>
    <n v="20180111"/>
    <x v="14"/>
    <x v="1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2639.6"/>
    <n v="18484.2"/>
  </r>
  <r>
    <x v="1"/>
    <n v="3"/>
    <s v="MARITIMA DEL CALLAO"/>
    <n v="23269"/>
    <n v="1"/>
    <n v="20180313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2600"/>
    <n v="19278"/>
  </r>
  <r>
    <x v="1"/>
    <n v="3"/>
    <s v="MARITIMA DEL CALLAO"/>
    <n v="24623"/>
    <n v="1"/>
    <n v="2018032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2600"/>
    <n v="19278"/>
  </r>
  <r>
    <x v="1"/>
    <n v="3"/>
    <s v="MARITIMA DEL CALLAO"/>
    <n v="24624"/>
    <n v="1"/>
    <n v="2018032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62600"/>
    <n v="19278"/>
  </r>
  <r>
    <x v="1"/>
    <n v="3"/>
    <s v="MARITIMA DEL CALLAO"/>
    <n v="27532"/>
    <n v="1"/>
    <n v="20180328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CAJA                                              "/>
    <s v="LIMA"/>
    <n v="62600"/>
    <n v="19278"/>
  </r>
  <r>
    <x v="1"/>
    <n v="3"/>
    <s v="MARITIMA DEL CALLAO"/>
    <n v="22035"/>
    <n v="1"/>
    <n v="20180310"/>
    <x v="14"/>
    <x v="14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62385.42"/>
    <n v="20071.8"/>
  </r>
  <r>
    <x v="1"/>
    <n v="1"/>
    <s v="MARITIMA DEL CALLAO"/>
    <n v="6670"/>
    <n v="1"/>
    <n v="20180123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2351.35"/>
    <n v="19845"/>
  </r>
  <r>
    <x v="1"/>
    <n v="2"/>
    <s v="MARITIMA DEL CALLAO"/>
    <n v="17360"/>
    <n v="1"/>
    <n v="20180224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2307.18"/>
    <n v="18767.7"/>
  </r>
  <r>
    <x v="1"/>
    <n v="2"/>
    <s v="MARITIMA DEL CALLAO"/>
    <n v="17829"/>
    <n v="1"/>
    <n v="20180227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2307.18"/>
    <n v="18767.7"/>
  </r>
  <r>
    <x v="1"/>
    <n v="3"/>
    <s v="MARITIMA DEL CALLAO"/>
    <n v="24349"/>
    <n v="1"/>
    <n v="20180323"/>
    <x v="28"/>
    <x v="28"/>
    <s v="AMERICA DEL NORTE"/>
    <x v="3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CAJAS: 1750 UNIDADES DE 11.35 KG C/U NETO"/>
    <m/>
    <m/>
    <m/>
    <s v="KILOGRAMO"/>
    <s v="LIMA"/>
    <n v="62259"/>
    <n v="19862.5"/>
  </r>
  <r>
    <x v="1"/>
    <n v="2"/>
    <s v="MARITIMA DEL CALLAO"/>
    <n v="14011"/>
    <n v="1"/>
    <n v="20180216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62253.11"/>
    <n v="18176"/>
  </r>
  <r>
    <x v="1"/>
    <n v="2"/>
    <s v="MARITIMA DEL CALLAO"/>
    <n v="12192"/>
    <n v="1"/>
    <n v="20180208"/>
    <x v="35"/>
    <x v="3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ENTERO"/>
    <m/>
    <m/>
    <m/>
    <m/>
    <s v="KILOGRAMO"/>
    <s v="LIMA"/>
    <n v="62208.75"/>
    <n v="19295"/>
  </r>
  <r>
    <x v="1"/>
    <n v="2"/>
    <s v="MARITIMA DEL CALLAO"/>
    <n v="12524"/>
    <n v="1"/>
    <n v="20180208"/>
    <x v="35"/>
    <x v="3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ENTERO"/>
    <m/>
    <m/>
    <m/>
    <m/>
    <s v="KILOGRAMO"/>
    <s v="LIMA"/>
    <n v="62208.75"/>
    <n v="19295"/>
  </r>
  <r>
    <x v="1"/>
    <n v="1"/>
    <s v="PAITA"/>
    <n v="2093"/>
    <n v="2"/>
    <n v="20180117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CAJAS"/>
    <m/>
    <s v="CONSUMO HUMANO"/>
    <s v="CODIGO Nº13 RESTITUCION DE DERECHOS ARANCELARIOS"/>
    <s v="CAJA                                              "/>
    <s v="LAMBAYEQUE"/>
    <n v="62019.55"/>
    <n v="14719.32"/>
  </r>
  <r>
    <x v="1"/>
    <n v="1"/>
    <s v="MARITIMA DEL CALLAO"/>
    <n v="1311"/>
    <n v="1"/>
    <n v="20180111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61939.29"/>
    <n v="18176"/>
  </r>
  <r>
    <x v="1"/>
    <n v="1"/>
    <s v="MARITIMA DEL CALLAO"/>
    <n v="122552"/>
    <n v="1"/>
    <n v="20180104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61939.29"/>
    <n v="18176"/>
  </r>
  <r>
    <x v="0"/>
    <n v="2"/>
    <s v="MARITIMA DEL CALLAO"/>
    <n v="17593"/>
    <n v="1"/>
    <n v="20170228"/>
    <x v="20"/>
    <x v="20"/>
    <s v="AMERICA CENTRAL"/>
    <x v="8"/>
    <s v="PUERTO QUETZAL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800 BAG OF 22.70 KG OR 50 LBS BY BAGS"/>
    <s v="PARA CONSUMO"/>
    <m/>
    <m/>
    <s v="KILOGRAMO"/>
    <s v="LIMA"/>
    <n v="61849.41"/>
    <n v="18160"/>
  </r>
  <r>
    <x v="1"/>
    <n v="2"/>
    <s v="MARITIMA DEL CALLAO"/>
    <n v="14050"/>
    <n v="1"/>
    <n v="2018021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STANDAR)"/>
    <m/>
    <m/>
    <m/>
    <m/>
    <s v="KILOGRAMO"/>
    <s v="LIMA"/>
    <n v="61832.32"/>
    <n v="20107.2"/>
  </r>
  <r>
    <x v="1"/>
    <n v="2"/>
    <s v="MARITIMA DEL CALLAO"/>
    <n v="16753"/>
    <n v="1"/>
    <n v="20180219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1832.32"/>
    <n v="20107.2"/>
  </r>
  <r>
    <x v="1"/>
    <n v="2"/>
    <s v="MARITIMA DEL CALLAO"/>
    <n v="17014"/>
    <n v="1"/>
    <n v="20180227"/>
    <x v="24"/>
    <x v="24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11.36 KGS. C/U"/>
    <s v="1,600 CAJAS DE CARTON KRAFT"/>
    <m/>
    <s v="PARA CONSUMO HUMANO"/>
    <s v="CAJA                                              "/>
    <s v="LIMA"/>
    <n v="61798.400000000001"/>
    <n v="18176"/>
  </r>
  <r>
    <x v="1"/>
    <n v="2"/>
    <s v="MARITIMA DEL CALLAO"/>
    <n v="16203"/>
    <n v="1"/>
    <n v="20180219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61722.58"/>
    <n v="20071.8"/>
  </r>
  <r>
    <x v="1"/>
    <n v="3"/>
    <s v="MARITIMA DEL CALLAO"/>
    <n v="27116"/>
    <n v="1"/>
    <n v="20180326"/>
    <x v="19"/>
    <x v="19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CALLAO"/>
    <n v="61683.14"/>
    <n v="18416.16"/>
  </r>
  <r>
    <x v="0"/>
    <n v="2"/>
    <s v="MARITIMA DEL CALLAO"/>
    <n v="11475"/>
    <n v="1"/>
    <n v="20170210"/>
    <x v="25"/>
    <x v="25"/>
    <s v="AMERICA DEL NORTE"/>
    <x v="0"/>
    <s v="NEW YORK"/>
    <s v="AGROPECUARIO Y AGROINDUSTRIAS"/>
    <s v="HORTALIZAS"/>
    <s v="HORTALIZAS FRESCAS Y SECAS"/>
    <x v="7"/>
    <x v="7"/>
    <x v="3"/>
    <s v="Los demas frutos del genero Capsicum o Pimenta, secos, sin triturar ni pulverizar"/>
    <s v="PIMIENTO ANCHO ENTERO SECO"/>
    <m/>
    <m/>
    <m/>
    <m/>
    <s v="KILOGRAMO"/>
    <s v="LIMA"/>
    <n v="61624.49"/>
    <n v="19958.400000000001"/>
  </r>
  <r>
    <x v="1"/>
    <n v="2"/>
    <s v="PAITA"/>
    <n v="4435"/>
    <n v="1"/>
    <n v="20180201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PIQUILLO EXTRA"/>
    <s v="ACONDICIONADO EN PALLETS"/>
    <s v="RESTITUCION DERECHOS ARANCELARIOS D.S.104-95 EF"/>
    <s v="UNIDAD"/>
    <s v="PIURA"/>
    <n v="61239"/>
    <n v="31042.400000000001"/>
  </r>
  <r>
    <x v="1"/>
    <n v="3"/>
    <s v="MARITIMA DEL CALLAO"/>
    <n v="23856"/>
    <n v="1"/>
    <n v="20180324"/>
    <x v="32"/>
    <x v="3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61168.42"/>
    <n v="20071.8"/>
  </r>
  <r>
    <x v="0"/>
    <n v="2"/>
    <s v="MARITIMA DEL CALLAO"/>
    <n v="15378"/>
    <n v="1"/>
    <n v="2017022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RIKA SECO DE PRIMERA CALIDAD"/>
    <m/>
    <m/>
    <s v="EN CAJAS ; PÁRA CONSUMO HUMANO"/>
    <s v="CODIGO Nº13 RESTITUCION DE DERECHOS ARANCELARIOS"/>
    <s v="NULL"/>
    <s v="LIMA"/>
    <n v="60960"/>
    <n v="18000"/>
  </r>
  <r>
    <x v="1"/>
    <n v="3"/>
    <s v="MARITIMA DEL CALLAO"/>
    <n v="23094"/>
    <n v="1"/>
    <n v="2018031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STANDAR)"/>
    <m/>
    <m/>
    <m/>
    <m/>
    <s v="KILOGRAMO"/>
    <s v="LIMA"/>
    <n v="60826.96"/>
    <n v="20107.2"/>
  </r>
  <r>
    <x v="0"/>
    <n v="1"/>
    <s v="PAITA"/>
    <n v="42315"/>
    <n v="1"/>
    <n v="201701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FRASCOS"/>
    <m/>
    <s v="ACONDICIONADO EN PALLETS"/>
    <s v="RESTITUCION DERECHOS ARANCELARIOS D.S.104 - 95 EF"/>
    <s v="UNIDAD"/>
    <s v="PIURA"/>
    <n v="60768.36"/>
    <n v="26726.400000000001"/>
  </r>
  <r>
    <x v="0"/>
    <n v="1"/>
    <s v="MARITIMA DEL CALLAO"/>
    <n v="115446"/>
    <n v="1"/>
    <n v="201701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60735.28"/>
    <n v="34071"/>
  </r>
  <r>
    <x v="0"/>
    <n v="2"/>
    <s v="PAITA"/>
    <n v="7643"/>
    <n v="1"/>
    <n v="20170216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KILOGRAMO"/>
    <s v="LAMBAYEQUE"/>
    <n v="60508.5"/>
    <n v="15637.86"/>
  </r>
  <r>
    <x v="1"/>
    <n v="3"/>
    <s v="MARITIMA DEL CALLAO"/>
    <n v="25981"/>
    <n v="1"/>
    <n v="20180323"/>
    <x v="37"/>
    <x v="3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s v="EN CAJAS"/>
    <s v="PAPRIKA ENTERA EN CAJAS"/>
    <s v="PARA USO INDUSTRIAL, CAJAS DE 11.36 KG C/U"/>
    <s v="DRAWBACK D.S. 104-95 EF"/>
    <s v="KILOGRAMO"/>
    <s v="LIMA"/>
    <n v="60432.800000000003"/>
    <n v="19312"/>
  </r>
  <r>
    <x v="0"/>
    <n v="3"/>
    <s v="MARITIMA DEL CALLAO"/>
    <n v="26176"/>
    <n v="1"/>
    <n v="2017032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 S/R"/>
    <m/>
    <m/>
    <m/>
    <m/>
    <s v="KILOGRAMO"/>
    <s v="LIMA"/>
    <n v="60424.29"/>
    <n v="23695.8"/>
  </r>
  <r>
    <x v="1"/>
    <n v="1"/>
    <s v="MARITIMA DEL CALLAO"/>
    <n v="122170"/>
    <n v="1"/>
    <n v="20180103"/>
    <x v="19"/>
    <x v="19"/>
    <s v="AMERICA DEL NORTE"/>
    <x v="0"/>
    <s v="CHICAGO"/>
    <s v="AGROPECUARIO Y AGROINDUSTRIAS"/>
    <s v="HORTALIZAS"/>
    <s v="HORTALIZAS FRESCAS Y SECAS"/>
    <x v="5"/>
    <x v="7"/>
    <x v="0"/>
    <s v="Los demas frutos del genero Capsicum o Pimenta, secos, triturados o pulverizados"/>
    <s v="PIMIENTO CHILE ANCHO EN POLVO"/>
    <s v="ANCHO POWDER"/>
    <s v="PRESENTACION EN CAJAS"/>
    <m/>
    <s v="CODIGO Nº13 RESTITUCION DE DERECHOS ARANCELARIOS"/>
    <s v="KILOGRAMO"/>
    <s v="LIMA"/>
    <n v="60395.17"/>
    <n v="17206.599999999999"/>
  </r>
  <r>
    <x v="0"/>
    <n v="1"/>
    <s v="MARITIMA DEL CALLAO"/>
    <n v="4696"/>
    <n v="1"/>
    <n v="20170119"/>
    <x v="4"/>
    <x v="4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ENTERO SECO"/>
    <s v="EN CAJAS DE 25 LB NETAS C/U"/>
    <m/>
    <m/>
    <s v="SE ACOGE A RESTITUCION DE DERECHOS ARANCELARIOS D.S. 104-95-EF / DRAWBACK"/>
    <s v="TONELADAS                                         "/>
    <s v="LIMA"/>
    <n v="60325"/>
    <n v="19280"/>
  </r>
  <r>
    <x v="1"/>
    <n v="1"/>
    <s v="MARITIMA DEL CALLAO"/>
    <n v="9163"/>
    <n v="1"/>
    <n v="20180130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60305.08"/>
    <n v="18176"/>
  </r>
  <r>
    <x v="0"/>
    <n v="3"/>
    <s v="MARITIMA DEL CALLAO"/>
    <n v="23567"/>
    <n v="1"/>
    <n v="20170320"/>
    <x v="19"/>
    <x v="19"/>
    <s v="AMERICA CENTRAL"/>
    <x v="8"/>
    <s v="PUERTO QUETZAL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m/>
    <m/>
    <s v="PRESENTACIÓN : SACOS DE YUTE"/>
    <s v="CODIGO Nº13 RESTITUCION DE DERECHOS ARANCELARIOS"/>
    <s v="KILOGRAMO"/>
    <s v="LIMA"/>
    <n v="60138.43"/>
    <n v="18000"/>
  </r>
  <r>
    <x v="0"/>
    <n v="3"/>
    <s v="MARITIMA DEL CALLAO"/>
    <n v="18717"/>
    <n v="1"/>
    <n v="20170309"/>
    <x v="38"/>
    <x v="38"/>
    <s v="AMERICA DEL NORTE"/>
    <x v="0"/>
    <s v="OAKLAND"/>
    <s v="AGROPECUARIO Y AGROINDUSTRIAS"/>
    <s v="HORTALIZAS"/>
    <s v="HORTALIZAS FRESCAS Y SECAS"/>
    <x v="7"/>
    <x v="10"/>
    <x v="0"/>
    <s v="Los demas frutos del genero Capsicum o Pimenta, secos, sin triturar ni pulverizar"/>
    <s v="AJI CHIPOTLE (CAMPSIUM ANNUUM) EN POLVO ORGANICO"/>
    <m/>
    <m/>
    <m/>
    <m/>
    <s v="KILOGRAMO"/>
    <s v="ICA"/>
    <n v="60043.75"/>
    <n v="8125"/>
  </r>
  <r>
    <x v="0"/>
    <n v="2"/>
    <s v="MARITIMA DEL CALLAO"/>
    <n v="10993"/>
    <n v="5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6 BOLSAS DE AIRE ( INTERNATIONAL DUNNAGE) (MATERIAL DE CONSERVACION)"/>
    <m/>
    <s v="SE ACOGE AL REGIMEN DRAWBACK D.S 104-95 EF"/>
    <s v="FRASCOS                                           "/>
    <s v="LA LIBERTAD"/>
    <n v="59984"/>
    <n v="27588"/>
  </r>
  <r>
    <x v="1"/>
    <n v="2"/>
    <s v="MARITIMA DEL CALLAO"/>
    <n v="16733"/>
    <n v="1"/>
    <n v="20180222"/>
    <x v="39"/>
    <x v="3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s v="UNIDADES DE 11.34 KG"/>
    <m/>
    <m/>
    <m/>
    <s v="KILOGRAMO"/>
    <s v="ANCASH"/>
    <n v="59825.4"/>
    <n v="20071.8"/>
  </r>
  <r>
    <x v="1"/>
    <n v="3"/>
    <s v="MARITIMA DEL CALLAO"/>
    <n v="21011"/>
    <n v="1"/>
    <n v="20180305"/>
    <x v="39"/>
    <x v="3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s v="UNIDADES DE 11.34 KG"/>
    <m/>
    <m/>
    <m/>
    <s v="KILOGRAMO"/>
    <s v="LIMA"/>
    <n v="59825.4"/>
    <n v="20071.8"/>
  </r>
  <r>
    <x v="1"/>
    <n v="3"/>
    <s v="MARITIMA DEL CALLAO"/>
    <n v="25576"/>
    <n v="1"/>
    <n v="20180322"/>
    <x v="39"/>
    <x v="3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s v="UNIDADES DE 11.34 KG"/>
    <m/>
    <m/>
    <m/>
    <s v="KILOGRAMO"/>
    <s v="LIMA"/>
    <n v="59825.4"/>
    <n v="20071.8"/>
  </r>
  <r>
    <x v="1"/>
    <n v="3"/>
    <s v="MARITIMA DEL CALLAO"/>
    <n v="27310"/>
    <n v="1"/>
    <n v="20180330"/>
    <x v="14"/>
    <x v="14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9811.18"/>
    <n v="18144"/>
  </r>
  <r>
    <x v="1"/>
    <n v="2"/>
    <s v="MARITIMA DEL CALLAO"/>
    <n v="16781"/>
    <n v="1"/>
    <n v="20180219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RESENTACION EN CAJAS"/>
    <m/>
    <m/>
    <m/>
    <s v="KILOGRAMO"/>
    <s v="LIMA"/>
    <n v="59766.65"/>
    <n v="18007.919999999998"/>
  </r>
  <r>
    <x v="1"/>
    <n v="2"/>
    <s v="PAITA"/>
    <n v="8807"/>
    <n v="1"/>
    <n v="20180222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ASADO EXTRA"/>
    <m/>
    <s v="RESTITUCION DERECHOS ARANCELARIOS D.S.104-95 EF"/>
    <s v="UNIDAD"/>
    <s v="PIURA"/>
    <n v="59737"/>
    <n v="32850"/>
  </r>
  <r>
    <x v="0"/>
    <n v="2"/>
    <s v="MARITIMA DEL CALLAO"/>
    <n v="12778"/>
    <n v="1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14 BOLSAS DE AIRE (INTERNATIONAL DUNNAGE) (MATERIAL CONSERVACION)"/>
    <m/>
    <s v="SE ACOGE AL REGIMEN DRAWBACK D.S.104-95-EF"/>
    <s v="LATAS                                             "/>
    <s v="LA LIBERTAD"/>
    <n v="59725.43"/>
    <n v="31300"/>
  </r>
  <r>
    <x v="0"/>
    <n v="2"/>
    <s v="MARITIMA DEL CALLAO"/>
    <n v="11166"/>
    <n v="1"/>
    <n v="20170206"/>
    <x v="31"/>
    <x v="31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 PRIMERA CALIDAD"/>
    <m/>
    <m/>
    <s v="EN CAJAS ; PÁRA CONSUMO HUMANO"/>
    <s v="CODIGO Nº13 RESTITUCION DE DERECHOS ARANCELARIOS"/>
    <s v="TONELADAS                                         "/>
    <s v="LIMA"/>
    <n v="59654"/>
    <n v="18178.02"/>
  </r>
  <r>
    <x v="0"/>
    <n v="3"/>
    <s v="MARITIMA DEL CALLAO"/>
    <n v="18879"/>
    <n v="1"/>
    <n v="20170302"/>
    <x v="20"/>
    <x v="20"/>
    <s v="AMERICA DEL NORTE"/>
    <x v="0"/>
    <s v="PORT EVERGLADES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600 BOXES OF 11.36 KG OR 25 LBS BY BOX"/>
    <s v="PARA CONSUMO"/>
    <m/>
    <m/>
    <s v="KILOGRAMO"/>
    <s v="LIMA"/>
    <n v="59510.35"/>
    <n v="18176"/>
  </r>
  <r>
    <x v="0"/>
    <n v="3"/>
    <s v="MARITIMA DEL CALLAO"/>
    <n v="18918"/>
    <n v="1"/>
    <n v="20170302"/>
    <x v="20"/>
    <x v="20"/>
    <s v="AMERICA DEL NORTE"/>
    <x v="0"/>
    <s v="PORT EVERGLADES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600 BOXES OF 11.36 KG OR 25 LBS BY BOX"/>
    <s v="PARA CONSUMO"/>
    <m/>
    <m/>
    <s v="KILOGRAMO"/>
    <s v="LIMA"/>
    <n v="59510.35"/>
    <n v="18176"/>
  </r>
  <r>
    <x v="1"/>
    <n v="3"/>
    <s v="MARITIMA DEL CALLAO"/>
    <n v="20383"/>
    <n v="1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59459"/>
    <n v="31300"/>
  </r>
  <r>
    <x v="1"/>
    <n v="3"/>
    <s v="MARITIMA DEL CALLAO"/>
    <n v="23049"/>
    <n v="1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59459"/>
    <n v="31300"/>
  </r>
  <r>
    <x v="0"/>
    <n v="2"/>
    <s v="PAITA"/>
    <n v="4820"/>
    <n v="1"/>
    <n v="20170203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59442.5"/>
    <n v="44720"/>
  </r>
  <r>
    <x v="1"/>
    <n v="2"/>
    <s v="MARITIMA DEL CALLAO"/>
    <n v="16840"/>
    <n v="1"/>
    <n v="20180223"/>
    <x v="29"/>
    <x v="29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ENTERA SECA PREMIUM"/>
    <m/>
    <m/>
    <s v="EN CAJAS"/>
    <s v="RESTITUCION DERECHOS ARANC. (COD 13)"/>
    <s v="UNIDAD"/>
    <s v="LIMA"/>
    <n v="59439.76"/>
    <n v="17577"/>
  </r>
  <r>
    <x v="1"/>
    <n v="1"/>
    <s v="PAITA"/>
    <n v="419"/>
    <n v="1"/>
    <n v="20180110"/>
    <x v="13"/>
    <x v="13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s v="CAJAS"/>
    <m/>
    <s v="CONSUMO HUMANO"/>
    <s v="CODIGO Nº13 RESTITUCION DE DERECHOS ARANCELARIOS"/>
    <s v="CAJA                                              "/>
    <s v="LAMBAYEQUE"/>
    <n v="59272.53"/>
    <n v="18517"/>
  </r>
  <r>
    <x v="0"/>
    <n v="1"/>
    <s v="MARITIMA DEL CALLAO"/>
    <n v="3619"/>
    <n v="3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S DE AIRE (CORDSTRAP) (MATERIAL CONSERVACION)"/>
    <m/>
    <s v="SE ACOGE AL REGIMEN DRAWBACK D.S.104-95-EF"/>
    <s v="FRASCOS                                           "/>
    <s v="LA LIBERTAD"/>
    <n v="59192"/>
    <n v="26611.200000000001"/>
  </r>
  <r>
    <x v="0"/>
    <n v="2"/>
    <s v="MARITIMA DEL CALLAO"/>
    <n v="13087"/>
    <n v="3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S DE AIRE (CORDSTRAP) (MATERIAL CONSERVACION)"/>
    <m/>
    <s v="SE ACOGE AL REGIMEN DRAWBACK D.S.104-95-EF"/>
    <s v="FRASCOS                                           "/>
    <s v="LA LIBERTAD"/>
    <n v="59192"/>
    <n v="26611.200000000001"/>
  </r>
  <r>
    <x v="0"/>
    <n v="1"/>
    <s v="PAITA"/>
    <n v="562"/>
    <n v="1"/>
    <n v="20170112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ACONDICIONADO EN PALLETS"/>
    <m/>
    <s v="RESTITUCION DERECHOS ARANCELARIOS D.S.104-95 EF"/>
    <s v="UNIDAD"/>
    <s v="PIURA"/>
    <n v="59155.199999999997"/>
    <n v="31200"/>
  </r>
  <r>
    <x v="1"/>
    <n v="2"/>
    <s v="MARITIMA DEL CALLAO"/>
    <n v="12650"/>
    <n v="1"/>
    <n v="20180208"/>
    <x v="21"/>
    <x v="21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9119.199999999997"/>
    <n v="18144"/>
  </r>
  <r>
    <x v="1"/>
    <n v="2"/>
    <s v="MARITIMA DEL CALLAO"/>
    <n v="11236"/>
    <n v="1"/>
    <n v="20180217"/>
    <x v="24"/>
    <x v="24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EN CAJAS DE CARTON KRAFT DE 11.36 KGS. C/U"/>
    <m/>
    <s v="RESTITUCION DERECHOS ARANC. (COD 13)"/>
    <s v="KILOGRAMO"/>
    <s v="LIMA"/>
    <n v="59072"/>
    <n v="18176"/>
  </r>
  <r>
    <x v="0"/>
    <n v="2"/>
    <s v="MARITIMA DEL CALLAO"/>
    <n v="16641"/>
    <n v="1"/>
    <n v="20170223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PREMIUM"/>
    <m/>
    <m/>
    <m/>
    <s v="SE ACOGE A REGIMEN DE DRAWBACK, D.S. 104-95 E.F."/>
    <s v="KILOGRAMO"/>
    <s v="LIMA"/>
    <n v="59014.400000000001"/>
    <n v="20071.8"/>
  </r>
  <r>
    <x v="0"/>
    <n v="2"/>
    <s v="MARITIMA DEL CALLAO"/>
    <n v="16993"/>
    <n v="1"/>
    <n v="20170223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PREMIUM"/>
    <m/>
    <m/>
    <m/>
    <m/>
    <s v="KILOGRAMO"/>
    <s v="LIMA"/>
    <n v="59014.400000000001"/>
    <n v="20071.8"/>
  </r>
  <r>
    <x v="0"/>
    <n v="2"/>
    <s v="MARITIMA DEL CALLAO"/>
    <n v="16994"/>
    <n v="1"/>
    <n v="20170223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PREMIUM"/>
    <m/>
    <m/>
    <m/>
    <m/>
    <s v="KILOGRAMO"/>
    <s v="LIMA"/>
    <n v="59014.400000000001"/>
    <n v="20071.8"/>
  </r>
  <r>
    <x v="1"/>
    <n v="2"/>
    <s v="MARITIMA DEL CALLAO"/>
    <n v="14547"/>
    <n v="1"/>
    <n v="20180215"/>
    <x v="21"/>
    <x v="21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"/>
    <m/>
    <m/>
    <m/>
    <m/>
    <s v="KILOGRAMO"/>
    <s v="LIMA"/>
    <n v="59014.400000000001"/>
    <n v="20071.8"/>
  </r>
  <r>
    <x v="1"/>
    <n v="2"/>
    <s v="MARITIMA DEL CALLAO"/>
    <n v="16509"/>
    <n v="1"/>
    <n v="201802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58752.54"/>
    <n v="19320"/>
  </r>
  <r>
    <x v="0"/>
    <n v="2"/>
    <s v="MARITIMA DEL CALLAO"/>
    <n v="10993"/>
    <n v="6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6 BOLSAS DE AIRE ( INTERNATIONAL DUNNAGE) (MATERIAL DE CONSERVACION)"/>
    <m/>
    <s v="SE ACOGE AL REGIMEN DRAWBACK D.S 104-95 EF"/>
    <s v="LATAS                                             "/>
    <s v="LA LIBERTAD"/>
    <n v="58720.4"/>
    <n v="31300"/>
  </r>
  <r>
    <x v="0"/>
    <n v="3"/>
    <s v="MARITIMA DEL CALLAO"/>
    <n v="20735"/>
    <n v="3"/>
    <n v="201703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6 BOLSAS DE AIRE (CORDSTRAP) (MATERIAL CONSERVACION)"/>
    <m/>
    <s v="SE ACOGE AL REGIMEN DRAWBACK D.S.104-95-EF"/>
    <s v="LATAS                                             "/>
    <s v="LA LIBERTAD"/>
    <n v="58720.4"/>
    <n v="31300"/>
  </r>
  <r>
    <x v="1"/>
    <n v="3"/>
    <s v="MARITIMA DEL CALLAO"/>
    <n v="23314"/>
    <n v="1"/>
    <n v="20180315"/>
    <x v="27"/>
    <x v="27"/>
    <s v="AMERICA DEL NORTE"/>
    <x v="0"/>
    <s v="ENSENADA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CAJAS: 1770 UNIDADES DE 11.35 KG C/U NETO"/>
    <m/>
    <m/>
    <m/>
    <s v="KILOGRAMO"/>
    <s v="LIMA"/>
    <n v="58614.03"/>
    <n v="20089.5"/>
  </r>
  <r>
    <x v="1"/>
    <n v="2"/>
    <s v="MARITIMA DEL CALLAO"/>
    <n v="15870"/>
    <n v="1"/>
    <n v="20180221"/>
    <x v="19"/>
    <x v="19"/>
    <s v="AMERICA DEL NORTE"/>
    <x v="0"/>
    <s v="CHICAGO"/>
    <s v="AGROPECUARIO Y AGROINDUSTRIAS"/>
    <s v="HORTALIZAS"/>
    <s v="HORTALIZAS FRESCAS Y SECAS"/>
    <x v="5"/>
    <x v="4"/>
    <x v="0"/>
    <s v="Los demas frutos del genero Capsicum o Pimenta, secos, triturados o pulverizados"/>
    <s v="PIMIENTO GUAJILLO EN POLVO"/>
    <m/>
    <s v="PRESENTACION EN CAJAS"/>
    <m/>
    <s v="CODIGO Nº13 RESTITUCION DE DERECHOS ARANCELARIOS"/>
    <s v="KILOGRAMO"/>
    <s v="CALLAO"/>
    <n v="58495.63"/>
    <n v="16571"/>
  </r>
  <r>
    <x v="0"/>
    <n v="2"/>
    <s v="MARITIMA DEL CALLAO"/>
    <n v="10349"/>
    <n v="3"/>
    <n v="2017020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58364"/>
    <n v="23039"/>
  </r>
  <r>
    <x v="1"/>
    <n v="1"/>
    <s v="PAITA"/>
    <n v="42377"/>
    <n v="1"/>
    <n v="20180103"/>
    <x v="13"/>
    <x v="13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s v="CAJAS"/>
    <m/>
    <s v="CONSUMO HUMANO"/>
    <s v="CODIGO Nº13 RESTITUCION DE DERECHOS ARANCELARIOS"/>
    <s v="KILOGRAMO"/>
    <s v="LAMBAYEQUE"/>
    <n v="58223.65"/>
    <n v="18144"/>
  </r>
  <r>
    <x v="0"/>
    <n v="1"/>
    <s v="MARITIMA DEL CALLAO"/>
    <n v="4824"/>
    <n v="1"/>
    <n v="20170120"/>
    <x v="40"/>
    <x v="4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8137.69"/>
    <n v="20071.8"/>
  </r>
  <r>
    <x v="0"/>
    <n v="2"/>
    <s v="MARITIMA DEL CALLAO"/>
    <n v="10420"/>
    <n v="1"/>
    <n v="20170202"/>
    <x v="40"/>
    <x v="4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8137.69"/>
    <n v="20071.8"/>
  </r>
  <r>
    <x v="0"/>
    <n v="3"/>
    <s v="PAITA"/>
    <n v="12133"/>
    <n v="1"/>
    <n v="20170330"/>
    <x v="11"/>
    <x v="11"/>
    <s v="EUROPA"/>
    <x v="2"/>
    <s v="HAMBURG"/>
    <s v="AGROPECUARIO Y AGROINDUSTRIAS"/>
    <s v="HORTALIZAS"/>
    <s v="HORTALIZAS EN CONSERVA"/>
    <x v="2"/>
    <x v="8"/>
    <x v="5"/>
    <s v="DEMAS HORTALIZAS,FRUTAS Y DEMAS PART. COMEST. DE PLANTAS,PREP. O CONSERV.EN VINAGRE"/>
    <s v="CONGELADO DE PIMIENTO LOMBARDI ROJO RODAJAS MACERADO"/>
    <s v="BOLSA 10 KG X 01 CAJA CARTON"/>
    <m/>
    <m/>
    <s v="SE ACOGE A RESTITUCION DE DERECHOS ARANCELARIOS D.S 104-95 EF"/>
    <s v="CAJA                                              "/>
    <s v="PIURA"/>
    <n v="58121.17"/>
    <n v="21560"/>
  </r>
  <r>
    <x v="1"/>
    <n v="2"/>
    <s v="MARITIMA DEL CALLAO"/>
    <n v="14013"/>
    <n v="1"/>
    <n v="20180216"/>
    <x v="20"/>
    <x v="20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700 BOXES OF 11.36 KG OR 25 LBS BY BOX"/>
    <s v="PARA CONSUMO"/>
    <m/>
    <m/>
    <s v="KILOGRAMO"/>
    <s v="LIMA"/>
    <n v="58089.56"/>
    <n v="19312"/>
  </r>
  <r>
    <x v="1"/>
    <n v="1"/>
    <s v="MARITIMA DEL CALLAO"/>
    <n v="7597"/>
    <n v="1"/>
    <n v="20180126"/>
    <x v="14"/>
    <x v="1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CAJA                                              "/>
    <s v="ICA"/>
    <n v="58055.47"/>
    <n v="18484.2"/>
  </r>
  <r>
    <x v="1"/>
    <n v="2"/>
    <s v="MARITIMA DEL CALLAO"/>
    <n v="16687"/>
    <n v="1"/>
    <n v="20180223"/>
    <x v="14"/>
    <x v="1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8055.47"/>
    <n v="18484.2"/>
  </r>
  <r>
    <x v="1"/>
    <n v="3"/>
    <s v="MARITIMA DEL CALLAO"/>
    <n v="22034"/>
    <n v="1"/>
    <n v="20180315"/>
    <x v="14"/>
    <x v="1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8055.47"/>
    <n v="18484.2"/>
  </r>
  <r>
    <x v="1"/>
    <n v="1"/>
    <s v="MARITIMA DEL CALLAO"/>
    <n v="122725"/>
    <n v="2"/>
    <n v="2018010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57780"/>
    <n v="25024"/>
  </r>
  <r>
    <x v="0"/>
    <n v="3"/>
    <s v="MARITIMA DEL CALLAO"/>
    <n v="25795"/>
    <n v="1"/>
    <n v="2017032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57664.9"/>
    <n v="21730"/>
  </r>
  <r>
    <x v="1"/>
    <n v="1"/>
    <s v="MARITIMA DEL CALLAO"/>
    <n v="5321"/>
    <n v="1"/>
    <n v="20180126"/>
    <x v="29"/>
    <x v="29"/>
    <s v="AMERICA DEL NORTE"/>
    <x v="0"/>
    <s v="ATLANTA"/>
    <s v="AGROPECUARIO Y AGROINDUSTRIAS"/>
    <s v="HORTALIZAS"/>
    <s v="HORTALIZAS FRESCAS Y SECAS"/>
    <x v="4"/>
    <x v="0"/>
    <x v="3"/>
    <s v="LAS DEMAS PAPRIKA (CAPSICUM ANNUM, L) SECA, SIN TRITURAR NI PULVERIZAR"/>
    <s v="PAPRIKA SIN CABOS"/>
    <s v="PAPRIKA STEMLESS"/>
    <m/>
    <s v="EN CAJAS"/>
    <s v="RESTITUCION DE DERECHOS ARANCELARIOS D.S. 104-95-EF - DRAWBACK"/>
    <s v="UNIDAD"/>
    <s v="LIMA"/>
    <n v="57575.199999999997"/>
    <n v="18144"/>
  </r>
  <r>
    <x v="1"/>
    <n v="3"/>
    <s v="MARITIMA DEL CALLAO"/>
    <n v="20681"/>
    <n v="1"/>
    <n v="20180308"/>
    <x v="27"/>
    <x v="27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CAJAS: 1600 UNIDADES DE 11.35 KG C/U NETO"/>
    <m/>
    <m/>
    <m/>
    <s v="KILOGRAMO"/>
    <s v="LIMA"/>
    <n v="57513.89"/>
    <n v="18160"/>
  </r>
  <r>
    <x v="1"/>
    <n v="1"/>
    <s v="MARITIMA DEL CALLAO"/>
    <n v="2255"/>
    <n v="2"/>
    <n v="20180124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57479.92"/>
    <n v="25293"/>
  </r>
  <r>
    <x v="1"/>
    <n v="3"/>
    <s v="PAITA"/>
    <n v="11840"/>
    <n v="1"/>
    <n v="20180315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ASADO EXTRA"/>
    <m/>
    <s v="RESTITUCION DERECHOS ARANCELARIOS D.S.104-95 EF"/>
    <s v="UNIDAD"/>
    <s v="PIURA"/>
    <n v="57408"/>
    <n v="31200"/>
  </r>
  <r>
    <x v="1"/>
    <n v="1"/>
    <s v="MARITIMA DEL CALLAO"/>
    <n v="6516"/>
    <n v="1"/>
    <n v="20180130"/>
    <x v="14"/>
    <x v="14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7150.64"/>
    <n v="18484.2"/>
  </r>
  <r>
    <x v="1"/>
    <n v="3"/>
    <s v="MARITIMA DEL CALLAO"/>
    <n v="17548"/>
    <n v="1"/>
    <n v="20180307"/>
    <x v="14"/>
    <x v="14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7150.64"/>
    <n v="18484.2"/>
  </r>
  <r>
    <x v="0"/>
    <n v="1"/>
    <s v="PAITA"/>
    <n v="3657"/>
    <n v="2"/>
    <n v="2017012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56661.34"/>
    <n v="32400"/>
  </r>
  <r>
    <x v="0"/>
    <n v="2"/>
    <s v="PAITA"/>
    <n v="5251"/>
    <n v="1"/>
    <n v="2017020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56595"/>
    <n v="32400"/>
  </r>
  <r>
    <x v="1"/>
    <n v="1"/>
    <s v="PAITA"/>
    <n v="2476"/>
    <n v="1"/>
    <n v="20180116"/>
    <x v="11"/>
    <x v="11"/>
    <s v="EUROPA"/>
    <x v="2"/>
    <s v="HAMBURG"/>
    <s v="AGROPECUARIO Y AGROINDUSTRIAS"/>
    <s v="HORTALIZAS"/>
    <s v="HORTALIZAS EN CONSERVA"/>
    <x v="2"/>
    <x v="8"/>
    <x v="5"/>
    <s v="DEMAS HORTALIZAS,FRUTAS Y DEMAS PART. COMEST. DE PLANTAS,PREP. O CONSERV.EN VINAGRE"/>
    <s v="CONGELADO DE PIMIENTO LOMBARDI ROJO RODAJAS MACERADO"/>
    <s v="BOLSA 10 KG X 01 CAJA CARTON"/>
    <m/>
    <s v="CONSUMO HUMANO"/>
    <s v="SE ACOGE A RESTITUCION DE DERECHOS ARANCELARIOS D.S 104-95 EF"/>
    <s v="CAJA                                              "/>
    <s v="LA LIBERTAD"/>
    <n v="56438"/>
    <n v="19560"/>
  </r>
  <r>
    <x v="1"/>
    <n v="3"/>
    <s v="MARITIMA DEL CALLAO"/>
    <n v="24333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104-95-.EF"/>
    <s v="FRASCOS                                           "/>
    <s v="LA LIBERTAD"/>
    <n v="56387.6"/>
    <n v="26819.200000000001"/>
  </r>
  <r>
    <x v="0"/>
    <n v="3"/>
    <s v="MARITIMA DEL CALLAO"/>
    <n v="24605"/>
    <n v="1"/>
    <n v="20170327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m/>
    <m/>
    <m/>
    <s v="SE ACOGE AL REGIMEN DRAWBACK SEGUN D.S. 104-95 E.F."/>
    <s v="KILOGRAMO"/>
    <s v="ICA"/>
    <n v="56160"/>
    <n v="24000"/>
  </r>
  <r>
    <x v="0"/>
    <n v="3"/>
    <s v="MARITIMA DEL CALLAO"/>
    <n v="24606"/>
    <n v="1"/>
    <n v="20170327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m/>
    <m/>
    <m/>
    <s v="SE ACOGE AL REGIMEN DRAWBACK SEGUN D.S. 104-95 E.F."/>
    <s v="KILOGRAMO"/>
    <s v="ICA"/>
    <n v="56160"/>
    <n v="24000"/>
  </r>
  <r>
    <x v="1"/>
    <n v="2"/>
    <s v="MARITIMA DEL CALLAO"/>
    <n v="10071"/>
    <n v="1"/>
    <n v="20180202"/>
    <x v="20"/>
    <x v="20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1400 BOXES OF 11.36 KG OR 25 LBS BY BOX"/>
    <s v="PARA CONSUMO"/>
    <m/>
    <m/>
    <s v="KILOGRAMO"/>
    <s v="LIMA"/>
    <n v="55934.9"/>
    <n v="15904"/>
  </r>
  <r>
    <x v="1"/>
    <n v="2"/>
    <s v="MARITIMA DEL CALLAO"/>
    <n v="15083"/>
    <n v="2"/>
    <n v="20180220"/>
    <x v="5"/>
    <x v="5"/>
    <s v="AMERICA DEL NORTE"/>
    <x v="0"/>
    <s v="PORT EVERGLADES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55895"/>
    <n v="10752"/>
  </r>
  <r>
    <x v="1"/>
    <n v="3"/>
    <s v="MARITIMA DEL CALLAO"/>
    <n v="20643"/>
    <n v="1"/>
    <n v="20180308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55805.52"/>
    <n v="20107.2"/>
  </r>
  <r>
    <x v="1"/>
    <n v="3"/>
    <s v="MARITIMA DEL CALLAO"/>
    <n v="25141"/>
    <n v="1"/>
    <n v="2018032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 DE MESA (SALDOS DE MESA)"/>
    <s v="USO: CONSUMO"/>
    <s v="PRESENTACION: EN CAJAS DE 11.36 KGS C/U"/>
    <m/>
    <s v="RESTITUCION DERECHOS ARANC. (COD 13)"/>
    <s v="KILOGRAMO"/>
    <s v="LIMA"/>
    <n v="55805.52"/>
    <n v="20107.2"/>
  </r>
  <r>
    <x v="0"/>
    <n v="3"/>
    <s v="MARITIMA DEL CALLAO"/>
    <n v="22529"/>
    <n v="1"/>
    <n v="20170316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 NETOS C/U"/>
    <m/>
    <m/>
    <s v="SE ACOGE A RESTITUCION DE DERECHOS ARANCELARIOS D.S. 104-95-EF / DRAWBACK"/>
    <s v="TONELADAS                                         "/>
    <s v="LIMA"/>
    <n v="55739.85"/>
    <n v="20103"/>
  </r>
  <r>
    <x v="0"/>
    <n v="1"/>
    <s v="MARITIMA DEL CALLAO"/>
    <n v="3122"/>
    <n v="1"/>
    <n v="20170119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 NETOS C/U"/>
    <m/>
    <m/>
    <s v="SE ACOGE A RESTITUCION DE DERECHOS ARANCELARIOS D.S. 104-95-EF / DRAWBACK"/>
    <s v="TONELADAS                                         "/>
    <s v="LIMA"/>
    <n v="55739.839999999997"/>
    <n v="20103"/>
  </r>
  <r>
    <x v="0"/>
    <n v="1"/>
    <s v="MARITIMA DEL CALLAO"/>
    <n v="6141"/>
    <n v="1"/>
    <n v="20170126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 NETOS C/U"/>
    <m/>
    <m/>
    <s v="SE ACOGE A RESTITUCION DE DERECHOS ARANCELARIOS D.S. 104-95-EF / DRAWBACK"/>
    <s v="TONELADAS                                         "/>
    <s v="LIMA"/>
    <n v="55739.839999999997"/>
    <n v="20103"/>
  </r>
  <r>
    <x v="0"/>
    <n v="2"/>
    <s v="MARITIMA DEL CALLAO"/>
    <n v="12024"/>
    <n v="1"/>
    <n v="20170211"/>
    <x v="4"/>
    <x v="4"/>
    <s v="AMERICA DEL NORTE"/>
    <x v="0"/>
    <s v="OAKLAND"/>
    <s v="AGROPECUARIO Y AGROINDUSTRIAS"/>
    <s v="HORTALIZAS"/>
    <s v="HORTALIZAS FRESCAS Y SECAS"/>
    <x v="3"/>
    <x v="0"/>
    <x v="2"/>
    <s v="Paprika (Capsicum annuum, L) SECA, SIN TRITURAR NI PULVERIZAR, EN TROZOS O RODAJAS"/>
    <s v="PAPRIKA TROZADA"/>
    <s v="EN SACOS DE 40 LB NETOS C/U"/>
    <m/>
    <m/>
    <s v="SE ACOGE AL DRAWBACK"/>
    <s v="TONELADAS                                         "/>
    <s v="LIMA"/>
    <n v="55739.839999999997"/>
    <n v="20103"/>
  </r>
  <r>
    <x v="0"/>
    <n v="2"/>
    <s v="MARITIMA DEL CALLAO"/>
    <n v="16075"/>
    <n v="1"/>
    <n v="20170223"/>
    <x v="14"/>
    <x v="14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55412.47"/>
    <n v="19278"/>
  </r>
  <r>
    <x v="1"/>
    <n v="1"/>
    <s v="PAITA"/>
    <n v="3048"/>
    <n v="1"/>
    <n v="20180118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55385.95"/>
    <n v="97380"/>
  </r>
  <r>
    <x v="0"/>
    <n v="2"/>
    <s v="PAITA"/>
    <n v="7662"/>
    <n v="1"/>
    <n v="20170216"/>
    <x v="11"/>
    <x v="11"/>
    <s v="EUROPA"/>
    <x v="2"/>
    <s v="HAMBURG"/>
    <s v="AGROPECUARIO Y AGROINDUSTRIAS"/>
    <s v="HORTALIZAS"/>
    <s v="HORTALIZAS EN CONSERVA"/>
    <x v="2"/>
    <x v="8"/>
    <x v="5"/>
    <s v="DEMAS HORTALIZAS,FRUTAS Y DEMAS PART. COMEST. DE PLANTAS,PREP. O CONSERV.EN VINAGRE"/>
    <s v="CONGELADO DE PIMIENTO LOMBARDI ROJO RODAJAS MACERADO"/>
    <s v="BOLSA 10 KG X 01 CAJA CARTON"/>
    <m/>
    <m/>
    <s v="SE ACOGE A RESTITUCION DE DERECHOS ARANCELARIOS D.S 104-95 EF"/>
    <s v="CAJA                                              "/>
    <s v="LAMBAYEQUE"/>
    <n v="55257.99"/>
    <n v="21560"/>
  </r>
  <r>
    <x v="1"/>
    <n v="2"/>
    <s v="PAITA"/>
    <n v="6390"/>
    <n v="1"/>
    <n v="20180206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55033.31"/>
    <n v="96760"/>
  </r>
  <r>
    <x v="0"/>
    <n v="3"/>
    <s v="MARITIMA DEL CALLAO"/>
    <n v="26498"/>
    <n v="1"/>
    <n v="20170330"/>
    <x v="42"/>
    <x v="42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DE PRIMERA CALIDAD (PR)"/>
    <s v="1770 CAJAS DE 11.35KG C/U"/>
    <m/>
    <m/>
    <s v="SE ACOGE AL DRAWBACK D.S. 104-95 EF"/>
    <s v="KILOGRAMO"/>
    <s v="LIMA"/>
    <n v="54949.599999999999"/>
    <n v="20089.5"/>
  </r>
  <r>
    <x v="0"/>
    <n v="3"/>
    <s v="MARITIMA DEL CALLAO"/>
    <n v="26499"/>
    <n v="1"/>
    <n v="20170330"/>
    <x v="42"/>
    <x v="42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DE PRIMERA CALIDAD (PR)"/>
    <s v="1770 CAJAS DE 11.35KG C/U"/>
    <m/>
    <m/>
    <s v="SE ACOGE AL DRAWBACK D.S. 104-95 EF"/>
    <s v="KILOGRAMO"/>
    <s v="LIMA"/>
    <n v="54949.599999999999"/>
    <n v="20089.5"/>
  </r>
  <r>
    <x v="0"/>
    <n v="3"/>
    <s v="MARITIMA DEL CALLAO"/>
    <n v="16912"/>
    <n v="1"/>
    <n v="20170301"/>
    <x v="5"/>
    <x v="5"/>
    <s v="EUROPA"/>
    <x v="5"/>
    <s v="LE HAV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50 ML REDONDO CONSERVAS BERENJENA A LA PARRILLA RODAJAS EN ACEITE"/>
    <s v="FRASCO 250ML REDONDO CONSERVAS ALCACHOFA CUARTOS PARRILLA EN ACEITE"/>
    <s v="FRASCO 250ML REDONDO CONSERVAS PIMIENTO ROJO Y AMARILLO PARRILLA EN ACEITE"/>
    <s v="FRASCO 250ML REDONDO VEGETALES MIXTOS A LA PARRILLA EN ACEITE// DRAWBACK,"/>
    <s v="UNIDAD"/>
    <s v="LA LIBERTAD"/>
    <n v="54846.12"/>
    <n v="11880"/>
  </r>
  <r>
    <x v="1"/>
    <n v="1"/>
    <s v="MARITIMA DEL CALLAO"/>
    <n v="122146"/>
    <n v="1"/>
    <n v="20180103"/>
    <x v="19"/>
    <x v="19"/>
    <s v="AMERICA DEL NORTE"/>
    <x v="0"/>
    <s v="CHICAGO"/>
    <s v="AGROPECUARIO Y AGROINDUSTRIAS"/>
    <s v="HORTALIZAS"/>
    <s v="HORTALIZAS FRESCAS Y SECAS"/>
    <x v="7"/>
    <x v="4"/>
    <x v="3"/>
    <s v="Los demas frutos del genero Capsicum o Pimenta, secos, sin triturar ni pulverizar"/>
    <s v="PIMIENTO GUAJILLO DESCOLADO ENTERO SECO"/>
    <m/>
    <s v="PRESENTACION EN CAJAS"/>
    <m/>
    <s v="CODIGO Nº13 RESTITUCION DE DERECHOS ARANCELARIOS"/>
    <s v="KILOGRAMO"/>
    <s v="LIMA"/>
    <n v="54840.24"/>
    <n v="8845.2000000000007"/>
  </r>
  <r>
    <x v="1"/>
    <n v="3"/>
    <s v="MARITIMA DEL CALLAO"/>
    <n v="27838"/>
    <n v="1"/>
    <n v="20180330"/>
    <x v="28"/>
    <x v="28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CAJAS: 1770 UNIDADES DE 11.34 KG C/U NETO"/>
    <m/>
    <m/>
    <m/>
    <s v="KILOGRAMO"/>
    <s v="LIMA"/>
    <n v="54801.61"/>
    <n v="20071.8"/>
  </r>
  <r>
    <x v="0"/>
    <n v="3"/>
    <s v="MARITIMA DEL CALLAO"/>
    <n v="16628"/>
    <n v="1"/>
    <n v="2017030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54646.7"/>
    <n v="23560.400000000001"/>
  </r>
  <r>
    <x v="1"/>
    <n v="2"/>
    <s v="PAITA"/>
    <n v="4846"/>
    <n v="1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ENTERO, EXTRA/PRIMERA"/>
    <s v="EN FRASCOS DE 250 ML"/>
    <m/>
    <m/>
    <s v="CODIGO Nº13 RESTITUCION DE DERECHOS ARANCELARIOS"/>
    <s v="KILOGRAMO"/>
    <s v="PIURA"/>
    <n v="54560"/>
    <n v="12276"/>
  </r>
  <r>
    <x v="0"/>
    <n v="2"/>
    <s v="MARITIMA DEL CALLAO"/>
    <n v="16786"/>
    <n v="1"/>
    <n v="20170223"/>
    <x v="25"/>
    <x v="25"/>
    <s v="AMERICA DEL NORTE"/>
    <x v="3"/>
    <s v="MANZANILLO"/>
    <s v="AGROPECUARIO Y AGROINDUSTRIAS"/>
    <s v="HORTALIZAS"/>
    <s v="HORTALIZAS FRESCAS Y SECAS"/>
    <x v="0"/>
    <x v="0"/>
    <x v="3"/>
    <s v="PAPRIKA (Capsicum annuum, L.) TRITURADA O PULVERIZADA"/>
    <s v="PIMIENTO PAPRIKA ENTERO SECO"/>
    <m/>
    <m/>
    <m/>
    <m/>
    <s v="KILOGRAMO"/>
    <s v="LIMA"/>
    <n v="54553.26"/>
    <n v="20071.8"/>
  </r>
  <r>
    <x v="0"/>
    <n v="3"/>
    <s v="MARITIMA DEL CALLAO"/>
    <n v="27302"/>
    <n v="1"/>
    <n v="20170330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553.26"/>
    <n v="20071.8"/>
  </r>
  <r>
    <x v="0"/>
    <n v="3"/>
    <s v="MARITIMA DEL CALLAO"/>
    <n v="22047"/>
    <n v="1"/>
    <n v="20170314"/>
    <x v="21"/>
    <x v="21"/>
    <s v="AMERICA DEL NORTE"/>
    <x v="0"/>
    <s v="LONG BEACH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m/>
    <m/>
    <s v="KILOGRAMO"/>
    <s v="LIMA"/>
    <n v="54541.04"/>
    <n v="20071.8"/>
  </r>
  <r>
    <x v="0"/>
    <n v="3"/>
    <s v="MARITIMA DEL CALLAO"/>
    <n v="22048"/>
    <n v="1"/>
    <n v="20170314"/>
    <x v="21"/>
    <x v="21"/>
    <s v="AMERICA DEL NORTE"/>
    <x v="0"/>
    <s v="LONG BEACH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m/>
    <m/>
    <s v="KILOGRAMO"/>
    <s v="LIMA"/>
    <n v="54541.04"/>
    <n v="20071.8"/>
  </r>
  <r>
    <x v="0"/>
    <n v="1"/>
    <s v="MARITIMA DEL CALLAO"/>
    <n v="8610"/>
    <n v="1"/>
    <n v="20170131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s v="EXP. 118-URD112-2017-019059-0"/>
    <s v="KILOGRAMO"/>
    <s v="LIMA"/>
    <n v="54504.26"/>
    <n v="20071.8"/>
  </r>
  <r>
    <x v="1"/>
    <n v="3"/>
    <s v="MARITIMA DEL CALLAO"/>
    <n v="25083"/>
    <n v="1"/>
    <n v="20180322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s v="PRESENTACION EN CAJAS"/>
    <m/>
    <s v="CODIGO Nº13 RESTITUCION DE DERECHOS ARANCELARIOS"/>
    <s v="KILOGRAMO"/>
    <s v="LIMA"/>
    <n v="54459.94"/>
    <n v="19618.2"/>
  </r>
  <r>
    <x v="0"/>
    <n v="3"/>
    <s v="MARITIMA DEL CALLAO"/>
    <n v="18316"/>
    <n v="1"/>
    <n v="20170301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414.26"/>
    <n v="20071.8"/>
  </r>
  <r>
    <x v="0"/>
    <n v="3"/>
    <s v="MARITIMA DEL CALLAO"/>
    <n v="24919"/>
    <n v="1"/>
    <n v="20170323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414.26"/>
    <n v="20071.8"/>
  </r>
  <r>
    <x v="0"/>
    <n v="1"/>
    <s v="MARITIMA DEL CALLAO"/>
    <n v="2205"/>
    <n v="1"/>
    <n v="20170111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54354.26"/>
    <n v="20071.8"/>
  </r>
  <r>
    <x v="0"/>
    <n v="1"/>
    <s v="MARITIMA DEL CALLAO"/>
    <n v="4131"/>
    <n v="1"/>
    <n v="20170119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54354.26"/>
    <n v="20071.8"/>
  </r>
  <r>
    <x v="0"/>
    <n v="1"/>
    <s v="MARITIMA DEL CALLAO"/>
    <n v="4727"/>
    <n v="1"/>
    <n v="20170119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54354.26"/>
    <n v="20071.8"/>
  </r>
  <r>
    <x v="0"/>
    <n v="1"/>
    <s v="MARITIMA DEL CALLAO"/>
    <n v="6632"/>
    <n v="1"/>
    <n v="20170126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54354.26"/>
    <n v="20071.8"/>
  </r>
  <r>
    <x v="0"/>
    <n v="2"/>
    <s v="MARITIMA DEL CALLAO"/>
    <n v="11473"/>
    <n v="1"/>
    <n v="20170216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354.26"/>
    <n v="20071.8"/>
  </r>
  <r>
    <x v="0"/>
    <n v="2"/>
    <s v="MARITIMA DEL CALLAO"/>
    <n v="11479"/>
    <n v="1"/>
    <n v="20170209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354.26"/>
    <n v="20071.8"/>
  </r>
  <r>
    <x v="0"/>
    <n v="3"/>
    <s v="MARITIMA DEL CALLAO"/>
    <n v="20882"/>
    <n v="1"/>
    <n v="20170309"/>
    <x v="25"/>
    <x v="25"/>
    <s v="AMERICA DEL NORTE"/>
    <x v="3"/>
    <s v="CARDENA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4354.26"/>
    <n v="20071.8"/>
  </r>
  <r>
    <x v="0"/>
    <n v="3"/>
    <s v="MARITIMA DEL CALLAO"/>
    <n v="24603"/>
    <n v="1"/>
    <n v="20170322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m/>
    <m/>
    <m/>
    <s v="SE ACOGE AL REGIMEN DRAWBACK SEGUN D.S. 104-95 E.F."/>
    <s v="UNIDAD"/>
    <s v="ICA"/>
    <n v="53999.99"/>
    <n v="24150"/>
  </r>
  <r>
    <x v="1"/>
    <n v="2"/>
    <s v="MARITIMA DEL CALLAO"/>
    <n v="16927"/>
    <n v="1"/>
    <n v="20180222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: 1770 UNIDADES DE 11.35 KG C/U NETO"/>
    <m/>
    <m/>
    <m/>
    <s v="KILOGRAMO"/>
    <s v="LIMA"/>
    <n v="53995.58"/>
    <n v="18750.2"/>
  </r>
  <r>
    <x v="0"/>
    <n v="1"/>
    <s v="PAITA"/>
    <n v="3466"/>
    <n v="1"/>
    <n v="20170129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53940"/>
    <n v="33658.559999999998"/>
  </r>
  <r>
    <x v="0"/>
    <n v="2"/>
    <s v="PAITA"/>
    <n v="7093"/>
    <n v="1"/>
    <n v="20170216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53940"/>
    <n v="33658.559999999998"/>
  </r>
  <r>
    <x v="0"/>
    <n v="3"/>
    <s v="MARITIMA DEL CALLAO"/>
    <n v="21800"/>
    <n v="1"/>
    <n v="20170315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MARCA: S/M"/>
    <s v="MODELO: S/M"/>
    <s v="USO: CONSUMO HUMANO / PRESENTACION: EN PACAS"/>
    <s v="RESTITUCION DERECHOS ARANC. (COD 13)"/>
    <s v="UNIDAD"/>
    <s v="LIMA"/>
    <n v="53932.5"/>
    <n v="24200"/>
  </r>
  <r>
    <x v="0"/>
    <n v="3"/>
    <s v="MARITIMA DEL CALLAO"/>
    <n v="21943"/>
    <n v="1"/>
    <n v="20170314"/>
    <x v="21"/>
    <x v="21"/>
    <s v="AMERICA DEL NORTE"/>
    <x v="0"/>
    <s v="LONG BEACH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m/>
    <s v="SE ACOJE A REGIMEN DE DRAWBACK, D.S. 104-95 E.F."/>
    <s v="KILOGRAMO"/>
    <s v="LIMA"/>
    <n v="53843.74"/>
    <n v="19765.62"/>
  </r>
  <r>
    <x v="0"/>
    <n v="1"/>
    <s v="PAITA"/>
    <n v="4309"/>
    <n v="1"/>
    <n v="20170124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53793.42"/>
    <n v="94580"/>
  </r>
  <r>
    <x v="0"/>
    <n v="3"/>
    <s v="MARITIMA DEL CALLAO"/>
    <n v="27057"/>
    <n v="1"/>
    <n v="20170330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MARCA: S/M"/>
    <s v="MODELO: S/M"/>
    <s v="USO: CONSUMO HUMANO / PRESENTACION: EN PACAS"/>
    <s v="RESTITUCION DERECHOS ARANC. (COD 13)"/>
    <s v="KILOGRAMO"/>
    <s v="ICA"/>
    <n v="53775"/>
    <n v="23900"/>
  </r>
  <r>
    <x v="1"/>
    <n v="3"/>
    <s v="MARITIMA DEL CALLAO"/>
    <n v="28713"/>
    <n v="1"/>
    <n v="20180330"/>
    <x v="21"/>
    <x v="21"/>
    <s v="AMERICA DEL NORTE"/>
    <x v="0"/>
    <s v="HOUSTON"/>
    <s v="AGROPECUARIO Y AGROINDUSTRIAS"/>
    <s v="HORTALIZAS"/>
    <s v="HORTALIZAS FRESCAS Y SECAS"/>
    <x v="7"/>
    <x v="4"/>
    <x v="3"/>
    <s v="Los demas frutos del genero Capsicum o Pimenta, secos, sin triturar ni pulverizar"/>
    <s v="GUAJILLO PEPPER"/>
    <m/>
    <m/>
    <s v="EN CAJAS"/>
    <s v="SE ACOGE A RESTITUCION DERECHOS ARANC. (COD 13) DRAWBACK D.S. 104-95 EF"/>
    <s v="KILOGRAMO"/>
    <s v="LIMA"/>
    <n v="53747.33"/>
    <n v="13335.84"/>
  </r>
  <r>
    <x v="1"/>
    <n v="2"/>
    <s v="MARITIMA DEL CALLAO"/>
    <n v="13708"/>
    <n v="1"/>
    <n v="20180213"/>
    <x v="5"/>
    <x v="5"/>
    <s v="EUROPA"/>
    <x v="9"/>
    <s v="LIVORN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53743.8"/>
    <n v="21906.720000000001"/>
  </r>
  <r>
    <x v="0"/>
    <n v="3"/>
    <s v="MARITIMA DEL CALLAO"/>
    <n v="27197"/>
    <n v="1"/>
    <n v="20170330"/>
    <x v="21"/>
    <x v="21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s v="EN CAJAS"/>
    <s v="SE ACOGE A RESTITUCION DE DERECHOS ARANCELARIOS D.S. 104-95-EF / DRAWBACK"/>
    <s v="KILOGRAMO"/>
    <s v="LIMA"/>
    <n v="53729.96"/>
    <n v="19618.2"/>
  </r>
  <r>
    <x v="0"/>
    <n v="2"/>
    <s v="PAITA"/>
    <n v="7186"/>
    <n v="1"/>
    <n v="20170216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UNIDAD"/>
    <s v="LAMBAYEQUE"/>
    <n v="53660"/>
    <n v="19488"/>
  </r>
  <r>
    <x v="0"/>
    <n v="1"/>
    <s v="MARITIMA DEL CALLAO"/>
    <n v="1662"/>
    <n v="1"/>
    <n v="20170112"/>
    <x v="4"/>
    <x v="4"/>
    <s v="AMERICA DEL NORTE"/>
    <x v="0"/>
    <s v="OAKLAND"/>
    <s v="AGROPECUARIO Y AGROINDUSTRIAS"/>
    <s v="HORTALIZAS"/>
    <s v="HORTALIZAS FRESCAS Y SECAS"/>
    <x v="5"/>
    <x v="4"/>
    <x v="0"/>
    <s v="Los demas frutos del genero Capsicum o Pimenta, secos, triturados o pulverizados"/>
    <s v="GUAJILLO MOLIDO"/>
    <s v="EN SACOS DE 50 LBS NETAS C/U"/>
    <m/>
    <m/>
    <s v="SE ACOGE A RESTITUCION DE DERECHOS ARANCELARIOS D.S. 104-95-EF / DRAWBACK"/>
    <s v="TONELADAS                                         "/>
    <s v="LIMA"/>
    <n v="53623"/>
    <n v="18144"/>
  </r>
  <r>
    <x v="0"/>
    <n v="2"/>
    <s v="MARITIMA DEL CALLAO"/>
    <n v="8601"/>
    <n v="1"/>
    <n v="20170203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s v="EN CAJAS"/>
    <m/>
    <s v="SE ACOGE A RESTITUCION DE DERECHOS ARANCELARIOS D.S. 104-95-EF / DRAWBACK"/>
    <s v="KILOGRAMO"/>
    <s v="LIMA"/>
    <n v="53619.02"/>
    <n v="18563.580000000002"/>
  </r>
  <r>
    <x v="0"/>
    <n v="3"/>
    <s v="MARITIMA DEL CALLAO"/>
    <n v="20858"/>
    <n v="1"/>
    <n v="20170310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STITUCION DE DERECHOS ARANCELARIOS D.S. 104-95-EF / DRAWBACK"/>
    <s v="KILOGRAMO"/>
    <s v="LIMA"/>
    <n v="53619.02"/>
    <n v="18563.580000000002"/>
  </r>
  <r>
    <x v="0"/>
    <n v="3"/>
    <s v="MARITIMA DEL CALLAO"/>
    <n v="22757"/>
    <n v="1"/>
    <n v="20170316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STITUCION DE DERECHOS ARANCELARIOS D.S. 104-95-EF / DRAWBACK"/>
    <s v="KILOGRAMO"/>
    <s v="LIMA"/>
    <n v="53619.02"/>
    <n v="18563.580000000002"/>
  </r>
  <r>
    <x v="0"/>
    <n v="3"/>
    <s v="MARITIMA DEL CALLAO"/>
    <n v="24160"/>
    <n v="1"/>
    <n v="20170323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STITUCION DE DERECHOS ARANCELARIOS D.S. 104-95-EF / DRAWBACK"/>
    <s v="KILOGRAMO"/>
    <s v="LIMA"/>
    <n v="53619.02"/>
    <n v="18563.580000000002"/>
  </r>
  <r>
    <x v="0"/>
    <n v="1"/>
    <s v="PAITA"/>
    <n v="1748"/>
    <n v="1"/>
    <n v="2017011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UNIDAD"/>
    <s v="LAMBAYEQUE"/>
    <n v="53610"/>
    <n v="19488"/>
  </r>
  <r>
    <x v="1"/>
    <n v="2"/>
    <s v="MARITIMA DEL CALLAO"/>
    <n v="16461"/>
    <n v="1"/>
    <n v="20180224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53595"/>
    <n v="32157"/>
  </r>
  <r>
    <x v="0"/>
    <n v="1"/>
    <s v="MARITIMA DEL CALLAO"/>
    <n v="6272"/>
    <n v="2"/>
    <n v="2017012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S DE AIRE (INTERNATIONAL DUNNAGE) (MATERIAL CONSERVACION)"/>
    <m/>
    <s v="SE ACOGE AL REGIMEN DRAWBACK D.S.104-95-EF"/>
    <s v="FRASCOS                                           "/>
    <s v="LA LIBERTAD"/>
    <n v="53563.199999999997"/>
    <n v="26819.200000000001"/>
  </r>
  <r>
    <x v="0"/>
    <n v="3"/>
    <s v="MARITIMA DEL CALLAO"/>
    <n v="18736"/>
    <n v="1"/>
    <n v="20170301"/>
    <x v="41"/>
    <x v="4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MARCA: S/M"/>
    <s v="MODELO: S/M"/>
    <s v="USO: CONSUMO HUMANO / PRESENTACION: EN PACAS"/>
    <s v="RESTITUCION DERECHOS ARANC. (COD 13)"/>
    <s v="SACO"/>
    <s v="LIMA"/>
    <n v="53550"/>
    <n v="23780"/>
  </r>
  <r>
    <x v="1"/>
    <n v="2"/>
    <s v="PAITA"/>
    <n v="8149"/>
    <n v="1"/>
    <n v="201802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53400.6"/>
    <n v="33658.559999999998"/>
  </r>
  <r>
    <x v="0"/>
    <n v="2"/>
    <s v="MARITIMA DEL CALLAO"/>
    <n v="16370"/>
    <n v="1"/>
    <n v="20170223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s v="PRESENTACIÓN : CAJAS"/>
    <s v="CODIGO Nº13 RESTITUCION DE DERECHOS ARANCELARIOS N FRANQUICIA"/>
    <s v="KILOGRAMO"/>
    <s v="LIMA"/>
    <n v="53380.82"/>
    <n v="19618.2"/>
  </r>
  <r>
    <x v="0"/>
    <n v="2"/>
    <s v="MARITIMA DEL CALLAO"/>
    <n v="16317"/>
    <n v="1"/>
    <n v="20170223"/>
    <x v="19"/>
    <x v="19"/>
    <s v="AMERICA DEL NORTE"/>
    <x v="0"/>
    <s v="LONG BEACH"/>
    <s v="AGROPECUARIO Y AGROINDUSTRIAS"/>
    <s v="HORTALIZAS"/>
    <s v="HORTALIZAS FRESCAS Y SECAS"/>
    <x v="4"/>
    <x v="4"/>
    <x v="3"/>
    <s v="LAS DEMAS PAPRIKA (CAPSICUM ANNUM, L) SECA, SIN TRITURAR NI PULVERIZAR"/>
    <s v="PIMIENTO GUAJILLO ENTERO SECO"/>
    <s v="GUAJILLO DRY WHOLE"/>
    <m/>
    <s v="PRESENTACION EN CAJAS"/>
    <s v="CODIGO Nº13 RESTITUCION DE DERECHOS ARANCELARIOS"/>
    <s v="KILOGRAMO"/>
    <s v="LIMA"/>
    <n v="53370.96"/>
    <n v="19618.2"/>
  </r>
  <r>
    <x v="0"/>
    <n v="1"/>
    <s v="PAITA"/>
    <n v="1753"/>
    <n v="1"/>
    <n v="20170116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CAJA                                              "/>
    <s v="LAMBAYEQUE"/>
    <n v="53334.38"/>
    <n v="18563.580000000002"/>
  </r>
  <r>
    <x v="0"/>
    <n v="1"/>
    <s v="PAITA"/>
    <n v="3101"/>
    <n v="1"/>
    <n v="20170124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CAJA                                              "/>
    <s v="LAMBAYEQUE"/>
    <n v="53334.38"/>
    <n v="18563.580000000002"/>
  </r>
  <r>
    <x v="1"/>
    <n v="2"/>
    <s v="MARITIMA DEL CALLAO"/>
    <n v="11420"/>
    <n v="1"/>
    <n v="20180208"/>
    <x v="31"/>
    <x v="3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53237.4"/>
    <n v="19278"/>
  </r>
  <r>
    <x v="1"/>
    <n v="2"/>
    <s v="MARITIMA DEL CALLAO"/>
    <n v="13946"/>
    <n v="1"/>
    <n v="20180215"/>
    <x v="31"/>
    <x v="3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s v="EN CAJAS"/>
    <m/>
    <m/>
    <s v="SE ACOGE A DRAWBACK"/>
    <s v="TONELADAS                                         "/>
    <s v="LIMA"/>
    <n v="53237.4"/>
    <n v="19278"/>
  </r>
  <r>
    <x v="0"/>
    <n v="2"/>
    <s v="MARITIMA DEL CALLAO"/>
    <n v="12907"/>
    <n v="1"/>
    <n v="20170217"/>
    <x v="14"/>
    <x v="14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53078.73"/>
    <n v="18484.2"/>
  </r>
  <r>
    <x v="1"/>
    <n v="1"/>
    <s v="MARITIMA DEL CALLAO"/>
    <n v="122150"/>
    <n v="1"/>
    <n v="20180103"/>
    <x v="19"/>
    <x v="19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DESCOLADO ENTERO SECO"/>
    <s v="ANCHO CHILES, DE - STEMMED"/>
    <s v="PRESENTACION EN CAJAS"/>
    <m/>
    <s v="CODIGO Nº13 RESTITUCION DE DERECHOS ARANCELARIOS"/>
    <s v="KILOGRAMO"/>
    <s v="LIMA"/>
    <n v="53071.199999999997"/>
    <n v="8845.2000000000007"/>
  </r>
  <r>
    <x v="1"/>
    <n v="3"/>
    <s v="MARITIMA DEL CALLAO"/>
    <n v="23047"/>
    <n v="1"/>
    <n v="20180314"/>
    <x v="19"/>
    <x v="19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DESCOLADO ENTERO SECO"/>
    <m/>
    <s v="PRESENTACION EN CAJAS"/>
    <m/>
    <s v="CODIGO Nº13 RESTITUCION DE DERECHOS ARANCELARIOS"/>
    <s v="KILOGRAMO"/>
    <s v="LIMA"/>
    <n v="53071.199999999997"/>
    <n v="8845.2000000000007"/>
  </r>
  <r>
    <x v="1"/>
    <n v="1"/>
    <s v="MARITIMA DEL CALLAO"/>
    <n v="122418"/>
    <n v="1"/>
    <n v="20180103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 CONSUMO HUMANO"/>
    <s v="DRAWBACK,"/>
    <s v="CAJA                                              "/>
    <s v="LA LIBERTAD"/>
    <n v="53058.720000000001"/>
    <n v="10389.120000000001"/>
  </r>
  <r>
    <x v="0"/>
    <n v="3"/>
    <s v="MARITIMA DEL CALLAO"/>
    <n v="27005"/>
    <n v="1"/>
    <n v="20170330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EN CAJAS DE 11.34 KG C/U NETO"/>
    <m/>
    <m/>
    <s v="SE ACOGE AL DRAWBACK D.S. 104-95 EF"/>
    <s v="KILOGRAMO"/>
    <s v="LIMA"/>
    <n v="52989.93"/>
    <n v="20071.8"/>
  </r>
  <r>
    <x v="0"/>
    <n v="2"/>
    <s v="MARITIMA DEL CALLAO"/>
    <n v="10045"/>
    <n v="1"/>
    <n v="20170203"/>
    <x v="36"/>
    <x v="36"/>
    <s v="AMERICA DEL NORTE"/>
    <x v="3"/>
    <s v="LOS ANGELES"/>
    <s v="AGROPECUARIO Y AGROINDUSTRIAS"/>
    <s v="HORTALIZAS"/>
    <s v="HORTALIZAS FRESCAS Y SECAS"/>
    <x v="0"/>
    <x v="0"/>
    <x v="0"/>
    <s v="PAPRIKA (Capsicum annuum, L.) TRITURADA O PULVERIZADA"/>
    <s v="PAPRIKA"/>
    <m/>
    <m/>
    <m/>
    <m/>
    <s v="KILOGRAMO"/>
    <s v="LIMA"/>
    <n v="52943.86"/>
    <n v="20071.8"/>
  </r>
  <r>
    <x v="0"/>
    <n v="2"/>
    <s v="PAITA"/>
    <n v="6999"/>
    <n v="1"/>
    <n v="20170209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FRASCO 4.3 OZ (C-442) X 12"/>
    <m/>
    <m/>
    <s v="SE ACOGE A RESTITUCION DE DERECHOS ARANCELARIOS D.S 104-95 EF"/>
    <s v="CAJA                                              "/>
    <s v="LAMBAYEQUE"/>
    <n v="52700"/>
    <n v="4538.3999999999996"/>
  </r>
  <r>
    <x v="0"/>
    <n v="2"/>
    <s v="PAITA"/>
    <n v="6656"/>
    <n v="2"/>
    <n v="20170207"/>
    <x v="10"/>
    <x v="10"/>
    <s v="AMERICA DEL NORTE"/>
    <x v="0"/>
    <s v="NEW ORLEANS INTERNATIONAL APT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"/>
    <s v="EN FLEXITANQUE"/>
    <m/>
    <m/>
    <s v="SE ACOGE A DRAWBACK"/>
    <s v="LIBRAS"/>
    <s v="PIURA"/>
    <n v="52570.58"/>
    <n v="92430"/>
  </r>
  <r>
    <x v="0"/>
    <n v="2"/>
    <s v="PAITA"/>
    <n v="6656"/>
    <n v="1"/>
    <n v="20170207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52547.83"/>
    <n v="92390"/>
  </r>
  <r>
    <x v="0"/>
    <n v="1"/>
    <s v="MARITIMA DEL CALLAO"/>
    <n v="7349"/>
    <n v="1"/>
    <n v="20170128"/>
    <x v="44"/>
    <x v="4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52503.89"/>
    <n v="20071.8"/>
  </r>
  <r>
    <x v="1"/>
    <n v="2"/>
    <s v="MARITIMA DEL CALLAO"/>
    <n v="14400"/>
    <n v="1"/>
    <n v="20180216"/>
    <x v="14"/>
    <x v="14"/>
    <s v="AMERICA DEL NORTE"/>
    <x v="0"/>
    <s v="CHARLESTON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2446.9"/>
    <n v="16443"/>
  </r>
  <r>
    <x v="0"/>
    <n v="3"/>
    <s v="MARITIMA DEL CALLAO"/>
    <n v="23544"/>
    <n v="1"/>
    <n v="20170316"/>
    <x v="29"/>
    <x v="29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IN CABO"/>
    <m/>
    <m/>
    <m/>
    <s v="SE ACOGE DRAWBACK D.S. 104-95 EF"/>
    <s v="KILOGRAMO"/>
    <s v="LIMA"/>
    <n v="52376.49"/>
    <n v="20071.8"/>
  </r>
  <r>
    <x v="0"/>
    <n v="1"/>
    <s v="MARITIMA DEL CALLAO"/>
    <n v="1140"/>
    <n v="1"/>
    <n v="20170109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2302.48"/>
    <n v="20071.8"/>
  </r>
  <r>
    <x v="0"/>
    <n v="1"/>
    <s v="MARITIMA DEL CALLAO"/>
    <n v="3560"/>
    <n v="1"/>
    <n v="20170116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2302.48"/>
    <n v="20071.8"/>
  </r>
  <r>
    <x v="0"/>
    <n v="1"/>
    <s v="MARITIMA DEL CALLAO"/>
    <n v="5300"/>
    <n v="1"/>
    <n v="20170121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"/>
    <m/>
    <m/>
    <m/>
    <m/>
    <s v="KILOGRAMO"/>
    <s v="LIMA"/>
    <n v="52302.48"/>
    <n v="20071.8"/>
  </r>
  <r>
    <x v="0"/>
    <n v="1"/>
    <s v="PAITA"/>
    <n v="2288"/>
    <n v="1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4 OZ PACK 2 X 12"/>
    <m/>
    <m/>
    <m/>
    <s v="DRAWBACK,"/>
    <s v="UNIDAD"/>
    <s v="LAMBAYEQUE"/>
    <n v="52272"/>
    <n v="12887.424000000001"/>
  </r>
  <r>
    <x v="0"/>
    <n v="2"/>
    <s v="PAITA"/>
    <n v="6480"/>
    <n v="1"/>
    <n v="20170207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4 OZ PACK 2 X 12 BANDEJA"/>
    <m/>
    <m/>
    <m/>
    <s v="SE ACOGE A RESTITUCION DE DERECHOS ARANCELARIOS D.S 104-95 EF"/>
    <s v="UNIDAD"/>
    <s v="PIURA"/>
    <n v="52272"/>
    <n v="12887.424000000001"/>
  </r>
  <r>
    <x v="1"/>
    <n v="3"/>
    <s v="PAITA"/>
    <n v="13976"/>
    <n v="1"/>
    <n v="20180327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 LATA 105 OZ"/>
    <m/>
    <m/>
    <m/>
    <s v="CODIGO Nº13 RESTITUCION DE DERECHOS ARANCELARIOS"/>
    <s v="UNIDAD"/>
    <s v="LAMBAYEQUE"/>
    <n v="52228.15"/>
    <n v="18583.2"/>
  </r>
  <r>
    <x v="1"/>
    <n v="3"/>
    <s v="MARITIMA DEL CALLAO"/>
    <n v="25739"/>
    <n v="1"/>
    <n v="20180327"/>
    <x v="45"/>
    <x v="4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52200"/>
    <n v="22970"/>
  </r>
  <r>
    <x v="0"/>
    <n v="3"/>
    <s v="MARITIMA DEL CALLAO"/>
    <n v="22188"/>
    <n v="2"/>
    <n v="20170314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m/>
    <m/>
    <s v="USO: CONSUMO HUMANO"/>
    <s v="DRAWBACK,"/>
    <s v="UNIDAD"/>
    <s v="LA LIBERTAD"/>
    <n v="52157.48"/>
    <n v="28198"/>
  </r>
  <r>
    <x v="0"/>
    <n v="1"/>
    <s v="MARITIMA DEL CALLAO"/>
    <n v="6369"/>
    <n v="1"/>
    <n v="20170126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52156.4"/>
    <n v="20107.2"/>
  </r>
  <r>
    <x v="0"/>
    <n v="2"/>
    <s v="MARITIMA DEL CALLAO"/>
    <n v="9710"/>
    <n v="1"/>
    <n v="2017020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52156.4"/>
    <n v="20107.2"/>
  </r>
  <r>
    <x v="0"/>
    <n v="1"/>
    <s v="MARITIMA DEL CALLAO"/>
    <n v="2204"/>
    <n v="1"/>
    <n v="20170111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"/>
    <m/>
    <m/>
    <m/>
    <m/>
    <s v="KILOGRAMO"/>
    <s v="LIMA"/>
    <n v="52153.48"/>
    <n v="20071.8"/>
  </r>
  <r>
    <x v="0"/>
    <n v="2"/>
    <s v="MARITIMA DEL CALLAO"/>
    <n v="9154"/>
    <n v="1"/>
    <n v="20170202"/>
    <x v="20"/>
    <x v="20"/>
    <s v="AMERICA DEL NORTE"/>
    <x v="0"/>
    <s v="HOUSTON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600 BOXES OF 11.36 KG OR 25 LBS BY BOX"/>
    <s v="PARA CONSUMO"/>
    <m/>
    <m/>
    <s v="KILOGRAMO"/>
    <s v="LIMA"/>
    <n v="52115.63"/>
    <n v="18176"/>
  </r>
  <r>
    <x v="0"/>
    <n v="3"/>
    <s v="MARITIMA DEL CALLAO"/>
    <n v="18919"/>
    <n v="1"/>
    <n v="20170302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52090.63"/>
    <n v="18176"/>
  </r>
  <r>
    <x v="0"/>
    <n v="2"/>
    <s v="MARITIMA DEL CALLAO"/>
    <n v="9649"/>
    <n v="1"/>
    <n v="20170204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ÓN : EN CAJAS"/>
    <s v="CODIGO Nº13 RESTITUCION DE DERECHOS ARANCELARIOS"/>
    <s v="KILOGRAMO"/>
    <s v="LIMA"/>
    <n v="51988.23"/>
    <n v="19618.2"/>
  </r>
  <r>
    <x v="0"/>
    <n v="2"/>
    <s v="MARITIMA DEL CALLAO"/>
    <n v="10812"/>
    <n v="1"/>
    <n v="2017020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988.23"/>
    <n v="19618.2"/>
  </r>
  <r>
    <x v="0"/>
    <n v="1"/>
    <s v="PAITA"/>
    <n v="518"/>
    <n v="1"/>
    <n v="2017011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SOASADO CON VINAGRE FRASCO 10.2 OZ"/>
    <s v="(C-037) TAPA NEGRO X 12"/>
    <m/>
    <m/>
    <s v="DRAWBACK,"/>
    <s v="UNIDAD"/>
    <s v="LAMBAYEQUE"/>
    <n v="51920"/>
    <n v="12249.6"/>
  </r>
  <r>
    <x v="0"/>
    <n v="1"/>
    <s v="MARITIMA DEL CALLAO"/>
    <n v="2330"/>
    <n v="1"/>
    <n v="20170112"/>
    <x v="16"/>
    <x v="16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"/>
    <s v="USO: CONSUMO HUMANO"/>
    <s v="PRESENTACION: 1770 CAJAS DE 11.36 KG C/U"/>
    <m/>
    <s v="RESTITUCION DERECHOS ARANC. (COD 13)"/>
    <s v="KILOGRAMO"/>
    <s v="LIMA"/>
    <n v="51884.08"/>
    <n v="20107.2"/>
  </r>
  <r>
    <x v="0"/>
    <n v="3"/>
    <s v="MARITIMA DEL CALLAO"/>
    <n v="23252"/>
    <n v="1"/>
    <n v="20170316"/>
    <x v="28"/>
    <x v="28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1.35 KG C/U NETO"/>
    <m/>
    <m/>
    <s v="SE ACOGE AL DRAWBACK D.S. 104-95 EF"/>
    <s v="KILOGRAMO"/>
    <s v="LIMA"/>
    <n v="51861.7"/>
    <n v="20089.5"/>
  </r>
  <r>
    <x v="0"/>
    <n v="1"/>
    <s v="MARITIMA DEL CALLAO"/>
    <n v="1044"/>
    <n v="1"/>
    <n v="20170113"/>
    <x v="5"/>
    <x v="5"/>
    <s v="AMERICA DEL NORTE"/>
    <x v="0"/>
    <s v="PORT EVERGLADES"/>
    <s v="AGROPECUARIO Y AGROINDUSTRIAS"/>
    <s v="HORTALIZAS"/>
    <s v="HORTALIZAS EN CONSERVA"/>
    <x v="6"/>
    <x v="12"/>
    <x v="1"/>
    <s v="Demas hortalizas preparadas o conservadas sin congelar"/>
    <s v="CONSERVAS DE PIMIENTO CALIFORMIA"/>
    <s v="FRASCO 370ML (12 OZ) RECTO (213 X 411); AL NATURAL ENTERO"/>
    <s v="CAJAS DE 12"/>
    <m/>
    <m/>
    <s v="CAJA                                              "/>
    <s v="LA LIBERTAD"/>
    <n v="51831.9"/>
    <n v="26112"/>
  </r>
  <r>
    <x v="1"/>
    <n v="3"/>
    <s v="PAITA"/>
    <n v="11011"/>
    <n v="1"/>
    <n v="2018030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1826.51"/>
    <n v="19286.099999999999"/>
  </r>
  <r>
    <x v="1"/>
    <n v="3"/>
    <s v="PAITA"/>
    <n v="11015"/>
    <n v="1"/>
    <n v="2018030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1826.51"/>
    <n v="19286.099999999999"/>
  </r>
  <r>
    <x v="0"/>
    <n v="1"/>
    <s v="MARITIMA DEL CALLAO"/>
    <n v="7266"/>
    <n v="1"/>
    <n v="20170126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"/>
    <m/>
    <m/>
    <m/>
    <m/>
    <s v="KILOGRAMO"/>
    <s v="LIMA"/>
    <n v="51785.68"/>
    <n v="20071.8"/>
  </r>
  <r>
    <x v="1"/>
    <n v="3"/>
    <s v="MARITIMA DEL CALLAO"/>
    <n v="21444"/>
    <n v="1"/>
    <n v="20180310"/>
    <x v="35"/>
    <x v="3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ENTERO"/>
    <m/>
    <m/>
    <m/>
    <m/>
    <s v="KILOGRAMO"/>
    <s v="LIMA"/>
    <n v="51729.41"/>
    <n v="16399"/>
  </r>
  <r>
    <x v="1"/>
    <n v="1"/>
    <s v="MARITIMA DEL CALLAO"/>
    <n v="960"/>
    <n v="1"/>
    <n v="20180111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 NETOS C/U"/>
    <m/>
    <m/>
    <s v="SE ACOGE A RESTITUCION DE DERECHOS ARANCELARIOS D.S. 104-95-EF / DRAWBACK"/>
    <s v="TONELADAS                                         "/>
    <s v="LIMA"/>
    <n v="51724"/>
    <n v="18144"/>
  </r>
  <r>
    <x v="1"/>
    <n v="1"/>
    <s v="MARITIMA DEL CALLAO"/>
    <n v="121298"/>
    <n v="1"/>
    <n v="20180104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S NETOS C/U"/>
    <m/>
    <m/>
    <s v="SE ACOGE A RESTITUCION DE DERECHOS ARANCELARIOS D.S. 104-95-EF / DRAWBACK"/>
    <s v="TONELADAS                                         "/>
    <s v="LIMA"/>
    <n v="51724"/>
    <n v="18144"/>
  </r>
  <r>
    <x v="1"/>
    <n v="3"/>
    <s v="MARITIMA DEL CALLAO"/>
    <n v="23079"/>
    <n v="1"/>
    <n v="20180315"/>
    <x v="4"/>
    <x v="4"/>
    <s v="AMERICA DEL NORTE"/>
    <x v="0"/>
    <s v="OAKLAND"/>
    <s v="AGROPECUARIO Y AGROINDUSTRIAS"/>
    <s v="HORTALIZAS"/>
    <s v="HORTALIZAS FRESCAS Y SECAS"/>
    <x v="0"/>
    <x v="0"/>
    <x v="0"/>
    <s v="PAPRIKA (Capsicum annuum, L.) TRITURADA O PULVERIZADA"/>
    <s v="PAPRIKA MOLIDA"/>
    <s v="EN SACOS DE 50 LB NETOS C/U"/>
    <m/>
    <m/>
    <s v="SE ACOGE A RESTITUCION DE DERECHOS ARANCELARIOS D.S. 104-95-EF / DRAWBACK"/>
    <s v="TONELADAS                                         "/>
    <s v="LIMA"/>
    <n v="51724"/>
    <n v="18144"/>
  </r>
  <r>
    <x v="0"/>
    <n v="1"/>
    <s v="MARITIMA DEL CALLAO"/>
    <n v="6413"/>
    <n v="1"/>
    <n v="20170123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1720.68"/>
    <n v="20071.8"/>
  </r>
  <r>
    <x v="0"/>
    <n v="1"/>
    <s v="MARITIMA DEL CALLAO"/>
    <n v="7474"/>
    <n v="1"/>
    <n v="20170126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m/>
    <s v="SE ACOGE DRAWBACK D.S. 104-95 EF"/>
    <s v="KILOGRAMO"/>
    <s v="LIMA"/>
    <n v="51716.68"/>
    <n v="20071.8"/>
  </r>
  <r>
    <x v="0"/>
    <n v="2"/>
    <s v="MARITIMA DEL CALLAO"/>
    <n v="12727"/>
    <n v="1"/>
    <n v="20170211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m/>
    <s v="SE ACOGE DRAWBACK D.S. 104-95 EF"/>
    <s v="KILOGRAMO"/>
    <s v="LIMA"/>
    <n v="51716.68"/>
    <n v="20071.8"/>
  </r>
  <r>
    <x v="0"/>
    <n v="2"/>
    <s v="MARITIMA DEL CALLAO"/>
    <n v="15241"/>
    <n v="1"/>
    <n v="20170217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s v="CAJAS DE 11.34 KG C/U"/>
    <m/>
    <m/>
    <s v="SE ACOGE DRAWBACK D.S. 104-95 EF"/>
    <s v="KILOGRAMO"/>
    <s v="LIMA"/>
    <n v="51716.68"/>
    <n v="20071.8"/>
  </r>
  <r>
    <x v="0"/>
    <n v="2"/>
    <s v="MARITIMA DEL CALLAO"/>
    <n v="10993"/>
    <n v="1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6 BOLSAS DE AIRE ( INTERNATIONAL DUNNAGE) (MATERIAL DE CONSERVACION)"/>
    <m/>
    <s v="SE ACOGE AL REGIMEN DRAWBACK D.S 104-95 EF"/>
    <s v="FRASCOS                                           "/>
    <s v="LA LIBERTAD"/>
    <n v="51713.599999999999"/>
    <n v="27281.599999999999"/>
  </r>
  <r>
    <x v="0"/>
    <n v="2"/>
    <s v="MARITIMA DEL CALLAO"/>
    <n v="15913"/>
    <n v="1"/>
    <n v="2017022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 DE AIRE (CORDSTRAP) (MATERIAL CONSERVACION)"/>
    <m/>
    <s v="SE ACOGE AL REGIMEN DRAWBACK D.S.104-95-EF"/>
    <s v="FRASCOS                                           "/>
    <s v="LA LIBERTAD"/>
    <n v="51713.599999999999"/>
    <n v="27281.599999999999"/>
  </r>
  <r>
    <x v="0"/>
    <n v="1"/>
    <s v="MARITIMA DEL CALLAO"/>
    <n v="3858"/>
    <n v="1"/>
    <n v="20170116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1706.31"/>
    <n v="19312"/>
  </r>
  <r>
    <x v="0"/>
    <n v="1"/>
    <s v="MARITIMA DEL CALLAO"/>
    <n v="4531"/>
    <n v="1"/>
    <n v="20170121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1706.31"/>
    <n v="19312"/>
  </r>
  <r>
    <x v="0"/>
    <n v="1"/>
    <s v="PAITA"/>
    <n v="4309"/>
    <n v="2"/>
    <n v="20170124"/>
    <x v="10"/>
    <x v="10"/>
    <s v="AMERICA DEL NORTE"/>
    <x v="0"/>
    <s v="NEW ORLEANS INTERNATIONAL APT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"/>
    <s v="EN FLEXITANQUE"/>
    <m/>
    <m/>
    <s v="SE ACOGE A DRAWBACK"/>
    <s v="LIBRAS"/>
    <s v="PIURA"/>
    <n v="51660.56"/>
    <n v="90830"/>
  </r>
  <r>
    <x v="0"/>
    <n v="1"/>
    <s v="MARITIMA DEL CALLAO"/>
    <n v="6717"/>
    <n v="1"/>
    <n v="20170126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1660.31"/>
    <n v="19312"/>
  </r>
  <r>
    <x v="0"/>
    <n v="1"/>
    <s v="MARITIMA DEL CALLAO"/>
    <n v="6736"/>
    <n v="1"/>
    <n v="20170126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1660.31"/>
    <n v="19312"/>
  </r>
  <r>
    <x v="0"/>
    <n v="2"/>
    <s v="MARITIMA DEL CALLAO"/>
    <n v="11323"/>
    <n v="1"/>
    <n v="20170206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m/>
    <s v="CODIGO Nº13 RESTITUCION DE DERECHOS ARANCELARIOS"/>
    <s v="KILOGRAMO"/>
    <s v="LIMA"/>
    <n v="51596.68"/>
    <n v="20071.8"/>
  </r>
  <r>
    <x v="0"/>
    <n v="1"/>
    <s v="MARITIMA DEL CALLAO"/>
    <n v="6758"/>
    <n v="1"/>
    <n v="20170127"/>
    <x v="20"/>
    <x v="20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1600 BOXES OF 11.36 KG OR 25 LBS BY BOX"/>
    <s v="PARA CONSUMO"/>
    <m/>
    <m/>
    <s v="KILOGRAMO"/>
    <s v="LIMA"/>
    <n v="51546.05"/>
    <n v="18176"/>
  </r>
  <r>
    <x v="0"/>
    <n v="1"/>
    <s v="MARITIMA DEL CALLAO"/>
    <n v="4559"/>
    <n v="1"/>
    <n v="20170119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770 CAJAS DE 11.34 KG C/U NETO"/>
    <m/>
    <m/>
    <s v="SE ACOGE AL DRAWBACK D.S. 104-95 EF"/>
    <s v="KILOGRAMO"/>
    <s v="LIMA"/>
    <n v="51487.22"/>
    <n v="20071.8"/>
  </r>
  <r>
    <x v="0"/>
    <n v="1"/>
    <s v="MARITIMA DEL CALLAO"/>
    <n v="8629"/>
    <n v="1"/>
    <n v="2017013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: EN CAJAS"/>
    <s v="CODIGO Nº13 RESTITUCION DE DERECHOS ARANCELARIOS N FRANQUICIA"/>
    <s v="KILOGRAMO"/>
    <s v="LIMA"/>
    <n v="51423.45"/>
    <n v="19618.2"/>
  </r>
  <r>
    <x v="0"/>
    <n v="1"/>
    <s v="MARITIMA DEL CALLAO"/>
    <n v="8632"/>
    <n v="1"/>
    <n v="2017013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: EN CAJAS"/>
    <s v="CODIGO Nº13 RESTITUCION DE DERECHOS ARANCELARIOS N FRANQUICIA"/>
    <s v="KILOGRAMO"/>
    <s v="LIMA"/>
    <n v="51423.45"/>
    <n v="19618.2"/>
  </r>
  <r>
    <x v="0"/>
    <n v="2"/>
    <s v="MARITIMA DEL CALLAO"/>
    <n v="9653"/>
    <n v="1"/>
    <n v="20170204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"/>
    <s v="KILOGRAMO"/>
    <s v="LIMA"/>
    <n v="51423.45"/>
    <n v="19618.2"/>
  </r>
  <r>
    <x v="0"/>
    <n v="2"/>
    <s v="MARITIMA DEL CALLAO"/>
    <n v="11236"/>
    <n v="1"/>
    <n v="2017020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"/>
    <s v="KILOGRAMO"/>
    <s v="LIMA"/>
    <n v="51423.45"/>
    <n v="19618.2"/>
  </r>
  <r>
    <x v="0"/>
    <n v="2"/>
    <s v="MARITIMA DEL CALLAO"/>
    <n v="11939"/>
    <n v="1"/>
    <n v="20170209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RESENTACION EN CAJAS"/>
    <m/>
    <m/>
    <s v="CODIGO Nº13 RESTITUCION DE DERECHOS ARANCELARIOS"/>
    <s v="KILOGRAMO"/>
    <s v="LIMA"/>
    <n v="51423.45"/>
    <n v="19618.2"/>
  </r>
  <r>
    <x v="0"/>
    <n v="2"/>
    <s v="MARITIMA DEL CALLAO"/>
    <n v="12408"/>
    <n v="1"/>
    <n v="2017021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"/>
  </r>
  <r>
    <x v="0"/>
    <n v="2"/>
    <s v="MARITIMA DEL CALLAO"/>
    <n v="13972"/>
    <n v="1"/>
    <n v="20170217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 DE CARTON CORRUGADO"/>
    <s v="CODIGO Nº13 RESTITUCION DE DERECHOS ARANCELARIOS N FRANQUICIA"/>
    <s v="KILOGRAMO"/>
    <s v="LIMA"/>
    <n v="51423.45"/>
    <n v="19618.2"/>
  </r>
  <r>
    <x v="0"/>
    <n v="2"/>
    <s v="MARITIMA DEL CALLAO"/>
    <n v="13988"/>
    <n v="1"/>
    <n v="20170216"/>
    <x v="19"/>
    <x v="19"/>
    <s v="AMERICA CENTRAL"/>
    <x v="1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2"/>
    <s v="MARITIMA DEL CALLAO"/>
    <n v="14149"/>
    <n v="1"/>
    <n v="2017021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2"/>
    <s v="MARITIMA DEL CALLAO"/>
    <n v="15778"/>
    <n v="1"/>
    <n v="20170220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2"/>
    <s v="MARITIMA DEL CALLAO"/>
    <n v="16363"/>
    <n v="1"/>
    <n v="2017022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2"/>
    <s v="MARITIMA DEL CALLAO"/>
    <n v="16368"/>
    <n v="1"/>
    <n v="2017022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3"/>
    <s v="MARITIMA DEL CALLAO"/>
    <n v="20676"/>
    <n v="1"/>
    <n v="20170307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: CAJAS"/>
    <s v="CODIGO Nº13 RESTITUCION DE DERECHOS ARANCELARIOS"/>
    <s v="KILOGRAMO"/>
    <s v="LIMA"/>
    <n v="51423.45"/>
    <n v="19618.2"/>
  </r>
  <r>
    <x v="0"/>
    <n v="3"/>
    <s v="MARITIMA DEL CALLAO"/>
    <n v="21502"/>
    <n v="1"/>
    <n v="2017031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51423.45"/>
    <n v="19618.2"/>
  </r>
  <r>
    <x v="0"/>
    <n v="3"/>
    <s v="MARITIMA DEL CALLAO"/>
    <n v="23241"/>
    <n v="1"/>
    <n v="2017031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1423.45"/>
    <n v="19618.2"/>
  </r>
  <r>
    <x v="0"/>
    <n v="1"/>
    <s v="MARITIMA DEL CALLAO"/>
    <n v="8304"/>
    <n v="1"/>
    <n v="2017013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m/>
    <m/>
    <s v="EN CAJAS ; PÁRA CONSUMO HUMANO"/>
    <s v="CODIGO Nº13 RESTITUCION DE DERECHOS ARANCELARIOS"/>
    <s v="TONELADAS                                         "/>
    <s v="LIMA"/>
    <n v="51372"/>
    <n v="19278"/>
  </r>
  <r>
    <x v="0"/>
    <n v="2"/>
    <s v="MARITIMA DEL CALLAO"/>
    <n v="12899"/>
    <n v="1"/>
    <n v="20170213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RIKA SECO DE PRIMERA CALIDAD"/>
    <m/>
    <m/>
    <s v="EN CAJAS ; PÁRA CONSUMO HUMANO"/>
    <s v="CODIGO Nº13 RESTITUCION DE DERECHOS ARANCELARIOS"/>
    <s v="TONELADAS                                         "/>
    <s v="LIMA"/>
    <n v="51372"/>
    <n v="19278"/>
  </r>
  <r>
    <x v="0"/>
    <n v="2"/>
    <s v="MARITIMA DEL CALLAO"/>
    <n v="17726"/>
    <n v="1"/>
    <n v="20170227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RIKA SECO DE PRIMERA CALIDAD"/>
    <m/>
    <m/>
    <s v="EN CAJAS ; PÁRA CONSUMO HUMANO"/>
    <s v="CODIGO Nº13 RESTITUCION DE DERECHOS ARANCELARIOS"/>
    <s v="TONELADAS                                         "/>
    <s v="LIMA"/>
    <n v="51372"/>
    <n v="19278"/>
  </r>
  <r>
    <x v="0"/>
    <n v="3"/>
    <s v="MARITIMA DEL CALLAO"/>
    <n v="23936"/>
    <n v="1"/>
    <n v="20170331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RIKA SECO DE PRIMERA CALIDAD"/>
    <m/>
    <m/>
    <s v="EN CAJAS ; PÁRA CONSUMO HUMANO"/>
    <s v="CODIGO Nº13 RESTITUCION DE DERECHOS ARANCELARIOS"/>
    <s v="TONELADAS                                         "/>
    <s v="LIMA"/>
    <n v="51372"/>
    <n v="19278"/>
  </r>
  <r>
    <x v="0"/>
    <n v="1"/>
    <s v="PAITA"/>
    <n v="221"/>
    <n v="1"/>
    <n v="20170109"/>
    <x v="6"/>
    <x v="6"/>
    <s v="EUROPA"/>
    <x v="9"/>
    <s v="LIVORNO"/>
    <s v="AGROPECUARIO Y AGROINDUSTRIAS"/>
    <s v="HORTALIZAS"/>
    <s v="HORTALIZAS FRESCAS Y SECAS"/>
    <x v="4"/>
    <x v="0"/>
    <x v="3"/>
    <s v="LAS DEMAS PAPRIKA (CAPSICUM ANNUM, L) SECA, SIN TRITURAR NI PULVERIZAR"/>
    <s v="PAPRIKA SECO ENTERA"/>
    <m/>
    <m/>
    <m/>
    <s v="DRAWBACK,"/>
    <s v="KILOGRAMO"/>
    <s v="LAMBAYEQUE"/>
    <n v="51349.15"/>
    <n v="24906"/>
  </r>
  <r>
    <x v="0"/>
    <n v="1"/>
    <s v="MARITIMA DEL CALLAO"/>
    <n v="4441"/>
    <n v="1"/>
    <n v="20170118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m/>
    <m/>
    <s v="EN CAJAS ; PÁRA CONSUMO HUMANO"/>
    <s v="CODIGO Nº13 RESTITUCION DE DERECHOS ARANCELARIOS"/>
    <s v="TONELADAS                                         "/>
    <s v="LIMA"/>
    <n v="51346"/>
    <n v="19278"/>
  </r>
  <r>
    <x v="0"/>
    <n v="1"/>
    <s v="MARITIMA DEL CALLAO"/>
    <n v="6146"/>
    <n v="1"/>
    <n v="20170123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m/>
    <m/>
    <s v="EN CAJAS ; PÁRA CONSUMO HUMANO"/>
    <s v="CODIGO Nº13 RESTITUCION DE DERECHOS ARANCELARIOS"/>
    <s v="TONELADAS                                         "/>
    <s v="LIMA"/>
    <n v="51320"/>
    <n v="19278"/>
  </r>
  <r>
    <x v="0"/>
    <n v="3"/>
    <s v="MARITIMA DEL CALLAO"/>
    <n v="25783"/>
    <n v="1"/>
    <n v="20170330"/>
    <x v="31"/>
    <x v="3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 PARIKA SECO DE PRIMERA CALIDAD"/>
    <m/>
    <m/>
    <s v="EN CAJAS ; PÁRA CONSUMO HUMANO"/>
    <s v="CODIGO Nº13 RESTITUCION DE DERECHOS ARANCELARIOS"/>
    <s v="TONELADAS                                         "/>
    <s v="LIMA"/>
    <n v="51266.93"/>
    <n v="19278"/>
  </r>
  <r>
    <x v="0"/>
    <n v="2"/>
    <s v="MARITIMA DEL CALLAO"/>
    <n v="16787"/>
    <n v="1"/>
    <n v="20170223"/>
    <x v="25"/>
    <x v="25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51253.1"/>
    <n v="20071.8"/>
  </r>
  <r>
    <x v="0"/>
    <n v="1"/>
    <s v="MARITIMA DEL CALLAO"/>
    <n v="4024"/>
    <n v="1"/>
    <n v="20170120"/>
    <x v="31"/>
    <x v="31"/>
    <s v="AMERICA DEL NORTE"/>
    <x v="0"/>
    <s v="ATLANTA"/>
    <s v="AGROPECUARIO Y AGROINDUSTRIAS"/>
    <s v="HORTALIZAS"/>
    <s v="HORTALIZAS FRESCAS Y SECAS"/>
    <x v="4"/>
    <x v="0"/>
    <x v="3"/>
    <s v="LAS DEMAS PAPRIKA (CAPSICUM ANNUM, L) SECA, SIN TRITURAR NI PULVERIZAR"/>
    <s v="AJI PAPRIKA SECO DE PRIMERA CALIDAD"/>
    <m/>
    <m/>
    <s v="EN CAJAS ; PÁRA CONSUMO HUMANO"/>
    <s v="CODIGO Nº13 RESTITUCION DE DERECHOS ARANCELARIOS"/>
    <s v="CAJA                                              "/>
    <s v="LIMA"/>
    <n v="51169.5"/>
    <n v="19278"/>
  </r>
  <r>
    <x v="0"/>
    <n v="3"/>
    <s v="PAITA"/>
    <n v="11126"/>
    <n v="1"/>
    <n v="2017032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UNIDAD"/>
    <s v="LAMBAYEQUE"/>
    <n v="51028"/>
    <n v="19488"/>
  </r>
  <r>
    <x v="0"/>
    <n v="3"/>
    <s v="PAITA"/>
    <n v="12006"/>
    <n v="1"/>
    <n v="20170330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X 06"/>
    <m/>
    <m/>
    <m/>
    <s v="DRAWBACK,"/>
    <s v="UNIDAD"/>
    <s v="LAMBAYEQUE"/>
    <n v="51028"/>
    <n v="19488"/>
  </r>
  <r>
    <x v="0"/>
    <n v="3"/>
    <s v="PAITA"/>
    <n v="12006"/>
    <n v="2"/>
    <n v="20170330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X 06"/>
    <m/>
    <m/>
    <m/>
    <s v="DRAWBACK,"/>
    <s v="UNIDAD"/>
    <s v="LAMBAYEQUE"/>
    <n v="51028"/>
    <n v="19488"/>
  </r>
  <r>
    <x v="0"/>
    <n v="1"/>
    <s v="PAITA"/>
    <n v="219"/>
    <n v="1"/>
    <n v="20170110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CAJA                                              "/>
    <s v="LAMBAYEQUE"/>
    <n v="50967.77"/>
    <n v="18393.48"/>
  </r>
  <r>
    <x v="1"/>
    <n v="3"/>
    <s v="PAITA"/>
    <n v="12551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2559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2562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2781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2954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3529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3530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3531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3639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3652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58.03"/>
    <n v="19294.2"/>
  </r>
  <r>
    <x v="1"/>
    <n v="3"/>
    <s v="PAITA"/>
    <n v="11670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50936.06"/>
    <n v="19286.099999999999"/>
  </r>
  <r>
    <x v="1"/>
    <n v="3"/>
    <s v="PAITA"/>
    <n v="12235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CAJA                                              "/>
    <s v="PIURA"/>
    <n v="50936.06"/>
    <n v="19286.099999999999"/>
  </r>
  <r>
    <x v="1"/>
    <n v="3"/>
    <s v="PAITA"/>
    <n v="12236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50936.06"/>
    <n v="19286.099999999999"/>
  </r>
  <r>
    <x v="1"/>
    <n v="3"/>
    <s v="PAITA"/>
    <n v="11184"/>
    <n v="1"/>
    <n v="2018030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36.05"/>
    <n v="19286.099999999999"/>
  </r>
  <r>
    <x v="1"/>
    <n v="3"/>
    <s v="PAITA"/>
    <n v="11185"/>
    <n v="1"/>
    <n v="2018030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36.05"/>
    <n v="19286.099999999999"/>
  </r>
  <r>
    <x v="1"/>
    <n v="3"/>
    <s v="PAITA"/>
    <n v="12554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2560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2561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2563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2955"/>
    <n v="1"/>
    <n v="201803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3532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3533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3651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3653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3974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4182"/>
    <n v="1"/>
    <n v="201803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936.05"/>
    <n v="19286.099999999999"/>
  </r>
  <r>
    <x v="1"/>
    <n v="3"/>
    <s v="PAITA"/>
    <n v="12230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50914.080000000002"/>
    <n v="19278"/>
  </r>
  <r>
    <x v="1"/>
    <n v="3"/>
    <s v="PAITA"/>
    <n v="12231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14.080000000002"/>
    <n v="19278"/>
  </r>
  <r>
    <x v="1"/>
    <n v="3"/>
    <s v="PAITA"/>
    <n v="12232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14.080000000002"/>
    <n v="19278"/>
  </r>
  <r>
    <x v="1"/>
    <n v="3"/>
    <s v="PAITA"/>
    <n v="12237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14.080000000002"/>
    <n v="19278"/>
  </r>
  <r>
    <x v="1"/>
    <n v="3"/>
    <s v="PAITA"/>
    <n v="12241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CAJA                                              "/>
    <s v="LAMBAYEQUE"/>
    <n v="50914.080000000002"/>
    <n v="19278"/>
  </r>
  <r>
    <x v="1"/>
    <n v="3"/>
    <s v="PAITA"/>
    <n v="12242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14.080000000002"/>
    <n v="19278"/>
  </r>
  <r>
    <x v="1"/>
    <n v="3"/>
    <s v="PAITA"/>
    <n v="12243"/>
    <n v="1"/>
    <n v="201803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50914.080000000002"/>
    <n v="19278"/>
  </r>
  <r>
    <x v="1"/>
    <n v="2"/>
    <s v="MARITIMA DEL CALLAO"/>
    <n v="9876"/>
    <n v="2"/>
    <n v="20180210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50862.43"/>
    <n v="15082.2"/>
  </r>
  <r>
    <x v="0"/>
    <n v="2"/>
    <s v="MARITIMA DEL CALLAO"/>
    <n v="13929"/>
    <n v="1"/>
    <n v="20170217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0745.67"/>
    <n v="19312"/>
  </r>
  <r>
    <x v="0"/>
    <n v="2"/>
    <s v="MARITIMA DEL CALLAO"/>
    <n v="13928"/>
    <n v="1"/>
    <n v="20170217"/>
    <x v="20"/>
    <x v="20"/>
    <s v="AMERICA DEL NORTE"/>
    <x v="3"/>
    <s v="MANZANILL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700 BOXES OF 11.36 KG OR 25 LBS BY BOX"/>
    <s v="PARA CONSUMO"/>
    <m/>
    <m/>
    <s v="KILOGRAMO"/>
    <s v="LIMA"/>
    <n v="50744.67"/>
    <n v="19312"/>
  </r>
  <r>
    <x v="0"/>
    <n v="2"/>
    <s v="MARITIMA DEL CALLAO"/>
    <n v="15421"/>
    <n v="1"/>
    <n v="20170221"/>
    <x v="21"/>
    <x v="2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50686.68"/>
    <n v="20071.8"/>
  </r>
  <r>
    <x v="0"/>
    <n v="3"/>
    <s v="PAITA"/>
    <n v="10220"/>
    <n v="1"/>
    <n v="20170315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50670.92"/>
    <n v="89090"/>
  </r>
  <r>
    <x v="0"/>
    <n v="3"/>
    <s v="MARITIMA DEL CALLAO"/>
    <n v="19424"/>
    <n v="1"/>
    <n v="20170302"/>
    <x v="24"/>
    <x v="24"/>
    <s v="AMERICA DEL NORTE"/>
    <x v="3"/>
    <s v="ENSENADA"/>
    <s v="AGROPECUARIO Y AGROINDUSTRIAS"/>
    <s v="HORTALIZAS"/>
    <s v="HORTALIZAS FRESCAS Y SECAS"/>
    <x v="4"/>
    <x v="0"/>
    <x v="3"/>
    <s v="LAS DEMAS PAPRIKA (CAPSICUM ANNUM, L) SECA, SIN TRITURAR NI PULVERIZAR"/>
    <s v="AJI PAPRIKA"/>
    <s v="SECO ENTERO"/>
    <s v="EN CAJAS DE CARTON"/>
    <m/>
    <s v="CODIGO Nº13 RESTITUCION DE DERECHOS ARANCELARIOS"/>
    <s v="KILOGRAMO"/>
    <s v="LIMA"/>
    <n v="50622.36"/>
    <n v="20107.2"/>
  </r>
  <r>
    <x v="0"/>
    <n v="2"/>
    <s v="MARITIMA DEL CALLAO"/>
    <n v="9554"/>
    <n v="1"/>
    <n v="20170204"/>
    <x v="44"/>
    <x v="4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50590.81"/>
    <n v="20107.2"/>
  </r>
  <r>
    <x v="0"/>
    <n v="2"/>
    <s v="MARITIMA DEL CALLAO"/>
    <n v="11422"/>
    <n v="1"/>
    <n v="20170206"/>
    <x v="44"/>
    <x v="4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s v="PREMIUN"/>
    <m/>
    <s v="SE ACOGE A DRAWBACK D.S. 104-95 EF"/>
    <s v="KILOGRAMO"/>
    <s v="LIMA"/>
    <n v="50590.81"/>
    <n v="20107.2"/>
  </r>
  <r>
    <x v="0"/>
    <n v="1"/>
    <s v="MARITIMA DEL CALLAO"/>
    <n v="2322"/>
    <n v="1"/>
    <n v="20170112"/>
    <x v="44"/>
    <x v="4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50569.36"/>
    <n v="20107.2"/>
  </r>
  <r>
    <x v="0"/>
    <n v="2"/>
    <s v="PAITA"/>
    <n v="5943"/>
    <n v="1"/>
    <n v="20170209"/>
    <x v="13"/>
    <x v="13"/>
    <s v="AMERICA DEL NORTE"/>
    <x v="0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50525"/>
    <n v="23500"/>
  </r>
  <r>
    <x v="1"/>
    <n v="3"/>
    <s v="MARITIMA DEL CALLAO"/>
    <n v="19363"/>
    <n v="1"/>
    <n v="20180309"/>
    <x v="34"/>
    <x v="3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A CALIDAD COMERCIAL"/>
    <s v="MARCA: S/M"/>
    <s v="MODELO: S/M"/>
    <s v="USO: CONSUMO, PRESENTACION: EN CAJAS"/>
    <s v="RESTITUCION DE DERECHOS ARANCELARIOS D.S. 104-95-EF"/>
    <s v="KILOGRAMO"/>
    <s v="LA LIBERTAD"/>
    <n v="50514.14"/>
    <n v="19278"/>
  </r>
  <r>
    <x v="0"/>
    <n v="1"/>
    <s v="MARITIMA DEL CALLAO"/>
    <n v="268"/>
    <n v="1"/>
    <n v="20170121"/>
    <x v="20"/>
    <x v="20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600 BAGS OF 30 KG BY BAG"/>
    <s v="PARA CONSUMO"/>
    <m/>
    <m/>
    <s v="KILOGRAMO"/>
    <s v="LIMA"/>
    <n v="50488.75"/>
    <n v="18000"/>
  </r>
  <r>
    <x v="1"/>
    <n v="3"/>
    <s v="PAITA"/>
    <n v="12372"/>
    <n v="1"/>
    <n v="20180314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 PET GALON TAPA ROJO X 2"/>
    <m/>
    <m/>
    <m/>
    <s v="DRAWBACK,"/>
    <s v="CAJA                                              "/>
    <s v="LAMBAYEQUE"/>
    <n v="50463"/>
    <n v="17236.8"/>
  </r>
  <r>
    <x v="1"/>
    <n v="3"/>
    <s v="PAITA"/>
    <n v="12780"/>
    <n v="1"/>
    <n v="20180321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 PET GALON TAPA ROJO X 2"/>
    <m/>
    <m/>
    <m/>
    <s v="CODIGO Nº13 RESTITUCION DE DERECHOS ARANCELARIOS"/>
    <s v="CAJA                                              "/>
    <s v="LAMBAYEQUE"/>
    <n v="50463"/>
    <n v="17236.8"/>
  </r>
  <r>
    <x v="0"/>
    <n v="1"/>
    <s v="MARITIMA DEL CALLAO"/>
    <n v="6194"/>
    <n v="1"/>
    <n v="2017012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"/>
    <s v="KILOGRAMO"/>
    <s v="LIMA"/>
    <n v="50444.33"/>
    <n v="19618.2"/>
  </r>
  <r>
    <x v="0"/>
    <n v="1"/>
    <s v="MARITIMA DEL CALLAO"/>
    <n v="6204"/>
    <n v="1"/>
    <n v="20170126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"/>
    <s v="KILOGRAMO"/>
    <s v="LIMA"/>
    <n v="50444.33"/>
    <n v="19618.2"/>
  </r>
  <r>
    <x v="0"/>
    <n v="2"/>
    <s v="MARITIMA DEL CALLAO"/>
    <n v="17036"/>
    <n v="1"/>
    <n v="20170225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0444.33"/>
    <n v="19618.2"/>
  </r>
  <r>
    <x v="0"/>
    <n v="3"/>
    <s v="MARITIMA DEL CALLAO"/>
    <n v="18696"/>
    <n v="1"/>
    <n v="2017030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50444.33"/>
    <n v="19615.2"/>
  </r>
  <r>
    <x v="0"/>
    <n v="3"/>
    <s v="MARITIMA DEL CALLAO"/>
    <n v="18908"/>
    <n v="1"/>
    <n v="20170301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 DE CARTON CORRUGADO"/>
    <s v="CODIGO Nº13 RESTITUCION DE DERECHOS ARANCELARIOS N FRANQUICIA"/>
    <s v="KILOGRAMO"/>
    <s v="LIMA"/>
    <n v="50444.33"/>
    <n v="19618.2"/>
  </r>
  <r>
    <x v="1"/>
    <n v="3"/>
    <s v="MARITIMA DEL CALLAO"/>
    <n v="21012"/>
    <n v="1"/>
    <n v="20180305"/>
    <x v="39"/>
    <x v="3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s v="UNIDADES DE 11.34 KG"/>
    <m/>
    <m/>
    <m/>
    <s v="KILOGRAMO"/>
    <s v="LIMA"/>
    <n v="50265.78"/>
    <n v="16885.259999999998"/>
  </r>
  <r>
    <x v="1"/>
    <n v="3"/>
    <s v="MARITIMA DEL CALLAO"/>
    <n v="20384"/>
    <n v="1"/>
    <n v="20180307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50265.599999999999"/>
    <n v="23304.959999999999"/>
  </r>
  <r>
    <x v="1"/>
    <n v="3"/>
    <s v="MARITIMA DEL CALLAO"/>
    <n v="22165"/>
    <n v="2"/>
    <n v="20180314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RTONES                                          "/>
    <s v="LA LIBERTAD"/>
    <n v="50265.599999999999"/>
    <n v="23304.959999999999"/>
  </r>
  <r>
    <x v="0"/>
    <n v="2"/>
    <s v="MARITIMA DEL CALLAO"/>
    <n v="12124"/>
    <n v="1"/>
    <n v="20170211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50229"/>
    <n v="20000"/>
  </r>
  <r>
    <x v="0"/>
    <n v="2"/>
    <s v="MARITIMA DEL CALLAO"/>
    <n v="12719"/>
    <n v="1"/>
    <n v="20170211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600 CAJAS DE 12.50 KG C/U NETO"/>
    <m/>
    <m/>
    <s v="SE ACOGE AL DRAWBACK D.S. 104-95 EF"/>
    <s v="KILOGRAMO"/>
    <s v="LIMA"/>
    <n v="50229"/>
    <n v="20000"/>
  </r>
  <r>
    <x v="0"/>
    <n v="2"/>
    <s v="MARITIMA DEL CALLAO"/>
    <n v="14611"/>
    <n v="1"/>
    <n v="20170217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50229"/>
    <n v="20000"/>
  </r>
  <r>
    <x v="0"/>
    <n v="3"/>
    <s v="MARITIMA DEL CALLAO"/>
    <n v="17619"/>
    <n v="1"/>
    <n v="20170302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2.50 KG C/U NETO"/>
    <m/>
    <m/>
    <s v="SE ACOGE AL DRAWBACK D.S. 104-95 EF"/>
    <s v="KILOGRAMO"/>
    <s v="LIMA"/>
    <n v="50229"/>
    <n v="20000"/>
  </r>
  <r>
    <x v="0"/>
    <n v="3"/>
    <s v="MARITIMA DEL CALLAO"/>
    <n v="20647"/>
    <n v="1"/>
    <n v="20170310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2.50 KG C/U NETO"/>
    <m/>
    <m/>
    <s v="SE ACOGE AL DRAWBACK D.S. 104-95 EF"/>
    <s v="KILOGRAMO"/>
    <s v="LIMA"/>
    <n v="50229"/>
    <n v="20000"/>
  </r>
  <r>
    <x v="1"/>
    <n v="2"/>
    <s v="PAITA"/>
    <n v="7959"/>
    <n v="1"/>
    <n v="20180217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50073.11"/>
    <n v="19071.45"/>
  </r>
  <r>
    <x v="1"/>
    <n v="3"/>
    <s v="PAITA"/>
    <n v="10476"/>
    <n v="1"/>
    <n v="20180301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50073.11"/>
    <n v="19071.45"/>
  </r>
  <r>
    <x v="1"/>
    <n v="3"/>
    <s v="PAITA"/>
    <n v="10477"/>
    <n v="1"/>
    <n v="20180301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CAJA                                              "/>
    <s v="LAMBAYEQUE"/>
    <n v="50073.11"/>
    <n v="19071.45"/>
  </r>
  <r>
    <x v="1"/>
    <n v="1"/>
    <s v="PAITA"/>
    <n v="2553"/>
    <n v="1"/>
    <n v="20180116"/>
    <x v="11"/>
    <x v="11"/>
    <s v="EUROPA"/>
    <x v="4"/>
    <s v="ROTTERDAM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-ROJO ENTERO CON VINAGRE"/>
    <s v="FRASCO 4.3 OZ (C-442)TAPA NEGRO X12"/>
    <m/>
    <m/>
    <s v="CODIGO Nº13 RESTITUCION DE DERECHOS ARANCELARIOS"/>
    <s v="UNIDAD"/>
    <s v="LAMBAYEQUE"/>
    <n v="49810.8"/>
    <n v="4719.9359999999997"/>
  </r>
  <r>
    <x v="0"/>
    <n v="3"/>
    <s v="MARITIMA DEL CALLAO"/>
    <n v="19651"/>
    <n v="1"/>
    <n v="20170308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ESTANDAR"/>
    <s v="PAPRIKA DRY WHOLE STANDAR 1600 BOXES OF 11.36 KG OR 25 LBS BY BOX"/>
    <s v="PARA CONSUMO"/>
    <m/>
    <m/>
    <s v="KILOGRAMO"/>
    <s v="LIMA"/>
    <n v="49805.11"/>
    <n v="18176"/>
  </r>
  <r>
    <x v="0"/>
    <n v="2"/>
    <s v="MARITIMA DEL CALLAO"/>
    <n v="13801"/>
    <n v="1"/>
    <n v="20170217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49789.5"/>
    <n v="20071.8"/>
  </r>
  <r>
    <x v="0"/>
    <n v="2"/>
    <s v="MARITIMA DEL CALLAO"/>
    <n v="11476"/>
    <n v="1"/>
    <n v="20170211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49778.5"/>
    <n v="20071.8"/>
  </r>
  <r>
    <x v="1"/>
    <n v="3"/>
    <s v="MARITIMA DEL CALLAO"/>
    <n v="20632"/>
    <n v="1"/>
    <n v="20180308"/>
    <x v="19"/>
    <x v="19"/>
    <s v="AMERICA DEL NORTE"/>
    <x v="0"/>
    <s v="NEW YORK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CAJAS"/>
    <m/>
    <s v="CODIGO Nº13 RESTITUCION DE DERECHOS ARANCELARIOS"/>
    <s v="KILOGRAMO"/>
    <s v="CALLAO"/>
    <n v="49763.39"/>
    <n v="15172.92"/>
  </r>
  <r>
    <x v="1"/>
    <n v="3"/>
    <s v="PAITA"/>
    <n v="12565"/>
    <n v="1"/>
    <n v="2018032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49753.56"/>
    <n v="19071.45"/>
  </r>
  <r>
    <x v="1"/>
    <n v="3"/>
    <s v="PAITA"/>
    <n v="13534"/>
    <n v="1"/>
    <n v="20180327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CODIGO Nº13 RESTITUCION DE DERECHOS ARANCELARIOS"/>
    <s v="UNIDAD"/>
    <s v="LAMBAYEQUE"/>
    <n v="49753.56"/>
    <n v="19071.45"/>
  </r>
  <r>
    <x v="0"/>
    <n v="2"/>
    <s v="MARITIMA DEL CALLAO"/>
    <n v="12597"/>
    <n v="1"/>
    <n v="20170216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s v="SE ACOGE A REGIMEN DE DRAWBACK, D.S. 104-95 E.F."/>
    <s v="KILOGRAMO"/>
    <s v="LIMA"/>
    <n v="49743.5"/>
    <n v="20071.8"/>
  </r>
  <r>
    <x v="0"/>
    <n v="1"/>
    <s v="MARITIMA DEL CALLAO"/>
    <n v="8836"/>
    <n v="1"/>
    <n v="20170131"/>
    <x v="46"/>
    <x v="4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49713.5"/>
    <n v="20071.8"/>
  </r>
  <r>
    <x v="0"/>
    <n v="2"/>
    <s v="MARITIMA DEL CALLAO"/>
    <n v="11866"/>
    <n v="1"/>
    <n v="20170206"/>
    <x v="46"/>
    <x v="4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 (CAPSICUM ANNUUM)"/>
    <s v="ENTERO SECO"/>
    <s v="PARA CONSUMO HUMANO"/>
    <s v="EN CAJAS DE 11.34 KG."/>
    <s v="SE ACOGE A RESTITUCION DE DERECHOS ARANCELARIOS D.S. 104-95-EF / DRAWBACK"/>
    <s v="KILOGRAMO"/>
    <s v="LIMA"/>
    <n v="49713.5"/>
    <n v="20071.8"/>
  </r>
  <r>
    <x v="0"/>
    <n v="1"/>
    <s v="MARITIMA DEL CALLAO"/>
    <n v="8326"/>
    <n v="1"/>
    <n v="20170131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49713.35"/>
    <n v="20071.8"/>
  </r>
  <r>
    <x v="0"/>
    <n v="3"/>
    <s v="MARITIMA DEL CALLAO"/>
    <n v="26843"/>
    <n v="1"/>
    <n v="20170330"/>
    <x v="29"/>
    <x v="2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m/>
    <s v="SE ACOGE DRAWBACK D.S. 104-95 EF"/>
    <s v="KILOGRAMO"/>
    <s v="LIMA"/>
    <n v="49709.5"/>
    <n v="20071.8"/>
  </r>
  <r>
    <x v="0"/>
    <n v="3"/>
    <s v="PAITA"/>
    <n v="10172"/>
    <n v="1"/>
    <n v="20170315"/>
    <x v="11"/>
    <x v="11"/>
    <s v="EUROPA"/>
    <x v="4"/>
    <s v="ROTTERDAM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49700"/>
    <n v="9744"/>
  </r>
  <r>
    <x v="0"/>
    <n v="3"/>
    <s v="MARITIMA DEL CALLAO"/>
    <n v="20513"/>
    <n v="1"/>
    <n v="20170309"/>
    <x v="21"/>
    <x v="2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PREMIUM, S/M, S/M"/>
    <m/>
    <m/>
    <m/>
    <s v="SE ACOGE AL DRAWBACK"/>
    <s v="KILOGRAMO"/>
    <s v="LIMA"/>
    <n v="49683.09"/>
    <n v="20071.8"/>
  </r>
  <r>
    <x v="0"/>
    <n v="1"/>
    <s v="MARITIMA DEL CALLAO"/>
    <n v="328"/>
    <n v="1"/>
    <n v="20170105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49643"/>
    <n v="20107.2"/>
  </r>
  <r>
    <x v="0"/>
    <n v="1"/>
    <s v="MARITIMA DEL CALLAO"/>
    <n v="2447"/>
    <n v="1"/>
    <n v="2017011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49643"/>
    <n v="20107.2"/>
  </r>
  <r>
    <x v="0"/>
    <n v="1"/>
    <s v="MARITIMA DEL CALLAO"/>
    <n v="3768"/>
    <n v="1"/>
    <n v="20170119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49643"/>
    <n v="20107.2"/>
  </r>
  <r>
    <x v="0"/>
    <n v="1"/>
    <s v="MARITIMA DEL CALLAO"/>
    <n v="5753"/>
    <n v="1"/>
    <n v="20170126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O DE 11.36 KGS C/U"/>
    <m/>
    <s v="RESTITUCION DERECHOS ARANC. (COD 13)"/>
    <s v="KILOGRAMO"/>
    <s v="LIMA"/>
    <n v="49643"/>
    <n v="20107.2"/>
  </r>
  <r>
    <x v="0"/>
    <n v="2"/>
    <s v="MARITIMA DEL CALLAO"/>
    <n v="13936"/>
    <n v="1"/>
    <n v="20170217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, ENTERO"/>
    <s v="USO: CONSUMO"/>
    <s v="PRESENTACION: CAJAS DE CARTON BLANCAS DE 11.36 KGS C/U"/>
    <m/>
    <s v="RESTITUCION DERECHOS ARANC. (COD 13)"/>
    <s v="KILOGRAMO"/>
    <s v="LIMA"/>
    <n v="49643"/>
    <n v="20107.2"/>
  </r>
  <r>
    <x v="0"/>
    <n v="2"/>
    <s v="MARITIMA DEL CALLAO"/>
    <n v="16552"/>
    <n v="1"/>
    <n v="2017022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"/>
    <s v="SECO ENTERO"/>
    <s v="EN CAJAS DE CARTON"/>
    <m/>
    <s v="CODIGO Nº13 RESTITUCION DE DERECHOS ARANCELARIOS"/>
    <s v="KILOGRAMO"/>
    <s v="LIMA"/>
    <n v="49643"/>
    <n v="20107.2"/>
  </r>
  <r>
    <x v="0"/>
    <n v="1"/>
    <s v="MARITIMA DEL CALLAO"/>
    <n v="3836"/>
    <n v="1"/>
    <n v="20170119"/>
    <x v="42"/>
    <x v="42"/>
    <s v="AMERICA DEL NORTE"/>
    <x v="0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600 CAJAS DE 12.50 KG C/U NETO"/>
    <m/>
    <m/>
    <s v="SE ACOGE AL DRAWBACK D.S. 104-95 EF"/>
    <s v="KILOGRAMO"/>
    <s v="LIMA"/>
    <n v="49629"/>
    <n v="20000"/>
  </r>
  <r>
    <x v="0"/>
    <n v="1"/>
    <s v="MARITIMA DEL CALLAO"/>
    <n v="4560"/>
    <n v="1"/>
    <n v="20170119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600 CAJAS DE 12.50 KG C/U NETO"/>
    <m/>
    <m/>
    <s v="SE ACOGE AL DRAWBACK D.S. 104-95 EF"/>
    <s v="KILOGRAMO"/>
    <s v="LIMA"/>
    <n v="49629"/>
    <n v="20000"/>
  </r>
  <r>
    <x v="0"/>
    <n v="3"/>
    <s v="MARITIMA DEL CALLAO"/>
    <n v="21598"/>
    <n v="1"/>
    <n v="20170310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49629"/>
    <n v="20000"/>
  </r>
  <r>
    <x v="0"/>
    <n v="3"/>
    <s v="MARITIMA DEL CALLAO"/>
    <n v="24470"/>
    <n v="1"/>
    <n v="2017032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49620"/>
    <n v="20000"/>
  </r>
  <r>
    <x v="0"/>
    <n v="1"/>
    <s v="MARITIMA DEL CALLAO"/>
    <n v="1917"/>
    <n v="1"/>
    <n v="20170116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9549.5"/>
    <n v="20071.8"/>
  </r>
  <r>
    <x v="0"/>
    <n v="1"/>
    <s v="MARITIMA DEL CALLAO"/>
    <n v="115869"/>
    <n v="1"/>
    <n v="20170102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9549.5"/>
    <n v="20071.8"/>
  </r>
  <r>
    <x v="0"/>
    <n v="1"/>
    <s v="MARITIMA DEL CALLAO"/>
    <n v="6784"/>
    <n v="1"/>
    <n v="20170127"/>
    <x v="20"/>
    <x v="20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LBS BY BOX"/>
    <s v="PARA CONSUMO"/>
    <m/>
    <m/>
    <s v="KILOGRAMO"/>
    <s v="LIMA"/>
    <n v="49548.05"/>
    <n v="18176"/>
  </r>
  <r>
    <x v="0"/>
    <n v="3"/>
    <s v="MARITIMA DEL CALLAO"/>
    <n v="17606"/>
    <n v="1"/>
    <n v="20170302"/>
    <x v="34"/>
    <x v="3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EN CAJAS"/>
    <m/>
    <m/>
    <s v="SE ACOGE AL DRAWBACK"/>
    <s v="KILOGRAMO"/>
    <s v="LA LIBERTAD"/>
    <n v="49527.82"/>
    <n v="19278"/>
  </r>
  <r>
    <x v="0"/>
    <n v="1"/>
    <s v="MARITIMA DEL CALLAO"/>
    <n v="8865"/>
    <n v="1"/>
    <n v="20170131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49499.5"/>
    <n v="20071.8"/>
  </r>
  <r>
    <x v="0"/>
    <n v="1"/>
    <s v="MARITIMA DEL CALLAO"/>
    <n v="6414"/>
    <n v="1"/>
    <n v="20170123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49484"/>
    <n v="19993.599999999999"/>
  </r>
  <r>
    <x v="0"/>
    <n v="1"/>
    <s v="MARITIMA DEL CALLAO"/>
    <n v="7267"/>
    <n v="1"/>
    <n v="20170126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(CAPSICUM ANNUUM)"/>
    <s v="CONSERVADO A TEMPERATURA AMBIENTE"/>
    <s v="PAPRIKA ENTERA"/>
    <s v="EN CAJAS DE 11.36 KG."/>
    <m/>
    <s v="KILOGRAMO"/>
    <s v="LIMA"/>
    <n v="49484"/>
    <n v="19993.599999999999"/>
  </r>
  <r>
    <x v="0"/>
    <n v="1"/>
    <s v="MARITIMA DEL CALLAO"/>
    <n v="8673"/>
    <n v="1"/>
    <n v="2017013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PREMIUM)"/>
    <m/>
    <m/>
    <m/>
    <m/>
    <s v="KILOGRAMO"/>
    <s v="LIMA"/>
    <n v="49484"/>
    <n v="19993.599999999999"/>
  </r>
  <r>
    <x v="0"/>
    <n v="1"/>
    <s v="MARITIMA DEL CALLAO"/>
    <n v="8674"/>
    <n v="1"/>
    <n v="2017013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PREMIUM)"/>
    <m/>
    <m/>
    <m/>
    <m/>
    <s v="KILOGRAMO"/>
    <s v="LIMA"/>
    <n v="49484"/>
    <n v="19993.599999999999"/>
  </r>
  <r>
    <x v="0"/>
    <n v="1"/>
    <s v="MARITIMA DEL CALLAO"/>
    <n v="9259"/>
    <n v="1"/>
    <n v="2017013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49484"/>
    <n v="19993.599999999999"/>
  </r>
  <r>
    <x v="0"/>
    <n v="2"/>
    <s v="MARITIMA DEL CALLAO"/>
    <n v="10930"/>
    <n v="1"/>
    <n v="2017021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CAJA                                              "/>
    <s v="LIMA"/>
    <n v="49484"/>
    <n v="19993.599999999999"/>
  </r>
  <r>
    <x v="0"/>
    <n v="2"/>
    <s v="MARITIMA DEL CALLAO"/>
    <n v="14426"/>
    <n v="1"/>
    <n v="20170217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s v="CAJAS DE CARTON PESO BRUTO 11.91 KG Y PESO NETO 11.36 KG."/>
    <m/>
    <m/>
    <m/>
    <s v="KILOGRAMO"/>
    <s v="LIMA"/>
    <n v="49484"/>
    <n v="19993.599999999999"/>
  </r>
  <r>
    <x v="0"/>
    <n v="2"/>
    <s v="MARITIMA DEL CALLAO"/>
    <n v="14430"/>
    <n v="1"/>
    <n v="20170217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s v="CAJA DE CARTON PESO BRUTO 11.91 KG, PESO NETO 11.36 KG."/>
    <m/>
    <m/>
    <m/>
    <s v="KILOGRAMO"/>
    <s v="LIMA"/>
    <n v="49484"/>
    <n v="19993.599999999999"/>
  </r>
  <r>
    <x v="0"/>
    <n v="3"/>
    <s v="MARITIMA DEL CALLAO"/>
    <n v="19125"/>
    <n v="1"/>
    <n v="20170302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"/>
    <m/>
    <m/>
    <m/>
    <m/>
    <s v="KILOGRAMO"/>
    <s v="LIMA"/>
    <n v="49484"/>
    <n v="19993.599999999999"/>
  </r>
  <r>
    <x v="0"/>
    <n v="1"/>
    <s v="PAITA"/>
    <n v="5421"/>
    <n v="1"/>
    <n v="20170131"/>
    <x v="11"/>
    <x v="11"/>
    <s v="EUROPA"/>
    <x v="2"/>
    <s v="BREMERHAV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FRASCO 35 OZ (C-237) X 06 CAJA"/>
    <m/>
    <m/>
    <s v="SE ACOGE A RESTITUCION DE DERECHOS ARANCELARIOS D.S 104-95 EF"/>
    <s v="CAJA                                              "/>
    <s v="LAMBAYEQUE"/>
    <n v="49469.8"/>
    <n v="9462.42"/>
  </r>
  <r>
    <x v="0"/>
    <n v="1"/>
    <s v="MARITIMA DEL CALLAO"/>
    <n v="115032"/>
    <n v="1"/>
    <n v="2017010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4.99 LBS E/O) DE PAPRIKA ENTERA DE 1ERA. CALIDAD"/>
    <s v="1650 CAJAS DE 11.36 KG, C/U O 25 LBS"/>
    <s v="(11.36 KGS C/U)OF WHOLE PAPRIKA ENTERA DE 1ERA. QUALITY"/>
    <s v="1650 BOXES OF 24.99 LBS E/O OR"/>
    <m/>
    <s v="KILOGRAMO"/>
    <s v="ANCASH"/>
    <n v="49469.13"/>
    <n v="18744"/>
  </r>
  <r>
    <x v="0"/>
    <n v="3"/>
    <s v="MARITIMA DEL CALLAO"/>
    <n v="22141"/>
    <n v="1"/>
    <n v="20170313"/>
    <x v="19"/>
    <x v="19"/>
    <s v="AMERICA DEL NORTE"/>
    <x v="0"/>
    <s v="SAN PEDRO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DRY STEMLLESS WHOLE"/>
    <m/>
    <s v="PRESENTACIÓN : CARTÓN CORRUGADO"/>
    <s v="CODIGO Nº13 RESTITUCION DE DERECHOS ARANCELARIOS N FRANQUICIA"/>
    <s v="KILOGRAMO"/>
    <s v="LIMA"/>
    <n v="49464.33"/>
    <n v="19618.2"/>
  </r>
  <r>
    <x v="0"/>
    <n v="3"/>
    <s v="MARITIMA DEL CALLAO"/>
    <n v="21977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 104-95 E.F."/>
    <s v="KILOGRAMO"/>
    <s v="ICA"/>
    <n v="49450"/>
    <n v="23000"/>
  </r>
  <r>
    <x v="0"/>
    <n v="3"/>
    <s v="MARITIMA DEL CALLAO"/>
    <n v="25871"/>
    <n v="1"/>
    <n v="20170327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9450"/>
    <n v="23000"/>
  </r>
  <r>
    <x v="0"/>
    <n v="3"/>
    <s v="MARITIMA DEL CALLAO"/>
    <n v="17689"/>
    <n v="1"/>
    <n v="2017030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9430.83"/>
    <n v="24112.6"/>
  </r>
  <r>
    <x v="0"/>
    <n v="2"/>
    <s v="MARITIMA DEL CALLAO"/>
    <n v="7372"/>
    <n v="1"/>
    <n v="20170204"/>
    <x v="48"/>
    <x v="48"/>
    <s v="AMERICA DEL SUR"/>
    <x v="15"/>
    <s v="VALPARAISO"/>
    <s v="AGROPECUARIO Y AGROINDUSTRIAS"/>
    <s v="HORTALIZAS"/>
    <s v="HORTALIZAS FRESCAS Y SECAS"/>
    <x v="0"/>
    <x v="0"/>
    <x v="0"/>
    <s v="PAPRIKA (Capsicum annuum, L.) TRITURADA O PULVERIZADA"/>
    <s v="PAPRIKA MOLIDA ESTERELIZADA CALIDAD CHOICE"/>
    <s v="400 SACOS DE 25 KGS C/U"/>
    <m/>
    <s v="CONSUMO"/>
    <m/>
    <s v="KILOGRAMO"/>
    <s v="LIMA"/>
    <n v="49421"/>
    <n v="10000"/>
  </r>
  <r>
    <x v="0"/>
    <n v="2"/>
    <s v="MARITIMA DEL CALLAO"/>
    <n v="16465"/>
    <n v="2"/>
    <n v="20170223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08 ABSORGEL BAG (TIRA)/08 ABSORGEL BLANKET (MANTA)/ 04 BOLSAS DE AIRE (INTERNATIONAL"/>
    <s v="DUNNAGE) (MATERIAL CONSERVACION)"/>
    <s v="SE ACOGE AL REGIMEN DRAWBACK D.S.104-95-EF"/>
    <s v="CARTONES                                          "/>
    <s v="LA LIBERTAD"/>
    <n v="49397.760000000002"/>
    <n v="21888"/>
  </r>
  <r>
    <x v="0"/>
    <n v="2"/>
    <s v="PAITA"/>
    <n v="4967"/>
    <n v="1"/>
    <n v="20170205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 CAJA"/>
    <m/>
    <m/>
    <m/>
    <s v="DRAWBACK,"/>
    <s v="CAJA                                              "/>
    <s v="PIURA"/>
    <n v="49309.599999999999"/>
    <n v="18583.2"/>
  </r>
  <r>
    <x v="1"/>
    <n v="3"/>
    <s v="PAITA"/>
    <n v="12714"/>
    <n v="1"/>
    <n v="20180320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CODIGO Nº13 RESTITUCION DE DERECHOS ARANCELARIOS"/>
    <s v="CAJA                                              "/>
    <s v="LAMBAYEQUE"/>
    <n v="49309.599999999999"/>
    <n v="18583.2"/>
  </r>
  <r>
    <x v="0"/>
    <n v="3"/>
    <s v="MARITIMA DEL CALLAO"/>
    <n v="25247"/>
    <n v="1"/>
    <n v="20170322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PACAS: 266 UNIDADES"/>
    <m/>
    <m/>
    <s v="SE ACOGE A RESTITUCION DE DERECHOS ARANCELARIOS D.S. 104-95-EF / DRAWBACK"/>
    <s v="KILOGRAMO"/>
    <s v="LIMA"/>
    <n v="49301.49"/>
    <n v="23476.9"/>
  </r>
  <r>
    <x v="0"/>
    <n v="2"/>
    <s v="MARITIMA DEL CALLAO"/>
    <n v="9155"/>
    <n v="1"/>
    <n v="20170203"/>
    <x v="20"/>
    <x v="20"/>
    <s v="AMERICA DEL NORTE"/>
    <x v="3"/>
    <s v="ENSENADA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1700 BOXES OF 11.36 KG OR 25 LBS BY BOX"/>
    <s v="PARA CONSUMO"/>
    <m/>
    <m/>
    <s v="KILOGRAMO"/>
    <s v="LIMA"/>
    <n v="49281.04"/>
    <n v="19312"/>
  </r>
  <r>
    <x v="0"/>
    <n v="1"/>
    <s v="MARITIMA DEL CALLAO"/>
    <n v="167"/>
    <n v="1"/>
    <n v="20170106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9260.05"/>
    <n v="20071.8"/>
  </r>
  <r>
    <x v="0"/>
    <n v="2"/>
    <s v="MARITIMA DEL CALLAO"/>
    <n v="13963"/>
    <n v="1"/>
    <n v="20170215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PACAS"/>
    <s v="CODIGO Nº13 RESTITUCION DE DERECHOS ARANCELARIOS"/>
    <s v="KILOGRAMO"/>
    <s v="LIMA"/>
    <n v="49200"/>
    <n v="24000"/>
  </r>
  <r>
    <x v="0"/>
    <n v="1"/>
    <s v="MARITIMA DEL CALLAO"/>
    <n v="115032"/>
    <n v="2"/>
    <n v="2017010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4.99 LBS E/O) DE PAPRIKA ENTERA DE 1ERA. CALIDAD"/>
    <s v="1641 CAJAS DE 11.36 KG, C/U O 25 LBS"/>
    <s v="(11.36 KGS C/U)OF WHOLE PAPRIKA ENTERA DE 1ERA. QUALITY"/>
    <s v="1641 BOXES OF 24.99 LBS E/O OR"/>
    <m/>
    <s v="KILOGRAMO"/>
    <s v="ANCASH"/>
    <n v="49199.3"/>
    <n v="18641.759999999998"/>
  </r>
  <r>
    <x v="1"/>
    <n v="3"/>
    <s v="PAITA"/>
    <n v="11290"/>
    <n v="1"/>
    <n v="20180308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49192.56"/>
    <n v="19071.45"/>
  </r>
  <r>
    <x v="0"/>
    <n v="3"/>
    <s v="MARITIMA DEL CALLAO"/>
    <n v="20628"/>
    <n v="1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9191.05"/>
    <n v="23981"/>
  </r>
  <r>
    <x v="0"/>
    <n v="3"/>
    <s v="MARITIMA DEL CALLAO"/>
    <n v="15345"/>
    <n v="1"/>
    <n v="2017030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9169.25"/>
    <n v="23985"/>
  </r>
  <r>
    <x v="0"/>
    <n v="3"/>
    <s v="PAITA"/>
    <n v="9514"/>
    <n v="1"/>
    <n v="20170301"/>
    <x v="11"/>
    <x v="11"/>
    <s v="EUROPA"/>
    <x v="16"/>
    <s v="RIJEKA BAKAR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 LATA 105 OZ"/>
    <m/>
    <m/>
    <m/>
    <s v="SE ACOGE A RESTITUCION DE DERECHOS ARANCELARIOS D.S 104-95 EF"/>
    <s v="UNIDAD"/>
    <s v="PIURA"/>
    <n v="49147.5"/>
    <n v="19751.900000000001"/>
  </r>
  <r>
    <x v="0"/>
    <n v="3"/>
    <s v="MARITIMA DEL CALLAO"/>
    <n v="22259"/>
    <n v="1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9146.7"/>
    <n v="23974"/>
  </r>
  <r>
    <x v="1"/>
    <n v="2"/>
    <s v="MARITIMA DEL CALLAO"/>
    <n v="16705"/>
    <n v="1"/>
    <n v="201802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9140"/>
    <n v="18900"/>
  </r>
  <r>
    <x v="0"/>
    <n v="3"/>
    <s v="MARITIMA DEL CALLAO"/>
    <n v="19848"/>
    <n v="1"/>
    <n v="20170309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s v="PRESENTACIÓN : CAJAS DE CARTON CORRUGADO"/>
    <s v="CODIGO Nº13 RESTITUCION DE DERECHOS ARANCELARIOS N FRANQUICIA"/>
    <s v="KILOGRAMO"/>
    <s v="LIMA"/>
    <n v="49072.68"/>
    <n v="19618.2"/>
  </r>
  <r>
    <x v="0"/>
    <n v="2"/>
    <s v="MARITIMA DEL CALLAO"/>
    <n v="9242"/>
    <n v="1"/>
    <n v="20170201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: EN SACOS DE YUTE"/>
    <s v="CODIGO Nº13 RESTITUCION DE DERECHOS ARANCELARIOS"/>
    <s v="KILOGRAMO"/>
    <s v="LIMA"/>
    <n v="49056.5"/>
    <n v="23930"/>
  </r>
  <r>
    <x v="1"/>
    <n v="1"/>
    <s v="MARITIMA DEL CALLAO"/>
    <n v="7816"/>
    <n v="1"/>
    <n v="20180130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49014.44"/>
    <n v="26819"/>
  </r>
  <r>
    <x v="1"/>
    <n v="3"/>
    <s v="AEREA DEL CALLAO"/>
    <n v="20164"/>
    <n v="1"/>
    <n v="20180310"/>
    <x v="8"/>
    <x v="8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PREMIUM SELECCIONADO"/>
    <s v="AJI AMARILLO PREMIUM SELECCIONADO"/>
    <m/>
    <m/>
    <s v="CODIGO Nº13 RESTITUCION DE DERECHOS ARANCELARIOS"/>
    <s v="KILOGRAMO"/>
    <s v="LIMA"/>
    <n v="49000"/>
    <n v="1100"/>
  </r>
  <r>
    <x v="0"/>
    <n v="3"/>
    <s v="PAITA"/>
    <n v="11284"/>
    <n v="1"/>
    <n v="20170321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8989"/>
    <n v="40829.279999999999"/>
  </r>
  <r>
    <x v="0"/>
    <n v="2"/>
    <s v="MARITIMA DEL CALLAO"/>
    <n v="14716"/>
    <n v="1"/>
    <n v="20170223"/>
    <x v="36"/>
    <x v="36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, S/M, S/M"/>
    <m/>
    <m/>
    <m/>
    <s v="SE ACOGE AL DRAWBACK"/>
    <s v="KILOGRAMO"/>
    <s v="LIMA"/>
    <n v="48978.5"/>
    <n v="20071.8"/>
  </r>
  <r>
    <x v="0"/>
    <n v="3"/>
    <s v="MARITIMA DEL CALLAO"/>
    <n v="17684"/>
    <n v="1"/>
    <n v="20170302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DESCABADO, S/M , S/M"/>
    <s v="CAJAS : 1770 UNIDADES"/>
    <m/>
    <m/>
    <s v="SE ACOGE AL DRAWBACK"/>
    <s v="KILOGRAMO"/>
    <s v="LIMA"/>
    <n v="48978.5"/>
    <n v="20071.8"/>
  </r>
  <r>
    <x v="0"/>
    <n v="3"/>
    <s v="MARITIMA DEL CALLAO"/>
    <n v="23121"/>
    <n v="1"/>
    <n v="20170316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"/>
    <s v="SALDO DE MESA"/>
    <m/>
    <s v="EN CAJAS DE 11.34 KG"/>
    <s v="SE ACOGE A RESTITUCION DE DERECHOS ARANCELARIOS D.S. 104-95-EF / DRAWBACK"/>
    <s v="KILOGRAMO"/>
    <s v="LIMA"/>
    <n v="48978.5"/>
    <n v="20071.8"/>
  </r>
  <r>
    <x v="1"/>
    <n v="2"/>
    <s v="PAITA"/>
    <n v="8408"/>
    <n v="1"/>
    <n v="201802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942.75"/>
    <n v="18241.2"/>
  </r>
  <r>
    <x v="1"/>
    <n v="2"/>
    <s v="PAITA"/>
    <n v="8838"/>
    <n v="1"/>
    <n v="2018022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942.75"/>
    <n v="18241.2"/>
  </r>
  <r>
    <x v="1"/>
    <n v="2"/>
    <s v="PAITA"/>
    <n v="10250"/>
    <n v="1"/>
    <n v="201802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48942.75"/>
    <n v="18241.2"/>
  </r>
  <r>
    <x v="1"/>
    <n v="1"/>
    <s v="PAITA"/>
    <n v="4788"/>
    <n v="1"/>
    <n v="2018013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935.87"/>
    <n v="19079.55"/>
  </r>
  <r>
    <x v="0"/>
    <n v="1"/>
    <s v="MARITIMA DEL CALLAO"/>
    <n v="4087"/>
    <n v="1"/>
    <n v="20170120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 PRIMERA CALIDAD (PR)"/>
    <s v="1770 CAJAS DE 11.35 KG C/U"/>
    <m/>
    <m/>
    <s v="SE ACOGE AL DRAWBACK D.S. 104-95 EF"/>
    <s v="KILOGRAMO"/>
    <s v="LIMA"/>
    <n v="48922.75"/>
    <n v="20089.5"/>
  </r>
  <r>
    <x v="1"/>
    <n v="2"/>
    <s v="PAITA"/>
    <n v="7521"/>
    <n v="1"/>
    <n v="2018021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920.4"/>
    <n v="18233.099999999999"/>
  </r>
  <r>
    <x v="1"/>
    <n v="2"/>
    <s v="PAITA"/>
    <n v="10242"/>
    <n v="1"/>
    <n v="201802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48920.4"/>
    <n v="18233.099999999999"/>
  </r>
  <r>
    <x v="1"/>
    <n v="2"/>
    <s v="PAITA"/>
    <n v="10249"/>
    <n v="1"/>
    <n v="201802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48920.4"/>
    <n v="18233.099999999999"/>
  </r>
  <r>
    <x v="1"/>
    <n v="1"/>
    <s v="MARITIMA DEL CALLAO"/>
    <n v="131"/>
    <n v="4"/>
    <n v="20180109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FRASCOS                                           "/>
    <s v="LA LIBERTAD"/>
    <n v="48909.2"/>
    <n v="28206"/>
  </r>
  <r>
    <x v="1"/>
    <n v="1"/>
    <s v="PAITA"/>
    <n v="743"/>
    <n v="1"/>
    <n v="20180110"/>
    <x v="11"/>
    <x v="11"/>
    <s v="EUROPA"/>
    <x v="4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48892.62"/>
    <n v="19063.349999999999"/>
  </r>
  <r>
    <x v="0"/>
    <n v="3"/>
    <s v="MARITIMA DEL CALLAO"/>
    <n v="23115"/>
    <n v="1"/>
    <n v="20170315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ESTANDAR"/>
    <s v="PAPRIKA DRY WHOLE STANDAR 1600 BOXES OF 11.36 KG OR 25 LBS BY BOX"/>
    <s v="PARA CONSUMO"/>
    <m/>
    <m/>
    <s v="KILOGRAMO"/>
    <s v="LIMA"/>
    <n v="48874.09"/>
    <n v="18176"/>
  </r>
  <r>
    <x v="0"/>
    <n v="2"/>
    <s v="MARITIMA DEL CALLAO"/>
    <n v="9938"/>
    <n v="1"/>
    <n v="2017020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5 KG C/U NETO"/>
    <m/>
    <m/>
    <s v="SE ACOGE AL DRAWBACK D.S. 104-95 EF"/>
    <s v="KILOGRAMO"/>
    <s v="LIMA"/>
    <n v="48848.28"/>
    <n v="20089.5"/>
  </r>
  <r>
    <x v="0"/>
    <n v="2"/>
    <s v="MARITIMA DEL CALLAO"/>
    <n v="11032"/>
    <n v="1"/>
    <n v="20170211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5 KG C/U NETO"/>
    <m/>
    <m/>
    <s v="SE ACOGE AL DRAWBACK D.S. 104-95 EF"/>
    <s v="KILOGRAMO"/>
    <s v="LIMA"/>
    <n v="48848.28"/>
    <n v="20089.5"/>
  </r>
  <r>
    <x v="1"/>
    <n v="3"/>
    <s v="MARITIMA DEL CALLAO"/>
    <n v="29208"/>
    <n v="1"/>
    <n v="20180329"/>
    <x v="18"/>
    <x v="18"/>
    <s v="AMERICA DEL NORTE"/>
    <x v="0"/>
    <s v="LOS ANGELES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"/>
    <s v="CHILE ANCHO POWDER"/>
    <s v="MARCA: S/M, MODELO: S/M"/>
    <s v="USO: CONSUMO HUMANO"/>
    <s v="RESTITUCION DERECHOS ARANCELARIOS D.S. 104-95 EF"/>
    <s v="KILOGRAMO"/>
    <s v="LIMA"/>
    <n v="48829.54"/>
    <n v="9688.4"/>
  </r>
  <r>
    <x v="0"/>
    <n v="3"/>
    <s v="MARITIMA DEL CALLAO"/>
    <n v="25345"/>
    <n v="1"/>
    <n v="20170323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s v="PRESENTACION EN CAJAS DE CARTON CORRUGADO"/>
    <s v="CODIGO Nº13 RESTITUCION DE DERECHOS ARANCELARIOS"/>
    <s v="KILOGRAMO"/>
    <s v="LIMA"/>
    <n v="48707.68"/>
    <n v="19618.2"/>
  </r>
  <r>
    <x v="0"/>
    <n v="3"/>
    <s v="PAITA"/>
    <n v="9656"/>
    <n v="3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48688.2"/>
    <n v="10962"/>
  </r>
  <r>
    <x v="0"/>
    <n v="2"/>
    <s v="MARITIMA DEL CALLAO"/>
    <n v="7407"/>
    <n v="1"/>
    <n v="2017020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AS DE 11.36 KGS C/U"/>
    <m/>
    <s v="RESTITUCION DERECHOS ARANC. (COD 13)"/>
    <s v="KILOGRAMO"/>
    <s v="LIMA"/>
    <n v="48637.64"/>
    <n v="20107.2"/>
  </r>
  <r>
    <x v="0"/>
    <n v="2"/>
    <s v="MARITIMA DEL CALLAO"/>
    <n v="9669"/>
    <n v="1"/>
    <n v="2017020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BLANCO DE 11.36 KGS C/U"/>
    <m/>
    <s v="RESTITUCION DERECHOS ARANC. (COD 13)"/>
    <s v="KILOGRAMO"/>
    <s v="LIMA"/>
    <n v="48637.64"/>
    <n v="20107.2"/>
  </r>
  <r>
    <x v="0"/>
    <n v="2"/>
    <s v="MARITIMA DEL CALLAO"/>
    <n v="11785"/>
    <n v="1"/>
    <n v="20170211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USO: CONSUMO"/>
    <s v="PRESENTACION: CAJAS DE CARTON DE 11.36 KGS C/U"/>
    <m/>
    <s v="RESTITUCION DERECHOS ARANC. (COD 13)"/>
    <s v="KILOGRAMO"/>
    <s v="LIMA"/>
    <n v="48637.64"/>
    <n v="20107.2"/>
  </r>
  <r>
    <x v="0"/>
    <n v="2"/>
    <s v="MARITIMA DEL CALLAO"/>
    <n v="13354"/>
    <n v="1"/>
    <n v="20170217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, ENTERO"/>
    <s v="USO: CONSUMO"/>
    <s v="PRESENTACION: CAJAS DE CARTON BLANCAS DE 11.36 KGS C/U"/>
    <m/>
    <s v="RESTITUCION DERECHOS ARANC. (COD 13)"/>
    <s v="KILOGRAMO"/>
    <s v="LIMA"/>
    <n v="48637.64"/>
    <n v="20107.2"/>
  </r>
  <r>
    <x v="0"/>
    <n v="1"/>
    <s v="MARITIMA DEL CALLAO"/>
    <n v="5886"/>
    <n v="1"/>
    <n v="20170126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"/>
    <s v="KILOGRAMO"/>
    <s v="LIMA"/>
    <n v="48629"/>
    <n v="20000"/>
  </r>
  <r>
    <x v="0"/>
    <n v="1"/>
    <s v="MARITIMA DEL CALLAO"/>
    <n v="7146"/>
    <n v="1"/>
    <n v="20170126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48629"/>
    <n v="20000"/>
  </r>
  <r>
    <x v="1"/>
    <n v="2"/>
    <s v="PAITA"/>
    <n v="3245"/>
    <n v="1"/>
    <n v="201802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 BANDEJA"/>
    <m/>
    <s v="CONSUMO HUMANO"/>
    <s v="SE ACOGE A RESTITUCION DE DERECHOS ARANCELARIOS D.S 104-95 EF"/>
    <s v="UNIDAD"/>
    <s v="LAMBAYEQUE"/>
    <n v="48626"/>
    <n v="19488"/>
  </r>
  <r>
    <x v="1"/>
    <n v="2"/>
    <s v="PAITA"/>
    <n v="6337"/>
    <n v="1"/>
    <n v="20180208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"/>
    <m/>
    <m/>
    <s v="CODIGO Nº13 RESTITUCION DE DERECHOS ARANCELARIOS"/>
    <s v="UNIDAD"/>
    <s v="LAMBAYEQUE"/>
    <n v="48626"/>
    <n v="19488"/>
  </r>
  <r>
    <x v="0"/>
    <n v="2"/>
    <s v="PAITA"/>
    <n v="7000"/>
    <n v="3"/>
    <n v="20170213"/>
    <x v="11"/>
    <x v="11"/>
    <s v="EUROPA"/>
    <x v="17"/>
    <s v="ANTWERPEN"/>
    <s v="AGROPECUARIO Y AGROINDUSTRIAS"/>
    <s v="HORTALIZAS"/>
    <s v="HORTALIZAS EN CONSERVA"/>
    <x v="2"/>
    <x v="9"/>
    <x v="5"/>
    <s v="DEMAS HORTALIZAS,FRUTAS Y DEMAS PART. COMEST. DE PLANTAS,PREP. O CONSERV.EN VINAGRE"/>
    <s v="CONGELADO DE PIMIENTO CHERRY"/>
    <s v="BOLSA 10 KG X 01 CAJA"/>
    <m/>
    <m/>
    <s v="SE ACOGE A RESTITUCION DE DERECHOS ARANCELARIOS D.S 104-95 EF"/>
    <s v="CAJA                                              "/>
    <s v="LAMBAYEQUE"/>
    <n v="48600"/>
    <n v="8000"/>
  </r>
  <r>
    <x v="0"/>
    <n v="1"/>
    <s v="MARITIMA DEL CALLAO"/>
    <n v="4134"/>
    <n v="1"/>
    <n v="20170118"/>
    <x v="29"/>
    <x v="29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PAPRIKA ENTERA SECA"/>
    <m/>
    <m/>
    <m/>
    <s v="SE ACOGE DRAWBACK D.S. 104-95 EF"/>
    <s v="LIBRAS"/>
    <s v="LIMA"/>
    <n v="48575"/>
    <n v="18143.695"/>
  </r>
  <r>
    <x v="0"/>
    <n v="3"/>
    <s v="MARITIMA DEL CALLAO"/>
    <n v="26785"/>
    <n v="1"/>
    <n v="2017032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8542.36"/>
    <n v="23679.200000000001"/>
  </r>
  <r>
    <x v="0"/>
    <n v="2"/>
    <s v="MARITIMA DEL CALLAO"/>
    <n v="7300"/>
    <n v="1"/>
    <n v="20170203"/>
    <x v="19"/>
    <x v="19"/>
    <s v="AMERICA DEL NORTE"/>
    <x v="3"/>
    <s v="VERACRUZ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48523.56"/>
    <n v="19618.2"/>
  </r>
  <r>
    <x v="0"/>
    <n v="2"/>
    <s v="MARITIMA DEL CALLAO"/>
    <n v="7327"/>
    <n v="1"/>
    <n v="20170203"/>
    <x v="19"/>
    <x v="19"/>
    <s v="AMERICA DEL NORTE"/>
    <x v="3"/>
    <s v="VERACRUZ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48523.56"/>
    <n v="19618.2"/>
  </r>
  <r>
    <x v="0"/>
    <n v="3"/>
    <s v="MARITIMA DEL CALLAO"/>
    <n v="21506"/>
    <n v="1"/>
    <n v="20170314"/>
    <x v="19"/>
    <x v="19"/>
    <s v="AMERICA DEL NORTE"/>
    <x v="3"/>
    <s v="VERACRUZ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48523.56"/>
    <n v="19618.2"/>
  </r>
  <r>
    <x v="0"/>
    <n v="3"/>
    <s v="MARITIMA DEL CALLAO"/>
    <n v="22817"/>
    <n v="1"/>
    <n v="20170314"/>
    <x v="19"/>
    <x v="19"/>
    <s v="AMERICA DEL NORTE"/>
    <x v="3"/>
    <s v="VERACRUZ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s v="SE ACOGE AL REGIMEN DRAWBACK SEGUN D.S. 104-95 E.F."/>
    <s v="KILOGRAMO"/>
    <s v="LIMA"/>
    <n v="48523.56"/>
    <n v="19618.2"/>
  </r>
  <r>
    <x v="1"/>
    <n v="3"/>
    <s v="MARITIMA DEL CALLAO"/>
    <n v="25881"/>
    <n v="1"/>
    <n v="20180323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8516"/>
    <n v="18580"/>
  </r>
  <r>
    <x v="0"/>
    <n v="2"/>
    <s v="MARITIMA DEL CALLAO"/>
    <n v="9561"/>
    <n v="1"/>
    <n v="20170204"/>
    <x v="44"/>
    <x v="4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EN CAJAS"/>
    <m/>
    <m/>
    <s v="SE ACOGE A DRAWBACK D.S. 104-95 EF"/>
    <s v="KILOGRAMO"/>
    <s v="LIMA"/>
    <n v="48497.56"/>
    <n v="20071.8"/>
  </r>
  <r>
    <x v="0"/>
    <n v="2"/>
    <s v="MARITIMA DEL CALLAO"/>
    <n v="10871"/>
    <n v="1"/>
    <n v="20170210"/>
    <x v="20"/>
    <x v="20"/>
    <s v="AMERICA DEL NORTE"/>
    <x v="0"/>
    <s v="PORT EVERGLADES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300 BOXES OF 11.36 KG OR 25 LBS BY BOX."/>
    <s v="PARA CONSUMO"/>
    <m/>
    <m/>
    <s v="KILOGRAMO"/>
    <s v="LIMA"/>
    <n v="48432.41"/>
    <n v="14768"/>
  </r>
  <r>
    <x v="1"/>
    <n v="2"/>
    <s v="PAITA"/>
    <n v="5786"/>
    <n v="1"/>
    <n v="20180203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374.87"/>
    <n v="19079.55"/>
  </r>
  <r>
    <x v="1"/>
    <n v="2"/>
    <s v="PAITA"/>
    <n v="4781"/>
    <n v="1"/>
    <n v="20180201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8353.24"/>
    <n v="19071.45"/>
  </r>
  <r>
    <x v="0"/>
    <n v="3"/>
    <s v="MARITIMA DEL CALLAO"/>
    <n v="18616"/>
    <n v="1"/>
    <n v="20170301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LIMA"/>
    <n v="48300"/>
    <n v="23000"/>
  </r>
  <r>
    <x v="0"/>
    <n v="3"/>
    <s v="MARITIMA DEL CALLAO"/>
    <n v="21398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LIMA"/>
    <n v="48300"/>
    <n v="23000"/>
  </r>
  <r>
    <x v="0"/>
    <n v="3"/>
    <s v="MARITIMA DEL CALLAO"/>
    <n v="21420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8300"/>
    <n v="23000"/>
  </r>
  <r>
    <x v="0"/>
    <n v="3"/>
    <s v="MARITIMA DEL CALLAO"/>
    <n v="21974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8300"/>
    <n v="23000"/>
  </r>
  <r>
    <x v="0"/>
    <n v="3"/>
    <s v="MARITIMA DEL CALLAO"/>
    <n v="25858"/>
    <n v="1"/>
    <n v="20170327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8300"/>
    <n v="23000"/>
  </r>
  <r>
    <x v="0"/>
    <n v="3"/>
    <s v="MARITIMA DEL CALLAO"/>
    <n v="19840"/>
    <n v="2"/>
    <n v="2017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4 ABSORGEL BLANKET (MANTA), 06 BOLSA DE AIRE (INTERNATIONAL DUNNAGE)"/>
    <s v="16 NIVELES DE CARTON (MATERIAL CONSERVACION)"/>
    <s v="SE ACOGE AL REGIMEN DRAWBACK D.S.104-95-EF"/>
    <s v="FRASCOS                                           "/>
    <s v="LA LIBERTAD"/>
    <n v="48294.080000000002"/>
    <n v="21542.400000000001"/>
  </r>
  <r>
    <x v="0"/>
    <n v="2"/>
    <s v="MARITIMA DEL CALLAO"/>
    <n v="8191"/>
    <n v="1"/>
    <n v="20170203"/>
    <x v="49"/>
    <x v="4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EN CAJAS"/>
    <m/>
    <m/>
    <s v="SE ACOGE AL DRAWBACK"/>
    <s v="KILOGRAMO"/>
    <s v="LA LIBERTAD"/>
    <n v="48289.38"/>
    <n v="19278"/>
  </r>
  <r>
    <x v="0"/>
    <n v="2"/>
    <s v="MARITIMA DEL CALLAO"/>
    <n v="15650"/>
    <n v="1"/>
    <n v="20170223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STITUCION DE DERECHOS ARANCELARIOS D.S. 104-95-EF / DRAWBACK"/>
    <s v="KILOGRAMO"/>
    <s v="LIMA"/>
    <n v="48264.84"/>
    <n v="18563.580000000002"/>
  </r>
  <r>
    <x v="0"/>
    <n v="1"/>
    <s v="PAITA"/>
    <n v="2273"/>
    <n v="1"/>
    <n v="2017011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8216"/>
    <n v="40924.800000000003"/>
  </r>
  <r>
    <x v="1"/>
    <n v="1"/>
    <s v="PAITA"/>
    <n v="42302"/>
    <n v="1"/>
    <n v="20180104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8216"/>
    <n v="40924.800000000003"/>
  </r>
  <r>
    <x v="1"/>
    <n v="3"/>
    <s v="PAITA"/>
    <n v="9924"/>
    <n v="1"/>
    <n v="2018030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8216"/>
    <n v="40924.800000000003"/>
  </r>
  <r>
    <x v="1"/>
    <n v="3"/>
    <s v="PAITA"/>
    <n v="13078"/>
    <n v="1"/>
    <n v="2018032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8216"/>
    <n v="40924.800000000003"/>
  </r>
  <r>
    <x v="1"/>
    <n v="1"/>
    <s v="PAITA"/>
    <n v="5268"/>
    <n v="1"/>
    <n v="20180130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6"/>
    <m/>
    <m/>
    <s v="CODIGO Nº13 RESTITUCION DE DERECHOS ARANCELARIOS"/>
    <s v="CAJA                                              "/>
    <s v="LAMBAYEQUE"/>
    <n v="48168.639999999999"/>
    <n v="18583.2"/>
  </r>
  <r>
    <x v="0"/>
    <n v="1"/>
    <s v="MARITIMA DEL CALLAO"/>
    <n v="1404"/>
    <n v="1"/>
    <n v="2017011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8065.2"/>
    <n v="24032.6"/>
  </r>
  <r>
    <x v="0"/>
    <n v="3"/>
    <s v="MARITIMA DEL CALLAO"/>
    <n v="17287"/>
    <n v="1"/>
    <n v="2017030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8062.25"/>
    <n v="23445"/>
  </r>
  <r>
    <x v="0"/>
    <n v="3"/>
    <s v="MARITIMA DEL CALLAO"/>
    <n v="21935"/>
    <n v="1"/>
    <n v="20170315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GIMEN DE DRAWBACK, D.S. 104-95 E.F."/>
    <s v="KILOGRAMO"/>
    <s v="LIMA"/>
    <n v="48034.879999999997"/>
    <n v="22873.75"/>
  </r>
  <r>
    <x v="0"/>
    <n v="1"/>
    <s v="MARITIMA DEL CALLAO"/>
    <n v="115185"/>
    <n v="1"/>
    <n v="20170104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PACAS"/>
    <s v="CODIGO Nº13 RESTITUCION DE DERECHOS ARANCELARIOS"/>
    <s v="KILOGRAMO"/>
    <s v="LIMA"/>
    <n v="48000"/>
    <n v="24000"/>
  </r>
  <r>
    <x v="0"/>
    <n v="2"/>
    <s v="MARITIMA DEL CALLAO"/>
    <n v="15789"/>
    <n v="1"/>
    <n v="20170222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PACAS"/>
    <s v="CODIGO Nº13 RESTITUCION DE DERECHOS ARANCELARIOS N FRANQUICIA"/>
    <s v="KILOGRAMO"/>
    <s v="LIMA"/>
    <n v="48000"/>
    <n v="24000"/>
  </r>
  <r>
    <x v="0"/>
    <n v="3"/>
    <s v="MARITIMA DEL CALLAO"/>
    <n v="20234"/>
    <n v="1"/>
    <n v="20170308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ÓN: PACAS"/>
    <s v="CODIGO Nº13 RESTITUCION DE DERECHOS ARANCELARIOS N FRANQUICIA"/>
    <s v="KILOGRAMO"/>
    <s v="LIMA"/>
    <n v="48000"/>
    <n v="24000"/>
  </r>
  <r>
    <x v="0"/>
    <n v="3"/>
    <s v="MARITIMA DEL CALLAO"/>
    <n v="22144"/>
    <n v="1"/>
    <n v="20170315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"/>
    <s v="CODIGO Nº13 RESTITUCION DE DERECHOS ARANCELARIOS N FRANQUICIA"/>
    <s v="KILOGRAMO"/>
    <s v="LIMA"/>
    <n v="48000"/>
    <n v="24000"/>
  </r>
  <r>
    <x v="1"/>
    <n v="2"/>
    <s v="PAITA"/>
    <n v="3810"/>
    <n v="1"/>
    <n v="20180203"/>
    <x v="11"/>
    <x v="11"/>
    <s v="EUROPA"/>
    <x v="14"/>
    <s v="THESSALONIKI"/>
    <s v="AGROPECUARIO Y AGROINDUSTRIAS"/>
    <s v="HORTALIZAS"/>
    <s v="HORTALIZAS EN CONSERVA"/>
    <x v="2"/>
    <x v="1"/>
    <x v="1"/>
    <s v="DEMAS HORTALIZAS,FRUTAS Y DEMAS PART. COMEST. DE PLANTAS,PREP. O CONSERV.EN VINAGRE"/>
    <s v="CONSERVA DE PEPPERDILLO NARANJA CONOS CON VINAGRE"/>
    <s v="LATA 105 OZ X 06"/>
    <m/>
    <m/>
    <s v="CODIGO Nº13 RESTITUCION DE DERECHOS ARANCELARIOS"/>
    <s v="CAJA                                              "/>
    <s v="LAMBAYEQUE"/>
    <n v="47923.5"/>
    <n v="18583.2"/>
  </r>
  <r>
    <x v="1"/>
    <n v="1"/>
    <s v="MARITIMA DEL CALLAO"/>
    <n v="1516"/>
    <n v="1"/>
    <n v="20180111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47923.199999999997"/>
    <n v="21888"/>
  </r>
  <r>
    <x v="0"/>
    <n v="2"/>
    <s v="MARITIMA DEL CALLAO"/>
    <n v="10522"/>
    <n v="1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880.800000000003"/>
    <n v="23940.400000000001"/>
  </r>
  <r>
    <x v="0"/>
    <n v="3"/>
    <s v="MARITIMA DEL CALLAO"/>
    <n v="19773"/>
    <n v="1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877.34"/>
    <n v="23354.799999999999"/>
  </r>
  <r>
    <x v="0"/>
    <n v="2"/>
    <s v="MARITIMA DEL CALLAO"/>
    <n v="17101"/>
    <n v="1"/>
    <n v="20170223"/>
    <x v="28"/>
    <x v="28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 CAPSICUM ANNUUM"/>
    <s v="CAJAS DE 11.35 KG C/U NETO"/>
    <s v="SECO ENTERO"/>
    <m/>
    <s v="SE ACOGE AL DRAWBACK D.S. 104-95 EF"/>
    <s v="KILOGRAMO"/>
    <s v="LIMA"/>
    <n v="47843.8"/>
    <n v="20089.5"/>
  </r>
  <r>
    <x v="0"/>
    <n v="2"/>
    <s v="MARITIMA DEL CALLAO"/>
    <n v="14395"/>
    <n v="1"/>
    <n v="20170217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, S/M, S/M"/>
    <m/>
    <m/>
    <m/>
    <s v="SE ACOGE AL DRAWBACK"/>
    <s v="KILOGRAMO"/>
    <s v="LIMA"/>
    <n v="47836.32"/>
    <n v="20071.8"/>
  </r>
  <r>
    <x v="0"/>
    <n v="1"/>
    <s v="MARITIMA DEL CALLAO"/>
    <n v="7426"/>
    <n v="1"/>
    <n v="20170126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5 KG C/U NETO"/>
    <m/>
    <m/>
    <s v="SE ACOGE AL DRAWBACK D.S. 104-95 EF"/>
    <s v="KILOGRAMO"/>
    <s v="LIMA"/>
    <n v="47834.8"/>
    <n v="20089.5"/>
  </r>
  <r>
    <x v="1"/>
    <n v="2"/>
    <s v="PAITA"/>
    <n v="6987"/>
    <n v="1"/>
    <n v="20180207"/>
    <x v="11"/>
    <x v="11"/>
    <s v="EUROPA"/>
    <x v="16"/>
    <s v="RIJEKA BAKAR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7811.15"/>
    <n v="19079.55"/>
  </r>
  <r>
    <x v="0"/>
    <n v="3"/>
    <s v="MARITIMA DEL CALLAO"/>
    <n v="20242"/>
    <n v="1"/>
    <n v="20170308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ÓN: PACAS"/>
    <s v="CODIGO Nº13 RESTITUCION DE DERECHOS ARANCELARIOS N FRANQUICIA"/>
    <s v="KILOGRAMO"/>
    <s v="LIMA"/>
    <n v="47720"/>
    <n v="23860"/>
  </r>
  <r>
    <x v="0"/>
    <n v="1"/>
    <s v="MARITIMA DEL CALLAO"/>
    <n v="2324"/>
    <n v="1"/>
    <n v="20170112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538 CAJAS DE 12.50 KG C/U NETO"/>
    <m/>
    <m/>
    <s v="SE ACOGE AL DRAWBACK D.S. 104-95 EF"/>
    <s v="KILOGRAMO"/>
    <s v="LIMA"/>
    <n v="47705.5"/>
    <n v="19225"/>
  </r>
  <r>
    <x v="1"/>
    <n v="1"/>
    <s v="PAITA"/>
    <n v="42659"/>
    <n v="1"/>
    <n v="20180104"/>
    <x v="11"/>
    <x v="11"/>
    <s v="EUROPA"/>
    <x v="14"/>
    <s v="THESSALONIK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"/>
    <s v="CON VINAGRE LATA 142 OZ"/>
    <m/>
    <m/>
    <s v="CODIGO Nº13 RESTITUCION DE DERECHOS ARANCELARIOS"/>
    <s v="UNIDAD"/>
    <s v="LAMBAYEQUE"/>
    <n v="47649.95"/>
    <n v="19063.349999999999"/>
  </r>
  <r>
    <x v="0"/>
    <n v="1"/>
    <s v="MARITIMA DEL CALLAO"/>
    <n v="7428"/>
    <n v="1"/>
    <n v="20170126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.50 KG C/U NETO"/>
    <m/>
    <m/>
    <s v="SE ACOGE AL DRAWBACK D.S. 104-95 EF"/>
    <s v="KILOGRAMO"/>
    <s v="LIMA"/>
    <n v="47629"/>
    <n v="20000"/>
  </r>
  <r>
    <x v="0"/>
    <n v="2"/>
    <s v="MARITIMA DEL CALLAO"/>
    <n v="8622"/>
    <n v="1"/>
    <n v="2017020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47629"/>
    <n v="20000"/>
  </r>
  <r>
    <x v="0"/>
    <n v="3"/>
    <s v="PAITA"/>
    <n v="9157"/>
    <n v="2"/>
    <n v="20170301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47611.44"/>
    <n v="18583.2"/>
  </r>
  <r>
    <x v="0"/>
    <n v="1"/>
    <s v="MARITIMA DEL CALLAO"/>
    <n v="8313"/>
    <n v="1"/>
    <n v="20170131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560.800000000003"/>
    <n v="23780.400000000001"/>
  </r>
  <r>
    <x v="0"/>
    <n v="1"/>
    <s v="PAITA"/>
    <n v="3651"/>
    <n v="1"/>
    <n v="20170126"/>
    <x v="1"/>
    <x v="1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m/>
    <m/>
    <s v="RESTITUCION DERECHOS ARANCELARIOS D.S.104-95 EF"/>
    <s v="UNIDAD"/>
    <s v="PIURA"/>
    <n v="47520"/>
    <n v="22896"/>
  </r>
  <r>
    <x v="0"/>
    <n v="2"/>
    <s v="MARITIMA DEL CALLAO"/>
    <n v="9558"/>
    <n v="1"/>
    <n v="20170202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480.800000000003"/>
    <n v="23740.400000000001"/>
  </r>
  <r>
    <x v="0"/>
    <n v="2"/>
    <s v="MARITIMA DEL CALLAO"/>
    <n v="12030"/>
    <n v="1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480.800000000003"/>
    <n v="23740.400000000001"/>
  </r>
  <r>
    <x v="0"/>
    <n v="2"/>
    <s v="MARITIMA DEL CALLAO"/>
    <n v="16982"/>
    <n v="1"/>
    <n v="2017022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5 LBS E/O) DE PAPRIKA ENTERA DE 1ERA. CALIDAD"/>
    <s v="1650 CAJAS DE 11.36 KG, C/U O"/>
    <s v="(11.36 KGS C/U)OF WHOLE PAPRIKA ENTERA DE 1ERA. QUALITY"/>
    <s v="1650 BOXES OF 25 LBS E/O OR"/>
    <m/>
    <s v="LIBRAS"/>
    <s v="ANCASH"/>
    <n v="47437.5"/>
    <n v="18710.685000000001"/>
  </r>
  <r>
    <x v="0"/>
    <n v="3"/>
    <s v="MARITIMA DEL CALLAO"/>
    <n v="19177"/>
    <n v="1"/>
    <n v="2017030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AJII DE PAPRIKA ENTERA DE 1ERA. CALIDAD"/>
    <s v="1650 CAJAS DE 11.36 KG, C/U O"/>
    <s v="(11.36 KGS C/U)OF WHOLE PAPRIKA ENTERA DE 1ERA. QUALITY"/>
    <s v="1650 BOXES OF 25 LBS E/O OR"/>
    <m/>
    <s v="LIBRAS"/>
    <s v="ANCASH"/>
    <n v="47437.5"/>
    <n v="18710.685000000001"/>
  </r>
  <r>
    <x v="0"/>
    <n v="2"/>
    <s v="MARITIMA DEL CALLAO"/>
    <n v="14246"/>
    <n v="1"/>
    <n v="2017021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7420.800000000003"/>
    <n v="23710.400000000001"/>
  </r>
  <r>
    <x v="1"/>
    <n v="1"/>
    <s v="MARITIMA DEL CALLAO"/>
    <n v="5025"/>
    <n v="1"/>
    <n v="20180118"/>
    <x v="21"/>
    <x v="21"/>
    <s v="AMERICA DEL NORTE"/>
    <x v="3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"/>
    <m/>
    <m/>
    <m/>
    <m/>
    <s v="KILOGRAMO"/>
    <s v="LIMA"/>
    <n v="47334.82"/>
    <n v="15569.82"/>
  </r>
  <r>
    <x v="1"/>
    <n v="1"/>
    <s v="PAITA"/>
    <n v="1558"/>
    <n v="1"/>
    <n v="2018011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"/>
    <s v="CON VINAGRE LATA 142 OZ"/>
    <m/>
    <m/>
    <s v="CODIGO Nº13 RESTITUCION DE DERECHOS ARANCELARIOS"/>
    <s v="UNIDAD"/>
    <s v="LAMBAYEQUE"/>
    <n v="47254.52"/>
    <n v="18225"/>
  </r>
  <r>
    <x v="1"/>
    <n v="1"/>
    <s v="PAITA"/>
    <n v="2556"/>
    <n v="1"/>
    <n v="2018011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m/>
    <s v="CODIGO Nº13 RESTITUCION DE DERECHOS ARANCELARIOS"/>
    <s v="UNIDAD"/>
    <s v="LAMBAYEQUE"/>
    <n v="47254.52"/>
    <n v="18225"/>
  </r>
  <r>
    <x v="1"/>
    <n v="1"/>
    <s v="PAITA"/>
    <n v="1182"/>
    <n v="1"/>
    <n v="20180110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PIURA"/>
    <n v="47254.51"/>
    <n v="18225"/>
  </r>
  <r>
    <x v="1"/>
    <n v="1"/>
    <s v="PAITA"/>
    <n v="2995"/>
    <n v="1"/>
    <n v="20180123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42 OZ"/>
    <m/>
    <s v="CONSUMO HUMANO"/>
    <s v="SE ACOGE A RESTITUCION DE DERECHOS ARANCELARIOS D.S 104-95 EF"/>
    <s v="UNIDAD"/>
    <s v="LAMBAYEQUE"/>
    <n v="47254.51"/>
    <n v="18225"/>
  </r>
  <r>
    <x v="0"/>
    <n v="2"/>
    <s v="MARITIMA DEL CALLAO"/>
    <n v="15913"/>
    <n v="2"/>
    <n v="2017022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 DE AIRE (CORDSTRAP) (MATERIAL CONSERVACION)"/>
    <m/>
    <s v="SE ACOGE AL REGIMEN DRAWBACK D.S.104-95-EF"/>
    <s v="FRASCOS                                           "/>
    <s v="LA LIBERTAD"/>
    <n v="47153.599999999999"/>
    <n v="21542.400000000001"/>
  </r>
  <r>
    <x v="0"/>
    <n v="3"/>
    <s v="MARITIMA DEL CALLAO"/>
    <n v="27090"/>
    <n v="2"/>
    <n v="20170330"/>
    <x v="19"/>
    <x v="19"/>
    <s v="AMERICA DEL NORTE"/>
    <x v="3"/>
    <s v="MANZANILLO"/>
    <s v="AGROPECUARIO Y AGROINDUSTRIAS"/>
    <s v="HORTALIZAS"/>
    <s v="HORTALIZAS FRESCAS Y SECAS"/>
    <x v="0"/>
    <x v="0"/>
    <x v="3"/>
    <s v="PAPRIKA (Capsicum annuum, L.) TRITURADA O PULVERIZADA"/>
    <s v="PIMIENTO PAPRIKA ENTERO SECO"/>
    <m/>
    <m/>
    <s v="PRESENTACION: EN SACOS"/>
    <s v="CODIGO Nº13 RESTITUCION DE DERECHOS ARANCELARIOS"/>
    <s v="KILOGRAMO"/>
    <s v="LIMA"/>
    <n v="47135.22"/>
    <n v="17010"/>
  </r>
  <r>
    <x v="0"/>
    <n v="1"/>
    <s v="MARITIMA DEL CALLAO"/>
    <n v="5325"/>
    <n v="1"/>
    <n v="20170126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s v="EN CAJAS"/>
    <m/>
    <s v="SE ACOGE A RESTITUCION DE DERECHOS ARANCELARIOS D.S. 104-95-EF / DRAWBACK"/>
    <s v="KILOGRAMO"/>
    <s v="LIMA"/>
    <n v="47121.760000000002"/>
    <n v="18563.580000000002"/>
  </r>
  <r>
    <x v="0"/>
    <n v="1"/>
    <s v="MARITIMA DEL CALLAO"/>
    <n v="7042"/>
    <n v="1"/>
    <n v="201701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BOLSAS DE ALUMINIO 80-90 FRUTOS"/>
    <m/>
    <s v="USO: CONSUMO HUMANO"/>
    <s v="DRAWBACK,"/>
    <s v="BOLSA                                             "/>
    <s v="LA LIBERTAD"/>
    <n v="47040.37"/>
    <n v="22050"/>
  </r>
  <r>
    <x v="0"/>
    <n v="2"/>
    <s v="MARITIMA DEL CALLAO"/>
    <n v="14181"/>
    <n v="1"/>
    <n v="2017022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BOLSAS DE ALUMINIO 80-90 FRUTOS"/>
    <m/>
    <m/>
    <m/>
    <s v="BOLSA                                             "/>
    <s v="LA LIBERTAD"/>
    <n v="47040.37"/>
    <n v="22050"/>
  </r>
  <r>
    <x v="1"/>
    <n v="2"/>
    <s v="MARITIMA DEL CALLAO"/>
    <n v="16803"/>
    <n v="1"/>
    <n v="20180223"/>
    <x v="5"/>
    <x v="5"/>
    <s v="AMERICA DEL NORTE"/>
    <x v="18"/>
    <s v="MONTREAL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7011.8"/>
    <n v="10046.4"/>
  </r>
  <r>
    <x v="0"/>
    <n v="3"/>
    <s v="MARITIMA DEL CALLAO"/>
    <n v="25310"/>
    <n v="1"/>
    <n v="2017032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 DE CARTON CORRUGADO"/>
    <s v="CODIGO Nº13 RESTITUCION DE DERECHOS ARANCELARIOS"/>
    <s v="KILOGRAMO"/>
    <s v="LIMA"/>
    <n v="47011.15"/>
    <n v="19618.2"/>
  </r>
  <r>
    <x v="0"/>
    <n v="2"/>
    <s v="MARITIMA DEL CALLAO"/>
    <n v="9183"/>
    <n v="1"/>
    <n v="20170210"/>
    <x v="20"/>
    <x v="20"/>
    <s v="AMERICA DEL NORTE"/>
    <x v="0"/>
    <s v="CHARLESTON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1600 BOXES OF 11.36 KG OR 25 LBS BY BOX"/>
    <s v="PARA CONSUMO"/>
    <m/>
    <m/>
    <s v="KILOGRAMO"/>
    <s v="LIMA"/>
    <n v="46901.17"/>
    <n v="18176"/>
  </r>
  <r>
    <x v="0"/>
    <n v="2"/>
    <s v="MARITIMA DEL CALLAO"/>
    <n v="15711"/>
    <n v="1"/>
    <n v="20170223"/>
    <x v="20"/>
    <x v="20"/>
    <s v="AMERICA DEL NORTE"/>
    <x v="0"/>
    <s v="CHARLE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00 BOXES OF 11.36 KG OR 25 LBS BY BOX"/>
    <s v="PARA CONSUMO"/>
    <m/>
    <m/>
    <s v="KILOGRAMO"/>
    <s v="LIMA"/>
    <n v="46901.17"/>
    <n v="18176"/>
  </r>
  <r>
    <x v="0"/>
    <n v="1"/>
    <s v="MARITIMA DEL CALLAO"/>
    <n v="2416"/>
    <n v="1"/>
    <n v="20170121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46822"/>
    <n v="29376"/>
  </r>
  <r>
    <x v="0"/>
    <n v="3"/>
    <s v="MARITIMA DEL CALLAO"/>
    <n v="22895"/>
    <n v="1"/>
    <n v="20170316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 PRIMERA CALIDAD (PR)"/>
    <s v="1690 CAJAS DE 11.35 KG C/U NETO"/>
    <m/>
    <m/>
    <s v="SE ACOGE AL DRAWBACK D.S. 104-95 EF"/>
    <s v="KILOGRAMO"/>
    <s v="LIMA"/>
    <n v="46711.55"/>
    <n v="19181.5"/>
  </r>
  <r>
    <x v="0"/>
    <n v="1"/>
    <s v="PAITA"/>
    <n v="735"/>
    <n v="1"/>
    <n v="20170109"/>
    <x v="12"/>
    <x v="12"/>
    <s v="EUROPA"/>
    <x v="2"/>
    <s v="BREMERHAVE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46686.5"/>
    <n v="57510"/>
  </r>
  <r>
    <x v="0"/>
    <n v="1"/>
    <s v="PAITA"/>
    <n v="538"/>
    <n v="1"/>
    <n v="201701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46652.15"/>
    <n v="24217.599999999999"/>
  </r>
  <r>
    <x v="0"/>
    <n v="1"/>
    <s v="PAITA"/>
    <n v="2561"/>
    <n v="1"/>
    <n v="2017011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46652.15"/>
    <n v="24217.599999999999"/>
  </r>
  <r>
    <x v="0"/>
    <n v="3"/>
    <s v="MARITIMA DEL CALLAO"/>
    <n v="19558"/>
    <n v="1"/>
    <n v="20170310"/>
    <x v="49"/>
    <x v="4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STITUCION DE DERECHOS ARANCELARIOS DS.104-95 EF / DRAWBACK"/>
    <s v="KILOGRAMO"/>
    <s v="LA LIBERTAD"/>
    <n v="46641.19"/>
    <n v="19278"/>
  </r>
  <r>
    <x v="0"/>
    <n v="3"/>
    <s v="MARITIMA DEL CALLAO"/>
    <n v="19556"/>
    <n v="1"/>
    <n v="20170310"/>
    <x v="34"/>
    <x v="3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STITUCION DE DERECHOS ARANCELARIOS D.S. 104-95-EF / DRAWBACK"/>
    <s v="KILOGRAMO"/>
    <s v="LA LIBERTAD"/>
    <n v="46636.12"/>
    <n v="19278"/>
  </r>
  <r>
    <x v="0"/>
    <n v="1"/>
    <s v="PAITA"/>
    <n v="2155"/>
    <n v="1"/>
    <n v="20170116"/>
    <x v="12"/>
    <x v="12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UNIDAD"/>
    <s v="LAMBAYEQUE"/>
    <n v="46591.6"/>
    <n v="21813.792000000001"/>
  </r>
  <r>
    <x v="0"/>
    <n v="2"/>
    <s v="PAITA"/>
    <n v="7973"/>
    <n v="1"/>
    <n v="20170223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46554.12"/>
    <n v="9291.6"/>
  </r>
  <r>
    <x v="1"/>
    <n v="1"/>
    <s v="PAITA"/>
    <n v="745"/>
    <n v="1"/>
    <n v="20180110"/>
    <x v="11"/>
    <x v="11"/>
    <s v="EUROPA"/>
    <x v="7"/>
    <s v="LONDO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PIURA"/>
    <n v="46554.12"/>
    <n v="9291.6"/>
  </r>
  <r>
    <x v="0"/>
    <n v="1"/>
    <s v="MARITIMA DEL CALLAO"/>
    <n v="4105"/>
    <n v="1"/>
    <n v="20170120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 DE CARTÓN CORRUGADAS"/>
    <s v="CODIGO Nº13 RESTITUCION DE DERECHOS ARANCELARIOS"/>
    <s v="KILOGRAMO"/>
    <s v="LIMA"/>
    <n v="46524.27"/>
    <n v="19618.2"/>
  </r>
  <r>
    <x v="0"/>
    <n v="1"/>
    <s v="MARITIMA DEL CALLAO"/>
    <n v="4116"/>
    <n v="1"/>
    <n v="20170120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 EN CAJAS DE CARTÓN CORRUGADAS"/>
    <s v="CODIGO Nº13 RESTITUCION DE DERECHOS ARANCELARIOS"/>
    <s v="KILOGRAMO"/>
    <s v="LIMA"/>
    <n v="46524.27"/>
    <n v="19618.2"/>
  </r>
  <r>
    <x v="0"/>
    <n v="2"/>
    <s v="MARITIMA DEL CALLAO"/>
    <n v="15748"/>
    <n v="1"/>
    <n v="20170223"/>
    <x v="16"/>
    <x v="1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"/>
    <s v="USO: CONSUMO HUMANO"/>
    <s v="PRESENTACION: EN CAJAS DE 12.50 KG C/U"/>
    <m/>
    <s v="RESTITUCION DERECHOS ARANC. (COD 13)"/>
    <s v="KILOGRAMO"/>
    <s v="LIMA"/>
    <n v="46500"/>
    <n v="20000"/>
  </r>
  <r>
    <x v="0"/>
    <n v="3"/>
    <s v="MARITIMA DEL CALLAO"/>
    <n v="20644"/>
    <n v="1"/>
    <n v="20170310"/>
    <x v="16"/>
    <x v="1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 EN CAJAS DE CARTON"/>
    <s v="USO: CONSUMO HUMANO"/>
    <s v="PRESENTACION: EN CAJAS DE 12.50 KG C/U"/>
    <m/>
    <s v="RESTITUCION DERECHOS ARANC. (COD 13)"/>
    <s v="KILOGRAMO"/>
    <s v="LIMA"/>
    <n v="46500"/>
    <n v="20000"/>
  </r>
  <r>
    <x v="1"/>
    <n v="3"/>
    <s v="MARITIMA DEL CALLAO"/>
    <n v="23765"/>
    <n v="1"/>
    <n v="20180320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46490"/>
    <n v="29376"/>
  </r>
  <r>
    <x v="1"/>
    <n v="2"/>
    <s v="PAITA"/>
    <n v="7909"/>
    <n v="1"/>
    <n v="20180213"/>
    <x v="12"/>
    <x v="12"/>
    <s v="AMERICA DEL NORTE"/>
    <x v="0"/>
    <s v="CHICAGO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46488"/>
    <n v="31981.200000000001"/>
  </r>
  <r>
    <x v="1"/>
    <n v="3"/>
    <s v="MARITIMA DEL CALLAO"/>
    <n v="26190"/>
    <n v="1"/>
    <n v="20180323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/PAPRIKA DRY WHOLE"/>
    <s v="1240 BOXES OF 11.36 KG OR 25 LBS BY BOX"/>
    <m/>
    <m/>
    <m/>
    <s v="KILOGRAMO"/>
    <s v="PIURA"/>
    <n v="46439.74"/>
    <n v="14086.4"/>
  </r>
  <r>
    <x v="0"/>
    <n v="3"/>
    <s v="MARITIMA DEL CALLAO"/>
    <n v="16620"/>
    <n v="1"/>
    <n v="20170301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LIMA"/>
    <n v="46412"/>
    <n v="22640"/>
  </r>
  <r>
    <x v="0"/>
    <n v="1"/>
    <s v="PAITA"/>
    <n v="733"/>
    <n v="1"/>
    <n v="201701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46380.07"/>
    <n v="23728.6"/>
  </r>
  <r>
    <x v="1"/>
    <n v="3"/>
    <s v="MARITIMA DEL CALLAO"/>
    <n v="18668"/>
    <n v="1"/>
    <n v="20180301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m/>
    <m/>
    <s v="KILOGRAMO"/>
    <s v="LIMA"/>
    <n v="46377.599999999999"/>
    <n v="13948.2"/>
  </r>
  <r>
    <x v="0"/>
    <n v="1"/>
    <s v="PAITA"/>
    <n v="5528"/>
    <n v="1"/>
    <n v="20170131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1"/>
    <m/>
    <m/>
    <s v="SE ACOGE A RESTITUCION DE DERECHOS ARANCELARIOS D.S 104-95 EF"/>
    <s v="UNIDAD"/>
    <s v="PIURA"/>
    <n v="46348.07"/>
    <n v="19775.099999999999"/>
  </r>
  <r>
    <x v="1"/>
    <n v="2"/>
    <s v="MARITIMA DEL CALLAO"/>
    <n v="16704"/>
    <n v="1"/>
    <n v="20180222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6332"/>
    <n v="9072"/>
  </r>
  <r>
    <x v="1"/>
    <n v="2"/>
    <s v="MARITIMA DEL CALLAO"/>
    <n v="12126"/>
    <n v="1"/>
    <n v="20180210"/>
    <x v="14"/>
    <x v="1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 104-95 EF)"/>
    <s v="CAJA                                              "/>
    <s v="ICA"/>
    <n v="46268"/>
    <n v="19845"/>
  </r>
  <r>
    <x v="0"/>
    <n v="3"/>
    <s v="MARITIMA DEL CALLAO"/>
    <n v="16614"/>
    <n v="1"/>
    <n v="20170301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LIMA"/>
    <n v="46227.5"/>
    <n v="22550"/>
  </r>
  <r>
    <x v="0"/>
    <n v="1"/>
    <s v="MARITIMA DEL CALLAO"/>
    <n v="112366"/>
    <n v="1"/>
    <n v="20170106"/>
    <x v="20"/>
    <x v="20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INDUSTRIAL"/>
    <s v="PAPRIKA PEPPER 375 PACAS OF 60.00 KG BY PACA"/>
    <s v="PARA CONSUMO"/>
    <m/>
    <m/>
    <s v="KILOGRAMO"/>
    <s v="LIMA"/>
    <n v="46125"/>
    <n v="22480"/>
  </r>
  <r>
    <x v="0"/>
    <n v="2"/>
    <s v="MARITIMA DEL CALLAO"/>
    <n v="9165"/>
    <n v="1"/>
    <n v="20170202"/>
    <x v="20"/>
    <x v="20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INDUSTRIAL"/>
    <s v="PAPRIKA PEPPER 375 PACAS OF 60.00 KG BY PACA"/>
    <s v="PARA CONSUMO"/>
    <m/>
    <m/>
    <s v="KILOGRAMO"/>
    <s v="LIMA"/>
    <n v="46125"/>
    <n v="22500"/>
  </r>
  <r>
    <x v="0"/>
    <n v="2"/>
    <s v="MARITIMA DEL CALLAO"/>
    <n v="9182"/>
    <n v="1"/>
    <n v="20170202"/>
    <x v="20"/>
    <x v="20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INDUSTRIAL"/>
    <s v="PAPRIKA PEPPER 375 PACAS OF 60.00 KG BY PACA"/>
    <s v="PARA CONSUMO"/>
    <m/>
    <m/>
    <s v="KILOGRAMO"/>
    <s v="LIMA"/>
    <n v="46125"/>
    <n v="22460"/>
  </r>
  <r>
    <x v="0"/>
    <n v="2"/>
    <s v="MARITIMA DEL CALLAO"/>
    <n v="16462"/>
    <n v="1"/>
    <n v="20170223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s v="02 BOLSAS DE AIRE (CORDSTRAP) (MATERIAL CONSERVACION)"/>
    <s v="SE ACOGE AL REGIMEN DRAWBACK D.S.104-95-EF"/>
    <s v="NULL"/>
    <s v="LA LIBERTAD"/>
    <n v="46040"/>
    <n v="36800"/>
  </r>
  <r>
    <x v="0"/>
    <n v="3"/>
    <s v="MARITIMA DEL CALLAO"/>
    <n v="21403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6000"/>
    <n v="23000"/>
  </r>
  <r>
    <x v="1"/>
    <n v="3"/>
    <s v="MARITIMA DEL CALLAO"/>
    <n v="21843"/>
    <n v="1"/>
    <n v="2018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L REGIMEN DE RESTITUCION DE DERECHOS ARANCELARIOS (D.S. 104-95-EF)"/>
    <s v="KILOGRAMO"/>
    <s v="ICA"/>
    <n v="46000"/>
    <n v="23000"/>
  </r>
  <r>
    <x v="0"/>
    <n v="1"/>
    <s v="MARITIMA DEL CALLAO"/>
    <n v="4035"/>
    <n v="1"/>
    <n v="2017011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5884.28"/>
    <n v="23530.400000000001"/>
  </r>
  <r>
    <x v="1"/>
    <n v="2"/>
    <s v="PAITA"/>
    <n v="8452"/>
    <n v="1"/>
    <n v="2018022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5864"/>
    <n v="40924.800000000003"/>
  </r>
  <r>
    <x v="1"/>
    <n v="3"/>
    <s v="PAITA"/>
    <n v="13973"/>
    <n v="1"/>
    <n v="20180327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6"/>
    <m/>
    <m/>
    <m/>
    <s v="CODIGO Nº13 RESTITUCION DE DERECHOS ARANCELARIOS"/>
    <s v="CAJA                                              "/>
    <s v="LAMBAYEQUE"/>
    <n v="45850.78"/>
    <n v="18583.2"/>
  </r>
  <r>
    <x v="1"/>
    <n v="3"/>
    <s v="PAITA"/>
    <n v="13975"/>
    <n v="1"/>
    <n v="20180327"/>
    <x v="11"/>
    <x v="11"/>
    <s v="EUROPA"/>
    <x v="7"/>
    <s v="LONDON GATEWAY POR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6"/>
    <m/>
    <m/>
    <m/>
    <s v="CODIGO Nº13 RESTITUCION DE DERECHOS ARANCELARIOS"/>
    <s v="CAJA                                              "/>
    <s v="LAMBAYEQUE"/>
    <n v="45850.78"/>
    <n v="18583.2"/>
  </r>
  <r>
    <x v="1"/>
    <n v="2"/>
    <s v="PAITA"/>
    <n v="7366"/>
    <n v="3"/>
    <n v="2018021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CODIGO Nº13 RESTITUCION DE DERECHOS ARANCELARIOS"/>
    <s v="UNIDAD"/>
    <s v="LAMBAYEQUE"/>
    <n v="45808.800000000003"/>
    <n v="18585.599999999999"/>
  </r>
  <r>
    <x v="0"/>
    <n v="3"/>
    <s v="MARITIMA DEL CALLAO"/>
    <n v="27123"/>
    <n v="1"/>
    <n v="20170330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"/>
    <s v="SECO ENTERO"/>
    <m/>
    <m/>
    <s v="CODIGO Nº13 RESTITUCION DE DERECHOS ARANCELARIOS ANCELARIA"/>
    <s v="KILOGRAMO"/>
    <s v="LIMA"/>
    <n v="45766.559999999998"/>
    <n v="20107.2"/>
  </r>
  <r>
    <x v="0"/>
    <n v="3"/>
    <s v="PAITA"/>
    <n v="10840"/>
    <n v="1"/>
    <n v="20170315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LATA 105 OZ X 02 CAJA"/>
    <m/>
    <m/>
    <s v="SE ACOGE A RESTITUCION DE DERECHOS ARANCELARIOS D.S 104-95 EF"/>
    <s v="CAJA                                              "/>
    <s v="PIURA"/>
    <n v="45764"/>
    <n v="16240"/>
  </r>
  <r>
    <x v="0"/>
    <n v="3"/>
    <s v="PAITA"/>
    <n v="11490"/>
    <n v="1"/>
    <n v="2017032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LATA 105 OZ X 02 CAJA"/>
    <m/>
    <m/>
    <s v="SE ACOGE A RESTITUCION DE DERECHOS ARANCELARIOS D.S 104-95 EF"/>
    <s v="CAJA                                              "/>
    <s v="PIURA"/>
    <n v="45764"/>
    <n v="16240"/>
  </r>
  <r>
    <x v="0"/>
    <n v="3"/>
    <s v="PAITA"/>
    <n v="11848"/>
    <n v="1"/>
    <n v="2017032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LATA 105 OZ X 02 CAJA"/>
    <m/>
    <m/>
    <s v="SE ACOGE A RESTITUCION DE DERECHOS ARANCELARIOS D.S 104-95 EF"/>
    <s v="CAJA                                              "/>
    <s v="PIURA"/>
    <n v="45764"/>
    <n v="16240"/>
  </r>
  <r>
    <x v="1"/>
    <n v="3"/>
    <s v="MARITIMA DEL CALLAO"/>
    <n v="17802"/>
    <n v="1"/>
    <n v="20180301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m/>
    <s v="CAJA                                              "/>
    <s v="LIMA"/>
    <n v="45751.92"/>
    <n v="20107.2"/>
  </r>
  <r>
    <x v="0"/>
    <n v="1"/>
    <s v="MARITIMA DEL CALLAO"/>
    <n v="2600"/>
    <n v="1"/>
    <n v="2017011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5747.78"/>
    <n v="23460.400000000001"/>
  </r>
  <r>
    <x v="0"/>
    <n v="2"/>
    <s v="MARITIMA DEL CALLAO"/>
    <n v="11474"/>
    <n v="1"/>
    <n v="20170211"/>
    <x v="30"/>
    <x v="30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(STANDAR)"/>
    <s v="CAJAS DE CARTON DE 11.91 KG BRUTO Y 11.36 KG NETOS"/>
    <m/>
    <m/>
    <m/>
    <s v="KILOGRAMO"/>
    <s v="LIMA"/>
    <n v="45746.559999999998"/>
    <n v="20107.2"/>
  </r>
  <r>
    <x v="0"/>
    <n v="1"/>
    <s v="MARITIMA DEL CALLAO"/>
    <n v="115064"/>
    <n v="1"/>
    <n v="20170106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6 BOLSAS DE AIRE (CORDSTRAP) (MATERIAL CONSERVACION)"/>
    <m/>
    <s v="SE ACOGE AL REGIMEN DRAWBACK D.S.104-95-EF"/>
    <s v="LATAS                                             "/>
    <s v="LA LIBERTAD"/>
    <n v="45724.800000000003"/>
    <n v="31300"/>
  </r>
  <r>
    <x v="1"/>
    <n v="3"/>
    <s v="PAITA"/>
    <n v="12245"/>
    <n v="3"/>
    <n v="20180314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45723.73"/>
    <n v="18585.599999999999"/>
  </r>
  <r>
    <x v="0"/>
    <n v="1"/>
    <s v="MARITIMA DEL CALLAO"/>
    <n v="2926"/>
    <n v="1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BOLSAS DE ALUMINIO; PIQUILLO ENTERO EXTRA 80/90"/>
    <m/>
    <m/>
    <m/>
    <s v="BOLSA                                             "/>
    <s v="LA LIBERTAD"/>
    <n v="45718.43"/>
    <n v="22050"/>
  </r>
  <r>
    <x v="0"/>
    <n v="1"/>
    <s v="MARITIMA DEL CALLAO"/>
    <n v="7441"/>
    <n v="1"/>
    <n v="201701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BOLSAS DE ALUMINIO PIQUILLO ENTERO EXTRA 80/90"/>
    <m/>
    <s v="USO: CONSUMO HUMANO"/>
    <s v="DRAWBACK,"/>
    <s v="BOLSA                                             "/>
    <s v="LA LIBERTAD"/>
    <n v="45718.43"/>
    <n v="22050"/>
  </r>
  <r>
    <x v="0"/>
    <n v="3"/>
    <s v="MARITIMA DEL CALLAO"/>
    <n v="20768"/>
    <n v="1"/>
    <n v="20170310"/>
    <x v="0"/>
    <x v="0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MOLIDA"/>
    <m/>
    <m/>
    <m/>
    <s v="SE ACOGE AL REGIMEN DRAWBACK SEGUN D.S. 104-95 E.F."/>
    <s v="TONELADAS                                         "/>
    <s v="LIMA"/>
    <n v="45674.74"/>
    <n v="18000"/>
  </r>
  <r>
    <x v="0"/>
    <n v="3"/>
    <s v="PAITA"/>
    <n v="10641"/>
    <n v="1"/>
    <n v="20170316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m/>
    <m/>
    <m/>
    <s v="DRAWBACK,"/>
    <s v="UNIDAD"/>
    <s v="LAMBAYEQUE"/>
    <n v="45598.1"/>
    <n v="19581.75"/>
  </r>
  <r>
    <x v="1"/>
    <n v="3"/>
    <s v="MARITIMA DEL CALLAO"/>
    <n v="25234"/>
    <n v="1"/>
    <n v="20180323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BANDEJA 0.25L (8.3 OZ)(609X412X102); ASADO AL FUEGO"/>
    <s v="BANDEJAS DE 12"/>
    <s v="USO.: CONSUMO HUMANO"/>
    <m/>
    <s v="CAJA                                              "/>
    <s v="LA LIBERTAD"/>
    <n v="45405.36"/>
    <n v="6293.4570000000003"/>
  </r>
  <r>
    <x v="1"/>
    <n v="2"/>
    <s v="PAITA"/>
    <n v="6458"/>
    <n v="1"/>
    <n v="20180207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45351.12"/>
    <n v="23300"/>
  </r>
  <r>
    <x v="0"/>
    <n v="1"/>
    <s v="MARITIMA DEL CALLAO"/>
    <n v="115663"/>
    <n v="1"/>
    <n v="20170106"/>
    <x v="20"/>
    <x v="20"/>
    <s v="AMERICA DEL NORTE"/>
    <x v="0"/>
    <s v="CHARLESTON"/>
    <s v="AGROPECUARIO Y AGROINDUSTRIAS"/>
    <s v="HORTALIZAS"/>
    <s v="HORTALIZAS FRESCAS Y SECAS"/>
    <x v="4"/>
    <x v="0"/>
    <x v="3"/>
    <s v="LAS DEMAS PAPRIKA (CAPSICUM ANNUM, L) SECA, SIN TRITURAR NI PULVERIZAR"/>
    <s v="PAPRIKA SECA ESTANDAR"/>
    <s v="PAPRIKA DRY WHOLE STANDAR 1700 BOXES OF 11.36 KG OR 25 LBS BY BOX"/>
    <s v="PARA CONSUMO"/>
    <m/>
    <m/>
    <s v="KILOGRAMO"/>
    <s v="LIMA"/>
    <n v="45303.3"/>
    <n v="19312"/>
  </r>
  <r>
    <x v="1"/>
    <n v="2"/>
    <s v="PAITA"/>
    <n v="6445"/>
    <n v="1"/>
    <n v="20180207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45207"/>
    <n v="22540"/>
  </r>
  <r>
    <x v="1"/>
    <n v="1"/>
    <s v="MARITIMA DEL CALLAO"/>
    <n v="6807"/>
    <n v="1"/>
    <n v="20180124"/>
    <x v="8"/>
    <x v="8"/>
    <s v="ASIA"/>
    <x v="19"/>
    <s v="ROTTERDAM"/>
    <s v="AGROPECUARIO Y AGROINDUSTRIAS"/>
    <s v="HORTALIZAS"/>
    <s v="HORTALIZAS FRESCAS Y SECAS"/>
    <x v="0"/>
    <x v="0"/>
    <x v="0"/>
    <s v="PAPRIKA (Capsicum annuum, L.) TRITURADA O PULVERIZADA"/>
    <s v="PAPRIKA MOLIDA CONVENCIONAL 80 ASTA"/>
    <s v="PREMIUM ESTERILIZADA"/>
    <s v="EN BOLSAS DE POLIPROPILENO CON DOBLE BOLSA DE PAPEL DE 25 KG C/U"/>
    <m/>
    <s v="SE ACOGE AL REGIMEN DRAWBACK D.S. 104-95 EF"/>
    <s v="KILOGRAMO"/>
    <s v="LIMA"/>
    <n v="45205.440000000002"/>
    <n v="15000"/>
  </r>
  <r>
    <x v="0"/>
    <n v="1"/>
    <s v="PAITA"/>
    <n v="3455"/>
    <n v="1"/>
    <n v="2017012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45152.35"/>
    <n v="23466.799999999999"/>
  </r>
  <r>
    <x v="0"/>
    <n v="3"/>
    <s v="MARITIMA DEL CALLAO"/>
    <n v="22897"/>
    <n v="1"/>
    <n v="20170316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4 KG C/U NETO"/>
    <m/>
    <m/>
    <s v="SE ACOGE AL DRAWBACK D.S. 104-95 EF"/>
    <s v="KILOGRAMO"/>
    <s v="LIMA"/>
    <n v="45061.95"/>
    <n v="18144"/>
  </r>
  <r>
    <x v="0"/>
    <n v="3"/>
    <s v="MARITIMA DEL CALLAO"/>
    <n v="16841"/>
    <n v="1"/>
    <n v="20170302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1.34 KG C/U NETO"/>
    <m/>
    <m/>
    <s v="SE ACOGE AL DRAWBACK D.S. 104-95 EF"/>
    <s v="KILOGRAMO"/>
    <s v="LIMA"/>
    <n v="45059.13"/>
    <n v="18144"/>
  </r>
  <r>
    <x v="0"/>
    <n v="3"/>
    <s v="MARITIMA DEL CALLAO"/>
    <n v="19758"/>
    <n v="1"/>
    <n v="20170310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1.34 KG C/U NETO"/>
    <m/>
    <m/>
    <s v="SE ACOGE AL DRAWBACK D.S. 104-95 EF"/>
    <s v="KILOGRAMO"/>
    <s v="LIMA"/>
    <n v="45059.13"/>
    <n v="18144"/>
  </r>
  <r>
    <x v="0"/>
    <n v="3"/>
    <s v="MARITIMA DEL CALLAO"/>
    <n v="26351"/>
    <n v="1"/>
    <n v="20170330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600 CAJAS DE 11.34 KG C/U NETO"/>
    <m/>
    <m/>
    <s v="SE ACOGE AL DRAWBACK D.S. 104-95 EF"/>
    <s v="KILOGRAMO"/>
    <s v="LIMA"/>
    <n v="45059.13"/>
    <n v="18144"/>
  </r>
  <r>
    <x v="1"/>
    <n v="1"/>
    <s v="PAITA"/>
    <n v="450"/>
    <n v="1"/>
    <n v="20180110"/>
    <x v="13"/>
    <x v="13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CAJAS"/>
    <m/>
    <s v="CONSUMO HUMANO"/>
    <s v="CODIGO Nº13 RESTITUCION DE DERECHOS ARANCELARIOS"/>
    <s v="CAJA                                              "/>
    <s v="LAMBAYEQUE"/>
    <n v="45054.87"/>
    <n v="13608"/>
  </r>
  <r>
    <x v="0"/>
    <n v="3"/>
    <s v="MARITIMA DEL CALLAO"/>
    <n v="24799"/>
    <n v="1"/>
    <n v="20170327"/>
    <x v="20"/>
    <x v="20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INDUSTRIAL"/>
    <s v="PAPRIKA PEPPER 375 PACAS OF 60 KG BY PACA"/>
    <s v="PARA CONSUMO"/>
    <m/>
    <m/>
    <s v="KILOGRAMO"/>
    <s v="LIMA"/>
    <n v="45000"/>
    <n v="22440"/>
  </r>
  <r>
    <x v="1"/>
    <n v="1"/>
    <s v="MARITIMA DEL CALLAO"/>
    <n v="3773"/>
    <n v="1"/>
    <n v="20180126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4942.22"/>
    <n v="21658.9"/>
  </r>
  <r>
    <x v="0"/>
    <n v="3"/>
    <s v="PAITA"/>
    <n v="9334"/>
    <n v="1"/>
    <n v="20170301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6 CAJA"/>
    <m/>
    <m/>
    <s v="SE ACOGE A RESTITUCION DE DERECHOS ARANCELARIOS D.S 104-95 EF"/>
    <s v="CAJA                                              "/>
    <s v="PIURA"/>
    <n v="44903.68"/>
    <n v="18583.2"/>
  </r>
  <r>
    <x v="0"/>
    <n v="1"/>
    <s v="MARITIMA DEL CALLAO"/>
    <n v="4364"/>
    <n v="1"/>
    <n v="20170120"/>
    <x v="20"/>
    <x v="20"/>
    <s v="AMERICA DEL NORTE"/>
    <x v="0"/>
    <s v="DENVER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1400 BOXES OF 11.36 KG OR 25 LBS BY BOX"/>
    <s v="PARA CONSUMO"/>
    <m/>
    <m/>
    <s v="KILOGRAMO"/>
    <s v="LIMA"/>
    <n v="44850.52"/>
    <n v="15904"/>
  </r>
  <r>
    <x v="0"/>
    <n v="3"/>
    <s v="MARITIMA DEL CALLAO"/>
    <n v="21981"/>
    <n v="1"/>
    <n v="20170314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4850"/>
    <n v="23000"/>
  </r>
  <r>
    <x v="1"/>
    <n v="1"/>
    <s v="PAITA"/>
    <n v="2554"/>
    <n v="1"/>
    <n v="20180116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"/>
    <s v="LATA 105 OZ X 06"/>
    <m/>
    <m/>
    <s v="CODIGO Nº13 RESTITUCION DE DERECHOS ARANCELARIOS"/>
    <s v="CAJA                                              "/>
    <s v="LAMBAYEQUE"/>
    <n v="44826.27"/>
    <n v="20462.400000000001"/>
  </r>
  <r>
    <x v="1"/>
    <n v="3"/>
    <s v="PAITA"/>
    <n v="12403"/>
    <n v="1"/>
    <n v="20180315"/>
    <x v="12"/>
    <x v="12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44784.800000000003"/>
    <n v="32762.400000000001"/>
  </r>
  <r>
    <x v="0"/>
    <n v="3"/>
    <s v="MARITIMA DEL CALLAO"/>
    <n v="26662"/>
    <n v="1"/>
    <n v="20170330"/>
    <x v="16"/>
    <x v="1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A SECA AL NATURAL"/>
    <s v="USO: CONSUMO HUMANO"/>
    <s v="PRESENTACION: EN CAJAS DE 11.36 KG C/U"/>
    <m/>
    <s v="RESTITUCION DERECHOS ARANC. (COD 13)"/>
    <s v="KILOGRAMO"/>
    <s v="LIMA"/>
    <n v="44741.2"/>
    <n v="20107.2"/>
  </r>
  <r>
    <x v="1"/>
    <n v="2"/>
    <s v="MARITIMA DEL CALLAO"/>
    <n v="17969"/>
    <n v="1"/>
    <n v="20180228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4737.440000000002"/>
    <n v="24182.400000000001"/>
  </r>
  <r>
    <x v="1"/>
    <n v="2"/>
    <s v="MARITIMA DEL CALLAO"/>
    <n v="13960"/>
    <n v="1"/>
    <n v="20180220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ICA"/>
    <n v="44649"/>
    <n v="16500"/>
  </r>
  <r>
    <x v="1"/>
    <n v="2"/>
    <s v="MARITIMA DEL CALLAO"/>
    <n v="13960"/>
    <n v="2"/>
    <n v="20180220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ICA"/>
    <n v="44649"/>
    <n v="16500"/>
  </r>
  <r>
    <x v="0"/>
    <n v="3"/>
    <s v="MARITIMA DEL CALLAO"/>
    <n v="18853"/>
    <n v="2"/>
    <n v="20170301"/>
    <x v="7"/>
    <x v="7"/>
    <s v="EUROPA"/>
    <x v="6"/>
    <s v="PETERSBURGO"/>
    <s v="AGROPECUARIO Y AGROINDUSTRIAS"/>
    <s v="HORTALIZAS"/>
    <s v="HORTALIZAS FRESCAS Y SECAS"/>
    <x v="0"/>
    <x v="0"/>
    <x v="0"/>
    <s v="PAPRIKA (Capsicum annuum, L.) TRITURADA O PULVERIZADA"/>
    <s v="PAPRIKA MOLIDA 60 ASTA"/>
    <s v="EN BOLSAS DE PAPEL DE 25 KG C/U"/>
    <m/>
    <s v="CONSUMO"/>
    <m/>
    <s v="KILOGRAMO"/>
    <s v="LIMA"/>
    <n v="44648"/>
    <n v="7000"/>
  </r>
  <r>
    <x v="0"/>
    <n v="1"/>
    <s v="MARITIMA DEL CALLAO"/>
    <n v="112641"/>
    <n v="1"/>
    <n v="20170103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4636.28"/>
    <n v="22890.400000000001"/>
  </r>
  <r>
    <x v="1"/>
    <n v="1"/>
    <s v="MARITIMA DEL CALLAO"/>
    <n v="5380"/>
    <n v="1"/>
    <n v="20180123"/>
    <x v="19"/>
    <x v="19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44430.73"/>
    <n v="13500"/>
  </r>
  <r>
    <x v="1"/>
    <n v="3"/>
    <s v="MARITIMA DEL CALLAO"/>
    <n v="19017"/>
    <n v="2"/>
    <n v="20180304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44390"/>
    <n v="34500"/>
  </r>
  <r>
    <x v="0"/>
    <n v="1"/>
    <s v="MARITIMA DEL CALLAO"/>
    <n v="111960"/>
    <n v="1"/>
    <n v="20170103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4343.78"/>
    <n v="22740.400000000001"/>
  </r>
  <r>
    <x v="0"/>
    <n v="3"/>
    <s v="PAITA"/>
    <n v="11377"/>
    <n v="1"/>
    <n v="20170322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4278.75"/>
    <n v="35781"/>
  </r>
  <r>
    <x v="1"/>
    <n v="1"/>
    <s v="MARITIMA DEL CALLAO"/>
    <n v="122154"/>
    <n v="1"/>
    <n v="20180103"/>
    <x v="19"/>
    <x v="19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s v="ANCHO CHILES, WHOLE"/>
    <s v="PRESENTACION EN CAJAS"/>
    <m/>
    <s v="CODIGO Nº13 RESTITUCION DE DERECHOS ARANCELARIOS"/>
    <s v="KILOGRAMO"/>
    <s v="LIMA"/>
    <n v="44226"/>
    <n v="8845.2000000000007"/>
  </r>
  <r>
    <x v="1"/>
    <n v="3"/>
    <s v="PAITA"/>
    <n v="14026"/>
    <n v="2"/>
    <n v="20180329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CODIGO Nº13 RESTITUCION DE DERECHOS ARANCELARIOS"/>
    <s v="CAJA                                              "/>
    <s v="LAMBAYEQUE"/>
    <n v="44226"/>
    <n v="8769.6"/>
  </r>
  <r>
    <x v="1"/>
    <n v="3"/>
    <s v="MARITIMA DEL CALLAO"/>
    <n v="22417"/>
    <n v="1"/>
    <n v="20180320"/>
    <x v="5"/>
    <x v="5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s v="EN BANDEJA"/>
    <s v="USO: CONSUMO HUMANO"/>
    <s v="CODIGO Nº13 RESTITUCION DE DERECHOS ARANCELARIOS"/>
    <s v="UNIDAD"/>
    <s v="LA LIBERTAD"/>
    <n v="44198.239999999998"/>
    <n v="11760"/>
  </r>
  <r>
    <x v="0"/>
    <n v="3"/>
    <s v="PAITA"/>
    <n v="10240"/>
    <n v="1"/>
    <n v="20170315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6 CAJA"/>
    <m/>
    <m/>
    <s v="SE ACOGE A RESTITUCION DE DERECHOS ARANCELARIOS D.S 104-95 EF"/>
    <s v="CAJA                                              "/>
    <s v="PIURA"/>
    <n v="43974.239999999998"/>
    <n v="18583.2"/>
  </r>
  <r>
    <x v="0"/>
    <n v="3"/>
    <s v="PAITA"/>
    <n v="10287"/>
    <n v="1"/>
    <n v="20170315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6 CAJA"/>
    <m/>
    <m/>
    <s v="SE ACOGE A RESTITUCION DE DERECHOS ARANCELARIOS D.S 104-95 EF"/>
    <s v="CAJA                                              "/>
    <s v="PIURA"/>
    <n v="43974.239999999998"/>
    <n v="18583.2"/>
  </r>
  <r>
    <x v="0"/>
    <n v="1"/>
    <s v="MARITIMA DEL CALLAO"/>
    <n v="115227"/>
    <n v="1"/>
    <n v="20170105"/>
    <x v="42"/>
    <x v="42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GUAJILLO DE PRIMERA CALIDAD (PR)"/>
    <s v="CAJAS DE 11.35 KG C/U"/>
    <m/>
    <m/>
    <s v="SE ACOGE AL DRAWBACK D.S. 104-95 EF"/>
    <s v="KILOGRAMO"/>
    <s v="LIMA"/>
    <n v="43942.2"/>
    <n v="20089.5"/>
  </r>
  <r>
    <x v="1"/>
    <n v="2"/>
    <s v="MARITIMA DEL CALLAO"/>
    <n v="16715"/>
    <n v="2"/>
    <n v="20180221"/>
    <x v="5"/>
    <x v="5"/>
    <s v="AMERICA DEL NORTE"/>
    <x v="0"/>
    <s v="SAVANNA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CAJA                                              "/>
    <s v="LA LIBERTAD"/>
    <n v="43882.44"/>
    <n v="13994.4"/>
  </r>
  <r>
    <x v="1"/>
    <n v="2"/>
    <s v="MARITIMA DEL CALLAO"/>
    <n v="17566"/>
    <n v="2"/>
    <n v="20180223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3882.44"/>
    <n v="13994.4"/>
  </r>
  <r>
    <x v="0"/>
    <n v="1"/>
    <s v="MARITIMA DEL CALLAO"/>
    <n v="1864"/>
    <n v="1"/>
    <n v="20170112"/>
    <x v="36"/>
    <x v="36"/>
    <s v="EUROPA"/>
    <x v="1"/>
    <s v="VALENCIA"/>
    <s v="AGROPECUARIO Y AGROINDUSTRIAS"/>
    <s v="HORTALIZAS"/>
    <s v="HORTALIZAS FRESCAS Y SECAS"/>
    <x v="0"/>
    <x v="0"/>
    <x v="3"/>
    <s v="PAPRIKA (Capsicum annuum, L.) TRITURADA O PULVERIZADA"/>
    <s v="PAPRIKA SECO ENTERO"/>
    <m/>
    <m/>
    <m/>
    <m/>
    <s v="KILOGRAMO"/>
    <s v="LIMA"/>
    <n v="43765.36"/>
    <n v="23656.95"/>
  </r>
  <r>
    <x v="1"/>
    <n v="2"/>
    <s v="PAITA"/>
    <n v="9938"/>
    <n v="1"/>
    <n v="2018022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43700"/>
    <n v="34500"/>
  </r>
  <r>
    <x v="0"/>
    <n v="1"/>
    <s v="MARITIMA DEL CALLAO"/>
    <n v="7133"/>
    <n v="1"/>
    <n v="20170128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s v="SE ACOGE A REGIMEN DE DRAWBACK, D.S. 104-95 E.F."/>
    <s v="KILOGRAMO"/>
    <s v="LIMA"/>
    <n v="43647.74"/>
    <n v="17010"/>
  </r>
  <r>
    <x v="1"/>
    <n v="3"/>
    <s v="MARITIMA DEL CALLAO"/>
    <n v="20269"/>
    <n v="1"/>
    <n v="2018030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3647.24"/>
    <n v="23982"/>
  </r>
  <r>
    <x v="0"/>
    <n v="3"/>
    <s v="MARITIMA DEL CALLAO"/>
    <n v="26567"/>
    <n v="1"/>
    <n v="20170327"/>
    <x v="19"/>
    <x v="19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FORMA DE PRESENTACIÓN : CAJAS"/>
    <s v="CODIGO Nº13 RESTITUCION DE DERECHOS ARANCELARIOS"/>
    <s v="KILOGRAMO"/>
    <s v="LIMA"/>
    <n v="43589.599999999999"/>
    <n v="19618.2"/>
  </r>
  <r>
    <x v="0"/>
    <n v="1"/>
    <s v="MARITIMA DEL CALLAO"/>
    <n v="1531"/>
    <n v="1"/>
    <n v="20170112"/>
    <x v="19"/>
    <x v="19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s v="PRESENTACION EN CAJAS DE CARTON CORRUGADO"/>
    <s v="CODIGO Nº13 RESTITUCION DE DERECHOS ARANCELARIOS N FRANQUICIA"/>
    <s v="KILOGRAMO"/>
    <s v="LIMA"/>
    <n v="43489.599999999999"/>
    <n v="19618.2"/>
  </r>
  <r>
    <x v="0"/>
    <n v="1"/>
    <s v="MARITIMA DEL CALLAO"/>
    <n v="1534"/>
    <n v="1"/>
    <n v="20170112"/>
    <x v="19"/>
    <x v="19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s v="PRESENTACION EN CAJAS DE CARTON CORRUGADO"/>
    <s v="CODIGO Nº13 RESTITUCION DE DERECHOS ARANCELARIOS N FRANQUICIA"/>
    <s v="KILOGRAMO"/>
    <s v="LIMA"/>
    <n v="43489.599999999999"/>
    <n v="19618.2"/>
  </r>
  <r>
    <x v="1"/>
    <n v="2"/>
    <s v="MARITIMA DEL CALLAO"/>
    <n v="13753"/>
    <n v="1"/>
    <n v="20180214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LATAS                                             "/>
    <s v="LA LIBERTAD"/>
    <n v="43478.400000000001"/>
    <n v="16800"/>
  </r>
  <r>
    <x v="1"/>
    <n v="3"/>
    <s v="MARITIMA DEL CALLAO"/>
    <n v="21472"/>
    <n v="2"/>
    <n v="20180309"/>
    <x v="19"/>
    <x v="19"/>
    <s v="AMERICA CENTRAL"/>
    <x v="8"/>
    <s v="PUERTO QUETZAL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s v="PRESENTACION EN SACOS"/>
    <m/>
    <s v="CODIGO Nº13 RESTITUCION DE DERECHOS ARANCELARIOS"/>
    <s v="KILOGRAMO"/>
    <s v="CALLAO"/>
    <n v="43353.9"/>
    <n v="12600"/>
  </r>
  <r>
    <x v="0"/>
    <n v="2"/>
    <s v="PAITA"/>
    <n v="8236"/>
    <n v="1"/>
    <n v="20170223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43132.5"/>
    <n v="37062"/>
  </r>
  <r>
    <x v="1"/>
    <n v="3"/>
    <s v="MARITIMA DEL CALLAO"/>
    <n v="24405"/>
    <n v="1"/>
    <n v="20180320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3049.5"/>
    <n v="23270"/>
  </r>
  <r>
    <x v="1"/>
    <n v="1"/>
    <s v="MARITIMA DEL CALLAO"/>
    <n v="2237"/>
    <n v="1"/>
    <n v="20180111"/>
    <x v="18"/>
    <x v="18"/>
    <s v="AMERICA DEL NORTE"/>
    <x v="0"/>
    <s v="LOS ANGELES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 20 MESH"/>
    <s v="CHILE ANCHO POWDER 20 MESH"/>
    <s v="MARCA:S/M,MODELO:S/M"/>
    <s v="USO:CONSUMO HUMANO"/>
    <s v="RESTITUCION DERECHOS ARANCELARIOS D.S. 104-95 EF"/>
    <s v="KILOGRAMO"/>
    <s v="LIMA"/>
    <n v="43027.76"/>
    <n v="8164.66"/>
  </r>
  <r>
    <x v="1"/>
    <n v="2"/>
    <s v="MARITIMA DEL CALLAO"/>
    <n v="12236"/>
    <n v="1"/>
    <n v="20180213"/>
    <x v="19"/>
    <x v="19"/>
    <s v="AMERICA DEL NORTE"/>
    <x v="0"/>
    <s v="MIAMI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42984.1"/>
    <n v="13948.2"/>
  </r>
  <r>
    <x v="0"/>
    <n v="3"/>
    <s v="PAITA"/>
    <n v="10239"/>
    <n v="1"/>
    <n v="20170315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1"/>
    <m/>
    <m/>
    <s v="SE ACOGE A RESTITUCION DE DERECHOS ARANCELARIOS D.S 104-95 EF"/>
    <s v="UNIDAD"/>
    <s v="PIURA"/>
    <n v="42919.8"/>
    <n v="19757.7"/>
  </r>
  <r>
    <x v="0"/>
    <n v="1"/>
    <s v="PAITA"/>
    <n v="1748"/>
    <n v="2"/>
    <n v="2017011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UNIDAD"/>
    <s v="LAMBAYEQUE"/>
    <n v="42903.5"/>
    <n v="15590.4"/>
  </r>
  <r>
    <x v="1"/>
    <n v="2"/>
    <s v="PAITA"/>
    <n v="5982"/>
    <n v="1"/>
    <n v="20180213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42856"/>
    <n v="19480"/>
  </r>
  <r>
    <x v="0"/>
    <n v="3"/>
    <s v="MARITIMA DEL CALLAO"/>
    <n v="18567"/>
    <n v="1"/>
    <n v="20170301"/>
    <x v="4"/>
    <x v="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ENTERA SECA"/>
    <s v="EN PACAS DE 75 KG NETOS C/U"/>
    <m/>
    <m/>
    <s v="SE ACOGE AL DRAWBACK"/>
    <s v="TONELADAS                                         "/>
    <s v="LIMA"/>
    <n v="42841.88"/>
    <n v="23475"/>
  </r>
  <r>
    <x v="1"/>
    <n v="3"/>
    <s v="MARITIMA DEL CALLAO"/>
    <n v="22698"/>
    <n v="1"/>
    <n v="20180315"/>
    <x v="4"/>
    <x v="4"/>
    <s v="AMERICA DEL NORTE"/>
    <x v="0"/>
    <s v="NEW YORK"/>
    <s v="AGROPECUARIO Y AGROINDUSTRIAS"/>
    <s v="HORTALIZAS"/>
    <s v="HORTALIZAS FRESCAS Y SECAS"/>
    <x v="7"/>
    <x v="4"/>
    <x v="3"/>
    <s v="Los demas frutos del genero Capsicum o Pimenta, secos, sin triturar ni pulverizar"/>
    <s v="GUAJILLO ENTERO SECO"/>
    <s v="EN CAJAS DE CARTON DE 25 LBS NETAS C/U"/>
    <m/>
    <m/>
    <s v="SE ACOGE A RESTITUCION DE DERECHOS ARANCELARIOS D.S. 104-95-EF / DRAWBACK"/>
    <s v="TONELADAS                                         "/>
    <s v="LIMA"/>
    <n v="42824.07"/>
    <n v="11340"/>
  </r>
  <r>
    <x v="0"/>
    <n v="1"/>
    <s v="MARITIMA DEL CALLAO"/>
    <n v="6631"/>
    <n v="1"/>
    <n v="20170128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2745.5"/>
    <n v="19278"/>
  </r>
  <r>
    <x v="1"/>
    <n v="2"/>
    <s v="MARITIMA DEL CALLAO"/>
    <n v="17460"/>
    <n v="1"/>
    <n v="20180228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CONSUMO HUMANO"/>
    <m/>
    <m/>
    <s v="SE ACOGE AL REGIMEN DRAWBACK D.S. 104-95 EF"/>
    <s v="CARTONES                                          "/>
    <s v="LA LIBERTAD"/>
    <n v="42731.9"/>
    <n v="23750.560000000001"/>
  </r>
  <r>
    <x v="1"/>
    <n v="3"/>
    <s v="MARITIMA DEL CALLAO"/>
    <n v="20938"/>
    <n v="1"/>
    <n v="20180308"/>
    <x v="4"/>
    <x v="4"/>
    <s v="AMERICA DEL NORTE"/>
    <x v="0"/>
    <s v="PORT EVERGLADES"/>
    <s v="AGROPECUARIO Y AGROINDUSTRIAS"/>
    <s v="HORTALIZAS"/>
    <s v="HORTALIZAS FRESCAS Y SECAS"/>
    <x v="7"/>
    <x v="4"/>
    <x v="3"/>
    <s v="Los demas frutos del genero Capsicum o Pimenta, secos, sin triturar ni pulverizar"/>
    <s v="PIMIENTO GUAJILLO ENTERO SECO"/>
    <s v="EN CAJAS DE 25LB NETOS C/U"/>
    <m/>
    <m/>
    <s v="SE ACOGE A RESTITUCION DE DERECHOS ARANCELARIOS D.S. 104-95-EF / DRAWBACK"/>
    <s v="TONELADAS                                         "/>
    <s v="LIMA"/>
    <n v="42709"/>
    <n v="9095"/>
  </r>
  <r>
    <x v="1"/>
    <n v="1"/>
    <s v="PAITA"/>
    <n v="4752"/>
    <n v="1"/>
    <n v="20180130"/>
    <x v="9"/>
    <x v="9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42697.64"/>
    <n v="23620"/>
  </r>
  <r>
    <x v="1"/>
    <n v="1"/>
    <s v="MARITIMA DEL CALLAO"/>
    <n v="122791"/>
    <n v="1"/>
    <n v="20180101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 (P)"/>
    <m/>
    <m/>
    <m/>
    <m/>
    <s v="KILOGRAMO"/>
    <s v="LIMA"/>
    <n v="42613.42"/>
    <n v="12258.54"/>
  </r>
  <r>
    <x v="0"/>
    <n v="1"/>
    <s v="MARITIMA DEL CALLAO"/>
    <n v="1914"/>
    <n v="1"/>
    <n v="20170109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2586.74"/>
    <n v="19278"/>
  </r>
  <r>
    <x v="0"/>
    <n v="2"/>
    <s v="MARITIMA DEL CALLAO"/>
    <n v="12958"/>
    <n v="1"/>
    <n v="20170217"/>
    <x v="21"/>
    <x v="21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ALDO DE MESA"/>
    <m/>
    <m/>
    <m/>
    <m/>
    <s v="KILOGRAMO"/>
    <s v="LIMA"/>
    <n v="42557.96"/>
    <n v="20071.8"/>
  </r>
  <r>
    <x v="0"/>
    <n v="3"/>
    <s v="MARITIMA DEL CALLAO"/>
    <n v="26564"/>
    <n v="1"/>
    <n v="20170330"/>
    <x v="19"/>
    <x v="19"/>
    <s v="AMERICA DEL NORTE"/>
    <x v="0"/>
    <s v="CHICAGO"/>
    <s v="AGROPECUARIO Y AGROINDUSTRIAS"/>
    <s v="HORTALIZAS"/>
    <s v="HORTALIZAS FRESCAS Y SECAS"/>
    <x v="4"/>
    <x v="7"/>
    <x v="3"/>
    <s v="LAS DEMAS PAPRIKA (CAPSICUM ANNUM, L) SECA, SIN TRITURAR NI PULVERIZAR"/>
    <s v="PIMIENTO CHILE ANCHO ENTERO SECO"/>
    <s v="ANCHO CHILES, DE-STEMMED"/>
    <m/>
    <s v="PRESENTACION EN CAJAS"/>
    <s v="CODIGO Nº13 RESTITUCION DE DERECHOS ARANCELARIOS N FRANQUICIA"/>
    <s v="KILOGRAMO"/>
    <s v="LIMA"/>
    <n v="42545.41"/>
    <n v="8845.2000000000007"/>
  </r>
  <r>
    <x v="1"/>
    <n v="2"/>
    <s v="PAITA"/>
    <n v="5968"/>
    <n v="1"/>
    <n v="20180213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42454.26"/>
    <n v="19450"/>
  </r>
  <r>
    <x v="0"/>
    <n v="1"/>
    <s v="PAITA"/>
    <n v="759"/>
    <n v="1"/>
    <n v="20170112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42336"/>
    <n v="35078.400000000001"/>
  </r>
  <r>
    <x v="0"/>
    <n v="2"/>
    <s v="MARITIMA DEL CALLAO"/>
    <n v="16041"/>
    <n v="2"/>
    <n v="2017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20 ABSORBENTES CONTAINER DRI II 500 GR.(MATERIAL CONSERVACION)"/>
    <s v="SE ACOGE AL REGIMEN DRAWBACK D.S.104-95-EF"/>
    <s v="CAJA                                              "/>
    <s v="LA LIBERTAD"/>
    <n v="42336"/>
    <n v="35078.400000000001"/>
  </r>
  <r>
    <x v="1"/>
    <n v="2"/>
    <s v="PAITA"/>
    <n v="8966"/>
    <n v="2"/>
    <n v="20180227"/>
    <x v="9"/>
    <x v="9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42227.64"/>
    <n v="23360"/>
  </r>
  <r>
    <x v="1"/>
    <n v="2"/>
    <s v="MARITIMA DEL CALLAO"/>
    <n v="18547"/>
    <n v="1"/>
    <n v="20180228"/>
    <x v="21"/>
    <x v="21"/>
    <s v="AMERICA DEL SUR"/>
    <x v="20"/>
    <s v="HOUSTON"/>
    <s v="AGROPECUARIO Y AGROINDUSTRIAS"/>
    <s v="HORTALIZAS"/>
    <s v="HORTALIZAS FRESCAS Y SECAS"/>
    <x v="7"/>
    <x v="4"/>
    <x v="3"/>
    <s v="Los demas frutos del genero Capsicum o Pimenta, secos, sin triturar ni pulverizar"/>
    <s v="GAUJILLO PEPPER"/>
    <m/>
    <m/>
    <s v="EN CAJAS"/>
    <s v="SE ACOGE A RESTITUCION DE DERECHOS ARANCELARIOS D.S. 104-95-EF / DRAWBACK"/>
    <s v="KILOGRAMO"/>
    <s v="LIMA"/>
    <n v="42216.85"/>
    <n v="10478.16"/>
  </r>
  <r>
    <x v="0"/>
    <n v="3"/>
    <s v="MARITIMA DEL CALLAO"/>
    <n v="27111"/>
    <n v="1"/>
    <n v="20170330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499 CAJAS DE 11.35 KG C/U NETO"/>
    <m/>
    <m/>
    <s v="SE ACOGE AL DRAWBACK D.S. 104-95 EF"/>
    <s v="KILOGRAMO"/>
    <s v="LIMA"/>
    <n v="42188.76"/>
    <n v="17013.650000000001"/>
  </r>
  <r>
    <x v="0"/>
    <n v="1"/>
    <s v="MARITIMA DEL CALLAO"/>
    <n v="5260"/>
    <n v="1"/>
    <n v="2017012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10.24 OZ); AL NATURAL TIRAS CON AJO"/>
    <m/>
    <m/>
    <m/>
    <s v="FRASCOS                                           "/>
    <s v="LA LIBERTAD"/>
    <n v="42181.05"/>
    <n v="28746.83"/>
  </r>
  <r>
    <x v="0"/>
    <n v="2"/>
    <s v="MARITIMA DEL CALLAO"/>
    <n v="15533"/>
    <n v="1"/>
    <n v="20170223"/>
    <x v="27"/>
    <x v="27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CAJAS DE 11.30 KG C/U NETO"/>
    <s v="PESO: 11.35 KG C/U"/>
    <m/>
    <s v="SE ACOGE AL DRAWBACK D.S. 104-95 EF"/>
    <s v="KILOGRAMO"/>
    <s v="LIMA"/>
    <n v="42178.559999999998"/>
    <n v="20089.5"/>
  </r>
  <r>
    <x v="0"/>
    <n v="1"/>
    <s v="MARITIMA DEL CALLAO"/>
    <n v="115865"/>
    <n v="1"/>
    <n v="20170102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m/>
    <m/>
    <m/>
    <m/>
    <s v="KILOGRAMO"/>
    <s v="LIMA"/>
    <n v="42136.6"/>
    <n v="19278"/>
  </r>
  <r>
    <x v="0"/>
    <n v="2"/>
    <s v="MARITIMA DEL CALLAO"/>
    <n v="13802"/>
    <n v="1"/>
    <n v="20170214"/>
    <x v="25"/>
    <x v="2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SECO ENTERO"/>
    <m/>
    <m/>
    <m/>
    <m/>
    <s v="KILOGRAMO"/>
    <s v="LIMA"/>
    <n v="42000"/>
    <n v="24000"/>
  </r>
  <r>
    <x v="1"/>
    <n v="3"/>
    <s v="PAITA"/>
    <n v="12245"/>
    <n v="1"/>
    <n v="20180314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28 OZ X 12"/>
    <m/>
    <m/>
    <m/>
    <s v="DRAWBACK,"/>
    <s v="CAJA                                              "/>
    <s v="LAMBAYEQUE"/>
    <n v="41936.870000000003"/>
    <n v="19032"/>
  </r>
  <r>
    <x v="0"/>
    <n v="3"/>
    <s v="MARITIMA DEL CALLAO"/>
    <n v="18097"/>
    <n v="1"/>
    <n v="20170302"/>
    <x v="25"/>
    <x v="2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41825"/>
    <n v="23900"/>
  </r>
  <r>
    <x v="1"/>
    <n v="1"/>
    <s v="MARITIMA DEL CALLAO"/>
    <n v="8430"/>
    <n v="2"/>
    <n v="20180130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PREMIUM ENTERO SECO"/>
    <s v="PAPRIKA PREMIUM DRY WHOLE"/>
    <m/>
    <m/>
    <m/>
    <s v="KILOGRAMO"/>
    <s v="LIMA"/>
    <n v="41684.78"/>
    <n v="11340"/>
  </r>
  <r>
    <x v="0"/>
    <n v="1"/>
    <s v="MARITIMA DEL CALLAO"/>
    <n v="6633"/>
    <n v="1"/>
    <n v="20170125"/>
    <x v="36"/>
    <x v="36"/>
    <s v="EUROPA"/>
    <x v="1"/>
    <s v="VALENCIA"/>
    <s v="AGROPECUARIO Y AGROINDUSTRIAS"/>
    <s v="HORTALIZAS"/>
    <s v="HORTALIZAS FRESCAS Y SECAS"/>
    <x v="0"/>
    <x v="0"/>
    <x v="3"/>
    <s v="PAPRIKA (Capsicum annuum, L.) TRITURADA O PULVERIZADA"/>
    <s v="PAPRIKA SECO ENTERO"/>
    <m/>
    <m/>
    <m/>
    <m/>
    <s v="KILOGRAMO"/>
    <s v="LIMA"/>
    <n v="41646.76"/>
    <n v="23798.15"/>
  </r>
  <r>
    <x v="0"/>
    <n v="1"/>
    <s v="MARITIMA DEL CALLAO"/>
    <n v="318"/>
    <n v="1"/>
    <n v="2017011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 (SALDOS DE MESA)"/>
    <s v="USO: CONSUMO"/>
    <s v="PRESENTACION: CAJAS DE CARTON BLANCAS DE 11.36 KGS C/U"/>
    <m/>
    <s v="RESTITUCION DERECHOS ARANC. (COD 13)"/>
    <s v="KILOGRAMO"/>
    <s v="LIMA"/>
    <n v="41600.120000000003"/>
    <n v="20107.2"/>
  </r>
  <r>
    <x v="0"/>
    <n v="2"/>
    <s v="MARITIMA DEL CALLAO"/>
    <n v="8105"/>
    <n v="1"/>
    <n v="20170201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GIMEN DE DRAWBACK, D.S. 104-95 E.F."/>
    <s v="KILOGRAMO"/>
    <s v="LIMA"/>
    <n v="41484.980000000003"/>
    <n v="23705.7"/>
  </r>
  <r>
    <x v="0"/>
    <n v="3"/>
    <s v="PAITA"/>
    <n v="10906"/>
    <n v="1"/>
    <n v="20170315"/>
    <x v="10"/>
    <x v="10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"/>
    <s v="EN FLEXITANQUE"/>
    <m/>
    <m/>
    <s v="SE ACOGE A DRAWBACK"/>
    <s v="LIBRAS"/>
    <s v="PIURA"/>
    <n v="41341.870000000003"/>
    <n v="22870"/>
  </r>
  <r>
    <x v="0"/>
    <n v="2"/>
    <s v="PAITA"/>
    <n v="7635"/>
    <n v="1"/>
    <n v="20170216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 CAJA"/>
    <m/>
    <m/>
    <m/>
    <s v="SE ACOGE A RESTITUCION DE DERECHOS ARANCELARIOS D.S 104-95 EF"/>
    <s v="CAJA                                              "/>
    <s v="LAMBAYEQUE"/>
    <n v="41257.46"/>
    <n v="20462.400000000001"/>
  </r>
  <r>
    <x v="1"/>
    <n v="3"/>
    <s v="MARITIMA DEL CALLAO"/>
    <n v="22477"/>
    <n v="2"/>
    <n v="20180315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1254.49"/>
    <n v="11689.2"/>
  </r>
  <r>
    <x v="0"/>
    <n v="1"/>
    <s v="MARITIMA DEL CALLAO"/>
    <n v="2961"/>
    <n v="4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9.9 OZ), 314ML; AL NATURAL ENTERO CON AJO 13/16, NATURAL TIRAS CON AJO, AL NATURAL"/>
    <s v="ENTERO SIN SAL 8/12 FRUTOS, AL NATURAL TIRAS CON AJO"/>
    <m/>
    <m/>
    <s v="FRASCOS                                           "/>
    <s v="LA LIBERTAD"/>
    <n v="41186.519999999997"/>
    <n v="26346.6"/>
  </r>
  <r>
    <x v="1"/>
    <n v="2"/>
    <s v="PAITA"/>
    <n v="6266"/>
    <n v="1"/>
    <n v="2018020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EXTRA-PRIMERA"/>
    <s v="EN FRASCOS DE VIDRIO DE 250 ML"/>
    <m/>
    <m/>
    <s v="CODIGO Nº13 RESTITUCION DE DERECHOS ARANCELARIOS"/>
    <s v="UNIDAD"/>
    <s v="PIURA"/>
    <n v="41184"/>
    <n v="9266"/>
  </r>
  <r>
    <x v="0"/>
    <n v="2"/>
    <s v="PAITA"/>
    <n v="8295"/>
    <n v="1"/>
    <n v="20170223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ENTERO LATA 8 OZ BUFFET X 24"/>
    <m/>
    <m/>
    <m/>
    <s v="DRAWBACK,"/>
    <s v="CAJA                                              "/>
    <s v="LAMBAYEQUE"/>
    <n v="41178.550000000003"/>
    <n v="21420.959999999999"/>
  </r>
  <r>
    <x v="0"/>
    <n v="2"/>
    <s v="MARITIMA DEL CALLAO"/>
    <n v="10896"/>
    <n v="1"/>
    <n v="20170208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GIMEN DE DRAWBACK, D.S. 104-95 E.F."/>
    <s v="KILOGRAMO"/>
    <s v="LIMA"/>
    <n v="41150.639999999999"/>
    <n v="23514.65"/>
  </r>
  <r>
    <x v="1"/>
    <n v="2"/>
    <s v="PAITA"/>
    <n v="6984"/>
    <n v="1"/>
    <n v="20180207"/>
    <x v="11"/>
    <x v="11"/>
    <s v="EUROPA"/>
    <x v="14"/>
    <s v="THESSALONIKI"/>
    <s v="AGROPECUARIO Y AGROINDUSTRIAS"/>
    <s v="HORTALIZAS"/>
    <s v="HORTALIZAS EN CONSERVA"/>
    <x v="2"/>
    <x v="1"/>
    <x v="1"/>
    <s v="DEMAS HORTALIZAS,FRUTAS Y DEMAS PART. COMEST. DE PLANTAS,PREP. O CONSERV.EN VINAGRE"/>
    <s v="CONSERVA DE PEPPERDILLO NARANJA CONOS CON VINAGRE"/>
    <s v="LATA 105 OZ X 06"/>
    <m/>
    <m/>
    <s v="CODIGO Nº13 RESTITUCION DE DERECHOS ARANCELARIOS"/>
    <s v="CAJA                                              "/>
    <s v="LAMBAYEQUE"/>
    <n v="41110.22"/>
    <n v="15520.8"/>
  </r>
  <r>
    <x v="1"/>
    <n v="1"/>
    <s v="PAITA"/>
    <n v="3942"/>
    <n v="1"/>
    <n v="20180125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 VINAGRE"/>
    <s v="LATA 105 OZ"/>
    <m/>
    <m/>
    <s v="CODIGO Nº13 RESTITUCION DE DERECHOS ARANCELARIOS"/>
    <s v="UNIDAD"/>
    <s v="LAMBAYEQUE"/>
    <n v="41070.639999999999"/>
    <n v="16808.400000000001"/>
  </r>
  <r>
    <x v="1"/>
    <n v="1"/>
    <s v="PAITA"/>
    <n v="3950"/>
    <n v="1"/>
    <n v="20180125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 VINAGRE"/>
    <s v="LATA 105 OZ"/>
    <m/>
    <m/>
    <s v="CODIGO Nº13 RESTITUCION DE DERECHOS ARANCELARIOS"/>
    <s v="UNIDAD"/>
    <s v="LAMBAYEQUE"/>
    <n v="41070.639999999999"/>
    <n v="16808.400000000001"/>
  </r>
  <r>
    <x v="1"/>
    <n v="1"/>
    <s v="PAITA"/>
    <n v="3951"/>
    <n v="1"/>
    <n v="20180125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 VINAGRE"/>
    <s v="LATA 105 OZ"/>
    <m/>
    <m/>
    <s v="CODIGO Nº13 RESTITUCION DE DERECHOS ARANCELARIOS"/>
    <s v="UNIDAD"/>
    <s v="LAMBAYEQUE"/>
    <n v="41070.639999999999"/>
    <n v="16808.400000000001"/>
  </r>
  <r>
    <x v="1"/>
    <n v="1"/>
    <s v="PAITA"/>
    <n v="3958"/>
    <n v="1"/>
    <n v="20180125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 VINAGRE"/>
    <s v="LATA 105 OZ"/>
    <m/>
    <m/>
    <s v="CODIGO Nº13 RESTITUCION DE DERECHOS ARANCELARIOS"/>
    <s v="UNIDAD"/>
    <s v="LAMBAYEQUE"/>
    <n v="41070.639999999999"/>
    <n v="16808.400000000001"/>
  </r>
  <r>
    <x v="1"/>
    <n v="1"/>
    <s v="PAITA"/>
    <n v="4027"/>
    <n v="1"/>
    <n v="20180123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OS CON VINAGRE"/>
    <s v="LATA 105 OZ X 06"/>
    <m/>
    <m/>
    <s v="CODIGO Nº13 RESTITUCION DE DERECHOS ARANCELARIOS"/>
    <s v="CAJA                                              "/>
    <s v="LAMBAYEQUE"/>
    <n v="41070"/>
    <n v="18583.2"/>
  </r>
  <r>
    <x v="1"/>
    <n v="2"/>
    <s v="PAITA"/>
    <n v="10234"/>
    <n v="1"/>
    <n v="20180227"/>
    <x v="11"/>
    <x v="11"/>
    <s v="OCEANIA"/>
    <x v="21"/>
    <s v="SYDNEY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41047.199999999997"/>
    <n v="18583.2"/>
  </r>
  <r>
    <x v="0"/>
    <n v="3"/>
    <s v="PAITA"/>
    <n v="10842"/>
    <n v="1"/>
    <n v="20170316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41014.550000000003"/>
    <n v="8713.6560000000009"/>
  </r>
  <r>
    <x v="0"/>
    <n v="3"/>
    <s v="MARITIMA DEL CALLAO"/>
    <n v="23560"/>
    <n v="2"/>
    <n v="20170321"/>
    <x v="4"/>
    <x v="4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APRIKA MOLIDA"/>
    <s v="EN CAJAS DE 50 LB NETOS C/U"/>
    <m/>
    <m/>
    <s v="SE ACOGE A RESTITUCION DE DERECHOS ARANCELARIOS D.S. 104-95-EF / DRAWBACK"/>
    <s v="TONELADAS                                         "/>
    <s v="LIMA"/>
    <n v="40817.769999999997"/>
    <n v="13608"/>
  </r>
  <r>
    <x v="0"/>
    <n v="3"/>
    <s v="MARITIMA DEL CALLAO"/>
    <n v="22319"/>
    <n v="1"/>
    <n v="20170314"/>
    <x v="25"/>
    <x v="2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40800"/>
    <n v="24000"/>
  </r>
  <r>
    <x v="0"/>
    <n v="3"/>
    <s v="MARITIMA DEL CALLAO"/>
    <n v="26243"/>
    <n v="1"/>
    <n v="20170327"/>
    <x v="25"/>
    <x v="2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40800"/>
    <n v="24000"/>
  </r>
  <r>
    <x v="0"/>
    <n v="3"/>
    <s v="MARITIMA DEL CALLAO"/>
    <n v="26566"/>
    <n v="1"/>
    <n v="20170330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FORMA DE PRESENTACIÓN : PACAS"/>
    <s v="CODIGO Nº13 RESTITUCION DE DERECHOS ARANCELARIOS"/>
    <s v="KILOGRAMO"/>
    <s v="LIMA"/>
    <n v="40783"/>
    <n v="23990"/>
  </r>
  <r>
    <x v="1"/>
    <n v="3"/>
    <s v="MARITIMA DEL CALLAO"/>
    <n v="23963"/>
    <n v="1"/>
    <n v="20180315"/>
    <x v="21"/>
    <x v="21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"/>
    <m/>
    <m/>
    <s v="EN CAJAS"/>
    <s v="SE ACOGE A RESTITUCION DERECHOS ARANC. (COD 13) DRAWBACK D.S. 104-95 EF"/>
    <s v="KILOGRAMO"/>
    <s v="LIMA"/>
    <n v="40692.44"/>
    <n v="13846.14"/>
  </r>
  <r>
    <x v="0"/>
    <n v="3"/>
    <s v="MARITIMA DEL CALLAO"/>
    <n v="24853"/>
    <n v="1"/>
    <n v="20170323"/>
    <x v="19"/>
    <x v="19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ÓN : CAJAS"/>
    <s v="CODIGO Nº13 RESTITUCION DE DERECHOS ARANCELARIOS"/>
    <s v="KILOGRAMO"/>
    <s v="LIMA"/>
    <n v="40634.43"/>
    <n v="19153.259999999998"/>
  </r>
  <r>
    <x v="1"/>
    <n v="1"/>
    <s v="MARITIMA DEL CALLAO"/>
    <n v="3278"/>
    <n v="5"/>
    <n v="20180125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FRASCOS                                           "/>
    <s v="LA LIBERTAD"/>
    <n v="40592.79"/>
    <n v="24591.200000000001"/>
  </r>
  <r>
    <x v="1"/>
    <n v="2"/>
    <s v="PAITA"/>
    <n v="4791"/>
    <n v="1"/>
    <n v="20180213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CON STICKER"/>
    <m/>
    <m/>
    <s v="CODIGO Nº13 RESTITUCION DE DERECHOS ARANCELARIOS"/>
    <s v="UNIDAD"/>
    <s v="LAMBAYEQUE"/>
    <n v="40575.56"/>
    <n v="19751.900000000001"/>
  </r>
  <r>
    <x v="0"/>
    <n v="1"/>
    <s v="PAITA"/>
    <n v="43494"/>
    <n v="1"/>
    <n v="20170103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40470.949999999997"/>
    <n v="20462.400000000001"/>
  </r>
  <r>
    <x v="0"/>
    <n v="2"/>
    <s v="MARITIMA DEL CALLAO"/>
    <n v="13872"/>
    <n v="1"/>
    <n v="20170217"/>
    <x v="42"/>
    <x v="42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EN FARDOS DE 70 KG C/U NETO"/>
    <m/>
    <m/>
    <s v="SE ACOGE AL DRAWBACK D.S. 104-95 EF"/>
    <s v="KILOGRAMO"/>
    <s v="LIMA"/>
    <n v="40460"/>
    <n v="23800"/>
  </r>
  <r>
    <x v="0"/>
    <n v="3"/>
    <s v="MARITIMA DEL CALLAO"/>
    <n v="18853"/>
    <n v="1"/>
    <n v="20170301"/>
    <x v="7"/>
    <x v="7"/>
    <s v="EUROPA"/>
    <x v="6"/>
    <s v="PETERSBURGO"/>
    <s v="AGROPECUARIO Y AGROINDUSTRIAS"/>
    <s v="HORTALIZAS"/>
    <s v="HORTALIZAS FRESCAS Y SECAS"/>
    <x v="0"/>
    <x v="0"/>
    <x v="0"/>
    <s v="PAPRIKA (Capsicum annuum, L.) TRITURADA O PULVERIZADA"/>
    <s v="PAPRIKA MOLIDA 120 ASTA"/>
    <s v="EN SACOS DE PAPEL DE 25 KG C/U."/>
    <m/>
    <s v="CONSUMO"/>
    <m/>
    <s v="KILOGRAMO"/>
    <s v="LIMA"/>
    <n v="40390"/>
    <n v="4990"/>
  </r>
  <r>
    <x v="0"/>
    <n v="1"/>
    <s v="MARITIMA DEL CALLAO"/>
    <n v="114837"/>
    <n v="1"/>
    <n v="20170105"/>
    <x v="15"/>
    <x v="15"/>
    <s v="EUROPA"/>
    <x v="1"/>
    <s v="ALGECIRAS"/>
    <s v="AGROPECUARIO Y AGROINDUSTRIAS"/>
    <s v="HORTALIZAS"/>
    <s v="HORTALIZAS FRESCAS Y SECAS"/>
    <x v="3"/>
    <x v="0"/>
    <x v="2"/>
    <s v="Paprika (Capsicum annuum, L) SECA, SIN TRITURAR NI PULVERIZAR, EN TROZOS O RODAJAS"/>
    <s v="PIMIENTO PAPRIKA EN TROZOS"/>
    <m/>
    <m/>
    <m/>
    <s v="SE ACOGE A DRAWBACK D.S. 104-95 EF"/>
    <s v="KILOGRAMO"/>
    <s v="AREQUIPA"/>
    <n v="40360"/>
    <n v="11867"/>
  </r>
  <r>
    <x v="0"/>
    <n v="3"/>
    <s v="MARITIMA DEL CALLAO"/>
    <n v="19559"/>
    <n v="1"/>
    <n v="20170308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PRIMERA CALIDAD"/>
    <m/>
    <m/>
    <m/>
    <s v="SE ACOGE A RESTITUCION DE DERECHOS ARANCELARIOS D.S. 104-95-EF / DRAWBACK"/>
    <s v="KILOGRAMO"/>
    <s v="LA LIBERTAD"/>
    <n v="40353.75"/>
    <n v="22418.75"/>
  </r>
  <r>
    <x v="0"/>
    <n v="2"/>
    <s v="MARITIMA DEL CALLAO"/>
    <n v="15340"/>
    <n v="1"/>
    <n v="20170223"/>
    <x v="42"/>
    <x v="42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EN FARDOS DE 70.00 KG C/U"/>
    <m/>
    <m/>
    <s v="SE ACOGE AL DRAWBACK D.S. 104-95 EF"/>
    <s v="KILOGRAMO"/>
    <s v="LIMA"/>
    <n v="40341"/>
    <n v="23730"/>
  </r>
  <r>
    <x v="1"/>
    <n v="2"/>
    <s v="PAITA"/>
    <n v="9342"/>
    <n v="1"/>
    <n v="2018022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UNIDAD"/>
    <s v="LAMBAYEQUE"/>
    <n v="40282"/>
    <n v="16240"/>
  </r>
  <r>
    <x v="1"/>
    <n v="3"/>
    <s v="PAITA"/>
    <n v="10416"/>
    <n v="1"/>
    <n v="201803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DRAWBACK,"/>
    <s v="CAJA                                              "/>
    <s v="LAMBAYEQUE"/>
    <n v="40282"/>
    <n v="16240"/>
  </r>
  <r>
    <x v="1"/>
    <n v="3"/>
    <s v="PAITA"/>
    <n v="14427"/>
    <n v="1"/>
    <n v="20180329"/>
    <x v="50"/>
    <x v="50"/>
    <s v="AMERICA DEL NORTE"/>
    <x v="0"/>
    <s v="NEW ORLEANS INTERNATIONAL APT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 (CAPSICUM FRUTESCENS)"/>
    <s v="FERMENTADO CON SAL AL 8%"/>
    <s v="AJI FRESCO MOLIDO CON SAL"/>
    <s v="EN FLEXITANQUE"/>
    <m/>
    <s v="KILOGRAMO"/>
    <s v="PIURA"/>
    <n v="40248"/>
    <n v="22360"/>
  </r>
  <r>
    <x v="1"/>
    <n v="2"/>
    <s v="PAITA"/>
    <n v="5993"/>
    <n v="1"/>
    <n v="2018020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"/>
    <s v="LATA 8 OZ PACK 2 X 12"/>
    <m/>
    <m/>
    <s v="CODIGO Nº13 RESTITUCION DE DERECHOS ARANCELARIOS"/>
    <s v="UNIDAD"/>
    <s v="LAMBAYEQUE"/>
    <n v="40176.800000000003"/>
    <n v="18585.599999999999"/>
  </r>
  <r>
    <x v="1"/>
    <n v="2"/>
    <s v="PAITA"/>
    <n v="7366"/>
    <n v="2"/>
    <n v="2018021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CODIGO Nº13 RESTITUCION DE DERECHOS ARANCELARIOS"/>
    <s v="UNIDAD"/>
    <s v="LAMBAYEQUE"/>
    <n v="40176.800000000003"/>
    <n v="18585.599999999999"/>
  </r>
  <r>
    <x v="1"/>
    <n v="3"/>
    <s v="PAITA"/>
    <n v="12197"/>
    <n v="2"/>
    <n v="2018031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40176.800000000003"/>
    <n v="18585.599999999999"/>
  </r>
  <r>
    <x v="1"/>
    <n v="1"/>
    <s v="MARITIMA DEL CALLAO"/>
    <n v="3994"/>
    <n v="2"/>
    <n v="20180124"/>
    <x v="15"/>
    <x v="15"/>
    <s v="EUROPA"/>
    <x v="1"/>
    <s v="ALGECIRAS"/>
    <s v="AGROPECUARIO Y AGROINDUSTRIAS"/>
    <s v="HORTALIZAS"/>
    <s v="HORTALIZAS FRESCAS Y SECAS"/>
    <x v="0"/>
    <x v="0"/>
    <x v="0"/>
    <s v="PAPRIKA (Capsicum annuum, L.) TRITURADA O PULVERIZADA"/>
    <s v="PIMIENTO PAPRIKA TRITURADO"/>
    <m/>
    <m/>
    <m/>
    <s v="SE ACOGE A DRAWBACK D.S. 104-95 EF"/>
    <s v="KILOGRAMO"/>
    <s v="AREQUIPA"/>
    <n v="40164.300000000003"/>
    <n v="36513"/>
  </r>
  <r>
    <x v="0"/>
    <n v="3"/>
    <s v="MARITIMA DEL CALLAO"/>
    <n v="16992"/>
    <n v="1"/>
    <n v="20170301"/>
    <x v="14"/>
    <x v="1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m/>
    <m/>
    <m/>
    <s v="SE ACOGE A REGIMEN DE DRAWBACK, D.S. 104-95 E.F."/>
    <s v="KILOGRAMO"/>
    <s v="ICA"/>
    <n v="40162.5"/>
    <n v="22950"/>
  </r>
  <r>
    <x v="1"/>
    <n v="2"/>
    <s v="PAITA"/>
    <n v="9895"/>
    <n v="1"/>
    <n v="20180227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 (CAPSICUM FRUTESCENS)"/>
    <s v="FERMENTADO CON SAL"/>
    <s v="MOLIDO"/>
    <s v="A GRANEL EN FLEXITANQUE"/>
    <m/>
    <s v="KILOGRAMO"/>
    <s v="PIURA"/>
    <n v="40158"/>
    <n v="22310"/>
  </r>
  <r>
    <x v="1"/>
    <n v="2"/>
    <s v="PAITA"/>
    <n v="6601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FRASCO 4 OZ (C-372) X 6"/>
    <m/>
    <m/>
    <s v="CODIGO Nº13 RESTITUCION DE DERECHOS ARANCELARIOS"/>
    <s v="UNIDAD"/>
    <s v="LAMBAYEQUE"/>
    <n v="40150"/>
    <n v="7458"/>
  </r>
  <r>
    <x v="1"/>
    <n v="2"/>
    <s v="PAITA"/>
    <n v="6602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DADOS"/>
    <s v="FRASCO 4 OZ (C-372) X 6"/>
    <m/>
    <m/>
    <s v="CODIGO Nº13 RESTITUCION DE DERECHOS ARANCELARIOS"/>
    <s v="UNIDAD"/>
    <s v="LAMBAYEQUE"/>
    <n v="40150"/>
    <n v="7458"/>
  </r>
  <r>
    <x v="1"/>
    <n v="3"/>
    <s v="PAITA"/>
    <n v="10420"/>
    <n v="1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TIRAS FRASCO 4 OZ (C-372) X 6"/>
    <m/>
    <m/>
    <m/>
    <s v="DRAWBACK,"/>
    <s v="UNIDAD"/>
    <s v="LAMBAYEQUE"/>
    <n v="40150"/>
    <n v="7458"/>
  </r>
  <r>
    <x v="1"/>
    <n v="3"/>
    <s v="PAITA"/>
    <n v="12371"/>
    <n v="1"/>
    <n v="201803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DADOS FRASCO 4 OZ (C-372) X 6"/>
    <m/>
    <m/>
    <m/>
    <s v="DRAWBACK,"/>
    <s v="UNIDAD"/>
    <s v="LAMBAYEQUE"/>
    <n v="40150"/>
    <n v="7458"/>
  </r>
  <r>
    <x v="1"/>
    <n v="3"/>
    <s v="PAITA"/>
    <n v="12564"/>
    <n v="1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DADOS FRASCO 4 OZ (C-372) X 6"/>
    <m/>
    <m/>
    <m/>
    <s v="CODIGO Nº13 RESTITUCION DE DERECHOS ARANCELARIOS"/>
    <s v="UNIDAD"/>
    <s v="LAMBAYEQUE"/>
    <n v="40150"/>
    <n v="7458"/>
  </r>
  <r>
    <x v="1"/>
    <n v="3"/>
    <s v="PAITA"/>
    <n v="12779"/>
    <n v="1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DADOS FRASCO 4 OZ (C-372) X 6"/>
    <m/>
    <m/>
    <m/>
    <s v="CODIGO Nº13 RESTITUCION DE DERECHOS ARANCELARIOS"/>
    <s v="UNIDAD"/>
    <s v="LAMBAYEQUE"/>
    <n v="40150"/>
    <n v="7458"/>
  </r>
  <r>
    <x v="1"/>
    <n v="3"/>
    <s v="PAITA"/>
    <n v="12767"/>
    <n v="1"/>
    <n v="20180327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 (CAPSICUM FRUTESCENS)"/>
    <s v="AJI FRESCO CON SAL"/>
    <s v="MOLIDO Y FERMENTADO CON SAL"/>
    <s v="A GRANEL EN FLEXITANQUES"/>
    <m/>
    <s v="KILOGRAMO"/>
    <s v="PIURA"/>
    <n v="40104"/>
    <n v="22280"/>
  </r>
  <r>
    <x v="1"/>
    <n v="3"/>
    <s v="PAITA"/>
    <n v="12245"/>
    <n v="2"/>
    <n v="20180314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40091.730000000003"/>
    <n v="18585.599999999999"/>
  </r>
  <r>
    <x v="0"/>
    <n v="3"/>
    <s v="MARITIMA DEL CALLAO"/>
    <n v="25946"/>
    <n v="1"/>
    <n v="20170330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COGE A REGIMEN DE DRAWBACK, D.S. 104-95 E.F."/>
    <s v="KILOGRAMO"/>
    <s v="LIMA"/>
    <n v="40082.519999999997"/>
    <n v="23577.95"/>
  </r>
  <r>
    <x v="0"/>
    <n v="3"/>
    <s v="MARITIMA DEL CALLAO"/>
    <n v="21572"/>
    <n v="1"/>
    <n v="20170314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PRIMERA CALIDAD"/>
    <m/>
    <m/>
    <m/>
    <s v="SE ACOGE AL DRAWBACK"/>
    <s v="KILOGRAMO"/>
    <s v="LA LIBERTAD"/>
    <n v="40056.68"/>
    <n v="22503.75"/>
  </r>
  <r>
    <x v="0"/>
    <n v="2"/>
    <s v="MARITIMA DEL CALLAO"/>
    <n v="13270"/>
    <n v="1"/>
    <n v="20170215"/>
    <x v="36"/>
    <x v="36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GIMEN DE DRAWBACK, D.S. 104-95 E.F."/>
    <s v="NULL"/>
    <s v="LIMA"/>
    <n v="40000"/>
    <n v="21000"/>
  </r>
  <r>
    <x v="1"/>
    <n v="1"/>
    <s v="MARITIMA DEL CALLAO"/>
    <n v="7403"/>
    <n v="1"/>
    <n v="20180125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 // CAJAS"/>
    <s v="USO: CONSUMO HUMANO"/>
    <s v="CODIGO Nº13 RESTITUCION DE DERECHOS ARANCELARIOS"/>
    <s v="UNIDAD"/>
    <s v="LA LIBERTAD"/>
    <n v="39989.879999999997"/>
    <n v="10470.072"/>
  </r>
  <r>
    <x v="1"/>
    <n v="1"/>
    <s v="PAITA"/>
    <n v="3047"/>
    <n v="1"/>
    <n v="20180123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 (CAPSICUM FRUTESCENS)"/>
    <s v="FERMENTADO CON SAL"/>
    <s v="MOLIDO"/>
    <s v="EN FLEXITANQUE"/>
    <m/>
    <s v="KILOGRAMO"/>
    <s v="PIURA"/>
    <n v="39960"/>
    <n v="22200"/>
  </r>
  <r>
    <x v="0"/>
    <n v="2"/>
    <s v="MARITIMA DEL CALLAO"/>
    <n v="10754"/>
    <n v="1"/>
    <n v="20170208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s v="EN PACAS"/>
    <m/>
    <s v="SE ACOGE AL DRAWBACK"/>
    <s v="KILOGRAMO"/>
    <s v="LA LIBERTAD"/>
    <n v="39831.75"/>
    <n v="22128.75"/>
  </r>
  <r>
    <x v="1"/>
    <n v="1"/>
    <s v="PAITA"/>
    <n v="4015"/>
    <n v="1"/>
    <n v="20180125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7 OZ ABRE FACIL X 24"/>
    <m/>
    <m/>
    <s v="CODIGO Nº13 RESTITUCION DE DERECHOS ARANCELARIOS"/>
    <s v="CAJA                                              "/>
    <s v="LAMBAYEQUE"/>
    <n v="39758.6"/>
    <n v="19473.599999999999"/>
  </r>
  <r>
    <x v="1"/>
    <n v="1"/>
    <s v="PAITA"/>
    <n v="255"/>
    <n v="1"/>
    <n v="20180110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 (CAPSICUM FRUTESCENS)"/>
    <s v="PASTA DE AJI FRESCO CON SAL"/>
    <s v="FERMENTADO"/>
    <s v="A GRANEL EN FLEXITANQUE"/>
    <m/>
    <s v="KILOGRAMO"/>
    <s v="PIURA"/>
    <n v="39726"/>
    <n v="22070"/>
  </r>
  <r>
    <x v="0"/>
    <n v="2"/>
    <s v="MARITIMA DEL CALLAO"/>
    <n v="9708"/>
    <n v="1"/>
    <n v="2017020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 (SALDOS DE MESA)"/>
    <s v="USO: CONSUMO"/>
    <s v="PRESENTACION: CAJAS DE CARTON BLANCAS DE 11.36 KGS C/U"/>
    <m/>
    <s v="RESTITUCION DERECHOS ARANC. (COD 13)"/>
    <s v="KILOGRAMO"/>
    <s v="LIMA"/>
    <n v="39589.4"/>
    <n v="20107.2"/>
  </r>
  <r>
    <x v="1"/>
    <n v="2"/>
    <s v="PAITA"/>
    <n v="6364"/>
    <n v="1"/>
    <n v="20180206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 (CAPSICUM FRUTESCENS)"/>
    <s v="FERMENTADO CON SAL"/>
    <s v="MOLIDO CON SAL"/>
    <s v="A GRANEL EN FLEXITANQUE"/>
    <m/>
    <s v="KILOGRAMO"/>
    <s v="PIURA"/>
    <n v="39546"/>
    <n v="21970"/>
  </r>
  <r>
    <x v="1"/>
    <n v="3"/>
    <s v="MARITIMA DEL CALLAO"/>
    <n v="23695"/>
    <n v="1"/>
    <n v="20180320"/>
    <x v="19"/>
    <x v="19"/>
    <s v="EUROPA"/>
    <x v="1"/>
    <s v="VALENCIA"/>
    <s v="AGROPECUARIO Y AGROINDUSTRIAS"/>
    <s v="HORTALIZAS"/>
    <s v="HORTALIZAS FRESCAS Y SECAS"/>
    <x v="7"/>
    <x v="0"/>
    <x v="3"/>
    <s v="Los demas frutos del genero Capsicum o Pimenta, secos, sin triturar ni pulverizar"/>
    <s v="PIMIENTO PAPRIKA ENTERO SECO"/>
    <m/>
    <m/>
    <m/>
    <s v="CODIGO Nº13 RESTITUCION DE DERECHOS ARANCELARIOS"/>
    <s v="KILOGRAMO"/>
    <s v="LIMA"/>
    <n v="39286.5"/>
    <n v="23810"/>
  </r>
  <r>
    <x v="0"/>
    <n v="1"/>
    <s v="MARITIMA DEL CALLAO"/>
    <n v="161"/>
    <n v="1"/>
    <n v="20170107"/>
    <x v="4"/>
    <x v="4"/>
    <s v="AMERICA DEL SUR"/>
    <x v="11"/>
    <s v="BUENOS AIRES"/>
    <s v="AGROPECUARIO Y AGROINDUSTRIAS"/>
    <s v="HORTALIZAS"/>
    <s v="HORTALIZAS FRESCAS Y SECAS"/>
    <x v="0"/>
    <x v="0"/>
    <x v="0"/>
    <s v="PAPRIKA (Capsicum annuum, L.) TRITURADA O PULVERIZADA"/>
    <s v="PAPRIKA MOLIDA"/>
    <s v="EN SACOS DE 25 KG NETOS C/U"/>
    <m/>
    <m/>
    <s v="SE ACOGE A RESTITUCION DE DERECHOS ARANCELARIOS D.S. 104-95-EF / DRAWBACK"/>
    <s v="TONELADAS                                         "/>
    <s v="LIMA"/>
    <n v="39240"/>
    <n v="18000"/>
  </r>
  <r>
    <x v="0"/>
    <n v="2"/>
    <s v="PAITA"/>
    <n v="7566"/>
    <n v="1"/>
    <n v="20170216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 CAJA"/>
    <m/>
    <m/>
    <m/>
    <s v="SE ACOGE A RESTITUCION DE DERECHOS ARANCELARIOS D.S 104-95 EF"/>
    <s v="CAJA                                              "/>
    <s v="LAMBAYEQUE"/>
    <n v="39226.15"/>
    <n v="20462.400000000001"/>
  </r>
  <r>
    <x v="0"/>
    <n v="1"/>
    <s v="PAITA"/>
    <n v="43235"/>
    <n v="1"/>
    <n v="20170103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KILOGRAMO"/>
    <s v="LAMBAYEQUE"/>
    <n v="39135.14"/>
    <n v="17588.34"/>
  </r>
  <r>
    <x v="1"/>
    <n v="1"/>
    <s v="PAITA"/>
    <n v="5262"/>
    <n v="4"/>
    <n v="201801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24"/>
    <m/>
    <m/>
    <m/>
    <s v="CODIGO Nº13 RESTITUCION DE DERECHOS ARANCELARIOS"/>
    <s v="CAJA                                              "/>
    <s v="LAMBAYEQUE"/>
    <n v="39110"/>
    <n v="8271.6"/>
  </r>
  <r>
    <x v="1"/>
    <n v="3"/>
    <s v="PAITA"/>
    <n v="12213"/>
    <n v="1"/>
    <n v="201803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E/O X 48"/>
    <m/>
    <m/>
    <m/>
    <s v="DRAWBACK,"/>
    <s v="CAJA                                              "/>
    <s v="PIURA"/>
    <n v="39032.5"/>
    <n v="18976.32"/>
  </r>
  <r>
    <x v="0"/>
    <n v="1"/>
    <s v="PAITA"/>
    <n v="4332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"/>
    <s v="42 OZ (ORCIO) X 06 BANDEJA"/>
    <m/>
    <m/>
    <s v="SE ACOGE A RESTITUCION DE DERECHOS ARANCELARIOS D.S 104-95 EF"/>
    <s v="UNIDAD"/>
    <s v="LAMBAYEQUE"/>
    <n v="38949.120000000003"/>
    <n v="14757.12"/>
  </r>
  <r>
    <x v="0"/>
    <n v="1"/>
    <s v="PAITA"/>
    <n v="43515"/>
    <n v="1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0"/>
    <n v="1"/>
    <s v="PAITA"/>
    <n v="43515"/>
    <n v="2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0"/>
    <n v="1"/>
    <s v="PAITA"/>
    <n v="43515"/>
    <n v="3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0"/>
    <n v="2"/>
    <s v="PAITA"/>
    <n v="8168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"/>
    <s v="42 OZ (ORCIO) X 06 BANDEJA"/>
    <m/>
    <m/>
    <s v="SE ACOGE A RESTITUCION DE DERECHOS ARANCELARIOS D.S 104-95 EF"/>
    <s v="UNIDAD"/>
    <s v="LAMBAYEQUE"/>
    <n v="38949.120000000003"/>
    <n v="14757.12"/>
  </r>
  <r>
    <x v="0"/>
    <n v="2"/>
    <s v="PAITA"/>
    <n v="8168"/>
    <n v="2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"/>
    <s v="42 OZ (ORCIO) X 06 BANDEJA"/>
    <m/>
    <m/>
    <s v="SE ACOGE A RESTITUCION DE DERECHOS ARANCELARIOS D.S 104-95 EF"/>
    <s v="UNIDAD"/>
    <s v="LAMBAYEQUE"/>
    <n v="38949.120000000003"/>
    <n v="14757.12"/>
  </r>
  <r>
    <x v="1"/>
    <n v="3"/>
    <s v="PAITA"/>
    <n v="10454"/>
    <n v="4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1"/>
    <n v="3"/>
    <s v="PAITA"/>
    <n v="11371"/>
    <n v="1"/>
    <n v="20180307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2"/>
  </r>
  <r>
    <x v="1"/>
    <n v="3"/>
    <s v="PAITA"/>
    <n v="12246"/>
    <n v="1"/>
    <n v="201803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1"/>
    <n v="3"/>
    <s v="PAITA"/>
    <n v="12246"/>
    <n v="2"/>
    <n v="201803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38949.120000000003"/>
    <n v="14757.12"/>
  </r>
  <r>
    <x v="0"/>
    <n v="2"/>
    <s v="MARITIMA DEL CALLAO"/>
    <n v="12781"/>
    <n v="1"/>
    <n v="20170215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s v="EN PACAS"/>
    <s v="SE ACOGE A RESTITUCION DE DERECHOS ARANCELARIOS DS.104-95 EF/ DRAWBACK"/>
    <s v="KILOGRAMO"/>
    <s v="LA LIBERTAD"/>
    <n v="38917.81"/>
    <n v="22238.75"/>
  </r>
  <r>
    <x v="0"/>
    <n v="2"/>
    <s v="MARITIMA DEL CALLAO"/>
    <n v="14662"/>
    <n v="1"/>
    <n v="20170222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s v="EN PACAS"/>
    <s v="SE ACOGE A RESTITUCION DE DERECHOS ARANCELARIOS DS.104-95 EF / DRAWBACK"/>
    <s v="KILOGRAMO"/>
    <s v="LA LIBERTAD"/>
    <n v="38865.31"/>
    <n v="22208.75"/>
  </r>
  <r>
    <x v="0"/>
    <n v="3"/>
    <s v="MARITIMA DEL CALLAO"/>
    <n v="22342"/>
    <n v="1"/>
    <n v="20170315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PRIMERA CALIDAD"/>
    <m/>
    <m/>
    <m/>
    <s v="SE ACOGE A RESTITUCION DE DERECHOS ARANCELARIOS D.S. 104-95-EF / DRAWBACK"/>
    <s v="KILOGRAMO"/>
    <s v="LA LIBERTAD"/>
    <n v="38825.879999999997"/>
    <n v="22838.75"/>
  </r>
  <r>
    <x v="1"/>
    <n v="2"/>
    <s v="PAITA"/>
    <n v="7366"/>
    <n v="1"/>
    <n v="2018021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CODIGO Nº13 RESTITUCION DE DERECHOS ARANCELARIOS"/>
    <s v="UNIDAD"/>
    <s v="LAMBAYEQUE"/>
    <n v="38768.800000000003"/>
    <n v="18585.599999999999"/>
  </r>
  <r>
    <x v="1"/>
    <n v="3"/>
    <s v="PAITA"/>
    <n v="12197"/>
    <n v="1"/>
    <n v="2018031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DRAWBACK,"/>
    <s v="UNIDAD"/>
    <s v="PIURA"/>
    <n v="38768.800000000003"/>
    <n v="18585.599999999999"/>
  </r>
  <r>
    <x v="0"/>
    <n v="3"/>
    <s v="MARITIMA DEL CALLAO"/>
    <n v="20205"/>
    <n v="1"/>
    <n v="20170308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GIMEN DE DRAWBACK, D.S. 104-95 E.F."/>
    <s v="KILOGRAMO"/>
    <s v="LIMA"/>
    <n v="38752.949999999997"/>
    <n v="22795.85"/>
  </r>
  <r>
    <x v="0"/>
    <n v="2"/>
    <s v="PAITA"/>
    <n v="6268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38735"/>
    <n v="15447.9"/>
  </r>
  <r>
    <x v="0"/>
    <n v="2"/>
    <s v="MARITIMA DEL CALLAO"/>
    <n v="12733"/>
    <n v="1"/>
    <n v="20170221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38703.879999999997"/>
    <n v="22567"/>
  </r>
  <r>
    <x v="1"/>
    <n v="2"/>
    <s v="PAITA"/>
    <n v="9517"/>
    <n v="1"/>
    <n v="20180222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UNIDAD"/>
    <s v="LAMBAYEQUE"/>
    <n v="38602.82"/>
    <n v="8222.7839999999997"/>
  </r>
  <r>
    <x v="0"/>
    <n v="3"/>
    <s v="MARITIMA DEL CALLAO"/>
    <n v="22894"/>
    <n v="1"/>
    <n v="20170316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370 CAJAS DE 11.34 KG C/U NETO"/>
    <m/>
    <m/>
    <s v="SE ACOGE AL DRAWBACK D.S. 104-95 EF"/>
    <s v="KILOGRAMO"/>
    <s v="LIMA"/>
    <n v="38584.300000000003"/>
    <n v="15535.8"/>
  </r>
  <r>
    <x v="1"/>
    <n v="1"/>
    <s v="PAITA"/>
    <n v="4022"/>
    <n v="1"/>
    <n v="20180123"/>
    <x v="11"/>
    <x v="11"/>
    <s v="EUROPA"/>
    <x v="17"/>
    <s v="ANTWERPEN"/>
    <s v="AGROPECUARIO Y AGROINDUSTRIAS"/>
    <s v="HORTALIZAS"/>
    <s v="HORTALIZAS EN CONSERVA"/>
    <x v="2"/>
    <x v="6"/>
    <x v="5"/>
    <s v="DEMAS HORTALIZAS,FRUTAS Y DEMAS PART. COMEST. DE PLANTAS,PREP. O CONSERV.EN VINAGRE"/>
    <s v="CONGELADO DE PIMIENTO LAGRIMA ROJO ENTERO MACERADO"/>
    <s v="BOLSA 6 KG X 01"/>
    <m/>
    <m/>
    <s v="CODIGO Nº13 RESTITUCION DE DERECHOS ARANCELARIOS"/>
    <s v="CAJA                                              "/>
    <s v="LAMBAYEQUE"/>
    <n v="38555.599999999999"/>
    <n v="3996"/>
  </r>
  <r>
    <x v="1"/>
    <n v="1"/>
    <s v="MARITIMA DEL CALLAO"/>
    <n v="3382"/>
    <n v="2"/>
    <n v="20180117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38498.5"/>
    <n v="8343.9599999999991"/>
  </r>
  <r>
    <x v="0"/>
    <n v="1"/>
    <s v="MARITIMA DEL CALLAO"/>
    <n v="3779"/>
    <n v="1"/>
    <n v="20170115"/>
    <x v="51"/>
    <x v="51"/>
    <s v="AMERICA DEL NORTE"/>
    <x v="0"/>
    <s v="NEW YORK"/>
    <s v="AGROPECUARIO Y AGROINDUSTRIAS"/>
    <s v="HORTALIZAS"/>
    <s v="HORTALIZAS FRESCAS Y SECAS"/>
    <x v="0"/>
    <x v="0"/>
    <x v="0"/>
    <s v="PAPRIKA (Capsicum annuum, L.) TRITURADA O PULVERIZADA"/>
    <s v="PAPRIKA MOLIDA"/>
    <s v="EN SACOS DE PAPEL"/>
    <m/>
    <s v="SAZONADOR PERAGROW"/>
    <s v="SE ACOGE AL DRAWBACK"/>
    <s v="TONELADAS                                         "/>
    <s v="LIMA"/>
    <n v="38455.54"/>
    <n v="25764.48"/>
  </r>
  <r>
    <x v="1"/>
    <n v="3"/>
    <s v="MARITIMA DEL CALLAO"/>
    <n v="25915"/>
    <n v="1"/>
    <n v="20180322"/>
    <x v="19"/>
    <x v="19"/>
    <s v="AMERICA DEL NORTE"/>
    <x v="0"/>
    <s v="LONG BEACH"/>
    <s v="AGROPECUARIO Y AGROINDUSTRIAS"/>
    <s v="HORTALIZAS"/>
    <s v="HORTALIZAS FRESCAS Y SECAS"/>
    <x v="4"/>
    <x v="4"/>
    <x v="3"/>
    <s v="LAS DEMAS PAPRIKA (CAPSICUM ANNUM, L) SECA, SIN TRITURAR NI PULVERIZAR"/>
    <s v="PIMIENTO GUAJILLO DESCOLADO ENTERO SECO"/>
    <m/>
    <s v="PRESENTACION EN CAJAS"/>
    <m/>
    <s v="CODIGO Nº13 RESTITUCION DE DERECHOS ARANCELARIOS"/>
    <s v="KILOGRAMO"/>
    <s v="LIMA"/>
    <n v="38380.83"/>
    <n v="8845.2000000000007"/>
  </r>
  <r>
    <x v="1"/>
    <n v="1"/>
    <s v="MARITIMA DEL CALLAO"/>
    <n v="9392"/>
    <n v="1"/>
    <n v="20180130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38360.400000000001"/>
    <n v="19672"/>
  </r>
  <r>
    <x v="0"/>
    <n v="2"/>
    <s v="MARITIMA DEL CALLAO"/>
    <n v="11893"/>
    <n v="1"/>
    <n v="20170211"/>
    <x v="52"/>
    <x v="52"/>
    <s v="AMERICA DEL NORTE"/>
    <x v="3"/>
    <s v="MANZANILLO"/>
    <s v="AGROPECUARIO Y AGROINDUSTRIAS"/>
    <s v="HORTALIZAS"/>
    <s v="HORTALIZAS EN CONSERVA"/>
    <x v="1"/>
    <x v="1"/>
    <x v="3"/>
    <s v="Pimiento piquillo (Capsicum annuum) preparadas o conservas sin congelar  productos PA. 20.06."/>
    <s v="PIMIENTO ENTERO SECO NATURAL"/>
    <s v="1600 CAJAS BLANCAS DE 12.05 KG C/U"/>
    <m/>
    <m/>
    <m/>
    <s v="KILOGRAMO"/>
    <s v="CALLAO"/>
    <n v="38279.01"/>
    <n v="19940"/>
  </r>
  <r>
    <x v="0"/>
    <n v="2"/>
    <s v="MARITIMA DEL CALLAO"/>
    <n v="11903"/>
    <n v="1"/>
    <n v="20170214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PRIMERA CALIDAD PAPRIKA"/>
    <m/>
    <m/>
    <s v="EN PACAS"/>
    <s v="SE ACOGE A RESTITUCION DE DERECHOS ARANCELARIOS D.S 104-95 EF /DRAWBACK"/>
    <s v="KILOGRAMO"/>
    <s v="LA LIBERTAD"/>
    <n v="38273.79"/>
    <n v="20358.400000000001"/>
  </r>
  <r>
    <x v="1"/>
    <n v="1"/>
    <s v="MARITIMA DEL CALLAO"/>
    <n v="981"/>
    <n v="1"/>
    <n v="20180109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 CONSUMO HUMANO"/>
    <s v="DRAWBACK,"/>
    <s v="CAJA                                              "/>
    <s v="LA LIBERTAD"/>
    <n v="38019"/>
    <n v="12585.6"/>
  </r>
  <r>
    <x v="1"/>
    <n v="2"/>
    <s v="MARITIMA DEL CALLAO"/>
    <n v="16099"/>
    <n v="1"/>
    <n v="20180220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ICA"/>
    <n v="38019"/>
    <n v="12585.6"/>
  </r>
  <r>
    <x v="0"/>
    <n v="2"/>
    <s v="PAITA"/>
    <n v="8279"/>
    <n v="1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37962.949999999997"/>
    <n v="15546.31"/>
  </r>
  <r>
    <x v="0"/>
    <n v="3"/>
    <s v="PAITA"/>
    <n v="11363"/>
    <n v="1"/>
    <n v="20170323"/>
    <x v="12"/>
    <x v="1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CAJA                                              "/>
    <s v="LAMBAYEQUE"/>
    <n v="37950"/>
    <n v="17250"/>
  </r>
  <r>
    <x v="0"/>
    <n v="3"/>
    <s v="MARITIMA DEL CALLAO"/>
    <n v="27187"/>
    <n v="1"/>
    <n v="20170330"/>
    <x v="53"/>
    <x v="5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L DRAWBACK D.S. 104-95 EF"/>
    <s v="KILOGRAMO"/>
    <s v="LIMA"/>
    <n v="37872"/>
    <n v="23670"/>
  </r>
  <r>
    <x v="0"/>
    <n v="3"/>
    <s v="MARITIMA DEL CALLAO"/>
    <n v="22339"/>
    <n v="1"/>
    <n v="20170314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PRIMERA CALIDAD"/>
    <m/>
    <m/>
    <m/>
    <s v="SE ACOGE A RESTITUCION DE DERECHOS ARANCELARIOS D.S. 104-95-EF / DRAWBACK"/>
    <s v="KILOGRAMO"/>
    <s v="LA LIBERTAD"/>
    <n v="37865.24"/>
    <n v="22503"/>
  </r>
  <r>
    <x v="0"/>
    <n v="3"/>
    <s v="PAITA"/>
    <n v="11949"/>
    <n v="1"/>
    <n v="20170330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37862.400000000001"/>
    <n v="16842.240000000002"/>
  </r>
  <r>
    <x v="0"/>
    <n v="3"/>
    <s v="MARITIMA DEL CALLAO"/>
    <n v="24851"/>
    <n v="1"/>
    <n v="2017032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5 KG C/U NETO"/>
    <m/>
    <m/>
    <s v="SE ACOGE AL DRAWBACK D.S. 104-95 EF"/>
    <s v="KILOGRAMO"/>
    <s v="LIMA"/>
    <n v="37799.050000000003"/>
    <n v="20089.5"/>
  </r>
  <r>
    <x v="0"/>
    <n v="2"/>
    <s v="MARITIMA DEL CALLAO"/>
    <n v="11849"/>
    <n v="1"/>
    <n v="20170210"/>
    <x v="5"/>
    <x v="5"/>
    <s v="AMERICA DEL NORTE"/>
    <x v="0"/>
    <s v="BALTIMO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 CONSERVA PIMIENTO PIQUILLO AL NATURAL ENTERO 80/100"/>
    <m/>
    <s v="USO:CONSUMO HUMANO"/>
    <s v="DRAWBACK,"/>
    <s v="UNIDAD"/>
    <s v="LA LIBERTAD"/>
    <n v="37605.599999999999"/>
    <n v="16800"/>
  </r>
  <r>
    <x v="1"/>
    <n v="2"/>
    <s v="PAITA"/>
    <n v="10246"/>
    <n v="1"/>
    <n v="20180227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LATA 28 OZ"/>
    <m/>
    <m/>
    <m/>
    <s v="DRAWBACK,"/>
    <s v="CAJA                                              "/>
    <s v="LAMBAYEQUE"/>
    <n v="37580.92"/>
    <n v="6680.232"/>
  </r>
  <r>
    <x v="0"/>
    <n v="2"/>
    <s v="MARITIMA DEL CALLAO"/>
    <n v="16553"/>
    <n v="1"/>
    <n v="20170223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CAJAS DE CARTON"/>
    <s v="11.36 KGS. C/U"/>
    <m/>
    <s v="CODIGO Nº13 RESTITUCION DE DERECHOS ARANCELARIOS"/>
    <s v="KILOGRAMO"/>
    <s v="LIMA"/>
    <n v="37578.68"/>
    <n v="20107.2"/>
  </r>
  <r>
    <x v="0"/>
    <n v="3"/>
    <s v="MARITIMA DEL CALLAO"/>
    <n v="18310"/>
    <n v="1"/>
    <n v="20170302"/>
    <x v="24"/>
    <x v="24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SECO ENTERO (SALDOS DE MESA)"/>
    <s v="USO: CONSUMO"/>
    <s v="PRESENTACION: CAJAS DE CARTON DE 11.36 KGS C/U"/>
    <m/>
    <s v="RESTITUCION DERECHOS ARANC. (COD 13)"/>
    <s v="KILOGRAMO"/>
    <s v="LIMA"/>
    <n v="37578.68"/>
    <n v="20107.2"/>
  </r>
  <r>
    <x v="0"/>
    <n v="3"/>
    <s v="MARITIMA DEL CALLAO"/>
    <n v="18669"/>
    <n v="2"/>
    <n v="20170301"/>
    <x v="19"/>
    <x v="19"/>
    <s v="AMERICA DEL NORTE"/>
    <x v="0"/>
    <s v="LONG BEACH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s v="CHILE ANCHO DRY WHOLE"/>
    <m/>
    <s v="PRESENTACION EN CAJAS"/>
    <s v="CODIGO Nº13 RESTITUCION DE DERECHOS ARANCELARIOS NCELARIOS"/>
    <s v="KILOGRAMO"/>
    <s v="LIMA"/>
    <n v="37556.019999999997"/>
    <n v="11340"/>
  </r>
  <r>
    <x v="0"/>
    <n v="2"/>
    <s v="PAITA"/>
    <n v="8166"/>
    <n v="1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 BANDEJA"/>
    <m/>
    <m/>
    <m/>
    <s v="SE ACOGE A RESTITUCION DE DERECHOS ARANCELARIOS D.S 104-95 EF"/>
    <s v="UNIDAD"/>
    <s v="PIURA"/>
    <n v="37452.800000000003"/>
    <n v="14868.48"/>
  </r>
  <r>
    <x v="0"/>
    <n v="3"/>
    <s v="PAITA"/>
    <n v="10644"/>
    <n v="1"/>
    <n v="201703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DRAWBACK,"/>
    <s v="UNIDAD"/>
    <s v="LAMBAYEQUE"/>
    <n v="37452.800000000003"/>
    <n v="14868.48"/>
  </r>
  <r>
    <x v="0"/>
    <n v="1"/>
    <s v="MARITIMA DEL CALLAO"/>
    <n v="2859"/>
    <n v="1"/>
    <n v="20170118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s v="EN PACAS"/>
    <m/>
    <s v="SE ACOGE AL DRAWBACK"/>
    <s v="KILOGRAMO"/>
    <s v="LA LIBERTAD"/>
    <n v="37428.300000000003"/>
    <n v="20793.5"/>
  </r>
  <r>
    <x v="1"/>
    <n v="2"/>
    <s v="MARITIMA DEL CALLAO"/>
    <n v="14386"/>
    <n v="1"/>
    <n v="20180220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37303.199999999997"/>
    <n v="11277.64"/>
  </r>
  <r>
    <x v="1"/>
    <n v="2"/>
    <s v="MARITIMA DEL CALLAO"/>
    <n v="18547"/>
    <n v="2"/>
    <n v="20180228"/>
    <x v="21"/>
    <x v="21"/>
    <s v="AMERICA DEL SUR"/>
    <x v="2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ANCHO PEPPER"/>
    <m/>
    <m/>
    <s v="EN CAJAS"/>
    <s v="SE ACOGE A RESTITUCION DE DERECHOS ARANCELARIOS D.S. 104-95-EF / DRAWBACK"/>
    <s v="KILOGRAMO"/>
    <s v="LIMA"/>
    <n v="37264.58"/>
    <n v="9480.24"/>
  </r>
  <r>
    <x v="0"/>
    <n v="1"/>
    <s v="MARITIMA DEL CALLAO"/>
    <n v="3581"/>
    <n v="1"/>
    <n v="20170118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s v="02 BOLSAS DE ABSORGEL/03 BOLSAS DE AIRE (INTERNATIONAL DUNNAGE)/08 NIVILES"/>
    <s v="DE CARTON (MATERIAL CONSERVACION)"/>
    <s v="SE ACOGE AL REGIMEN DRAWBACK D.S.104-95-EF"/>
    <s v="LATAS                                             "/>
    <s v="LA LIBERTAD"/>
    <n v="37220.28"/>
    <n v="15779.4"/>
  </r>
  <r>
    <x v="0"/>
    <n v="2"/>
    <s v="MARITIMA DEL CALLAO"/>
    <n v="8431"/>
    <n v="3"/>
    <n v="20170208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s v="02 ABSORGEL BLANKET(MANTA)/03 BOLSAS DE AIRE(INTERNATIONAL DUNNAGE)"/>
    <s v="08 NIVELES DE CARTON (MATERIAL CONSERVACION)"/>
    <s v="SE ACOGE AL REGIMEN DRAWBACK D.S.104-95-EF"/>
    <s v="LATAS                                             "/>
    <s v="LA LIBERTAD"/>
    <n v="37220.28"/>
    <n v="15779.4"/>
  </r>
  <r>
    <x v="1"/>
    <n v="1"/>
    <s v="MARITIMA DEL CALLAO"/>
    <n v="2831"/>
    <n v="2"/>
    <n v="20180124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 104-95 EF"/>
    <s v="LATAS                                             "/>
    <s v="LA LIBERTAD"/>
    <n v="37220.28"/>
    <n v="15779.4"/>
  </r>
  <r>
    <x v="1"/>
    <n v="3"/>
    <s v="MARITIMA DEL CALLAO"/>
    <n v="22117"/>
    <n v="3"/>
    <n v="20180314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CONSUMO HUMANO"/>
    <m/>
    <m/>
    <s v="SE ACOGE AL REGIMEN DRAWBACK D.S. 104-95 EF"/>
    <s v="LATAS                                             "/>
    <s v="LA LIBERTAD"/>
    <n v="37163"/>
    <n v="15807.96"/>
  </r>
  <r>
    <x v="1"/>
    <n v="3"/>
    <s v="MARITIMA DEL CALLAO"/>
    <n v="22117"/>
    <n v="4"/>
    <n v="20180314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CONSUMO HUMANO"/>
    <m/>
    <m/>
    <s v="SE ACOGE AL REGIMEN DRAWBACK D.S. 104-95 EF"/>
    <s v="LATAS                                             "/>
    <s v="LA LIBERTAD"/>
    <n v="37163"/>
    <n v="15807.96"/>
  </r>
  <r>
    <x v="1"/>
    <n v="3"/>
    <s v="MARITIMA DEL CALLAO"/>
    <n v="22117"/>
    <n v="7"/>
    <n v="20180314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CONSUMO HUMANO"/>
    <m/>
    <m/>
    <s v="SE ACOGE AL REGIMEN DRAWBACK D.S. 104-95 EF"/>
    <s v="LATAS                                             "/>
    <s v="LA LIBERTAD"/>
    <n v="37163"/>
    <n v="15807.96"/>
  </r>
  <r>
    <x v="1"/>
    <n v="3"/>
    <s v="MARITIMA DEL CALLAO"/>
    <n v="26685"/>
    <n v="1"/>
    <n v="20180327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LATAS                                             "/>
    <s v="LA LIBERTAD"/>
    <n v="37138"/>
    <n v="15807.96"/>
  </r>
  <r>
    <x v="1"/>
    <n v="3"/>
    <s v="MARITIMA DEL CALLAO"/>
    <n v="26685"/>
    <n v="2"/>
    <n v="20180327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LATAS                                             "/>
    <s v="LA LIBERTAD"/>
    <n v="37138"/>
    <n v="15807.96"/>
  </r>
  <r>
    <x v="1"/>
    <n v="2"/>
    <s v="PAITA"/>
    <n v="7075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ORGANICO ROJO"/>
    <s v="LATA 105 OZ X 06"/>
    <m/>
    <m/>
    <s v="CODIGO Nº13 RESTITUCION DE DERECHOS ARANCELARIOS"/>
    <s v="CAJA                                              "/>
    <s v="LAMBAYEQUE"/>
    <n v="37120"/>
    <n v="22272"/>
  </r>
  <r>
    <x v="1"/>
    <n v="3"/>
    <s v="PAITA"/>
    <n v="10428"/>
    <n v="1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ORGANICO ROJO LATA 105 OZ X 06"/>
    <m/>
    <m/>
    <m/>
    <s v="DRAWBACK,"/>
    <s v="CAJA                                              "/>
    <s v="LAMBAYEQUE"/>
    <n v="37120"/>
    <n v="22272"/>
  </r>
  <r>
    <x v="1"/>
    <n v="2"/>
    <s v="MARITIMA DEL CALLAO"/>
    <n v="16692"/>
    <n v="1"/>
    <n v="20180222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37062.300000000003"/>
    <n v="10890"/>
  </r>
  <r>
    <x v="1"/>
    <n v="2"/>
    <s v="PAITA"/>
    <n v="4611"/>
    <n v="1"/>
    <n v="20180201"/>
    <x v="1"/>
    <x v="1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PIQUILLO EN CONSERVAS"/>
    <s v="EN CAJAS/LATAS"/>
    <s v="PIQUILLO ENTERO"/>
    <m/>
    <s v="RESTITUCION DERCHOS ARANCELARIOS D.S.104-95 EF"/>
    <s v="CAJA                                              "/>
    <s v="PIURA"/>
    <n v="37057"/>
    <n v="16638"/>
  </r>
  <r>
    <x v="0"/>
    <n v="1"/>
    <s v="MARITIMA DEL CALLAO"/>
    <n v="2858"/>
    <n v="1"/>
    <n v="20170118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s v="EN PACAS"/>
    <m/>
    <s v="SE ACOGE AL DRAWBACK"/>
    <s v="KILOGRAMO"/>
    <s v="LA LIBERTAD"/>
    <n v="37003.5"/>
    <n v="20557.5"/>
  </r>
  <r>
    <x v="1"/>
    <n v="2"/>
    <s v="MARITIMA DEL CALLAO"/>
    <n v="17489"/>
    <n v="1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LATAS                                             "/>
    <s v="LA LIBERTAD"/>
    <n v="36947"/>
    <n v="10989"/>
  </r>
  <r>
    <x v="1"/>
    <n v="2"/>
    <s v="MARITIMA DEL CALLAO"/>
    <n v="17489"/>
    <n v="10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LATAS                                             "/>
    <s v="LA LIBERTAD"/>
    <n v="36947"/>
    <n v="10989"/>
  </r>
  <r>
    <x v="1"/>
    <n v="3"/>
    <s v="MARITIMA DEL CALLAO"/>
    <n v="20371"/>
    <n v="1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36947"/>
    <n v="10989"/>
  </r>
  <r>
    <x v="1"/>
    <n v="3"/>
    <s v="MARITIMA DEL CALLAO"/>
    <n v="24353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36947"/>
    <n v="10989"/>
  </r>
  <r>
    <x v="1"/>
    <n v="3"/>
    <s v="MARITIMA DEL CALLAO"/>
    <n v="24358"/>
    <n v="3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36947"/>
    <n v="10989"/>
  </r>
  <r>
    <x v="1"/>
    <n v="3"/>
    <s v="MARITIMA DEL CALLAO"/>
    <n v="26360"/>
    <n v="6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36947"/>
    <n v="15147"/>
  </r>
  <r>
    <x v="1"/>
    <n v="2"/>
    <s v="MARITIMA DEL CALLAO"/>
    <n v="16754"/>
    <n v="1"/>
    <n v="20180219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36932.33"/>
    <n v="11997.72"/>
  </r>
  <r>
    <x v="0"/>
    <n v="2"/>
    <s v="PAITA"/>
    <n v="7641"/>
    <n v="1"/>
    <n v="2017021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"/>
    <s v="105 OZ X 06 CAJA"/>
    <m/>
    <m/>
    <s v="SE ACOGE A RESTITUCION DE DERECHOS ARANCELARIOS D.S 104-95 EF"/>
    <s v="CAJA                                              "/>
    <s v="PIURA"/>
    <n v="36838.01"/>
    <n v="15138"/>
  </r>
  <r>
    <x v="1"/>
    <n v="1"/>
    <s v="PAITA"/>
    <n v="1414"/>
    <n v="1"/>
    <n v="20180110"/>
    <x v="11"/>
    <x v="11"/>
    <s v="AMERICA DEL NORTE"/>
    <x v="0"/>
    <s v="NEW YORK-NEWARK AP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DRAWBACK,"/>
    <s v="CAJA                                              "/>
    <s v="PIURA"/>
    <n v="36698"/>
    <n v="16240"/>
  </r>
  <r>
    <x v="1"/>
    <n v="2"/>
    <s v="PAITA"/>
    <n v="4023"/>
    <n v="1"/>
    <n v="201802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CAJA                                              "/>
    <s v="LAMBAYEQUE"/>
    <n v="36698"/>
    <n v="16240"/>
  </r>
  <r>
    <x v="1"/>
    <n v="2"/>
    <s v="PAITA"/>
    <n v="7961"/>
    <n v="1"/>
    <n v="201802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CODIGO Nº13 RESTITUCION DE DERECHOS ARANCELARIOS"/>
    <s v="CAJA                                              "/>
    <s v="LAMBAYEQUE"/>
    <n v="36698"/>
    <n v="16240"/>
  </r>
  <r>
    <x v="1"/>
    <n v="2"/>
    <s v="PAITA"/>
    <n v="7962"/>
    <n v="1"/>
    <n v="201802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CODIGO Nº13 RESTITUCION DE DERECHOS ARANCELARIOS"/>
    <s v="CAJA                                              "/>
    <s v="LAMBAYEQUE"/>
    <n v="36698"/>
    <n v="16240"/>
  </r>
  <r>
    <x v="1"/>
    <n v="2"/>
    <s v="PAITA"/>
    <n v="8846"/>
    <n v="1"/>
    <n v="2018022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CAJA                                              "/>
    <s v="LAMBAYEQUE"/>
    <n v="36698"/>
    <n v="16240"/>
  </r>
  <r>
    <x v="1"/>
    <n v="2"/>
    <s v="PAITA"/>
    <n v="9155"/>
    <n v="1"/>
    <n v="2018022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CAJA                                              "/>
    <s v="LAMBAYEQUE"/>
    <n v="36698"/>
    <n v="16240"/>
  </r>
  <r>
    <x v="1"/>
    <n v="3"/>
    <s v="PAITA"/>
    <n v="10415"/>
    <n v="1"/>
    <n v="20180301"/>
    <x v="11"/>
    <x v="11"/>
    <s v="AMERICA DEL NORTE"/>
    <x v="0"/>
    <s v="NEW YORK-NEWARK APT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DRAWBACK,"/>
    <s v="CAJA                                              "/>
    <s v="LAMBAYEQUE"/>
    <n v="36698"/>
    <n v="16240"/>
  </r>
  <r>
    <x v="1"/>
    <n v="3"/>
    <s v="PAITA"/>
    <n v="10417"/>
    <n v="1"/>
    <n v="201803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DRAWBACK,"/>
    <s v="CAJA                                              "/>
    <s v="LAMBAYEQUE"/>
    <n v="36698"/>
    <n v="16240"/>
  </r>
  <r>
    <x v="1"/>
    <n v="3"/>
    <s v="PAITA"/>
    <n v="10418"/>
    <n v="1"/>
    <n v="201803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DRAWBACK,"/>
    <s v="CAJA                                              "/>
    <s v="LAMBAYEQUE"/>
    <n v="36698"/>
    <n v="16240"/>
  </r>
  <r>
    <x v="0"/>
    <n v="1"/>
    <s v="MARITIMA DEL CALLAO"/>
    <n v="115249"/>
    <n v="1"/>
    <n v="20170103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36692.18"/>
    <n v="14976.4"/>
  </r>
  <r>
    <x v="0"/>
    <n v="1"/>
    <s v="PAITA"/>
    <n v="4007"/>
    <n v="1"/>
    <n v="2017012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 CAJA"/>
    <m/>
    <m/>
    <m/>
    <s v="DRAWBACK,"/>
    <s v="CAJA                                              "/>
    <s v="PIURA"/>
    <n v="36670"/>
    <n v="21420"/>
  </r>
  <r>
    <x v="0"/>
    <n v="2"/>
    <s v="PAITA"/>
    <n v="5871"/>
    <n v="1"/>
    <n v="2017020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 CAJA"/>
    <m/>
    <m/>
    <m/>
    <s v="DRAWBACK,"/>
    <s v="CAJA                                              "/>
    <s v="PIURA"/>
    <n v="36670"/>
    <n v="21420"/>
  </r>
  <r>
    <x v="0"/>
    <n v="2"/>
    <s v="PAITA"/>
    <n v="5898"/>
    <n v="1"/>
    <n v="2017020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 CAJA"/>
    <m/>
    <m/>
    <m/>
    <s v="DRAWBACK,"/>
    <s v="CAJA                                              "/>
    <s v="PIURA"/>
    <n v="36670"/>
    <n v="21420"/>
  </r>
  <r>
    <x v="0"/>
    <n v="2"/>
    <s v="PAITA"/>
    <n v="5899"/>
    <n v="1"/>
    <n v="2017020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 CAJA"/>
    <m/>
    <m/>
    <m/>
    <s v="DRAWBACK,"/>
    <s v="CAJA                                              "/>
    <s v="PIURA"/>
    <n v="36670"/>
    <n v="21420"/>
  </r>
  <r>
    <x v="0"/>
    <n v="2"/>
    <s v="PAITA"/>
    <n v="7175"/>
    <n v="1"/>
    <n v="201702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E/O X 48"/>
    <m/>
    <m/>
    <m/>
    <s v="DRAWBACK,"/>
    <s v="CAJA                                              "/>
    <s v="LAMBAYEQUE"/>
    <n v="36670"/>
    <n v="17107.2"/>
  </r>
  <r>
    <x v="0"/>
    <n v="2"/>
    <s v="PAITA"/>
    <n v="7711"/>
    <n v="1"/>
    <n v="2017021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6670"/>
    <n v="21420"/>
  </r>
  <r>
    <x v="0"/>
    <n v="2"/>
    <s v="PAITA"/>
    <n v="7713"/>
    <n v="1"/>
    <n v="2017021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6670"/>
    <n v="21420"/>
  </r>
  <r>
    <x v="0"/>
    <n v="2"/>
    <s v="PAITA"/>
    <n v="8217"/>
    <n v="1"/>
    <n v="20170223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6670"/>
    <n v="21420"/>
  </r>
  <r>
    <x v="0"/>
    <n v="2"/>
    <s v="PAITA"/>
    <n v="8218"/>
    <n v="1"/>
    <n v="20170223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6670"/>
    <n v="21420"/>
  </r>
  <r>
    <x v="0"/>
    <n v="2"/>
    <s v="PAITA"/>
    <n v="8220"/>
    <n v="1"/>
    <n v="20170223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6670"/>
    <n v="21420"/>
  </r>
  <r>
    <x v="0"/>
    <n v="3"/>
    <s v="PAITA"/>
    <n v="9704"/>
    <n v="2"/>
    <n v="20170310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36624"/>
    <n v="13276.2"/>
  </r>
  <r>
    <x v="0"/>
    <n v="2"/>
    <s v="PAITA"/>
    <n v="7634"/>
    <n v="5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 BANDEJA"/>
    <m/>
    <m/>
    <m/>
    <s v="SE ACOGE A RESTITUCION DE DERECHOS ARANCELARIOS D.S 104-95 EF"/>
    <s v="UNIDAD"/>
    <s v="PIURA"/>
    <n v="36608"/>
    <n v="14868.48"/>
  </r>
  <r>
    <x v="0"/>
    <n v="2"/>
    <s v="MARITIMA DEL CALLAO"/>
    <n v="14646"/>
    <n v="1"/>
    <n v="20170220"/>
    <x v="31"/>
    <x v="3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RIKA SECO DE TERCERA CALIDAD"/>
    <m/>
    <m/>
    <s v="EN CAJAS ; PÁRA CONSUMO HUMANO"/>
    <s v="CODIGO Nº13 RESTITUCION DE DERECHOS ARANCELARIOS"/>
    <s v="TONELADAS                                         "/>
    <s v="LIMA"/>
    <n v="36590"/>
    <n v="20400"/>
  </r>
  <r>
    <x v="0"/>
    <n v="2"/>
    <s v="MARITIMA DEL CALLAO"/>
    <n v="15428"/>
    <n v="1"/>
    <n v="20170225"/>
    <x v="31"/>
    <x v="3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RIKA SECO DE TERCERA CALIDAD"/>
    <m/>
    <m/>
    <s v="EN CAJAS ; PÁRA CONSUMO HUMANO"/>
    <s v="CODIGO Nº13 RESTITUCION DE DERECHOS ARANCELARIOS"/>
    <s v="CAJA                                              "/>
    <s v="LIMA"/>
    <n v="36590"/>
    <n v="20400"/>
  </r>
  <r>
    <x v="1"/>
    <n v="1"/>
    <s v="MARITIMA DEL CALLAO"/>
    <n v="1130"/>
    <n v="1"/>
    <n v="20180111"/>
    <x v="5"/>
    <x v="5"/>
    <s v="AMERICA DEL NORTE"/>
    <x v="18"/>
    <s v="MONTREAL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 CONSUMO HUMANO"/>
    <s v="DRAWBACK,"/>
    <s v="UNIDAD"/>
    <s v="LA LIBERTAD"/>
    <n v="36514.92"/>
    <n v="6377.4"/>
  </r>
  <r>
    <x v="1"/>
    <n v="1"/>
    <s v="PAITA"/>
    <n v="1404"/>
    <n v="1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 FRASCO 4 OZ (C-372) X 6"/>
    <m/>
    <m/>
    <m/>
    <s v="DRAWBACK,"/>
    <s v="UNIDAD"/>
    <s v="LAMBAYEQUE"/>
    <n v="36500"/>
    <n v="6780"/>
  </r>
  <r>
    <x v="1"/>
    <n v="2"/>
    <s v="PAITA"/>
    <n v="6590"/>
    <n v="1"/>
    <n v="20180207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05 OZ X 02"/>
    <m/>
    <m/>
    <m/>
    <s v="CODIGO Nº13 RESTITUCION DE DERECHOS ARANCELARIOS"/>
    <s v="CAJA                                              "/>
    <s v="LAMBAYEQUE"/>
    <n v="36498"/>
    <n v="16240"/>
  </r>
  <r>
    <x v="1"/>
    <n v="2"/>
    <s v="PAITA"/>
    <n v="6985"/>
    <n v="1"/>
    <n v="20180207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CAJA                                              "/>
    <s v="LAMBAYEQUE"/>
    <n v="36498"/>
    <n v="16240"/>
  </r>
  <r>
    <x v="0"/>
    <n v="1"/>
    <s v="MARITIMA DEL CALLAO"/>
    <n v="115800"/>
    <n v="1"/>
    <n v="20170106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 CONSERVA PIMIENTO PIQUILLO AL NATURAL ENTERO 80/100"/>
    <m/>
    <s v="USO:CONSUMO HUMANO"/>
    <s v="DRAWBACK,"/>
    <s v="UNIDAD"/>
    <s v="LA LIBERTAD"/>
    <n v="36481.5"/>
    <n v="16500"/>
  </r>
  <r>
    <x v="1"/>
    <n v="2"/>
    <s v="MARITIMA DEL CALLAO"/>
    <n v="14362"/>
    <n v="1"/>
    <n v="20180214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ICA"/>
    <n v="36416.199999999997"/>
    <n v="11531.784"/>
  </r>
  <r>
    <x v="1"/>
    <n v="1"/>
    <s v="PAITA"/>
    <n v="169"/>
    <n v="1"/>
    <n v="2018011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CON STICKER"/>
    <m/>
    <m/>
    <m/>
    <s v="DRAWBACK,"/>
    <s v="UNIDAD"/>
    <s v="PIURA"/>
    <n v="36380.57"/>
    <n v="19751.900000000001"/>
  </r>
  <r>
    <x v="1"/>
    <n v="3"/>
    <s v="MARITIMA DEL CALLAO"/>
    <n v="21452"/>
    <n v="1"/>
    <n v="20180307"/>
    <x v="26"/>
    <x v="2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EN PACAS"/>
    <m/>
    <m/>
    <m/>
    <s v="KILOGRAMO"/>
    <s v="LIMA"/>
    <n v="36374.82"/>
    <n v="23930.799999999999"/>
  </r>
  <r>
    <x v="0"/>
    <n v="2"/>
    <s v="PAITA"/>
    <n v="6266"/>
    <n v="1"/>
    <n v="20170207"/>
    <x v="12"/>
    <x v="1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CAJA                                              "/>
    <s v="LAMBAYEQUE"/>
    <n v="36300"/>
    <n v="16500"/>
  </r>
  <r>
    <x v="1"/>
    <n v="2"/>
    <s v="PAITA"/>
    <n v="8630"/>
    <n v="1"/>
    <n v="20180222"/>
    <x v="12"/>
    <x v="12"/>
    <s v="AMERICA DEL NORTE"/>
    <x v="0"/>
    <s v="HOU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CAJA                                              "/>
    <s v="LAMBAYEQUE"/>
    <n v="36300"/>
    <n v="16500"/>
  </r>
  <r>
    <x v="1"/>
    <n v="3"/>
    <s v="PAITA"/>
    <n v="13693"/>
    <n v="1"/>
    <n v="20180327"/>
    <x v="12"/>
    <x v="12"/>
    <s v="AMERICA DEL NORTE"/>
    <x v="0"/>
    <s v="LONG BEACH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CAJA                                              "/>
    <s v="LAMBAYEQUE"/>
    <n v="36300"/>
    <n v="16500"/>
  </r>
  <r>
    <x v="1"/>
    <n v="3"/>
    <s v="PAITA"/>
    <n v="13735"/>
    <n v="1"/>
    <n v="20180329"/>
    <x v="12"/>
    <x v="1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CAJA                                              "/>
    <s v="LAMBAYEQUE"/>
    <n v="36300"/>
    <n v="16500"/>
  </r>
  <r>
    <x v="1"/>
    <n v="3"/>
    <s v="MARITIMA DEL CALLAO"/>
    <n v="23021"/>
    <n v="1"/>
    <n v="20180314"/>
    <x v="26"/>
    <x v="2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s v="EN PACAS"/>
    <s v="SE ACOGE A RESTITUCION DERECHOS ARANC. (COD 13) DRAWBACK D.S. 104-95 EF"/>
    <s v="KILOGRAMO"/>
    <s v="LIMA"/>
    <n v="36282.550000000003"/>
    <n v="23870.1"/>
  </r>
  <r>
    <x v="1"/>
    <n v="1"/>
    <s v="MARITIMA DEL CALLAO"/>
    <n v="131"/>
    <n v="3"/>
    <n v="20180109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LATAS                                             "/>
    <s v="LA LIBERTAD"/>
    <n v="36245.800000000003"/>
    <n v="13872"/>
  </r>
  <r>
    <x v="1"/>
    <n v="1"/>
    <s v="MARITIMA DEL CALLAO"/>
    <n v="2255"/>
    <n v="3"/>
    <n v="20180124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LATAS                                             "/>
    <s v="LA LIBERTAD"/>
    <n v="36245.800000000003"/>
    <n v="13872"/>
  </r>
  <r>
    <x v="1"/>
    <n v="2"/>
    <s v="MARITIMA DEL CALLAO"/>
    <n v="11006"/>
    <n v="3"/>
    <n v="20180207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36245.800000000003"/>
    <n v="13872"/>
  </r>
  <r>
    <x v="1"/>
    <n v="2"/>
    <s v="MARITIMA DEL CALLAO"/>
    <n v="18942"/>
    <n v="1"/>
    <n v="20180228"/>
    <x v="26"/>
    <x v="2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s v="EN PACAS"/>
    <s v="SE ACOGE A RESTITUCION DE DERECHOS ARANCELARIOS D.S. 104-95-EF / DRAWBACK"/>
    <s v="KILOGRAMO"/>
    <s v="LIMA"/>
    <n v="36221.22"/>
    <n v="23829.75"/>
  </r>
  <r>
    <x v="1"/>
    <n v="1"/>
    <s v="MARITIMA DEL CALLAO"/>
    <n v="122725"/>
    <n v="3"/>
    <n v="20180103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LATAS                                             "/>
    <s v="LA LIBERTAD"/>
    <n v="36210.800000000003"/>
    <n v="13872"/>
  </r>
  <r>
    <x v="1"/>
    <n v="2"/>
    <s v="PAITA"/>
    <n v="7633"/>
    <n v="1"/>
    <n v="2018021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"/>
    <m/>
    <m/>
    <s v="CODIGO Nº13 RESTITUCION DE DERECHOS ARANCELARIOS"/>
    <s v="UNIDAD"/>
    <s v="LAMBAYEQUE"/>
    <n v="36198"/>
    <n v="16240"/>
  </r>
  <r>
    <x v="0"/>
    <n v="2"/>
    <s v="MARITIMA DEL CALLAO"/>
    <n v="14099"/>
    <n v="1"/>
    <n v="20170217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100 BOXES OF 11.36 KG OR 25 LBS BY BOX"/>
    <s v="PARA CONSUMO"/>
    <m/>
    <m/>
    <s v="KILOGRAMO"/>
    <s v="LIMA"/>
    <n v="36064.99"/>
    <n v="12496"/>
  </r>
  <r>
    <x v="1"/>
    <n v="2"/>
    <s v="MARITIMA DEL CALLAO"/>
    <n v="13919"/>
    <n v="1"/>
    <n v="20180216"/>
    <x v="5"/>
    <x v="5"/>
    <s v="AMERICA DEL NORTE"/>
    <x v="0"/>
    <s v="HOU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; AL NATURAL ENTERO 80/100"/>
    <s v="CAJAS DE 6"/>
    <m/>
    <m/>
    <s v="CAJA                                              "/>
    <s v="LA LIBERTAD"/>
    <n v="35937"/>
    <n v="16500"/>
  </r>
  <r>
    <x v="1"/>
    <n v="2"/>
    <s v="MARITIMA DEL CALLAO"/>
    <n v="13957"/>
    <n v="1"/>
    <n v="20180214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ICA"/>
    <n v="35812.800000000003"/>
    <n v="9538.56"/>
  </r>
  <r>
    <x v="1"/>
    <n v="3"/>
    <s v="MARITIMA DEL CALLAO"/>
    <n v="22419"/>
    <n v="1"/>
    <n v="20180314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"/>
    <s v="USO: CONSUMO HUMANO"/>
    <s v="CODIGO Nº13 RESTITUCION DE DERECHOS ARANCELARIOS"/>
    <s v="UNIDAD"/>
    <s v="LA LIBERTAD"/>
    <n v="35812.800000000003"/>
    <n v="9538.56"/>
  </r>
  <r>
    <x v="0"/>
    <n v="1"/>
    <s v="PAITA"/>
    <n v="1311"/>
    <n v="4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DRAWBACK,"/>
    <s v="UNIDAD"/>
    <s v="LAMBAYEQUE"/>
    <n v="35763.199999999997"/>
    <n v="14868.48"/>
  </r>
  <r>
    <x v="0"/>
    <n v="1"/>
    <s v="PAITA"/>
    <n v="2562"/>
    <n v="5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DRAWBACK,"/>
    <s v="UNIDAD"/>
    <s v="LAMBAYEQUE"/>
    <n v="35763.199999999997"/>
    <n v="14868.48"/>
  </r>
  <r>
    <x v="0"/>
    <n v="1"/>
    <s v="PAITA"/>
    <n v="1466"/>
    <n v="1"/>
    <n v="20170116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"/>
    <m/>
    <m/>
    <m/>
    <s v="DRAWBACK,"/>
    <s v="CAJA                                              "/>
    <s v="LAMBAYEQUE"/>
    <n v="35653.1"/>
    <n v="16023.42"/>
  </r>
  <r>
    <x v="1"/>
    <n v="1"/>
    <s v="PAITA"/>
    <n v="38"/>
    <n v="1"/>
    <n v="20180104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ABRE FACIL X 24"/>
    <m/>
    <m/>
    <s v="CODIGO Nº13 RESTITUCION DE DERECHOS ARANCELARIOS"/>
    <s v="CAJA                                              "/>
    <s v="LAMBAYEQUE"/>
    <n v="35630"/>
    <n v="21420"/>
  </r>
  <r>
    <x v="1"/>
    <n v="1"/>
    <s v="PAITA"/>
    <n v="191"/>
    <n v="1"/>
    <n v="20180111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PIURA"/>
    <n v="35630"/>
    <n v="21420"/>
  </r>
  <r>
    <x v="1"/>
    <n v="2"/>
    <s v="PAITA"/>
    <n v="4482"/>
    <n v="1"/>
    <n v="20180201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ABRE FACIL X 24"/>
    <m/>
    <m/>
    <s v="CODIGO Nº13 RESTITUCION DE DERECHOS ARANCELARIOS"/>
    <s v="CAJA                                              "/>
    <s v="LAMBAYEQUE"/>
    <n v="35630"/>
    <n v="21420"/>
  </r>
  <r>
    <x v="1"/>
    <n v="2"/>
    <s v="PAITA"/>
    <n v="7115"/>
    <n v="1"/>
    <n v="20180217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ABRE FACIL X 24"/>
    <m/>
    <m/>
    <s v="CODIGO Nº13 RESTITUCION DE DERECHOS ARANCELARIOS"/>
    <s v="CAJA                                              "/>
    <s v="LAMBAYEQUE"/>
    <n v="35630"/>
    <n v="21420"/>
  </r>
  <r>
    <x v="1"/>
    <n v="3"/>
    <s v="PAITA"/>
    <n v="14027"/>
    <n v="1"/>
    <n v="2018032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35630"/>
    <n v="21420"/>
  </r>
  <r>
    <x v="1"/>
    <n v="3"/>
    <s v="PAITA"/>
    <n v="14028"/>
    <n v="1"/>
    <n v="2018032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35630"/>
    <n v="21420"/>
  </r>
  <r>
    <x v="1"/>
    <n v="3"/>
    <s v="PAITA"/>
    <n v="14029"/>
    <n v="1"/>
    <n v="20180329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35630"/>
    <n v="21420"/>
  </r>
  <r>
    <x v="0"/>
    <n v="1"/>
    <s v="MARITIMA DEL CALLAO"/>
    <n v="115462"/>
    <n v="1"/>
    <n v="20170105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s v="LATA A-8.5 (88 OZ) CONSERVA PIMIENTO PIQUILLO AL ANTURAL ENTERO 80/100"/>
    <s v="USO: CONSUMO HUMANO"/>
    <s v="DRAWBACK,"/>
    <s v="UNIDAD"/>
    <s v="LA LIBERTAD"/>
    <n v="35535"/>
    <n v="17250"/>
  </r>
  <r>
    <x v="0"/>
    <n v="2"/>
    <s v="MARITIMA DEL CALLAO"/>
    <n v="9497"/>
    <n v="1"/>
    <n v="20170203"/>
    <x v="2"/>
    <x v="2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TRAYS"/>
    <s v="USO: CONSUMO HUMANO"/>
    <s v="02 ABSORGEL BAG (TIRA)/02 BOLSAS DE AIRE (INTERNATIONAL DUNNAGE) (MATERIAL CONSERVACION)"/>
    <s v="SE ACOGE AL REGIMEN DRAWBACK D.S.104-95-EF"/>
    <s v="CARTONES                                          "/>
    <s v="LA LIBERTAD"/>
    <n v="35520"/>
    <n v="12787.2"/>
  </r>
  <r>
    <x v="0"/>
    <n v="3"/>
    <s v="MARITIMA DEL CALLAO"/>
    <n v="22206"/>
    <n v="1"/>
    <n v="20170314"/>
    <x v="2"/>
    <x v="2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TRAYS"/>
    <s v="USO: CONSUMO HUMANO"/>
    <s v="02 ABSORGEL BAG (TIRA)/ 02 BOLSAS DE AIRE (INTERNATIONAL DUNNAGE) (MATERIAL CONSERVACION)"/>
    <s v="SE ACOGE AL REGIMEN DRAWBACK D.S.104-95-EF"/>
    <s v="CARTONES                                          "/>
    <s v="LA LIBERTAD"/>
    <n v="35520"/>
    <n v="12787.2"/>
  </r>
  <r>
    <x v="0"/>
    <n v="1"/>
    <s v="MARITIMA DEL CALLAO"/>
    <n v="542"/>
    <n v="1"/>
    <n v="20170111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m/>
    <s v="USO:CONSUMO HUMANO"/>
    <s v="DRAWBACK,"/>
    <s v="UNIDAD"/>
    <s v="LA LIBERTAD"/>
    <n v="35504.1"/>
    <n v="17235"/>
  </r>
  <r>
    <x v="1"/>
    <n v="2"/>
    <s v="PAITA"/>
    <n v="7551"/>
    <n v="1"/>
    <n v="20180222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PIQUILLO ENTERO"/>
    <m/>
    <s v="RESTITUCION DERECHOS ARANCELARIOS D.S.104-95 EF"/>
    <s v="UNIDAD"/>
    <s v="PIURA"/>
    <n v="35471.040000000001"/>
    <n v="16311.36"/>
  </r>
  <r>
    <x v="1"/>
    <n v="3"/>
    <s v="MARITIMA DEL CALLAO"/>
    <n v="19250"/>
    <n v="1"/>
    <n v="20180307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CAJA                                              "/>
    <s v="LA LIBERTAD"/>
    <n v="35446"/>
    <n v="10576.32"/>
  </r>
  <r>
    <x v="1"/>
    <n v="3"/>
    <s v="MARITIMA DEL CALLAO"/>
    <n v="28453"/>
    <n v="1"/>
    <n v="20180330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OZ)(603X600); AL NATURAL ENTERO 80/100"/>
    <s v="CAJAS DE 6"/>
    <s v="USO.: CONSUMO HUMANO"/>
    <m/>
    <s v="CAJA                                              "/>
    <s v="LA LIBERTAD"/>
    <n v="35414.28"/>
    <n v="16259.091"/>
  </r>
  <r>
    <x v="0"/>
    <n v="3"/>
    <s v="MARITIMA DEL CALLAO"/>
    <n v="26562"/>
    <n v="1"/>
    <n v="20170330"/>
    <x v="19"/>
    <x v="19"/>
    <s v="AMERICA DEL NORTE"/>
    <x v="0"/>
    <s v="CHICAGO"/>
    <s v="AGROPECUARIO Y AGROINDUSTRIAS"/>
    <s v="HORTALIZAS"/>
    <s v="HORTALIZAS FRESCAS Y SECAS"/>
    <x v="7"/>
    <x v="4"/>
    <x v="3"/>
    <s v="Los demas frutos del genero Capsicum o Pimenta, secos, sin triturar ni pulverizar"/>
    <s v="PIMIENTO GUAJILLO DESCOLADO ENTERO SECO"/>
    <s v="GUAJILLO CHILES, DE-STEMMED"/>
    <m/>
    <s v="FORMA DE PRESENTACIÓN : CAJAS ."/>
    <s v="CODIGO Nº13 RESTITUCION DE DERECHOS ARANCELARIOS"/>
    <s v="KILOGRAMO"/>
    <s v="LIMA"/>
    <n v="35380.800000000003"/>
    <n v="8845.2000000000007"/>
  </r>
  <r>
    <x v="0"/>
    <n v="3"/>
    <s v="MARITIMA DEL CALLAO"/>
    <n v="17274"/>
    <n v="1"/>
    <n v="2017030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104-95-EF"/>
    <s v="CAJA                                              "/>
    <s v="LA LIBERTAD"/>
    <n v="35380"/>
    <n v="17250"/>
  </r>
  <r>
    <x v="0"/>
    <n v="3"/>
    <s v="MARITIMA DEL CALLAO"/>
    <n v="24030"/>
    <n v="1"/>
    <n v="201703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 104-95 EF"/>
    <s v="CAJA                                              "/>
    <s v="LA LIBERTAD"/>
    <n v="35380"/>
    <n v="17250"/>
  </r>
  <r>
    <x v="0"/>
    <n v="2"/>
    <s v="PAITA"/>
    <n v="7991"/>
    <n v="1"/>
    <n v="201702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5350"/>
    <n v="21420"/>
  </r>
  <r>
    <x v="0"/>
    <n v="2"/>
    <s v="PAITA"/>
    <n v="7000"/>
    <n v="2"/>
    <n v="20170213"/>
    <x v="11"/>
    <x v="11"/>
    <s v="EUROPA"/>
    <x v="17"/>
    <s v="ANTWERPEN"/>
    <s v="AGROPECUARIO Y AGROINDUSTRIAS"/>
    <s v="HORTALIZAS"/>
    <s v="HORTALIZAS EN CONSERVA"/>
    <x v="2"/>
    <x v="6"/>
    <x v="5"/>
    <s v="DEMAS HORTALIZAS,FRUTAS Y DEMAS PART. COMEST. DE PLANTAS,PREP. O CONSERV.EN VINAGRE"/>
    <s v="CONGELADO DE PIMIENTO LAGRIMA ROJO ENTERO MACERADO"/>
    <s v="BOLSA 6 KG X 01 CAJA"/>
    <m/>
    <m/>
    <s v="SE ACOGE A RESTITUCION DE DERECHOS ARANCELARIOS D.S 104-95 EF"/>
    <s v="CAJA                                              "/>
    <s v="LAMBAYEQUE"/>
    <n v="35318"/>
    <n v="4002"/>
  </r>
  <r>
    <x v="0"/>
    <n v="1"/>
    <s v="PAITA"/>
    <n v="567"/>
    <n v="1"/>
    <n v="20170112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ROJO CON VINAGRE LATA 105 OZ"/>
    <m/>
    <m/>
    <m/>
    <s v="DRAWBACK,"/>
    <s v="UNIDAD"/>
    <s v="LAMBAYEQUE"/>
    <n v="35276.15"/>
    <n v="16405.3"/>
  </r>
  <r>
    <x v="0"/>
    <n v="3"/>
    <s v="PAITA"/>
    <n v="11128"/>
    <n v="1"/>
    <n v="201703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35250"/>
    <n v="21420"/>
  </r>
  <r>
    <x v="1"/>
    <n v="2"/>
    <s v="PAITA"/>
    <n v="7960"/>
    <n v="1"/>
    <n v="20180217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"/>
    <m/>
    <m/>
    <m/>
    <s v="CODIGO Nº13 RESTITUCION DE DERECHOS ARANCELARIOS"/>
    <s v="UNIDAD"/>
    <s v="LAMBAYEQUE"/>
    <n v="35184.839999999997"/>
    <n v="16808.400000000001"/>
  </r>
  <r>
    <x v="1"/>
    <n v="2"/>
    <s v="PAITA"/>
    <n v="8234"/>
    <n v="1"/>
    <n v="20180217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"/>
    <m/>
    <m/>
    <m/>
    <s v="CODIGO Nº13 RESTITUCION DE DERECHOS ARANCELARIOS"/>
    <s v="UNIDAD"/>
    <s v="LAMBAYEQUE"/>
    <n v="35184.839999999997"/>
    <n v="16808.400000000001"/>
  </r>
  <r>
    <x v="0"/>
    <n v="1"/>
    <s v="PAITA"/>
    <n v="220"/>
    <n v="2"/>
    <n v="20170110"/>
    <x v="6"/>
    <x v="6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PIMIENTO ANCHO SECO ENTERO"/>
    <m/>
    <m/>
    <m/>
    <s v="DRAWBACK,"/>
    <s v="LIBRAS"/>
    <s v="LAMBAYEQUE"/>
    <n v="35087.22"/>
    <n v="5670"/>
  </r>
  <r>
    <x v="1"/>
    <n v="1"/>
    <s v="AEREA DEL CALLAO"/>
    <n v="9240"/>
    <n v="1"/>
    <n v="20180127"/>
    <x v="8"/>
    <x v="8"/>
    <s v="EUROPA"/>
    <x v="9"/>
    <s v="EZEISA APT/BUENOS AIRES"/>
    <s v="AGROPECUARIO Y AGROINDUSTRIAS"/>
    <s v="HORTALIZAS"/>
    <s v="HORTALIZAS FRESCAS Y SECAS"/>
    <x v="8"/>
    <x v="13"/>
    <x v="6"/>
    <s v="FRUTOS DE LOS GENEROS CAPSICUM O PIMENTA, FRESCOS O REFRIGERADOS"/>
    <s v="ROCOTO PREMIUM SELECCIONADO"/>
    <s v="AJI AMARILLO PREMIUM SELECCIONADO"/>
    <m/>
    <m/>
    <s v="CODIGO Nº13 RESTITUCION DE DERECHOS ARANCELARIOS"/>
    <s v="KILOGRAMO"/>
    <s v="LIMA"/>
    <n v="35000"/>
    <n v="800"/>
  </r>
  <r>
    <x v="1"/>
    <n v="1"/>
    <s v="MARITIMA DEL CALLAO"/>
    <n v="1286"/>
    <n v="2"/>
    <n v="20180109"/>
    <x v="5"/>
    <x v="5"/>
    <s v="EUROPA"/>
    <x v="5"/>
    <s v="LE HAVRE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s v="USO: CONSUMO HUMANO"/>
    <m/>
    <m/>
    <s v="UNIDAD"/>
    <s v="LA LIBERTAD"/>
    <n v="34986.04"/>
    <n v="12412.8"/>
  </r>
  <r>
    <x v="0"/>
    <n v="1"/>
    <s v="PAITA"/>
    <n v="115"/>
    <n v="1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115"/>
    <n v="2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1311"/>
    <n v="1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1311"/>
    <n v="2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1311"/>
    <n v="3"/>
    <n v="2017011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2562"/>
    <n v="1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2562"/>
    <n v="2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2562"/>
    <n v="3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2562"/>
    <n v="4"/>
    <n v="20170119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43553"/>
    <n v="1"/>
    <n v="20170105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0"/>
    <n v="1"/>
    <s v="PAITA"/>
    <n v="43553"/>
    <n v="2"/>
    <n v="20170105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4918.400000000001"/>
    <n v="14868.48"/>
  </r>
  <r>
    <x v="1"/>
    <n v="3"/>
    <s v="MARITIMA DEL CALLAO"/>
    <n v="28471"/>
    <n v="1"/>
    <n v="20180330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ESTANDAR/ANCHO DRY WHOLE STANDARD"/>
    <s v="770 BOXES OF 11.36 KG OR 25 LBS BY BOX"/>
    <m/>
    <m/>
    <m/>
    <s v="KILOGRAMO"/>
    <s v="PIURA"/>
    <n v="34902.46"/>
    <n v="8747.2000000000007"/>
  </r>
  <r>
    <x v="0"/>
    <n v="2"/>
    <s v="PAITA"/>
    <n v="8200"/>
    <n v="1"/>
    <n v="20170223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 CAJA"/>
    <m/>
    <m/>
    <m/>
    <s v="SE ACOGE A RESTITUCION DE DERECHOS ARANCELARIOS D.S 104-95 EF"/>
    <s v="CAJA                                              "/>
    <s v="LAMBAYEQUE"/>
    <n v="34866.81"/>
    <n v="18252.599999999999"/>
  </r>
  <r>
    <x v="0"/>
    <n v="2"/>
    <s v="PAITA"/>
    <n v="8062"/>
    <n v="1"/>
    <n v="2017022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"/>
    <m/>
    <m/>
    <s v="RESTITUCION DERECHOS ARANCELARIOS D.S.104-95 EF"/>
    <s v="CAJA                                              "/>
    <s v="PIURA"/>
    <n v="34853.4"/>
    <n v="16962"/>
  </r>
  <r>
    <x v="0"/>
    <n v="1"/>
    <s v="MARITIMA DEL CALLAO"/>
    <n v="312"/>
    <n v="1"/>
    <n v="20170112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SECO DE PRIMERA CALIDAD"/>
    <s v="EN PACAS"/>
    <m/>
    <m/>
    <s v="SE ACOGE AL DRAWBACK"/>
    <s v="KILOGRAMO"/>
    <s v="LA LIBERTAD"/>
    <n v="34694.620000000003"/>
    <n v="20289.25"/>
  </r>
  <r>
    <x v="1"/>
    <n v="3"/>
    <s v="PAITA"/>
    <n v="11673"/>
    <n v="1"/>
    <n v="20180315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"/>
    <m/>
    <m/>
    <m/>
    <s v="DRAWBACK,"/>
    <s v="UNIDAD"/>
    <s v="PIURA"/>
    <n v="34572.44"/>
    <n v="16808.400000000001"/>
  </r>
  <r>
    <x v="0"/>
    <n v="2"/>
    <s v="MARITIMA DEL CALLAO"/>
    <n v="12544"/>
    <n v="1"/>
    <n v="2017021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4545.699999999997"/>
    <n v="14631.12"/>
  </r>
  <r>
    <x v="0"/>
    <n v="1"/>
    <s v="PAITA"/>
    <n v="4835"/>
    <n v="1"/>
    <n v="20170131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LATA 8 OZ X 24 CAJA"/>
    <m/>
    <m/>
    <m/>
    <s v="SE ACOGE A RESTITUCION DE DERECHOS ARANCELARIOS D.S 104-95 EF"/>
    <s v="CAJA                                              "/>
    <s v="PIURA"/>
    <n v="34538.6"/>
    <n v="15327.84"/>
  </r>
  <r>
    <x v="1"/>
    <n v="2"/>
    <s v="PAITA"/>
    <n v="6808"/>
    <n v="1"/>
    <n v="20180207"/>
    <x v="1"/>
    <x v="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"/>
    <m/>
    <s v="RESTITUCION DERECHOS ARANCELARIOS D.S.104-95 EF"/>
    <s v="UNIDAD"/>
    <s v="PIURA"/>
    <n v="34504.800000000003"/>
    <n v="16681.599999999999"/>
  </r>
  <r>
    <x v="0"/>
    <n v="2"/>
    <s v="MARITIMA DEL CALLAO"/>
    <n v="15029"/>
    <n v="1"/>
    <n v="20170220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5 LBS E/O) DE PAPRIKA ENTERA DE 1ERA. CALIDAD"/>
    <s v="1200 CAJAS DE 11.36 KG, C/U O"/>
    <s v="(11.36 KGS C/U)OF WHOLE PAPRIKA ENTERA DE 1ERA. QUALITY"/>
    <s v="1200 BOXES OF 25 LBS E/O OR"/>
    <m/>
    <s v="LIBRAS"/>
    <s v="ANCASH"/>
    <n v="34500"/>
    <n v="13607.771000000001"/>
  </r>
  <r>
    <x v="0"/>
    <n v="1"/>
    <s v="PAITA"/>
    <n v="220"/>
    <n v="1"/>
    <n v="20170110"/>
    <x v="6"/>
    <x v="6"/>
    <s v="AMERICA DEL NORTE"/>
    <x v="0"/>
    <s v="HOUSTON"/>
    <s v="AGROPECUARIO Y AGROINDUSTRIAS"/>
    <s v="HORTALIZAS"/>
    <s v="HORTALIZAS FRESCAS Y SECAS"/>
    <x v="7"/>
    <x v="4"/>
    <x v="3"/>
    <s v="Los demas frutos del genero Capsicum o Pimenta, secos, sin triturar ni pulverizar"/>
    <s v="PIMIENTO GUAJILLO SECO ENTERO"/>
    <m/>
    <m/>
    <m/>
    <s v="DRAWBACK,"/>
    <s v="LIBRAS"/>
    <s v="LAMBAYEQUE"/>
    <n v="34462.22"/>
    <n v="5670"/>
  </r>
  <r>
    <x v="0"/>
    <n v="3"/>
    <s v="PAITA"/>
    <n v="9142"/>
    <n v="1"/>
    <n v="20170301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LATA 28 OZ E/O X 06"/>
    <m/>
    <m/>
    <m/>
    <s v="DRAWBACK,"/>
    <s v="UNIDAD"/>
    <s v="LAMBAYEQUE"/>
    <n v="34162.400000000001"/>
    <n v="6090.24"/>
  </r>
  <r>
    <x v="1"/>
    <n v="1"/>
    <s v="PAITA"/>
    <n v="1324"/>
    <n v="1"/>
    <n v="20180116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15 OZ E/O X 24"/>
    <m/>
    <m/>
    <s v="CODIGO Nº13 RESTITUCION DE DERECHOS ARANCELARIOS"/>
    <s v="CAJA                                              "/>
    <s v="LAMBAYEQUE"/>
    <n v="34090"/>
    <n v="21420"/>
  </r>
  <r>
    <x v="1"/>
    <n v="2"/>
    <s v="PAITA"/>
    <n v="7113"/>
    <n v="1"/>
    <n v="201802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15 OZ E/O X 24"/>
    <m/>
    <m/>
    <s v="CODIGO Nº13 RESTITUCION DE DERECHOS ARANCELARIOS"/>
    <s v="CAJA                                              "/>
    <s v="LAMBAYEQUE"/>
    <n v="34090"/>
    <n v="21420"/>
  </r>
  <r>
    <x v="1"/>
    <n v="2"/>
    <s v="PAITA"/>
    <n v="7114"/>
    <n v="1"/>
    <n v="201802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15 OZ E/O X 24"/>
    <m/>
    <m/>
    <s v="CODIGO Nº13 RESTITUCION DE DERECHOS ARANCELARIOS"/>
    <s v="CAJA                                              "/>
    <s v="LAMBAYEQUE"/>
    <n v="34090"/>
    <n v="21420"/>
  </r>
  <r>
    <x v="1"/>
    <n v="3"/>
    <s v="PAITA"/>
    <n v="10780"/>
    <n v="1"/>
    <n v="20180306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 LATA 15 OZ E/O X 24"/>
    <m/>
    <m/>
    <m/>
    <s v="DRAWBACK,"/>
    <s v="CAJA                                              "/>
    <s v="PIURA"/>
    <n v="34090"/>
    <n v="21420"/>
  </r>
  <r>
    <x v="1"/>
    <n v="1"/>
    <s v="AEREA DEL CALLAO"/>
    <n v="1691"/>
    <n v="1"/>
    <n v="20180110"/>
    <x v="54"/>
    <x v="5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PREMIUM SELECCIONADO"/>
    <s v="AJI AMARILLO PREMIUM SELECCIONADO"/>
    <m/>
    <m/>
    <s v="CODIGO Nº13 RESTITUCION DE DERECHOS ARANCELARIOS"/>
    <s v="KILOGRAMO"/>
    <s v="LIMA"/>
    <n v="34000"/>
    <n v="750"/>
  </r>
  <r>
    <x v="1"/>
    <n v="3"/>
    <s v="MARITIMA DEL CALLAO"/>
    <n v="20329"/>
    <n v="1"/>
    <n v="20180307"/>
    <x v="26"/>
    <x v="2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s v="EN PACAS"/>
    <s v="SE ACOGE A RESTITUCION DE DERECHOS ARANCELARIOS D.S. 104-95-EF / DRAWBACK"/>
    <s v="KILOGRAMO"/>
    <s v="LIMA"/>
    <n v="33991.300000000003"/>
    <n v="22362.7"/>
  </r>
  <r>
    <x v="0"/>
    <n v="1"/>
    <s v="PAITA"/>
    <n v="3226"/>
    <n v="1"/>
    <n v="20170124"/>
    <x v="50"/>
    <x v="50"/>
    <s v="AMERICA DEL NORTE"/>
    <x v="0"/>
    <s v="NEW ORLEANS INTERNATIONAL APT"/>
    <s v="AGROPECUARIO Y AGROINDUSTRIAS"/>
    <s v="HORTALIZAS"/>
    <s v="HORTALIZAS FRESCAS Y SECAS"/>
    <x v="5"/>
    <x v="13"/>
    <x v="4"/>
    <s v="Los demas frutos del genero Capsicum o Pimenta, secos, triturados o pulverizados"/>
    <s v="PASTA DE AJI"/>
    <m/>
    <s v="USO:INDUSTRIA"/>
    <m/>
    <m/>
    <s v="KILOGRAMO"/>
    <s v="PIURA"/>
    <n v="33977.019999999997"/>
    <n v="22063"/>
  </r>
  <r>
    <x v="1"/>
    <n v="3"/>
    <s v="MARITIMA DEL CALLAO"/>
    <n v="25235"/>
    <n v="1"/>
    <n v="20180320"/>
    <x v="5"/>
    <x v="5"/>
    <s v="EUROPA"/>
    <x v="22"/>
    <s v="RIG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CAJA                                              "/>
    <s v="LA LIBERTAD"/>
    <n v="33960.6"/>
    <n v="14895"/>
  </r>
  <r>
    <x v="1"/>
    <n v="3"/>
    <s v="PAITA"/>
    <n v="10796"/>
    <n v="1"/>
    <n v="20180308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ENTERO EXTRA"/>
    <s v="ACONDICIONADO EN PALLETS"/>
    <s v="RESTITUCION DERECHOS ARANCELARIOS D.S.104-95 EF"/>
    <s v="UNIDAD"/>
    <s v="PIURA"/>
    <n v="33959.4"/>
    <n v="15284.8"/>
  </r>
  <r>
    <x v="0"/>
    <n v="1"/>
    <s v="MARITIMA DEL CALLAO"/>
    <n v="266"/>
    <n v="1"/>
    <n v="20170113"/>
    <x v="20"/>
    <x v="20"/>
    <s v="AMERICA DEL NORTE"/>
    <x v="0"/>
    <s v="ATLANTA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770 BOXES OF 11.36 KG OR 25 LBS BY BOX"/>
    <s v="PARA CONSUMO"/>
    <m/>
    <m/>
    <s v="KILOGRAMO"/>
    <s v="LIMA"/>
    <n v="33952.69"/>
    <n v="8747.2000000000007"/>
  </r>
  <r>
    <x v="1"/>
    <n v="3"/>
    <s v="MARITIMA DEL CALLAO"/>
    <n v="20374"/>
    <n v="1"/>
    <n v="20180307"/>
    <x v="2"/>
    <x v="2"/>
    <s v="EUROPA"/>
    <x v="1"/>
    <s v="SANTA CRUZ DE TENERIFE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CAJA                                              "/>
    <s v="LA LIBERTAD"/>
    <n v="33887"/>
    <n v="17250"/>
  </r>
  <r>
    <x v="0"/>
    <n v="3"/>
    <s v="MARITIMA DEL CALLAO"/>
    <n v="22292"/>
    <n v="1"/>
    <n v="2017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7 BOLSAS DE AIRE (CORDSTRAP ) (MATERIAL CONSERVACION)"/>
    <m/>
    <s v="SE ACOGE AL REGIMEN DRAWBACK D.S.104-95-EF"/>
    <s v="FRASCOS                                           "/>
    <s v="LA LIBERTAD"/>
    <n v="33874.6"/>
    <n v="12776.4"/>
  </r>
  <r>
    <x v="0"/>
    <n v="3"/>
    <s v="PAITA"/>
    <n v="9863"/>
    <n v="1"/>
    <n v="20170315"/>
    <x v="11"/>
    <x v="11"/>
    <s v="AMERICA DEL NORTE"/>
    <x v="18"/>
    <s v="TORONTO"/>
    <s v="AGROPECUARIO Y AGROINDUSTRIAS"/>
    <s v="HORTALIZAS"/>
    <s v="HORTALIZAS EN CONSERVA"/>
    <x v="6"/>
    <x v="1"/>
    <x v="1"/>
    <s v="Demas hortalizas preparadas o conservadas sin congelar"/>
    <s v="CONSERVA DE PIMIENTO CAPIA ROJO LATA 87 OZ X 06 CAJA"/>
    <m/>
    <m/>
    <m/>
    <s v="SE ACOGE A RESTITUCION DE DERECHOS ARANCELARIOS D.S 104-95 EF"/>
    <s v="CAJA                                              "/>
    <s v="PIURA"/>
    <n v="33858"/>
    <n v="22275"/>
  </r>
  <r>
    <x v="0"/>
    <n v="2"/>
    <s v="MARITIMA DEL CALLAO"/>
    <n v="9536"/>
    <n v="1"/>
    <n v="2017020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2.50 KG C/U NETO"/>
    <m/>
    <m/>
    <s v="SE ACOGE AL DRAWBACK D.S. 104-95 EF"/>
    <s v="KILOGRAMO"/>
    <s v="LIMA"/>
    <n v="33827.65"/>
    <n v="13912.5"/>
  </r>
  <r>
    <x v="1"/>
    <n v="2"/>
    <s v="MARITIMA DEL CALLAO"/>
    <n v="17484"/>
    <n v="2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33826.15"/>
    <n v="12749.1"/>
  </r>
  <r>
    <x v="1"/>
    <n v="1"/>
    <s v="MARITIMA DEL CALLAO"/>
    <n v="6772"/>
    <n v="1"/>
    <n v="20180123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33815.360000000001"/>
    <n v="12791.52"/>
  </r>
  <r>
    <x v="1"/>
    <n v="1"/>
    <s v="PAITA"/>
    <n v="3964"/>
    <n v="1"/>
    <n v="20180123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ROJO DADOS"/>
    <s v="BOLSA 45 LB X 01"/>
    <m/>
    <m/>
    <s v="CODIGO Nº13 RESTITUCION DE DERECHOS ARANCELARIOS"/>
    <s v="CAJA                                              "/>
    <s v="LAMBAYEQUE"/>
    <n v="33760"/>
    <n v="18369"/>
  </r>
  <r>
    <x v="1"/>
    <n v="1"/>
    <s v="PAITA"/>
    <n v="4030"/>
    <n v="1"/>
    <n v="20180123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ROJO DADOS"/>
    <s v="BOLSA 45 LB X 01"/>
    <m/>
    <m/>
    <s v="CODIGO Nº13 RESTITUCION DE DERECHOS ARANCELARIOS"/>
    <s v="CAJA                                              "/>
    <s v="LAMBAYEQUE"/>
    <n v="33760"/>
    <n v="18369"/>
  </r>
  <r>
    <x v="1"/>
    <n v="2"/>
    <s v="PAITA"/>
    <n v="6030"/>
    <n v="1"/>
    <n v="20180206"/>
    <x v="1"/>
    <x v="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PELADO QUIMICO ENTERO"/>
    <m/>
    <s v="RESTITUCION DERECHOS ARANCELARIOS D.S.104-95 EF"/>
    <s v="CAJA                                              "/>
    <s v="PIURA"/>
    <n v="33737"/>
    <n v="16623.07"/>
  </r>
  <r>
    <x v="0"/>
    <n v="2"/>
    <s v="MARITIMA DEL CALLAO"/>
    <n v="16645"/>
    <n v="1"/>
    <n v="20170222"/>
    <x v="21"/>
    <x v="21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ORGANICA SECO ENTERO"/>
    <m/>
    <m/>
    <m/>
    <s v="SE ACOGE A REGIMEN DE DRAWBACK, D.S. 104-95 E.F."/>
    <s v="KILOGRAMO"/>
    <s v="LIMA"/>
    <n v="33703.760000000002"/>
    <n v="8979.5"/>
  </r>
  <r>
    <x v="0"/>
    <n v="1"/>
    <s v="PAITA"/>
    <n v="720"/>
    <n v="2"/>
    <n v="2017011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28 OZ X 12"/>
    <m/>
    <m/>
    <m/>
    <s v="DRAWBACK,"/>
    <s v="CAJA                                              "/>
    <s v="LAMBAYEQUE"/>
    <n v="33660"/>
    <n v="16177.2"/>
  </r>
  <r>
    <x v="1"/>
    <n v="2"/>
    <s v="PAITA"/>
    <n v="5995"/>
    <n v="2"/>
    <n v="20180206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28 OZ X 12"/>
    <m/>
    <m/>
    <s v="CODIGO Nº13 RESTITUCION DE DERECHOS ARANCELARIOS"/>
    <s v="CAJA                                              "/>
    <s v="LAMBAYEQUE"/>
    <n v="33660"/>
    <n v="16177.2"/>
  </r>
  <r>
    <x v="1"/>
    <n v="3"/>
    <s v="MARITIMA DEL CALLAO"/>
    <n v="27565"/>
    <n v="3"/>
    <n v="20180330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: CONSUMO HUMANO"/>
    <s v="CODIGO Nº13 RESTITUCION DE DERECHOS ARANCELARIOS"/>
    <s v="CAJA                                              "/>
    <s v="LA LIBERTAD"/>
    <n v="33660"/>
    <n v="10710"/>
  </r>
  <r>
    <x v="1"/>
    <n v="1"/>
    <s v="PAITA"/>
    <n v="3953"/>
    <n v="1"/>
    <n v="20180125"/>
    <x v="11"/>
    <x v="11"/>
    <s v="AMERICA DEL NORTE"/>
    <x v="0"/>
    <s v="LAREDO"/>
    <s v="AGROPECUARIO Y AGROINDUSTRIAS"/>
    <s v="HORTALIZAS"/>
    <s v="HORTALIZAS EN CONSERVA"/>
    <x v="6"/>
    <x v="0"/>
    <x v="1"/>
    <s v="Demas hortalizas preparadas o conservadas sin congelar"/>
    <s v="CONSERVA DE AJI PAPRIKA"/>
    <s v="LATA 28 OZ X 12"/>
    <m/>
    <m/>
    <s v="CODIGO Nº13 RESTITUCION DE DERECHOS ARANCELARIOS"/>
    <s v="CAJA                                              "/>
    <s v="LAMBAYEQUE"/>
    <n v="33426.629999999997"/>
    <n v="16348.487999999999"/>
  </r>
  <r>
    <x v="1"/>
    <n v="3"/>
    <s v="PAITA"/>
    <n v="12204"/>
    <n v="1"/>
    <n v="20180313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LATA 28 OZ E/O X 06"/>
    <m/>
    <m/>
    <m/>
    <s v="DRAWBACK,"/>
    <s v="UNIDAD"/>
    <s v="PIURA"/>
    <n v="33415.040000000001"/>
    <n v="5937.9840000000004"/>
  </r>
  <r>
    <x v="0"/>
    <n v="2"/>
    <s v="MARITIMA DEL CALLAO"/>
    <n v="9599"/>
    <n v="1"/>
    <n v="20170204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3384.5"/>
    <n v="15327.84"/>
  </r>
  <r>
    <x v="1"/>
    <n v="3"/>
    <s v="PAITA"/>
    <n v="13971"/>
    <n v="1"/>
    <n v="201803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X 48"/>
    <m/>
    <m/>
    <m/>
    <s v="CODIGO Nº13 RESTITUCION DE DERECHOS ARANCELARIOS"/>
    <s v="CAJA                                              "/>
    <s v="LAMBAYEQUE"/>
    <n v="33270"/>
    <n v="16896"/>
  </r>
  <r>
    <x v="0"/>
    <n v="2"/>
    <s v="MARITIMA DEL CALLAO"/>
    <n v="8233"/>
    <n v="1"/>
    <n v="20170201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ONSERVA PIMIENTO PIQUILLO AL NATURAL ENTERO 8/12 FRUTOS"/>
    <m/>
    <s v="USO:CONSUMO HUMANO"/>
    <s v="DRAWBACK,"/>
    <s v="UNIDAD"/>
    <s v="LA LIBERTAD"/>
    <n v="33269.760000000002"/>
    <n v="12695.04"/>
  </r>
  <r>
    <x v="1"/>
    <n v="1"/>
    <s v="MARITIMA DEL CALLAO"/>
    <n v="9233"/>
    <n v="1"/>
    <n v="20180130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s v="EN BANDEJAS"/>
    <s v="USO: CONSUMO HUMANO"/>
    <s v="CODIGO Nº13 RESTITUCION DE DERECHOS ARANCELARIOS"/>
    <s v="UNIDAD"/>
    <s v="LA LIBERTAD"/>
    <n v="33260.639999999999"/>
    <n v="12695.04"/>
  </r>
  <r>
    <x v="1"/>
    <n v="2"/>
    <s v="PAITA"/>
    <n v="10012"/>
    <n v="1"/>
    <n v="20180227"/>
    <x v="1"/>
    <x v="1"/>
    <s v="EUROPA"/>
    <x v="1"/>
    <s v="ALGECIRAS"/>
    <s v="AGROPECUARIO Y AGROINDUSTRIAS"/>
    <s v="HORTALIZAS"/>
    <s v="HORTALIZAS EN CONSERVA"/>
    <x v="6"/>
    <x v="1"/>
    <x v="1"/>
    <s v="Demas hortalizas preparadas o conservadas sin congelar"/>
    <s v="PIMIENTO PIQUILLO EN CONSERVAS"/>
    <s v="EN LATAS/FRASCOS"/>
    <s v="ENTERO ROTO - TIRAS C/CEBOLLA Y ATUN"/>
    <s v="ACONDICIONADO EN PALLETS"/>
    <s v="RESTITUCION DERECHOS ARANCELARIOS D.S.104-95 EF"/>
    <s v="UNIDAD"/>
    <s v="PIURA"/>
    <n v="33245.550000000003"/>
    <n v="12207.24"/>
  </r>
  <r>
    <x v="1"/>
    <n v="2"/>
    <s v="PAITA"/>
    <n v="7926"/>
    <n v="1"/>
    <n v="20180213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CODIGO Nº13 RESTITUCION DE DERECHOS ARANCELARIOS"/>
    <s v="CAJA                                              "/>
    <s v="LAMBAYEQUE"/>
    <n v="33199.26"/>
    <n v="14685.6"/>
  </r>
  <r>
    <x v="0"/>
    <n v="1"/>
    <s v="MARITIMA DEL CALLAO"/>
    <n v="115297"/>
    <n v="1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220 GR) 8 OZ X 24 CAJA"/>
    <s v="EN CAJAS"/>
    <m/>
    <m/>
    <s v="SE ACOGE A DRAWBACK"/>
    <s v="CAJA                                              "/>
    <s v="LIMA"/>
    <n v="33094.199999999997"/>
    <n v="15327.84"/>
  </r>
  <r>
    <x v="0"/>
    <n v="1"/>
    <s v="MARITIMA DEL CALLAO"/>
    <n v="115297"/>
    <n v="3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3094.199999999997"/>
    <n v="15327.84"/>
  </r>
  <r>
    <x v="0"/>
    <n v="1"/>
    <s v="MARITIMA DEL CALLAO"/>
    <n v="115297"/>
    <n v="4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220 GR) 8 OZ X 24 CAJA"/>
    <s v="EN CAJAS"/>
    <m/>
    <m/>
    <s v="SE ACOGE A DRAWBACK"/>
    <s v="CAJA                                              "/>
    <s v="LIMA"/>
    <n v="33094.199999999997"/>
    <n v="15327.84"/>
  </r>
  <r>
    <x v="0"/>
    <n v="1"/>
    <s v="MARITIMA DEL CALLAO"/>
    <n v="115297"/>
    <n v="5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220 GR.) 8 OZ X 24 CAJA"/>
    <s v="EN CAJAS"/>
    <m/>
    <m/>
    <s v="SE ACOGE A DRAWBACK"/>
    <s v="CAJA                                              "/>
    <s v="LIMA"/>
    <n v="33094.199999999997"/>
    <n v="15327.84"/>
  </r>
  <r>
    <x v="0"/>
    <n v="2"/>
    <s v="MARITIMA DEL CALLAO"/>
    <n v="9164"/>
    <n v="1"/>
    <n v="20170202"/>
    <x v="20"/>
    <x v="20"/>
    <s v="AMERICA DEL NORTE"/>
    <x v="0"/>
    <s v="ATLANTA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770 BOXES OF 11.36 KG OR 25 LBS BY BOX"/>
    <s v="PARA CONSUMO"/>
    <m/>
    <m/>
    <s v="KILOGRAMO"/>
    <s v="LIMA"/>
    <n v="33078.85"/>
    <n v="8747.2000000000007"/>
  </r>
  <r>
    <x v="1"/>
    <n v="3"/>
    <s v="MARITIMA DEL CALLAO"/>
    <n v="24823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33077"/>
    <n v="14912"/>
  </r>
  <r>
    <x v="1"/>
    <n v="3"/>
    <s v="MARITIMA DEL CALLAO"/>
    <n v="26354"/>
    <n v="2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33077"/>
    <n v="14912"/>
  </r>
  <r>
    <x v="1"/>
    <n v="1"/>
    <s v="MARITIMA DEL CALLAO"/>
    <n v="5958"/>
    <n v="1"/>
    <n v="20180125"/>
    <x v="55"/>
    <x v="55"/>
    <s v="AMERICA DEL SUR"/>
    <x v="15"/>
    <s v="SAN ANTONIO"/>
    <s v="AGROPECUARIO Y AGROINDUSTRIAS"/>
    <s v="HORTALIZAS"/>
    <s v="HORTALIZAS FRESCAS Y SECAS"/>
    <x v="0"/>
    <x v="0"/>
    <x v="0"/>
    <s v="PAPRIKA (Capsicum annuum, L.) TRITURADA O PULVERIZADA"/>
    <s v="PIMIENTA PAPRIKA"/>
    <s v="TRITURADO"/>
    <s v="SE ACOGE A RESTITUCION DE DERECHOS ARANCELARIOS D.S. 104-95-EF / DRAWBACK"/>
    <s v="EN SACOS"/>
    <m/>
    <s v="KILOGRAMO"/>
    <s v="LIMA"/>
    <n v="33075"/>
    <n v="41923.5"/>
  </r>
  <r>
    <x v="1"/>
    <n v="3"/>
    <s v="PAITA"/>
    <n v="13741"/>
    <n v="1"/>
    <n v="20180329"/>
    <x v="1"/>
    <x v="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 MORON EN CONSERVAS"/>
    <s v="EN CAJAS/LATAS"/>
    <s v="PELADO QUIMICO ENTERO"/>
    <m/>
    <s v="RESTITUCION DERECHOS ARANCELARIOS D.S.104-95 EF"/>
    <s v="UNIDAD"/>
    <s v="PIURA"/>
    <n v="33075"/>
    <n v="13650"/>
  </r>
  <r>
    <x v="0"/>
    <n v="1"/>
    <s v="MARITIMA DEL CALLAO"/>
    <n v="115297"/>
    <n v="2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220 GR) 8 OZ X 24 CAJA"/>
    <s v="EN CAJAS"/>
    <m/>
    <m/>
    <s v="SE ACOGE A DRAWBACK"/>
    <s v="CAJA                                              "/>
    <s v="LIMA"/>
    <n v="33071.4"/>
    <n v="15317.28"/>
  </r>
  <r>
    <x v="0"/>
    <n v="2"/>
    <s v="MARITIMA DEL CALLAO"/>
    <n v="5513"/>
    <n v="2"/>
    <n v="20170202"/>
    <x v="22"/>
    <x v="22"/>
    <s v="AMERICA DEL NORTE"/>
    <x v="0"/>
    <s v="HOUSTON"/>
    <s v="AGROPECUARIO Y AGROINDUSTRIAS"/>
    <s v="HORTALIZAS"/>
    <s v="HORTALIZAS FRESCAS Y SECAS"/>
    <x v="7"/>
    <x v="0"/>
    <x v="3"/>
    <s v="Los demas frutos del genero Capsicum o Pimenta, secos, sin triturar ni pulverizar"/>
    <s v="CHILES SECO DE PRIMERA CALIDAD"/>
    <m/>
    <m/>
    <s v="EN CAJAS"/>
    <s v="DRAWBACK"/>
    <s v="KILOGRAMO"/>
    <s v="LIMA"/>
    <n v="33051.43"/>
    <n v="9000"/>
  </r>
  <r>
    <x v="0"/>
    <n v="1"/>
    <s v="PAITA"/>
    <n v="584"/>
    <n v="1"/>
    <n v="20170112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33005"/>
    <n v="15681.6"/>
  </r>
  <r>
    <x v="0"/>
    <n v="3"/>
    <s v="PAITA"/>
    <n v="10522"/>
    <n v="1"/>
    <n v="20170316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33005"/>
    <n v="15681.6"/>
  </r>
  <r>
    <x v="0"/>
    <n v="1"/>
    <s v="MARITIMA DEL CALLAO"/>
    <n v="115468"/>
    <n v="1"/>
    <n v="20170105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12-8 ML (6.5 OZ) CONSERVA PIMIENTO PIQUILLO TIRAS CON CEBOLLA SIN CONTEO"/>
    <m/>
    <s v="USO: CONSUMO HUMANO"/>
    <s v="DRAWBACK,"/>
    <s v="UNIDAD"/>
    <s v="LA LIBERTAD"/>
    <n v="33000"/>
    <n v="12000"/>
  </r>
  <r>
    <x v="1"/>
    <n v="2"/>
    <s v="MARITIMA DEL CALLAO"/>
    <n v="9652"/>
    <n v="1"/>
    <n v="20180203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33000"/>
    <n v="15840"/>
  </r>
  <r>
    <x v="0"/>
    <n v="1"/>
    <s v="MARITIMA DEL CALLAO"/>
    <n v="2313"/>
    <n v="1"/>
    <n v="20170118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12-8 ML (6.5 OZ) CONSERVA PIMIENTO PIQUILLO TIRAS CON CEBOLLA SIN CONTEO"/>
    <m/>
    <s v="USO:CONSUMO HUMANO"/>
    <s v="DRAWBACK,"/>
    <s v="UNIDAD"/>
    <s v="LA LIBERTAD"/>
    <n v="32993.4"/>
    <n v="11997.6"/>
  </r>
  <r>
    <x v="0"/>
    <n v="1"/>
    <s v="MARITIMA DEL CALLAO"/>
    <n v="5527"/>
    <n v="1"/>
    <n v="20170125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12-8 ML (6.5 OZ) CONSERVA PIMIENTO PIQUILLO TIRAS CON CEBOLLA SIN CONTEO"/>
    <m/>
    <s v="USO:CONSUMO HUMANO"/>
    <s v="DRAWBACK,"/>
    <s v="UNIDAD"/>
    <s v="LA LIBERTAD"/>
    <n v="32986.800000000003"/>
    <n v="11995.2"/>
  </r>
  <r>
    <x v="1"/>
    <n v="2"/>
    <s v="MARITIMA DEL CALLAO"/>
    <n v="9652"/>
    <n v="2"/>
    <n v="20180203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32940"/>
    <n v="15811.2"/>
  </r>
  <r>
    <x v="0"/>
    <n v="1"/>
    <s v="PAITA"/>
    <n v="532"/>
    <n v="1"/>
    <n v="20170110"/>
    <x v="11"/>
    <x v="1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32908"/>
    <n v="14133.12"/>
  </r>
  <r>
    <x v="1"/>
    <n v="1"/>
    <s v="MARITIMA DEL CALLAO"/>
    <n v="123265"/>
    <n v="3"/>
    <n v="20180102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FRASCOS                                           "/>
    <s v="LA LIBERTAD"/>
    <n v="32895.599999999999"/>
    <n v="18318.82"/>
  </r>
  <r>
    <x v="0"/>
    <n v="1"/>
    <s v="MARITIMA DEL CALLAO"/>
    <n v="1131"/>
    <n v="1"/>
    <n v="20170113"/>
    <x v="40"/>
    <x v="40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PAPRIKA PREMIUM"/>
    <m/>
    <m/>
    <m/>
    <m/>
    <s v="KILOGRAMO"/>
    <s v="LIMA"/>
    <n v="32879.839999999997"/>
    <n v="11340"/>
  </r>
  <r>
    <x v="0"/>
    <n v="3"/>
    <s v="MARITIMA DEL CALLAO"/>
    <n v="21345"/>
    <n v="1"/>
    <n v="20170311"/>
    <x v="24"/>
    <x v="24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AJI PAPRIKA SECO ENTERO"/>
    <s v="EN SACOS DE YUTE"/>
    <s v="30 KGS. C/U"/>
    <m/>
    <s v="CODIGO Nº13 RESTITUCION DE DERECHOS ARANCELARIOS"/>
    <s v="KILOGRAMO"/>
    <s v="LIMA"/>
    <n v="32850"/>
    <n v="9000"/>
  </r>
  <r>
    <x v="0"/>
    <n v="1"/>
    <s v="PAITA"/>
    <n v="4025"/>
    <n v="2"/>
    <n v="20170129"/>
    <x v="11"/>
    <x v="11"/>
    <s v="EUROPA"/>
    <x v="7"/>
    <s v="LONDON GATEWAY PORT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12 CAJA"/>
    <m/>
    <m/>
    <m/>
    <s v="DRAWBACK,"/>
    <s v="CAJA                                              "/>
    <s v="PIURA"/>
    <n v="32844"/>
    <n v="8088.6"/>
  </r>
  <r>
    <x v="0"/>
    <n v="3"/>
    <s v="MARITIMA DEL CALLAO"/>
    <n v="20823"/>
    <n v="2"/>
    <n v="2017030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 104-95 EF"/>
    <s v="CAJA                                              "/>
    <s v="LA LIBERTAD"/>
    <n v="32748.799999999999"/>
    <n v="15536.64"/>
  </r>
  <r>
    <x v="1"/>
    <n v="2"/>
    <s v="PAITA"/>
    <n v="6809"/>
    <n v="1"/>
    <n v="20180207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"/>
    <m/>
    <s v="RESTITUCION DERECHOS ARANCELARIOS D.S.104-95 EF"/>
    <s v="CAJA                                              "/>
    <s v="PIURA"/>
    <n v="32690"/>
    <n v="15681.6"/>
  </r>
  <r>
    <x v="1"/>
    <n v="3"/>
    <s v="PAITA"/>
    <n v="13315"/>
    <n v="1"/>
    <n v="20180322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"/>
    <m/>
    <s v="RESTITUCION DERECHOS ARANCELARIOS D.S.104-95 EF"/>
    <s v="CAJA                                              "/>
    <s v="PIURA"/>
    <n v="32690"/>
    <n v="15681.6"/>
  </r>
  <r>
    <x v="1"/>
    <n v="3"/>
    <s v="MARITIMA DEL CALLAO"/>
    <n v="26341"/>
    <n v="1"/>
    <n v="20180322"/>
    <x v="25"/>
    <x v="25"/>
    <s v="AMERICA CENTRAL"/>
    <x v="2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32600"/>
    <n v="10410.120000000001"/>
  </r>
  <r>
    <x v="1"/>
    <n v="2"/>
    <s v="MARITIMA DEL CALLAO"/>
    <n v="10927"/>
    <n v="1"/>
    <n v="20180207"/>
    <x v="56"/>
    <x v="56"/>
    <s v="EUROPA"/>
    <x v="1"/>
    <s v="VALENCIA"/>
    <s v="AGROPECUARIO Y AGROINDUSTRIAS"/>
    <s v="HORTALIZAS"/>
    <s v="HORTALIZAS FRESCAS Y SECAS"/>
    <x v="9"/>
    <x v="15"/>
    <x v="5"/>
    <s v="LAS DEMAS HORTALIZAS EXCEPTO ESPARRAGOS"/>
    <s v="CAJA DE AJI AMARILLO ENTERO CONGELADO"/>
    <s v="(12 BOLSAS DE 500 GRS. X CAJAS)"/>
    <s v="CONGELADOS"/>
    <m/>
    <s v="SE ACOGE AL REGIMEN DE RESTITUCION DE DERECHOS ARANCELARIOS(DS104-95-EF)"/>
    <s v="CAJA                                              "/>
    <s v="LIMA"/>
    <n v="32471.4"/>
    <n v="13981.084999999999"/>
  </r>
  <r>
    <x v="1"/>
    <n v="3"/>
    <s v="MARITIMA DEL CALLAO"/>
    <n v="26694"/>
    <n v="1"/>
    <n v="20180327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ENSALADA DE PIMIENTO EN CONSERVA EN VINAGRE"/>
    <s v="USO: CONSUMO HUMANO"/>
    <m/>
    <m/>
    <s v="SE ACOGE AL REGIMEN DRAWBACK D.S.104-95-EF"/>
    <s v="FRASCOS                                           "/>
    <s v="LA LIBERTAD"/>
    <n v="32469.57"/>
    <n v="12080.2"/>
  </r>
  <r>
    <x v="1"/>
    <n v="2"/>
    <s v="PAITA"/>
    <n v="6591"/>
    <n v="1"/>
    <n v="20180206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LATA 8 OZ X 24"/>
    <m/>
    <m/>
    <m/>
    <s v="CODIGO Nº13 RESTITUCION DE DERECHOS ARANCELARIOS"/>
    <s v="CAJA                                              "/>
    <s v="LAMBAYEQUE"/>
    <n v="32456.5"/>
    <n v="15327.84"/>
  </r>
  <r>
    <x v="1"/>
    <n v="1"/>
    <s v="PAITA"/>
    <n v="1599"/>
    <n v="1"/>
    <n v="20180116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"/>
    <m/>
    <m/>
    <s v="RESTITUCION DERECHOS ARANCELARIOS D.S.104-95 EF"/>
    <s v="UNIDAD"/>
    <s v="PIURA"/>
    <n v="32372.5"/>
    <n v="17250"/>
  </r>
  <r>
    <x v="1"/>
    <n v="3"/>
    <s v="PAITA"/>
    <n v="12103"/>
    <n v="1"/>
    <n v="20180315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LATAS"/>
    <s v="ASADO EXTRA"/>
    <m/>
    <s v="RESTITUCION DERECHOS ARANCELARIOS D.S.104-95 EF"/>
    <s v="UNIDAD"/>
    <s v="PIURA"/>
    <n v="32372.5"/>
    <n v="17250"/>
  </r>
  <r>
    <x v="1"/>
    <n v="3"/>
    <s v="PAITA"/>
    <n v="12826"/>
    <n v="1"/>
    <n v="20180322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LATAS"/>
    <s v="ASADO EXTRA"/>
    <m/>
    <s v="RESTITUCION DERECHOS ARANCELARIOS D.S.104-95 EF"/>
    <s v="UNIDAD"/>
    <s v="PIURA"/>
    <n v="32372.5"/>
    <n v="17250"/>
  </r>
  <r>
    <x v="0"/>
    <n v="1"/>
    <s v="MARITIMA DEL CALLAO"/>
    <n v="484"/>
    <n v="1"/>
    <n v="20170114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5327.84"/>
  </r>
  <r>
    <x v="0"/>
    <n v="1"/>
    <s v="MARITIMA DEL CALLAO"/>
    <n v="3600"/>
    <n v="1"/>
    <n v="20170118"/>
    <x v="11"/>
    <x v="11"/>
    <s v="AMERICA DEL SUR"/>
    <x v="11"/>
    <s v="MENDOZA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4631.12"/>
  </r>
  <r>
    <x v="0"/>
    <n v="1"/>
    <s v="MARITIMA DEL CALLAO"/>
    <n v="3600"/>
    <n v="2"/>
    <n v="20170118"/>
    <x v="11"/>
    <x v="11"/>
    <s v="AMERICA DEL SUR"/>
    <x v="11"/>
    <s v="MENDOZA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4631.12"/>
  </r>
  <r>
    <x v="0"/>
    <n v="1"/>
    <s v="MARITIMA DEL CALLAO"/>
    <n v="4167"/>
    <n v="1"/>
    <n v="2017012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2368.45"/>
    <n v="15327.84"/>
  </r>
  <r>
    <x v="0"/>
    <n v="1"/>
    <s v="MARITIMA DEL CALLAO"/>
    <n v="114708"/>
    <n v="1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2368.45"/>
    <n v="15327.84"/>
  </r>
  <r>
    <x v="0"/>
    <n v="2"/>
    <s v="MARITIMA DEL CALLAO"/>
    <n v="8175"/>
    <n v="1"/>
    <n v="20170204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2368.45"/>
    <n v="15327.84"/>
  </r>
  <r>
    <x v="0"/>
    <n v="2"/>
    <s v="MARITIMA DEL CALLAO"/>
    <n v="11093"/>
    <n v="1"/>
    <n v="20170208"/>
    <x v="11"/>
    <x v="11"/>
    <s v="AMERICA DEL SUR"/>
    <x v="11"/>
    <s v="MENDOZA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4631.12"/>
  </r>
  <r>
    <x v="0"/>
    <n v="2"/>
    <s v="MARITIMA DEL CALLAO"/>
    <n v="12543"/>
    <n v="1"/>
    <n v="2017021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2368.45"/>
    <n v="15327.84"/>
  </r>
  <r>
    <x v="0"/>
    <n v="2"/>
    <s v="MARITIMA DEL CALLAO"/>
    <n v="16314"/>
    <n v="1"/>
    <n v="20170225"/>
    <x v="11"/>
    <x v="11"/>
    <s v="AMERICA DEL SUR"/>
    <x v="11"/>
    <s v="MENDOZA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4631.12"/>
  </r>
  <r>
    <x v="0"/>
    <n v="3"/>
    <s v="MARITIMA DEL CALLAO"/>
    <n v="17846"/>
    <n v="1"/>
    <n v="20170306"/>
    <x v="11"/>
    <x v="11"/>
    <s v="AMERICA DEL SUR"/>
    <x v="11"/>
    <s v="MENDOZA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LIMA"/>
    <n v="32368.45"/>
    <n v="14631.12"/>
  </r>
  <r>
    <x v="0"/>
    <n v="3"/>
    <s v="MARITIMA DEL CALLAO"/>
    <n v="20321"/>
    <n v="1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 S/R"/>
    <m/>
    <m/>
    <m/>
    <m/>
    <s v="KILOGRAMO"/>
    <s v="LIMA"/>
    <n v="32367.53"/>
    <n v="12693.15"/>
  </r>
  <r>
    <x v="0"/>
    <n v="1"/>
    <s v="PAITA"/>
    <n v="3481"/>
    <n v="1"/>
    <n v="20170125"/>
    <x v="1"/>
    <x v="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32316.25"/>
    <n v="16407"/>
  </r>
  <r>
    <x v="1"/>
    <n v="3"/>
    <s v="MARITIMA DEL CALLAO"/>
    <n v="27565"/>
    <n v="2"/>
    <n v="20180330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: CONSUMO HUMANO"/>
    <s v="CODIGO Nº13 RESTITUCION DE DERECHOS ARANCELARIOS"/>
    <s v="CAJA                                              "/>
    <s v="LA LIBERTAD"/>
    <n v="32299.200000000001"/>
    <n v="9963.36"/>
  </r>
  <r>
    <x v="0"/>
    <n v="1"/>
    <s v="MARITIMA DEL CALLAO"/>
    <n v="114488"/>
    <n v="1"/>
    <n v="20170106"/>
    <x v="3"/>
    <x v="3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UNIDAD"/>
    <s v="LA LIBERTAD"/>
    <n v="32147.48"/>
    <n v="11158"/>
  </r>
  <r>
    <x v="0"/>
    <n v="3"/>
    <s v="PAITA"/>
    <n v="12090"/>
    <n v="1"/>
    <n v="20170330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VERDE DADOS"/>
    <s v="BOLSA 45 LB X 01 CAJA"/>
    <m/>
    <m/>
    <s v="SE ACOGE A RESTITUCION DE DERECHOS ARANCELARIOS D.S 104-95 EF"/>
    <s v="CAJA                                              "/>
    <s v="LAMBAYEQUE"/>
    <n v="32140"/>
    <n v="18369"/>
  </r>
  <r>
    <x v="1"/>
    <n v="1"/>
    <s v="PAITA"/>
    <n v="847"/>
    <n v="1"/>
    <n v="20180110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USO: CONSUMO HUMANO"/>
    <s v="CODIGO Nº13 RESTITUCION DE DERECHOS ARANCELARIOS"/>
    <s v="LATAS                                             "/>
    <s v="LAMBAYEQUE"/>
    <n v="32133.39"/>
    <n v="16200"/>
  </r>
  <r>
    <x v="1"/>
    <n v="3"/>
    <s v="PAITA"/>
    <n v="11253"/>
    <n v="1"/>
    <n v="20180306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28 OZ X 12"/>
    <m/>
    <m/>
    <m/>
    <s v="DRAWBACK,"/>
    <s v="CAJA                                              "/>
    <s v="LAMBAYEQUE"/>
    <n v="32076"/>
    <n v="15415.92"/>
  </r>
  <r>
    <x v="0"/>
    <n v="1"/>
    <s v="MARITIMA DEL CALLAO"/>
    <n v="7528"/>
    <n v="1"/>
    <n v="201701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10.24 OZ); AL NATURAL TIRAS CON AJO"/>
    <m/>
    <m/>
    <m/>
    <s v="FRASCOS                                           "/>
    <s v="LA LIBERTAD"/>
    <n v="32047"/>
    <n v="22293.46"/>
  </r>
  <r>
    <x v="1"/>
    <n v="3"/>
    <s v="MARITIMA DEL CALLAO"/>
    <n v="20594"/>
    <n v="2"/>
    <n v="20180307"/>
    <x v="5"/>
    <x v="5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32032.26"/>
    <n v="6633.9"/>
  </r>
  <r>
    <x v="0"/>
    <n v="3"/>
    <s v="MARITIMA DEL CALLAO"/>
    <n v="22284"/>
    <n v="1"/>
    <n v="2017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5 ABSORBENTES CONTAINER DRI II 500 GR./07 BOLSAS DE AIRE (CORDSTRAP)"/>
    <s v="(MATERIAL CONSERVACION)"/>
    <s v="SE ACOGE AL REGIMEN DRAWBACK D.S.104-95-EF"/>
    <s v="FRASCOS                                           "/>
    <s v="LA LIBERTAD"/>
    <n v="31960.48"/>
    <n v="13074.36"/>
  </r>
  <r>
    <x v="1"/>
    <n v="3"/>
    <s v="MARITIMA DEL CALLAO"/>
    <n v="22117"/>
    <n v="5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31957.4"/>
    <n v="13928.4"/>
  </r>
  <r>
    <x v="1"/>
    <n v="3"/>
    <s v="MARITIMA DEL CALLAO"/>
    <n v="24333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104-95-.EF"/>
    <s v="FRASCOS                                           "/>
    <s v="LA LIBERTAD"/>
    <n v="31957.4"/>
    <n v="13928.4"/>
  </r>
  <r>
    <x v="1"/>
    <n v="3"/>
    <s v="MARITIMA DEL CALLAO"/>
    <n v="22117"/>
    <n v="6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31955.42"/>
    <n v="13927.55"/>
  </r>
  <r>
    <x v="1"/>
    <n v="3"/>
    <s v="MARITIMA DEL CALLAO"/>
    <n v="22117"/>
    <n v="8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31955.42"/>
    <n v="13927.55"/>
  </r>
  <r>
    <x v="0"/>
    <n v="1"/>
    <s v="MARITIMA DEL CALLAO"/>
    <n v="6823"/>
    <n v="1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1933"/>
    <n v="15327.84"/>
  </r>
  <r>
    <x v="0"/>
    <n v="1"/>
    <s v="MARITIMA DEL CALLAO"/>
    <n v="6823"/>
    <n v="2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1933"/>
    <n v="15327.84"/>
  </r>
  <r>
    <x v="0"/>
    <n v="1"/>
    <s v="MARITIMA DEL CALLAO"/>
    <n v="6823"/>
    <n v="3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1933"/>
    <n v="15327.84"/>
  </r>
  <r>
    <x v="0"/>
    <n v="1"/>
    <s v="MARITIMA DEL CALLAO"/>
    <n v="202"/>
    <n v="1"/>
    <n v="20170107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 T/C CONSERVAS PIMIENTO PIQUILLO TIRAS AL NATURAL"/>
    <m/>
    <s v="USO :CONSUMO HUMANO"/>
    <s v="DRAWBACK, IN VALOR COMERCIAL"/>
    <s v="UNIDAD"/>
    <s v="LA LIBERTAD"/>
    <n v="31830.54"/>
    <n v="16500"/>
  </r>
  <r>
    <x v="1"/>
    <n v="1"/>
    <s v="PAITA"/>
    <n v="3956"/>
    <n v="1"/>
    <n v="20180125"/>
    <x v="11"/>
    <x v="11"/>
    <s v="AMERICA DEL NORTE"/>
    <x v="0"/>
    <s v="LAREDO"/>
    <s v="AGROPECUARIO Y AGROINDUSTRIAS"/>
    <s v="HORTALIZAS"/>
    <s v="HORTALIZAS EN CONSERVA"/>
    <x v="6"/>
    <x v="0"/>
    <x v="1"/>
    <s v="Demas hortalizas preparadas o conservadas sin congelar"/>
    <s v="CONSERVA DE AJI PAPRIKA"/>
    <s v="LATA 28 OZ X 12"/>
    <m/>
    <m/>
    <s v="CODIGO Nº13 RESTITUCION DE DERECHOS ARANCELARIOS"/>
    <s v="CAJA                                              "/>
    <s v="LAMBAYEQUE"/>
    <n v="31786.639999999999"/>
    <n v="16624.452000000001"/>
  </r>
  <r>
    <x v="0"/>
    <n v="1"/>
    <s v="PAITA"/>
    <n v="43891"/>
    <n v="1"/>
    <n v="201701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/ FRASCOS"/>
    <m/>
    <s v="ACONDICIONADO EN PALLETS"/>
    <s v="RESTITUCION DERECHOS ARANCELARIOS D.S 104-95 EF"/>
    <s v="UNIDAD"/>
    <s v="PIURA"/>
    <n v="31712"/>
    <n v="13494.88"/>
  </r>
  <r>
    <x v="0"/>
    <n v="3"/>
    <s v="MARITIMA DEL CALLAO"/>
    <n v="25270"/>
    <n v="2"/>
    <n v="20170323"/>
    <x v="5"/>
    <x v="5"/>
    <s v="AMERICA DEL NORTE"/>
    <x v="0"/>
    <s v="NEW YORK"/>
    <s v="AGROPECUARIO Y AGROINDUSTRIAS"/>
    <s v="HORTALIZAS"/>
    <s v="HORTALIZAS EN CONSERVA"/>
    <x v="1"/>
    <x v="1"/>
    <x v="3"/>
    <s v="Pimiento piquillo (Capsicum annuum) preparadas o conservas sin congelar  productos PA. 20.06."/>
    <s v="BOLSA DE ALUMINIO 2.5 KG (1506*1113*100) PIMIENTO PIQUILLO ENTERO ACIDIFCADO 80/100"/>
    <m/>
    <m/>
    <s v="USO: CONSUMO HUMANO"/>
    <s v="DRAWBACK,"/>
    <s v="CAJA                                              "/>
    <s v="LA LIBERTAD"/>
    <n v="31683.96"/>
    <n v="12600"/>
  </r>
  <r>
    <x v="0"/>
    <n v="1"/>
    <s v="MARITIMA DEL CALLAO"/>
    <n v="3949"/>
    <n v="1"/>
    <n v="20170115"/>
    <x v="51"/>
    <x v="51"/>
    <s v="AMERICA DEL NORTE"/>
    <x v="0"/>
    <s v="NEW YORK"/>
    <s v="AGROPECUARIO Y AGROINDUSTRIAS"/>
    <s v="HORTALIZAS"/>
    <s v="HORTALIZAS FRESCAS Y SECAS"/>
    <x v="0"/>
    <x v="0"/>
    <x v="0"/>
    <s v="PAPRIKA (Capsicum annuum, L.) TRITURADA O PULVERIZADA"/>
    <s v="PAPRIKA MOLIDA"/>
    <s v="EN SACOS DE PAPEL"/>
    <m/>
    <s v="SAZONADOR PERAGROW"/>
    <s v="SE ACOGE AL DRAWBACK"/>
    <s v="TONELADAS                                         "/>
    <s v="LIMA"/>
    <n v="31680.52"/>
    <n v="19391.400000000001"/>
  </r>
  <r>
    <x v="0"/>
    <n v="3"/>
    <s v="MARITIMA DEL CALLAO"/>
    <n v="23116"/>
    <n v="1"/>
    <n v="20170315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000 BOXES OF 11.36 KG OR 25 LBS BY BOX"/>
    <s v="PARA CONSUMO"/>
    <m/>
    <m/>
    <s v="KILOGRAMO"/>
    <s v="LIMA"/>
    <n v="31613.91"/>
    <n v="11360"/>
  </r>
  <r>
    <x v="1"/>
    <n v="2"/>
    <s v="MARITIMA DEL CALLAO"/>
    <n v="16455"/>
    <n v="1"/>
    <n v="20180223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31611.02"/>
    <n v="9809.1"/>
  </r>
  <r>
    <x v="1"/>
    <n v="2"/>
    <s v="MARITIMA DEL CALLAO"/>
    <n v="16455"/>
    <n v="2"/>
    <n v="20180223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m/>
    <m/>
    <s v="KILOGRAMO"/>
    <s v="LIMA"/>
    <n v="31611.02"/>
    <n v="9809.1"/>
  </r>
  <r>
    <x v="1"/>
    <n v="3"/>
    <s v="MARITIMA DEL CALLAO"/>
    <n v="22473"/>
    <n v="1"/>
    <n v="20180314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31531.26"/>
    <n v="8838.1440000000002"/>
  </r>
  <r>
    <x v="1"/>
    <n v="1"/>
    <s v="MARITIMA DEL CALLAO"/>
    <n v="121187"/>
    <n v="1"/>
    <n v="20180102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31501.599999999999"/>
    <n v="16053"/>
  </r>
  <r>
    <x v="1"/>
    <n v="2"/>
    <s v="PAITA"/>
    <n v="7520"/>
    <n v="1"/>
    <n v="2018021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CODIGO Nº13 RESTITUCION DE DERECHOS ARANCELARIOS"/>
    <s v="UNIDAD"/>
    <s v="LAMBAYEQUE"/>
    <n v="31494.71"/>
    <n v="14535.45"/>
  </r>
  <r>
    <x v="0"/>
    <n v="3"/>
    <s v="MARITIMA DEL CALLAO"/>
    <n v="18878"/>
    <n v="1"/>
    <n v="20170301"/>
    <x v="20"/>
    <x v="20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1000 BOXES OF 11.36 KG OR 25 LBS BY BOX"/>
    <s v="PARA CONSUMO"/>
    <m/>
    <m/>
    <s v="KILOGRAMO"/>
    <s v="LIMA"/>
    <n v="31484.28"/>
    <n v="11360"/>
  </r>
  <r>
    <x v="0"/>
    <n v="1"/>
    <s v="MARITIMA DEL CALLAO"/>
    <n v="7173"/>
    <n v="1"/>
    <n v="20170127"/>
    <x v="5"/>
    <x v="5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S 212-8 PIQUILLO TIRAS CON CEBOLLA DE CONSERVAS DE ENSALADA DE PIMIENTO PIQUILLO"/>
    <m/>
    <s v="USO CONSUMO HUMANO"/>
    <s v="DRAWBACK,"/>
    <s v="UNIDAD"/>
    <s v="LA LIBERTAD"/>
    <n v="31446.04"/>
    <n v="11560"/>
  </r>
  <r>
    <x v="1"/>
    <n v="3"/>
    <s v="PAITA"/>
    <n v="12116"/>
    <n v="1"/>
    <n v="20180315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LATAS                                             "/>
    <s v="LAMBAYEQUE"/>
    <n v="31415.15"/>
    <n v="15847.5"/>
  </r>
  <r>
    <x v="1"/>
    <n v="3"/>
    <s v="PAITA"/>
    <n v="13970"/>
    <n v="1"/>
    <n v="201803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31381"/>
    <n v="22050"/>
  </r>
  <r>
    <x v="0"/>
    <n v="2"/>
    <s v="MARITIMA DEL CALLAO"/>
    <n v="10520"/>
    <n v="1"/>
    <n v="201702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 DRAWBACK"/>
    <s v="CAJA                                              "/>
    <s v="LIMA"/>
    <n v="31352.400000000001"/>
    <n v="15327.84"/>
  </r>
  <r>
    <x v="0"/>
    <n v="1"/>
    <s v="PAITA"/>
    <n v="4548"/>
    <n v="1"/>
    <n v="20170126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BOLSA"/>
    <s v="40 LB X 01 CAJA"/>
    <m/>
    <m/>
    <s v="SE ACOGE A RESTITUCION DE DERECHOS ARANCELARIOS D.S 104-95 EF"/>
    <s v="CAJA                                              "/>
    <s v="LAMBAYEQUE"/>
    <n v="31347.200000000001"/>
    <n v="23219.200000000001"/>
  </r>
  <r>
    <x v="1"/>
    <n v="3"/>
    <s v="PAITA"/>
    <n v="13316"/>
    <n v="1"/>
    <n v="20180322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UNIDAD"/>
    <s v="LAMBAYEQUE"/>
    <n v="31213.77"/>
    <n v="6638.9759999999997"/>
  </r>
  <r>
    <x v="0"/>
    <n v="2"/>
    <s v="MARITIMA DEL CALLAO"/>
    <n v="15918"/>
    <n v="1"/>
    <n v="20170223"/>
    <x v="20"/>
    <x v="20"/>
    <s v="AMERICA DEL NORTE"/>
    <x v="0"/>
    <s v="LONG BEACH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SCOLADO"/>
    <s v="ANCHO DRY STEMLESS 740 BOXES OF 11.36 KG OR 25 LBS BY BOX"/>
    <s v="PARA CONSUMO"/>
    <m/>
    <m/>
    <s v="KILOGRAMO"/>
    <s v="LIMA"/>
    <n v="31194.23"/>
    <n v="8406.4"/>
  </r>
  <r>
    <x v="0"/>
    <n v="2"/>
    <s v="PAITA"/>
    <n v="5904"/>
    <n v="1"/>
    <n v="20170203"/>
    <x v="11"/>
    <x v="11"/>
    <s v="AMERICA DEL NORTE"/>
    <x v="0"/>
    <s v="SEATTLE"/>
    <s v="AGROPECUARIO Y AGROINDUSTRIAS"/>
    <s v="HORTALIZAS"/>
    <s v="HORTALIZAS FRESCAS Y SECAS"/>
    <x v="9"/>
    <x v="3"/>
    <x v="5"/>
    <s v="LAS DEMAS HORTALIZAS EXCEPTO ESPARRAGOS"/>
    <s v="CONGELADO DE PIMIENTO MORRON ROJO DADOS"/>
    <s v="BOLSA 600 KG X 01 CAJA"/>
    <m/>
    <m/>
    <s v="SE ACOGE A RESTITUCION DE DERECHOS ARANCELARIOS D.S 104-95 EF"/>
    <s v="CAJA                                              "/>
    <s v="LAMBAYEQUE"/>
    <n v="31152"/>
    <n v="24000"/>
  </r>
  <r>
    <x v="0"/>
    <n v="1"/>
    <s v="PAITA"/>
    <n v="43832"/>
    <n v="1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ENTERO 80/100"/>
    <m/>
    <m/>
    <m/>
    <s v="DRAWBACK,"/>
    <s v="UNIDAD"/>
    <s v="LA LIBERTAD"/>
    <n v="31038.17"/>
    <n v="15650"/>
  </r>
  <r>
    <x v="0"/>
    <n v="1"/>
    <s v="PAITA"/>
    <n v="43832"/>
    <n v="2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ENTERO 80/100"/>
    <m/>
    <m/>
    <m/>
    <s v="DRAWBACK,"/>
    <s v="UNIDAD"/>
    <s v="LA LIBERTAD"/>
    <n v="31038.17"/>
    <n v="15650"/>
  </r>
  <r>
    <x v="0"/>
    <n v="1"/>
    <s v="PAITA"/>
    <n v="43832"/>
    <n v="3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ENTERO 80/100"/>
    <m/>
    <m/>
    <m/>
    <s v="DRAWBACK,"/>
    <s v="UNIDAD"/>
    <s v="LA LIBERTAD"/>
    <n v="31038.17"/>
    <n v="15650"/>
  </r>
  <r>
    <x v="0"/>
    <n v="1"/>
    <s v="MARITIMA DEL CALLAO"/>
    <n v="3767"/>
    <n v="1"/>
    <n v="20170115"/>
    <x v="51"/>
    <x v="51"/>
    <s v="AMERICA DEL NORTE"/>
    <x v="0"/>
    <s v="NEW YORK"/>
    <s v="AGROPECUARIO Y AGROINDUSTRIAS"/>
    <s v="HORTALIZAS"/>
    <s v="HORTALIZAS FRESCAS Y SECAS"/>
    <x v="0"/>
    <x v="0"/>
    <x v="0"/>
    <s v="PAPRIKA (Capsicum annuum, L.) TRITURADA O PULVERIZADA"/>
    <s v="PAPRIKA MOLIDA"/>
    <s v="EN SACOS DE POLIPROPILENO"/>
    <m/>
    <s v="SAZONADOR PERAGROW"/>
    <s v="SE ACOGE AL DRAWBACK"/>
    <s v="TONELADAS                                         "/>
    <s v="LIMA"/>
    <n v="31033.5"/>
    <n v="24960"/>
  </r>
  <r>
    <x v="0"/>
    <n v="1"/>
    <s v="PAITA"/>
    <n v="597"/>
    <n v="1"/>
    <n v="2017011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1000"/>
    <n v="18360"/>
  </r>
  <r>
    <x v="0"/>
    <n v="2"/>
    <s v="PAITA"/>
    <n v="7634"/>
    <n v="1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 BANDEJA"/>
    <m/>
    <m/>
    <m/>
    <s v="SE ACOGE A RESTITUCION DE DERECHOS ARANCELARIOS D.S 104-95 EF"/>
    <s v="UNIDAD"/>
    <s v="PIURA"/>
    <n v="30976"/>
    <n v="14868.48"/>
  </r>
  <r>
    <x v="0"/>
    <n v="2"/>
    <s v="PAITA"/>
    <n v="7634"/>
    <n v="2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 BANDEJA"/>
    <m/>
    <m/>
    <m/>
    <s v="SE ACOGE A RESTITUCION DE DERECHOS ARANCELARIOS D.S 104-95 EF"/>
    <s v="UNIDAD"/>
    <s v="PIURA"/>
    <n v="30976"/>
    <n v="14868.48"/>
  </r>
  <r>
    <x v="0"/>
    <n v="2"/>
    <s v="PAITA"/>
    <n v="7634"/>
    <n v="3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 BANDEJA"/>
    <m/>
    <m/>
    <m/>
    <s v="SE ACOGE A RESTITUCION DE DERECHOS ARANCELARIOS D.S 104-95 EF"/>
    <s v="UNIDAD"/>
    <s v="PIURA"/>
    <n v="30976"/>
    <n v="14868.48"/>
  </r>
  <r>
    <x v="0"/>
    <n v="2"/>
    <s v="PAITA"/>
    <n v="7634"/>
    <n v="4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 BANDEJA"/>
    <m/>
    <m/>
    <m/>
    <s v="SE ACOGE A RESTITUCION DE DERECHOS ARANCELARIOS D.S 104-95 EF"/>
    <s v="UNIDAD"/>
    <s v="PIURA"/>
    <n v="30976"/>
    <n v="14868.48"/>
  </r>
  <r>
    <x v="0"/>
    <n v="2"/>
    <s v="PAITA"/>
    <n v="7637"/>
    <n v="1"/>
    <n v="201702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 BANDEJA"/>
    <m/>
    <m/>
    <m/>
    <s v="SE ACOGE A RESTITUCION DE DERECHOS ARANCELARIOS D.S 104-95 EF"/>
    <s v="UNIDAD"/>
    <s v="PIURA"/>
    <n v="30976"/>
    <n v="14868.48"/>
  </r>
  <r>
    <x v="0"/>
    <n v="2"/>
    <s v="PAITA"/>
    <n v="8166"/>
    <n v="2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 BANDEJA"/>
    <m/>
    <m/>
    <m/>
    <s v="SE ACOGE A RESTITUCION DE DERECHOS ARANCELARIOS D.S 104-95 EF"/>
    <s v="UNIDAD"/>
    <s v="PIURA"/>
    <n v="30976"/>
    <n v="14868.48"/>
  </r>
  <r>
    <x v="0"/>
    <n v="2"/>
    <s v="PAITA"/>
    <n v="8166"/>
    <n v="3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 BANDEJA"/>
    <m/>
    <m/>
    <m/>
    <s v="SE ACOGE A RESTITUCION DE DERECHOS ARANCELARIOS D.S 104-95 EF"/>
    <s v="UNIDAD"/>
    <s v="PIURA"/>
    <n v="30976"/>
    <n v="14868.48"/>
  </r>
  <r>
    <x v="0"/>
    <n v="2"/>
    <s v="PAITA"/>
    <n v="8227"/>
    <n v="1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0976"/>
    <n v="14868.48"/>
  </r>
  <r>
    <x v="0"/>
    <n v="2"/>
    <s v="PAITA"/>
    <n v="8227"/>
    <n v="2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0976"/>
    <n v="14868.48"/>
  </r>
  <r>
    <x v="0"/>
    <n v="2"/>
    <s v="PAITA"/>
    <n v="8227"/>
    <n v="3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0976"/>
    <n v="14868.48"/>
  </r>
  <r>
    <x v="0"/>
    <n v="2"/>
    <s v="PAITA"/>
    <n v="8227"/>
    <n v="4"/>
    <n v="20170223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0976"/>
    <n v="14868.48"/>
  </r>
  <r>
    <x v="0"/>
    <n v="3"/>
    <s v="PAITA"/>
    <n v="9149"/>
    <n v="1"/>
    <n v="20170302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PACK 2 X 12"/>
    <m/>
    <m/>
    <m/>
    <s v="DRAWBACK,"/>
    <s v="UNIDAD"/>
    <s v="LAMBAYEQUE"/>
    <n v="30976"/>
    <n v="14868.48"/>
  </r>
  <r>
    <x v="0"/>
    <n v="3"/>
    <s v="PAITA"/>
    <n v="11605"/>
    <n v="1"/>
    <n v="20170330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LATA 8 OZ X 12"/>
    <m/>
    <m/>
    <m/>
    <s v="DRAWBACK,"/>
    <s v="UNIDAD"/>
    <s v="LAMBAYEQUE"/>
    <n v="30976"/>
    <n v="14868.48"/>
  </r>
  <r>
    <x v="1"/>
    <n v="2"/>
    <s v="PAITA"/>
    <n v="9516"/>
    <n v="1"/>
    <n v="20180222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CODIGO Nº13 RESTITUCION DE DERECHOS ARANCELARIOS"/>
    <s v="UNIDAD"/>
    <s v="LAMBAYEQUE"/>
    <n v="30951"/>
    <n v="10367.280000000001"/>
  </r>
  <r>
    <x v="0"/>
    <n v="3"/>
    <s v="MARITIMA DEL CALLAO"/>
    <n v="23368"/>
    <n v="2"/>
    <n v="20170316"/>
    <x v="19"/>
    <x v="19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m/>
    <m/>
    <m/>
    <s v="SE ACOGE A DRAWBACK"/>
    <s v="KILOGRAMO"/>
    <s v="LIMA"/>
    <n v="30926.98"/>
    <n v="9072"/>
  </r>
  <r>
    <x v="1"/>
    <n v="2"/>
    <s v="MARITIMA DEL CALLAO"/>
    <n v="10643"/>
    <n v="2"/>
    <n v="201802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30863.200000000001"/>
    <n v="13464.15"/>
  </r>
  <r>
    <x v="1"/>
    <n v="1"/>
    <s v="MARITIMA DEL CALLAO"/>
    <n v="2831"/>
    <n v="1"/>
    <n v="2018012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30861.22"/>
    <n v="13463.15"/>
  </r>
  <r>
    <x v="1"/>
    <n v="2"/>
    <s v="MARITIMA DEL CALLAO"/>
    <n v="10643"/>
    <n v="1"/>
    <n v="201802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30861.22"/>
    <n v="13463"/>
  </r>
  <r>
    <x v="1"/>
    <n v="1"/>
    <s v="MARITIMA DEL CALLAO"/>
    <n v="7262"/>
    <n v="1"/>
    <n v="20180126"/>
    <x v="19"/>
    <x v="19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IENTO PAPRIKA EN POLVO"/>
    <s v="(PAPRIKA POWDER (120 ASTA)"/>
    <m/>
    <m/>
    <m/>
    <s v="KILOGRAMO"/>
    <s v="LIMA"/>
    <n v="30833.84"/>
    <n v="17070.400000000001"/>
  </r>
  <r>
    <x v="1"/>
    <n v="1"/>
    <s v="PAITA"/>
    <n v="42047"/>
    <n v="1"/>
    <n v="20180104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s v="EN PALETAS"/>
    <m/>
    <m/>
    <s v="DRAWBACK,"/>
    <s v="UNIDAD"/>
    <s v="LA LIBERTAD"/>
    <n v="30796.29"/>
    <n v="11560"/>
  </r>
  <r>
    <x v="1"/>
    <n v="3"/>
    <s v="MARITIMA DEL CALLAO"/>
    <n v="25882"/>
    <n v="1"/>
    <n v="20180323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30736"/>
    <n v="9033.1200000000008"/>
  </r>
  <r>
    <x v="1"/>
    <n v="2"/>
    <s v="MARITIMA DEL CALLAO"/>
    <n v="14087"/>
    <n v="1"/>
    <n v="20180215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m/>
    <m/>
    <s v="KILOGRAMO"/>
    <s v="LIMA"/>
    <n v="30725.95"/>
    <n v="8811.18"/>
  </r>
  <r>
    <x v="0"/>
    <n v="1"/>
    <s v="PAITA"/>
    <n v="43840"/>
    <n v="1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S A-8 ENTERO CONSERVAS DE PIMIENTO PIQUILLO 80/100 EXTRA"/>
    <m/>
    <m/>
    <m/>
    <s v="DRAWBACK,"/>
    <s v="UNIDAD"/>
    <s v="LA LIBERTAD"/>
    <n v="30725.42"/>
    <n v="15650"/>
  </r>
  <r>
    <x v="1"/>
    <n v="2"/>
    <s v="PAITA"/>
    <n v="9126"/>
    <n v="1"/>
    <n v="20180220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CODIGO Nº13 RESTITUCION DE DERECHOS ARANCELARIOS"/>
    <s v="UNIDAD"/>
    <s v="LAMBAYEQUE"/>
    <n v="30692.39"/>
    <n v="14535.45"/>
  </r>
  <r>
    <x v="1"/>
    <n v="3"/>
    <s v="PAITA"/>
    <n v="10239"/>
    <n v="1"/>
    <n v="20180306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FRASCO 7 OZ (C-364)"/>
    <m/>
    <m/>
    <m/>
    <s v="DRAWBACK,"/>
    <s v="UNIDAD"/>
    <s v="LAMBAYEQUE"/>
    <n v="30692.39"/>
    <n v="14535.45"/>
  </r>
  <r>
    <x v="0"/>
    <n v="2"/>
    <s v="PAITA"/>
    <n v="6907"/>
    <n v="1"/>
    <n v="20170209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BOLSA"/>
    <s v="40 LB X 01 CAJA"/>
    <m/>
    <m/>
    <s v="SE ACOGE A RESTITUCION DE DERECHOS ARANCELARIOS D.S 104-95 EF"/>
    <s v="CAJA                                              "/>
    <s v="LAMBAYEQUE"/>
    <n v="30612.5"/>
    <n v="22675"/>
  </r>
  <r>
    <x v="0"/>
    <n v="1"/>
    <s v="PAITA"/>
    <n v="2014"/>
    <n v="1"/>
    <n v="20170115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"/>
    <m/>
    <m/>
    <m/>
    <s v="DRAWBACK,"/>
    <s v="CAJA                                              "/>
    <s v="LAMBAYEQUE"/>
    <n v="30540"/>
    <n v="18583.2"/>
  </r>
  <r>
    <x v="0"/>
    <n v="1"/>
    <s v="PAITA"/>
    <n v="2015"/>
    <n v="1"/>
    <n v="20170115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"/>
    <m/>
    <m/>
    <m/>
    <s v="DRAWBACK,"/>
    <s v="CAJA                                              "/>
    <s v="LAMBAYEQUE"/>
    <n v="30540"/>
    <n v="18583.2"/>
  </r>
  <r>
    <x v="0"/>
    <n v="1"/>
    <s v="PAITA"/>
    <n v="3941"/>
    <n v="1"/>
    <n v="20170129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 CAJA"/>
    <m/>
    <m/>
    <m/>
    <s v="DRAWBACK,"/>
    <s v="CAJA                                              "/>
    <s v="PIURA"/>
    <n v="30540"/>
    <n v="18583.2"/>
  </r>
  <r>
    <x v="0"/>
    <n v="1"/>
    <s v="PAITA"/>
    <n v="3946"/>
    <n v="1"/>
    <n v="20170124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 CAJA"/>
    <m/>
    <m/>
    <m/>
    <s v="DRAWBACK,"/>
    <s v="CAJA                                              "/>
    <s v="PIURA"/>
    <n v="30540"/>
    <n v="18583.2"/>
  </r>
  <r>
    <x v="0"/>
    <n v="1"/>
    <s v="PAITA"/>
    <n v="4144"/>
    <n v="1"/>
    <n v="20170124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 CAJA"/>
    <m/>
    <m/>
    <m/>
    <s v="DRAWBACK,"/>
    <s v="CAJA                                              "/>
    <s v="PIURA"/>
    <n v="30540"/>
    <n v="18583.2"/>
  </r>
  <r>
    <x v="1"/>
    <n v="2"/>
    <s v="MARITIMA DEL CALLAO"/>
    <n v="14784"/>
    <n v="1"/>
    <n v="20180216"/>
    <x v="57"/>
    <x v="57"/>
    <s v="AMERICA DEL SUR"/>
    <x v="15"/>
    <s v="VALENCIA"/>
    <s v="AGROPECUARIO Y AGROINDUSTRIAS"/>
    <s v="HORTALIZAS"/>
    <s v="HORTALIZAS FRESCAS Y SECAS"/>
    <x v="9"/>
    <x v="15"/>
    <x v="5"/>
    <s v="LAS DEMAS HORTALIZAS EXCEPTO ESPARRAGOS"/>
    <s v="AJI AMARILLO GOYA CONGELADO FUNDA 500 G CJ X 12 U"/>
    <m/>
    <m/>
    <m/>
    <m/>
    <s v="CAJA                                              "/>
    <s v="LIMA"/>
    <n v="30492"/>
    <n v="12600"/>
  </r>
  <r>
    <x v="1"/>
    <n v="1"/>
    <s v="PAITA"/>
    <n v="2555"/>
    <n v="1"/>
    <n v="20180116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30419.84"/>
    <n v="14535.45"/>
  </r>
  <r>
    <x v="1"/>
    <n v="1"/>
    <s v="PAITA"/>
    <n v="749"/>
    <n v="1"/>
    <n v="20180110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DRAWBACK,"/>
    <s v="UNIDAD"/>
    <s v="PIURA"/>
    <n v="30419.83"/>
    <n v="14535.45"/>
  </r>
  <r>
    <x v="1"/>
    <n v="1"/>
    <s v="PAITA"/>
    <n v="4028"/>
    <n v="1"/>
    <n v="2018012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30419.83"/>
    <n v="14535.45"/>
  </r>
  <r>
    <x v="1"/>
    <n v="3"/>
    <s v="PAITA"/>
    <n v="13967"/>
    <n v="1"/>
    <n v="201803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"/>
    <m/>
    <m/>
    <m/>
    <s v="CODIGO Nº13 RESTITUCION DE DERECHOS ARANCELARIOS"/>
    <s v="CAJA                                              "/>
    <s v="LAMBAYEQUE"/>
    <n v="30390"/>
    <n v="18360"/>
  </r>
  <r>
    <x v="0"/>
    <n v="3"/>
    <s v="MARITIMA DEL CALLAO"/>
    <n v="21310"/>
    <n v="1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 S/R"/>
    <m/>
    <m/>
    <m/>
    <m/>
    <s v="KILOGRAMO"/>
    <s v="LIMA"/>
    <n v="30355.33"/>
    <n v="11904.05"/>
  </r>
  <r>
    <x v="0"/>
    <n v="3"/>
    <s v="PAITA"/>
    <n v="8942"/>
    <n v="1"/>
    <n v="20170301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"/>
    <m/>
    <m/>
    <m/>
    <s v="DRAWBACK,"/>
    <s v="CAJA                                              "/>
    <s v="LAMBAYEQUE"/>
    <n v="30210"/>
    <n v="18360"/>
  </r>
  <r>
    <x v="0"/>
    <n v="1"/>
    <s v="MARITIMA DEL CALLAO"/>
    <n v="1816"/>
    <n v="1"/>
    <n v="20170112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029 CAJAS DE 11.35 KG C/U NETO"/>
    <m/>
    <m/>
    <s v="SE ACOGE AL DRAWBACK D.S. 104-95 EF"/>
    <s v="KILOGRAMO"/>
    <s v="LIMA"/>
    <n v="30199.32"/>
    <n v="11679.15"/>
  </r>
  <r>
    <x v="0"/>
    <n v="1"/>
    <s v="PAITA"/>
    <n v="112"/>
    <n v="1"/>
    <n v="20170110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0187.5"/>
    <n v="17850"/>
  </r>
  <r>
    <x v="0"/>
    <n v="1"/>
    <s v="PAITA"/>
    <n v="521"/>
    <n v="1"/>
    <n v="2017011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0187.5"/>
    <n v="17850"/>
  </r>
  <r>
    <x v="0"/>
    <n v="1"/>
    <s v="PAITA"/>
    <n v="4947"/>
    <n v="2"/>
    <n v="20170131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 CAJA"/>
    <m/>
    <m/>
    <m/>
    <s v="DRAWBACK,"/>
    <s v="CAJA                                              "/>
    <s v="PIURA"/>
    <n v="30187.5"/>
    <n v="17850"/>
  </r>
  <r>
    <x v="0"/>
    <n v="3"/>
    <s v="PAITA"/>
    <n v="11600"/>
    <n v="2"/>
    <n v="201703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0187.5"/>
    <n v="17850"/>
  </r>
  <r>
    <x v="0"/>
    <n v="3"/>
    <s v="PAITA"/>
    <n v="11601"/>
    <n v="1"/>
    <n v="2017033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0187.5"/>
    <n v="17850"/>
  </r>
  <r>
    <x v="1"/>
    <n v="1"/>
    <s v="PAITA"/>
    <n v="376"/>
    <n v="1"/>
    <n v="2018011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PIURA"/>
    <n v="30187.5"/>
    <n v="17850"/>
  </r>
  <r>
    <x v="1"/>
    <n v="1"/>
    <s v="PAITA"/>
    <n v="2551"/>
    <n v="1"/>
    <n v="20180116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E/O X 24"/>
    <m/>
    <m/>
    <s v="CODIGO Nº13 RESTITUCION DE DERECHOS ARANCELARIOS"/>
    <s v="CAJA                                              "/>
    <s v="LAMBAYEQUE"/>
    <n v="30187.5"/>
    <n v="17850"/>
  </r>
  <r>
    <x v="1"/>
    <n v="2"/>
    <s v="PAITA"/>
    <n v="7365"/>
    <n v="4"/>
    <n v="2018021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E/O X 24"/>
    <m/>
    <m/>
    <s v="CODIGO Nº13 RESTITUCION DE DERECHOS ARANCELARIOS"/>
    <s v="CAJA                                              "/>
    <s v="LAMBAYEQUE"/>
    <n v="30187.5"/>
    <n v="17850"/>
  </r>
  <r>
    <x v="1"/>
    <n v="2"/>
    <s v="PAITA"/>
    <n v="10237"/>
    <n v="1"/>
    <n v="20180227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30187.5"/>
    <n v="17850"/>
  </r>
  <r>
    <x v="1"/>
    <n v="3"/>
    <s v="MARITIMA DEL CALLAO"/>
    <n v="24358"/>
    <n v="4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30182.12"/>
    <n v="13299.78"/>
  </r>
  <r>
    <x v="1"/>
    <n v="3"/>
    <s v="MARITIMA DEL CALLAO"/>
    <n v="26360"/>
    <n v="7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30182.12"/>
    <n v="9367.2000000000007"/>
  </r>
  <r>
    <x v="1"/>
    <n v="2"/>
    <s v="MARITIMA DEL CALLAO"/>
    <n v="17489"/>
    <n v="3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30178.720000000001"/>
    <n v="13072.91"/>
  </r>
  <r>
    <x v="0"/>
    <n v="1"/>
    <s v="MARITIMA DEL CALLAO"/>
    <n v="3579"/>
    <n v="2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7 BOLSAS DE AIRE (CORDSTRAP) (MATERIAL CONSERVACION)"/>
    <m/>
    <s v="SE ACOGE AL REGIMEN DRAWBACK D.S.104-95-EF"/>
    <s v="LATAS                                             "/>
    <s v="LA LIBERTAD"/>
    <n v="30174"/>
    <n v="15650"/>
  </r>
  <r>
    <x v="0"/>
    <n v="2"/>
    <s v="MARITIMA DEL CALLAO"/>
    <n v="12778"/>
    <n v="2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7 BOLSAS DE AIRE (INTERNATIONAL DUNNAGE) (MATERIAL CONSERVACION)"/>
    <m/>
    <s v="SE ACOGE AL REGIMEN DRAWBACK D.S.104-95-EF"/>
    <s v="LATAS                                             "/>
    <s v="LA LIBERTAD"/>
    <n v="30170.58"/>
    <n v="15650"/>
  </r>
  <r>
    <x v="1"/>
    <n v="1"/>
    <s v="MARITIMA DEL CALLAO"/>
    <n v="8195"/>
    <n v="1"/>
    <n v="2018013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30157.119999999999"/>
    <n v="13074.36"/>
  </r>
  <r>
    <x v="1"/>
    <n v="2"/>
    <s v="MARITIMA DEL CALLAO"/>
    <n v="12963"/>
    <n v="1"/>
    <n v="201802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 REGIMEN DRAWBACK D.S. 104-95 EF"/>
    <s v="FRASCOS                                           "/>
    <s v="LA LIBERTAD"/>
    <n v="30157.119999999999"/>
    <n v="13074.36"/>
  </r>
  <r>
    <x v="0"/>
    <n v="1"/>
    <s v="MARITIMA DEL CALLAO"/>
    <n v="4514"/>
    <n v="2"/>
    <n v="201701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LATAS                                             "/>
    <s v="LA LIBERTAD"/>
    <n v="30124"/>
    <n v="15650"/>
  </r>
  <r>
    <x v="0"/>
    <n v="3"/>
    <s v="PAITA"/>
    <n v="9301"/>
    <n v="1"/>
    <n v="20170302"/>
    <x v="50"/>
    <x v="50"/>
    <s v="AMERICA DEL NORTE"/>
    <x v="0"/>
    <s v="KANSAS CITY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 ROJO"/>
    <m/>
    <s v="USO: INDUSTRIA"/>
    <m/>
    <m/>
    <s v="KILOGRAMO"/>
    <s v="PIURA"/>
    <n v="30096"/>
    <n v="17600"/>
  </r>
  <r>
    <x v="0"/>
    <n v="1"/>
    <s v="PAITA"/>
    <n v="3884"/>
    <n v="1"/>
    <n v="20170126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 FRASCOS"/>
    <s v="ACONDICIONADO EN PALLETS"/>
    <m/>
    <s v="RESTITUCION DERECHOS ARANCELARIOS D.S.104-95 EF"/>
    <s v="UNIDAD"/>
    <s v="PIURA"/>
    <n v="30049.599999999999"/>
    <n v="13461.68"/>
  </r>
  <r>
    <x v="1"/>
    <n v="3"/>
    <s v="MARITIMA DEL CALLAO"/>
    <n v="20680"/>
    <n v="1"/>
    <n v="20180308"/>
    <x v="29"/>
    <x v="2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IN CABO"/>
    <s v="PAPRIKA STEMLESS"/>
    <m/>
    <s v="EN CAJAS"/>
    <s v="RESTITUCION DE DERECHOS ARANCELARIOS D.S. 104-95-EF - DRAWBACK"/>
    <s v="KILOGRAMO"/>
    <s v="LIMA"/>
    <n v="30004.48"/>
    <n v="8731.7999999999993"/>
  </r>
  <r>
    <x v="0"/>
    <n v="2"/>
    <s v="MARITIMA DEL CALLAO"/>
    <n v="13086"/>
    <n v="1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LATAS                                             "/>
    <s v="LA LIBERTAD"/>
    <n v="29986.2"/>
    <n v="15650"/>
  </r>
  <r>
    <x v="0"/>
    <n v="3"/>
    <s v="MARITIMA DEL CALLAO"/>
    <n v="20206"/>
    <n v="1"/>
    <n v="2017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(MATERIAL CONSERVACION)"/>
    <m/>
    <s v="SE ACOGE AL REGIMEN DRAWBACK D.S. 104-95 EF"/>
    <s v="LATAS                                             "/>
    <s v="LA LIBERTAD"/>
    <n v="29986.2"/>
    <n v="15650"/>
  </r>
  <r>
    <x v="0"/>
    <n v="2"/>
    <s v="MARITIMA DEL CALLAO"/>
    <n v="15810"/>
    <n v="1"/>
    <n v="20170225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28 OZ (793 GR) X 12 CAJA"/>
    <s v="EN CAJAS"/>
    <m/>
    <m/>
    <s v="SE ACOGE A DRAWBACK"/>
    <s v="CAJA                                              "/>
    <s v="LIMA"/>
    <n v="29971"/>
    <n v="16776.707999999999"/>
  </r>
  <r>
    <x v="0"/>
    <n v="2"/>
    <s v="PAITA"/>
    <n v="5900"/>
    <n v="3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 CAJA"/>
    <m/>
    <m/>
    <m/>
    <s v="DRAWBACK,"/>
    <s v="CAJA                                              "/>
    <s v="PIURA"/>
    <n v="29946"/>
    <n v="17136"/>
  </r>
  <r>
    <x v="0"/>
    <n v="2"/>
    <s v="MARITIMA DEL CALLAO"/>
    <n v="13186"/>
    <n v="1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 S/R"/>
    <m/>
    <m/>
    <m/>
    <m/>
    <s v="KILOGRAMO"/>
    <s v="LIMA"/>
    <n v="29897.86"/>
    <n v="11468.3"/>
  </r>
  <r>
    <x v="1"/>
    <n v="3"/>
    <s v="PAITA"/>
    <n v="13444"/>
    <n v="1"/>
    <n v="201803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29850"/>
    <n v="18360"/>
  </r>
  <r>
    <x v="0"/>
    <n v="1"/>
    <s v="PAITA"/>
    <n v="899"/>
    <n v="1"/>
    <n v="20170112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CAJA                                              "/>
    <s v="LAMBAYEQUE"/>
    <n v="29820"/>
    <n v="38340"/>
  </r>
  <r>
    <x v="0"/>
    <n v="1"/>
    <s v="MARITIMA DEL CALLAO"/>
    <n v="195"/>
    <n v="1"/>
    <n v="20170117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29806.75"/>
    <n v="23845.4"/>
  </r>
  <r>
    <x v="0"/>
    <n v="1"/>
    <s v="MARITIMA DEL CALLAO"/>
    <n v="3782"/>
    <n v="1"/>
    <n v="20170115"/>
    <x v="51"/>
    <x v="51"/>
    <s v="AMERICA DEL NORTE"/>
    <x v="0"/>
    <s v="NEW YORK"/>
    <s v="AGROPECUARIO Y AGROINDUSTRIAS"/>
    <s v="HORTALIZAS"/>
    <s v="HORTALIZAS FRESCAS Y SECAS"/>
    <x v="5"/>
    <x v="16"/>
    <x v="0"/>
    <s v="Los demas frutos del genero Capsicum o Pimenta, secos, triturados o pulverizados"/>
    <s v="AJI MOLIDO"/>
    <s v="EN SACOS DE PAPEL"/>
    <m/>
    <s v="SAZONADOR PERAGROW"/>
    <s v="SE ACOGE AL DRAWBACK"/>
    <s v="TONELADAS                                         "/>
    <s v="LIMA"/>
    <n v="29806.02"/>
    <n v="17781.12"/>
  </r>
  <r>
    <x v="1"/>
    <n v="3"/>
    <s v="MARITIMA DEL CALLAO"/>
    <n v="24740"/>
    <n v="1"/>
    <n v="201803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LATAS                                             "/>
    <s v="LA LIBERTAD"/>
    <n v="29794.799999999999"/>
    <n v="15900"/>
  </r>
  <r>
    <x v="0"/>
    <n v="3"/>
    <s v="MARITIMA DEL CALLAO"/>
    <n v="24379"/>
    <n v="1"/>
    <n v="20170321"/>
    <x v="2"/>
    <x v="2"/>
    <s v="OCEANIA"/>
    <x v="21"/>
    <s v="MELBOURNE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TRAYS"/>
    <s v="USO: CONSUMO HUMANO"/>
    <s v="01 ZUNCHO PLASTICO X 25 MTS. (MATERIAL CONSERVACION)"/>
    <s v="SE ACOGE AL REGIMEN DRAWBACK D.S.104-95-EF"/>
    <s v="CARTONES                                          "/>
    <s v="LA LIBERTAD"/>
    <n v="29789.42"/>
    <n v="11002.14"/>
  </r>
  <r>
    <x v="1"/>
    <n v="2"/>
    <s v="PAITA"/>
    <n v="9742"/>
    <n v="1"/>
    <n v="20180227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9750"/>
    <n v="16653"/>
  </r>
  <r>
    <x v="0"/>
    <n v="3"/>
    <s v="MARITIMA DEL CALLAO"/>
    <n v="19152"/>
    <n v="1"/>
    <n v="20170302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29735.78"/>
    <n v="11450.05"/>
  </r>
  <r>
    <x v="1"/>
    <n v="2"/>
    <s v="MARITIMA DEL CALLAO"/>
    <n v="17489"/>
    <n v="4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29731.279999999999"/>
    <n v="13074.36"/>
  </r>
  <r>
    <x v="1"/>
    <n v="3"/>
    <s v="MARITIMA DEL CALLAO"/>
    <n v="24358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9731.279999999999"/>
    <n v="13074.36"/>
  </r>
  <r>
    <x v="0"/>
    <n v="2"/>
    <s v="PAITA"/>
    <n v="6674"/>
    <n v="1"/>
    <n v="20170207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VERDE DADOS"/>
    <s v="BOLSA 45 LB X 01 CAJA"/>
    <m/>
    <m/>
    <s v="SE ACOGE A RESTITUCION DE DERECHOS ARANCELARIOS D.S 104-95 EF"/>
    <s v="CAJA                                              "/>
    <s v="PIURA"/>
    <n v="29710"/>
    <n v="18369"/>
  </r>
  <r>
    <x v="0"/>
    <n v="3"/>
    <s v="PAITA"/>
    <n v="10948"/>
    <n v="1"/>
    <n v="20170316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VERDE DADOS"/>
    <s v="BOLSA 45 LB X 01 CAJA"/>
    <m/>
    <m/>
    <s v="SE ACOGE A RESTITUCION DE DERECHOS ARANCELARIOS D.S 104-95 EF"/>
    <s v="CAJA                                              "/>
    <s v="LAMBAYEQUE"/>
    <n v="29710"/>
    <n v="18369"/>
  </r>
  <r>
    <x v="1"/>
    <n v="1"/>
    <s v="PAITA"/>
    <n v="5260"/>
    <n v="1"/>
    <n v="20180130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VERDE DADOS BOLSA 45 LB X 01"/>
    <m/>
    <m/>
    <m/>
    <s v="CODIGO Nº13 RESTITUCION DE DERECHOS ARANCELARIOS"/>
    <s v="CAJA                                              "/>
    <s v="LAMBAYEQUE"/>
    <n v="29710"/>
    <n v="18369"/>
  </r>
  <r>
    <x v="1"/>
    <n v="1"/>
    <s v="MARITIMA DEL CALLAO"/>
    <n v="600"/>
    <n v="3"/>
    <n v="20180109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9706.28"/>
    <n v="13074.36"/>
  </r>
  <r>
    <x v="1"/>
    <n v="2"/>
    <s v="MARITIMA DEL CALLAO"/>
    <n v="15238"/>
    <n v="2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9706.28"/>
    <n v="13074.36"/>
  </r>
  <r>
    <x v="0"/>
    <n v="1"/>
    <s v="MARITIMA DEL CALLAO"/>
    <n v="112155"/>
    <n v="1"/>
    <n v="20170104"/>
    <x v="58"/>
    <x v="58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AMARILLO SECO DE PRIMERA CALIDAD"/>
    <s v="MARCA: S/M, MODELO: S/M"/>
    <s v="USO: CONSUMO HUMANO"/>
    <s v="PRESENTACION: EN PACAS"/>
    <s v="RESTITUCION DE DERECHOS ARANCELARIOS D.S. 104-95 EF"/>
    <s v="KILOGRAMO"/>
    <s v="AREQUIPA"/>
    <n v="29650.5"/>
    <n v="8985"/>
  </r>
  <r>
    <x v="1"/>
    <n v="1"/>
    <s v="PAITA"/>
    <n v="5267"/>
    <n v="1"/>
    <n v="20180130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CODIGO Nº13 RESTITUCION DE DERECHOS ARANCELARIOS"/>
    <s v="UNIDAD"/>
    <s v="LAMBAYEQUE"/>
    <n v="29643.74"/>
    <n v="14535.45"/>
  </r>
  <r>
    <x v="1"/>
    <n v="1"/>
    <s v="PAITA"/>
    <n v="5267"/>
    <n v="2"/>
    <n v="20180130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CODIGO Nº13 RESTITUCION DE DERECHOS ARANCELARIOS"/>
    <s v="UNIDAD"/>
    <s v="LAMBAYEQUE"/>
    <n v="29643.74"/>
    <n v="14535.45"/>
  </r>
  <r>
    <x v="1"/>
    <n v="3"/>
    <s v="MARITIMA DEL CALLAO"/>
    <n v="20595"/>
    <n v="2"/>
    <n v="20180307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9629.08"/>
    <n v="6136.2"/>
  </r>
  <r>
    <x v="1"/>
    <n v="3"/>
    <s v="MARITIMA DEL CALLAO"/>
    <n v="27183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9627"/>
    <n v="15650"/>
  </r>
  <r>
    <x v="1"/>
    <n v="3"/>
    <s v="MARITIMA DEL CALLAO"/>
    <n v="27183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9627"/>
    <n v="15650"/>
  </r>
  <r>
    <x v="1"/>
    <n v="2"/>
    <s v="MARITIMA DEL CALLAO"/>
    <n v="17484"/>
    <n v="1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9573"/>
    <n v="15650"/>
  </r>
  <r>
    <x v="1"/>
    <n v="3"/>
    <s v="MARITIMA DEL CALLAO"/>
    <n v="24351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29573"/>
    <n v="15650"/>
  </r>
  <r>
    <x v="1"/>
    <n v="3"/>
    <s v="MARITIMA DEL CALLAO"/>
    <n v="27131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9501.8"/>
    <n v="15650"/>
  </r>
  <r>
    <x v="0"/>
    <n v="1"/>
    <s v="MARITIMA DEL CALLAO"/>
    <n v="5265"/>
    <n v="1"/>
    <n v="20170120"/>
    <x v="5"/>
    <x v="5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LAS DEMAS HORTALIZAS PREPARADAS"/>
    <s v="LATA 28OZ (314 X 408) CONSERVA PIMIENTO CALIFORNIA WONDER EN SALMUERA"/>
    <m/>
    <s v="USO CONSUMO HUMANO"/>
    <s v="DRAWBACK,"/>
    <s v="CAJA                                              "/>
    <s v="LA LIBERTAD"/>
    <n v="29470"/>
    <n v="15762.24"/>
  </r>
  <r>
    <x v="1"/>
    <n v="1"/>
    <s v="MARITIMA DEL CALLAO"/>
    <n v="1129"/>
    <n v="2"/>
    <n v="20180111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 CONSUMO HUMANO"/>
    <s v="DRAWBACK,"/>
    <s v="UNIDAD"/>
    <s v="LA LIBERTAD"/>
    <n v="29468.74"/>
    <n v="6900"/>
  </r>
  <r>
    <x v="1"/>
    <n v="3"/>
    <s v="MARITIMA DEL CALLAO"/>
    <n v="24402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29447.8"/>
    <n v="15650"/>
  </r>
  <r>
    <x v="1"/>
    <n v="1"/>
    <s v="PAITA"/>
    <n v="5258"/>
    <n v="1"/>
    <n v="20180130"/>
    <x v="11"/>
    <x v="1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0Z TALL ABRE FACIL X 24"/>
    <m/>
    <m/>
    <s v="CODIGO Nº13 RESTITUCION DE DERECHOS ARANCELARIOS"/>
    <s v="CAJA                                              "/>
    <s v="LAMBAYEQUE"/>
    <n v="29410"/>
    <n v="17340"/>
  </r>
  <r>
    <x v="1"/>
    <n v="1"/>
    <s v="PAITA"/>
    <n v="5264"/>
    <n v="1"/>
    <n v="20180130"/>
    <x v="11"/>
    <x v="11"/>
    <s v="AMERICA DEL NORTE"/>
    <x v="18"/>
    <s v="VANCOUVER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29410"/>
    <n v="17340"/>
  </r>
  <r>
    <x v="1"/>
    <n v="2"/>
    <s v="PAITA"/>
    <n v="10248"/>
    <n v="1"/>
    <n v="201802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9405.75"/>
    <n v="18207"/>
  </r>
  <r>
    <x v="1"/>
    <n v="3"/>
    <s v="PAITA"/>
    <n v="12233"/>
    <n v="1"/>
    <n v="2018031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DRAWBACK,"/>
    <s v="UNIDAD"/>
    <s v="LAMBAYEQUE"/>
    <n v="29366.62"/>
    <n v="14535.45"/>
  </r>
  <r>
    <x v="1"/>
    <n v="3"/>
    <s v="PAITA"/>
    <n v="13637"/>
    <n v="1"/>
    <n v="20180327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CODIGO Nº13 RESTITUCION DE DERECHOS ARANCELARIOS"/>
    <s v="UNIDAD"/>
    <s v="LAMBAYEQUE"/>
    <n v="29366.61"/>
    <n v="14535.45"/>
  </r>
  <r>
    <x v="1"/>
    <n v="3"/>
    <s v="PAITA"/>
    <n v="13637"/>
    <n v="2"/>
    <n v="20180327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CODIGO Nº13 RESTITUCION DE DERECHOS ARANCELARIOS"/>
    <s v="UNIDAD"/>
    <s v="LAMBAYEQUE"/>
    <n v="29366.6"/>
    <n v="14535.45"/>
  </r>
  <r>
    <x v="0"/>
    <n v="1"/>
    <s v="MARITIMA DEL CALLAO"/>
    <n v="3619"/>
    <n v="4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LATAS                                             "/>
    <s v="LA LIBERTAD"/>
    <n v="29360.2"/>
    <n v="15650"/>
  </r>
  <r>
    <x v="1"/>
    <n v="2"/>
    <s v="PAITA"/>
    <n v="8624"/>
    <n v="1"/>
    <n v="20180222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ASADO EXTRA"/>
    <s v="ACONDICIONADO EN PALLETS"/>
    <s v="RESTITUCION DERECHOS ARANCELARIOS D.S.104-95 EF"/>
    <s v="UNIDAD"/>
    <s v="PIURA"/>
    <n v="29328"/>
    <n v="15600"/>
  </r>
  <r>
    <x v="1"/>
    <n v="1"/>
    <s v="MARITIMA DEL CALLAO"/>
    <n v="27"/>
    <n v="1"/>
    <n v="20180106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"/>
    <s v="8 OZ X 24 CAJA"/>
    <m/>
    <m/>
    <s v="DRAWBACK"/>
    <s v="CAJA                                              "/>
    <s v="LAMBAYEQUE"/>
    <n v="29320.3"/>
    <n v="14631.12"/>
  </r>
  <r>
    <x v="1"/>
    <n v="1"/>
    <s v="MARITIMA DEL CALLAO"/>
    <n v="31"/>
    <n v="1"/>
    <n v="20180106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"/>
    <s v="8 OZ X 24 CAJA"/>
    <m/>
    <m/>
    <s v="DRAWBACK"/>
    <s v="CAJA                                              "/>
    <s v="LAMBAYEQUE"/>
    <n v="29320.3"/>
    <n v="15327.84"/>
  </r>
  <r>
    <x v="1"/>
    <n v="1"/>
    <s v="MARITIMA DEL CALLAO"/>
    <n v="6319"/>
    <n v="1"/>
    <n v="2018012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 8 OZ X 24 CAJA"/>
    <s v="EN CAJAS"/>
    <m/>
    <m/>
    <s v="SE ACOGE AL DRAWBACK"/>
    <s v="CAJA                                              "/>
    <s v="PIURA"/>
    <n v="29320.3"/>
    <n v="15327.84"/>
  </r>
  <r>
    <x v="1"/>
    <n v="1"/>
    <s v="MARITIMA DEL CALLAO"/>
    <n v="6320"/>
    <n v="1"/>
    <n v="2018012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L DRAWBACK"/>
    <s v="CAJA                                              "/>
    <s v="PIURA"/>
    <n v="29320.3"/>
    <n v="14631.12"/>
  </r>
  <r>
    <x v="1"/>
    <n v="1"/>
    <s v="MARITIMA DEL CALLAO"/>
    <n v="6321"/>
    <n v="1"/>
    <n v="2018012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 8 OZ X 24 CAJA"/>
    <s v="EN CAJAS"/>
    <m/>
    <m/>
    <s v="SE ACOGE A DRAWBACK"/>
    <s v="CAJA                                              "/>
    <s v="PIURA"/>
    <n v="29320.3"/>
    <n v="14631.12"/>
  </r>
  <r>
    <x v="1"/>
    <n v="2"/>
    <s v="MARITIMA DEL CALLAO"/>
    <n v="11926"/>
    <n v="1"/>
    <n v="20180209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"/>
    <s v="8 OZ X 24 CAJA"/>
    <m/>
    <m/>
    <s v="DRAWBACK"/>
    <s v="CAJA                                              "/>
    <s v="LAMBAYEQUE"/>
    <n v="29320.3"/>
    <n v="15327.84"/>
  </r>
  <r>
    <x v="1"/>
    <n v="3"/>
    <s v="MARITIMA DEL CALLAO"/>
    <n v="21169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"/>
    <s v="8 OZ X 24 CAJA"/>
    <m/>
    <m/>
    <s v="DRAWBACK"/>
    <s v="CAJA                                              "/>
    <s v="LAMBAYEQUE"/>
    <n v="29320.3"/>
    <n v="15327.84"/>
  </r>
  <r>
    <x v="1"/>
    <n v="3"/>
    <s v="MARITIMA DEL CALLAO"/>
    <n v="21186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"/>
    <s v="8 OZ X 24 CAJA"/>
    <m/>
    <m/>
    <s v="DRAWBACK"/>
    <s v="CAJA                                              "/>
    <s v="LAMBAYEQUE"/>
    <n v="29320.3"/>
    <n v="15327.84"/>
  </r>
  <r>
    <x v="1"/>
    <n v="3"/>
    <s v="MARITIMA DEL CALLAO"/>
    <n v="24456"/>
    <n v="1"/>
    <n v="20180324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20 GR)"/>
    <s v="8 OZ X 24 CAJAS"/>
    <m/>
    <s v="EN CAJAS"/>
    <s v="DRAWBACK"/>
    <s v="CAJA                                              "/>
    <s v="CALLAO"/>
    <n v="29320.3"/>
    <n v="15327.84"/>
  </r>
  <r>
    <x v="0"/>
    <n v="1"/>
    <s v="MARITIMA DEL CALLAO"/>
    <n v="1986"/>
    <n v="2"/>
    <n v="20170109"/>
    <x v="19"/>
    <x v="19"/>
    <s v="AMERICA DEL NORTE"/>
    <x v="0"/>
    <s v="ATLANTA"/>
    <s v="AGROPECUARIO Y AGROINDUSTRIAS"/>
    <s v="HORTALIZAS"/>
    <s v="HORTALIZAS FRESCAS Y SECAS"/>
    <x v="4"/>
    <x v="7"/>
    <x v="3"/>
    <s v="LAS DEMAS PAPRIKA (CAPSICUM ANNUM, L) SECA, SIN TRITURAR NI PULVERIZAR"/>
    <s v="PIMIENTO CHILE ANCHO ENTERO SECO"/>
    <s v="PREMIUM ANCHO DRIED CHILIES"/>
    <m/>
    <s v="PRESENTACION EN CAJAS"/>
    <s v="CODIGO Nº13 RESTITUCION DE DERECHOS ARANCELARIOS"/>
    <s v="KILOGRAMO"/>
    <s v="LIMA"/>
    <n v="29269.95"/>
    <n v="8153.46"/>
  </r>
  <r>
    <x v="1"/>
    <n v="3"/>
    <s v="MARITIMA DEL CALLAO"/>
    <n v="20597"/>
    <n v="2"/>
    <n v="20180307"/>
    <x v="5"/>
    <x v="5"/>
    <s v="AMERICA DEL NORTE"/>
    <x v="0"/>
    <s v="CHICAG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9264.04"/>
    <n v="6060.6"/>
  </r>
  <r>
    <x v="1"/>
    <n v="2"/>
    <s v="PAITA"/>
    <n v="7371"/>
    <n v="1"/>
    <n v="20180217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PIQUILLO EXTRA"/>
    <s v="ACONDICIONADO EN PALLETS"/>
    <s v="RESTITUCION DERECHOS ARANCELARIOS D.S.104-95 EF"/>
    <s v="UNIDAD"/>
    <s v="PIURA"/>
    <n v="29241"/>
    <n v="15600"/>
  </r>
  <r>
    <x v="0"/>
    <n v="1"/>
    <s v="PAITA"/>
    <n v="520"/>
    <n v="1"/>
    <n v="2017011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"/>
    <m/>
    <m/>
    <m/>
    <s v="DRAWBACK,"/>
    <s v="CAJA                                              "/>
    <s v="LAMBAYEQUE"/>
    <n v="29206.7"/>
    <n v="18583.2"/>
  </r>
  <r>
    <x v="0"/>
    <n v="1"/>
    <s v="PAITA"/>
    <n v="519"/>
    <n v="1"/>
    <n v="2017011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"/>
    <m/>
    <m/>
    <m/>
    <s v="DRAWBACK,"/>
    <s v="CAJA                                              "/>
    <s v="LAMBAYEQUE"/>
    <n v="29206.6"/>
    <n v="18583.2"/>
  </r>
  <r>
    <x v="1"/>
    <n v="3"/>
    <s v="MARITIMA DEL CALLAO"/>
    <n v="26354"/>
    <n v="1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9197.4"/>
    <n v="15650"/>
  </r>
  <r>
    <x v="1"/>
    <n v="1"/>
    <s v="PAITA"/>
    <n v="42303"/>
    <n v="1"/>
    <n v="20180102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9160"/>
    <n v="15396.48"/>
  </r>
  <r>
    <x v="1"/>
    <n v="3"/>
    <s v="PAITA"/>
    <n v="12546"/>
    <n v="1"/>
    <n v="201803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9160"/>
    <n v="15396.48"/>
  </r>
  <r>
    <x v="1"/>
    <n v="1"/>
    <s v="MARITIMA DEL CALLAO"/>
    <n v="995"/>
    <n v="1"/>
    <n v="20180109"/>
    <x v="5"/>
    <x v="5"/>
    <s v="AMERICA DEL NORTE"/>
    <x v="0"/>
    <s v="PORT EVERGLADES"/>
    <s v="AGROPECUARIO Y AGROINDUSTRIAS"/>
    <s v="HORTALIZAS"/>
    <s v="HORTALIZAS EN CONSERVA"/>
    <x v="6"/>
    <x v="12"/>
    <x v="1"/>
    <s v="Demas hortalizas preparadas o conservadas sin congelar"/>
    <s v="CONSERVA PIMIENTO CALIFORNIA"/>
    <s v="EN CAJAS"/>
    <m/>
    <s v="USO CONSUMO HUMANO"/>
    <s v="DRAWBACK,"/>
    <s v="CAJA                                              "/>
    <s v="LA LIBERTAD"/>
    <n v="29137.85"/>
    <n v="16310.4"/>
  </r>
  <r>
    <x v="0"/>
    <n v="2"/>
    <s v="MARITIMA DEL CALLAO"/>
    <n v="13856"/>
    <n v="1"/>
    <n v="20170215"/>
    <x v="59"/>
    <x v="5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DRAWBACK D.S. 104-95 EF"/>
    <s v="KILOGRAMO"/>
    <s v="LIMA"/>
    <n v="29064"/>
    <n v="20760"/>
  </r>
  <r>
    <x v="1"/>
    <n v="1"/>
    <s v="MARITIMA DEL CALLAO"/>
    <n v="119877"/>
    <n v="1"/>
    <n v="20180104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ESTANDAR"/>
    <s v="PAPRIKA DRY WHOLE STANDARD 770 BOXES OF 11.36 KG OR 25 LBS BY BOX"/>
    <s v="PARA CONSUMO"/>
    <m/>
    <m/>
    <s v="KILOGRAMO"/>
    <s v="LIMA"/>
    <n v="29047.69"/>
    <n v="8747.2000000000007"/>
  </r>
  <r>
    <x v="1"/>
    <n v="2"/>
    <s v="MARITIMA DEL CALLAO"/>
    <n v="11933"/>
    <n v="1"/>
    <n v="20180207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ESTANDAR"/>
    <s v="PAPRIKA DRY WHOLE STANDARD 770 BOXES OF 11.36 KG OR 25 LBS BY BOX"/>
    <s v="PARA CONSUMO"/>
    <m/>
    <m/>
    <s v="KILOGRAMO"/>
    <s v="LIMA"/>
    <n v="29047.69"/>
    <n v="8747.2000000000007"/>
  </r>
  <r>
    <x v="0"/>
    <n v="2"/>
    <s v="PAITA"/>
    <n v="5647"/>
    <n v="1"/>
    <n v="20170203"/>
    <x v="11"/>
    <x v="11"/>
    <s v="AMERICA DEL NORTE"/>
    <x v="0"/>
    <s v="SEATTLE"/>
    <s v="AGROPECUARIO Y AGROINDUSTRIAS"/>
    <s v="HORTALIZAS"/>
    <s v="HORTALIZAS FRESCAS Y SECAS"/>
    <x v="9"/>
    <x v="3"/>
    <x v="5"/>
    <s v="LAS DEMAS HORTALIZAS EXCEPTO ESPARRAGOS"/>
    <s v="CONGELADO DE PIMIENTO MORRON ROJO TIRAS"/>
    <s v="BOLSA 600 KG X 01 CAJA"/>
    <m/>
    <m/>
    <s v="SE ACOGE A RESTITUCION DE DERECHOS ARANCELARIOS D.S 104-95 EF"/>
    <s v="CAJA                                              "/>
    <s v="LAMBAYEQUE"/>
    <n v="29040"/>
    <n v="24000"/>
  </r>
  <r>
    <x v="0"/>
    <n v="3"/>
    <s v="MARITIMA DEL CALLAO"/>
    <n v="24746"/>
    <n v="4"/>
    <n v="20170321"/>
    <x v="57"/>
    <x v="57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GOYA CONGELADO FUNDA 500 G CJ X12 U"/>
    <m/>
    <m/>
    <m/>
    <s v="CODIGO Nº13 RESTITUCION DE DERECHOS ARANCELARIOS"/>
    <s v="CAJA                                              "/>
    <s v="LIMA"/>
    <n v="29040"/>
    <n v="12000"/>
  </r>
  <r>
    <x v="1"/>
    <n v="3"/>
    <s v="PAITA"/>
    <n v="11495"/>
    <n v="1"/>
    <n v="20180308"/>
    <x v="11"/>
    <x v="11"/>
    <s v="AMERICA DEL NORTE"/>
    <x v="0"/>
    <s v="SEATTLE"/>
    <s v="AGROPECUARIO Y AGROINDUSTRIAS"/>
    <s v="HORTALIZAS"/>
    <s v="HORTALIZAS FRESCAS Y SECAS"/>
    <x v="9"/>
    <x v="3"/>
    <x v="5"/>
    <s v="LAS DEMAS HORTALIZAS EXCEPTO ESPARRAGOS"/>
    <s v="CONGELADO DE PIMIENTO MORRON ROJO TIRAS BOLSA 600 KG X 01"/>
    <m/>
    <m/>
    <m/>
    <s v="DRAWBACK,"/>
    <s v="CAJA                                              "/>
    <s v="LAMBAYEQUE"/>
    <n v="29040"/>
    <n v="24000"/>
  </r>
  <r>
    <x v="0"/>
    <n v="1"/>
    <s v="PAITA"/>
    <n v="757"/>
    <n v="1"/>
    <n v="20170109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s v="ACONDICIONADO EN PALLETS"/>
    <m/>
    <s v="RESTITUCION DERECHOS ARANCELARIOS D.S.104-95 EF"/>
    <s v="UNIDAD"/>
    <s v="PIURA"/>
    <n v="29038.1"/>
    <n v="13525.2"/>
  </r>
  <r>
    <x v="0"/>
    <n v="2"/>
    <s v="PAITA"/>
    <n v="7984"/>
    <n v="1"/>
    <n v="20170223"/>
    <x v="11"/>
    <x v="11"/>
    <s v="EUROPA"/>
    <x v="1"/>
    <s v="BILBA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"/>
    <m/>
    <m/>
    <m/>
    <s v="DRAWBACK,"/>
    <s v="UNIDAD"/>
    <s v="LAMBAYEQUE"/>
    <n v="28993.08"/>
    <n v="11368"/>
  </r>
  <r>
    <x v="0"/>
    <n v="3"/>
    <s v="MARITIMA DEL CALLAO"/>
    <n v="20197"/>
    <n v="1"/>
    <n v="2017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5 ABSORBENTES CONTAINER DRI II 500 GR./ 07 BOSAS DE AIRE (CORDSTRAP)(MATERIAL CONSERVACIO"/>
    <m/>
    <s v="SE ACOGE AL REGIMEN DRAWBACK D.S. 104-95 EF"/>
    <s v="FRASCOS                                           "/>
    <s v="LA LIBERTAD"/>
    <n v="28958.799999999999"/>
    <n v="11995.2"/>
  </r>
  <r>
    <x v="0"/>
    <n v="3"/>
    <s v="MARITIMA DEL CALLAO"/>
    <n v="22284"/>
    <n v="2"/>
    <n v="2017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5 ABSORBENTES CONTAINER DRI II 500 GR./07 BOLSAS DE AIRE (CORDSTRAP)"/>
    <s v="(MATERIAL CONSERVACION)"/>
    <s v="SE ACOGE AL REGIMEN DRAWBACK D.S.104-95-EF"/>
    <s v="FRASCOS                                           "/>
    <s v="LA LIBERTAD"/>
    <n v="28958.799999999999"/>
    <n v="11995.2"/>
  </r>
  <r>
    <x v="1"/>
    <n v="3"/>
    <s v="MARITIMA DEL CALLAO"/>
    <n v="26351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8947"/>
    <n v="15650"/>
  </r>
  <r>
    <x v="1"/>
    <n v="3"/>
    <s v="MARITIMA DEL CALLAO"/>
    <n v="26351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8947"/>
    <n v="15650"/>
  </r>
  <r>
    <x v="1"/>
    <n v="3"/>
    <s v="PAITA"/>
    <n v="11379"/>
    <n v="2"/>
    <n v="20180307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 X 12"/>
    <m/>
    <m/>
    <m/>
    <s v="DRAWBACK,"/>
    <s v="CAJA                                              "/>
    <s v="LAMBAYEQUE"/>
    <n v="28942"/>
    <n v="15079.68"/>
  </r>
  <r>
    <x v="1"/>
    <n v="1"/>
    <s v="MARITIMA DEL CALLAO"/>
    <n v="131"/>
    <n v="2"/>
    <n v="20180109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28925"/>
    <n v="12512"/>
  </r>
  <r>
    <x v="0"/>
    <n v="1"/>
    <s v="MARITIMA DEL CALLAO"/>
    <n v="2209"/>
    <n v="2"/>
    <n v="20170113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AMNO"/>
    <s v="02 BOLSAS ABSORBENTES ABSORBAG/02 BOLSAS DE ABSORGEL/07 BOLSAS DE AIRE"/>
    <s v="(INTERNATIONAL DUNNAGE) (MATERIAL CONSERVACION)"/>
    <s v="SE ACOGE AL REGIMEN DRAWBACK D.S.104-95-EF"/>
    <s v="FRASCOS                                           "/>
    <s v="LA LIBERTAD"/>
    <n v="28908.799999999999"/>
    <n v="11995.2"/>
  </r>
  <r>
    <x v="0"/>
    <n v="3"/>
    <s v="PAITA"/>
    <n v="10169"/>
    <n v="1"/>
    <n v="20170310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105 OZ BPANI X 06 CAJA"/>
    <m/>
    <m/>
    <m/>
    <s v="SE ACOGE A RESTITUCION DE DERECHOS ARANCELARIOS D.S 104-95 EF"/>
    <s v="CAJA                                              "/>
    <s v="LAMBAYEQUE"/>
    <n v="28890"/>
    <n v="17539.2"/>
  </r>
  <r>
    <x v="1"/>
    <n v="2"/>
    <s v="PAITA"/>
    <n v="5669"/>
    <n v="2"/>
    <n v="20180201"/>
    <x v="11"/>
    <x v="11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"/>
    <s v="LATA 105 OZ X 02"/>
    <m/>
    <m/>
    <s v="CODIGO Nº13 RESTITUCION DE DERECHOS ARANCELARIOS"/>
    <s v="CAJA                                              "/>
    <s v="LAMBAYEQUE"/>
    <n v="28875"/>
    <n v="8700"/>
  </r>
  <r>
    <x v="1"/>
    <n v="2"/>
    <s v="PAITA"/>
    <n v="10229"/>
    <n v="4"/>
    <n v="20180227"/>
    <x v="11"/>
    <x v="11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105 OZ X 02"/>
    <m/>
    <m/>
    <m/>
    <s v="DRAWBACK,"/>
    <s v="CAJA                                              "/>
    <s v="LAMBAYEQUE"/>
    <n v="28875"/>
    <n v="8700"/>
  </r>
  <r>
    <x v="1"/>
    <n v="2"/>
    <s v="PAITA"/>
    <n v="6810"/>
    <n v="1"/>
    <n v="20180207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ASADO TIRAS - EXTRA"/>
    <s v="ACONDICIONADO EN PALLETS"/>
    <s v="RESTITUCION DERECHOS ARANCELARIOS D.S.104-95 EF"/>
    <s v="UNIDAD"/>
    <s v="PIURA"/>
    <n v="28853"/>
    <n v="15691.6"/>
  </r>
  <r>
    <x v="0"/>
    <n v="2"/>
    <s v="MARITIMA DEL CALLAO"/>
    <n v="16630"/>
    <n v="1"/>
    <n v="20170225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1 ZUNCHO PLASTICO X 25 MTS. (MATERIAL CONSERVACION)"/>
    <s v="SE ACOGE AL REGIMEN DRAWBACK D.S. 104-95 EF"/>
    <s v="CAJA                                              "/>
    <s v="LA LIBERTAD"/>
    <n v="28800"/>
    <n v="16848"/>
  </r>
  <r>
    <x v="0"/>
    <n v="3"/>
    <s v="MARITIMA DEL CALLAO"/>
    <n v="17920"/>
    <n v="1"/>
    <n v="20170301"/>
    <x v="2"/>
    <x v="2"/>
    <s v="AMERICA DEL NORTE"/>
    <x v="0"/>
    <s v="DENVER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 CONSUMO HUMANO"/>
    <s v="03 BOLSAS DE AIRE (CORDSTRAP) (MATERIAL CONSERVACION)"/>
    <s v="SE ACOGE AL REGIMEN DRAWBACK D.S. 104-95 EF"/>
    <s v="CAJA                                              "/>
    <s v="LA LIBERTAD"/>
    <n v="28800"/>
    <n v="14400"/>
  </r>
  <r>
    <x v="0"/>
    <n v="3"/>
    <s v="MARITIMA DEL CALLAO"/>
    <n v="25134"/>
    <n v="1"/>
    <n v="20170325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1 ZUNCHO PLASTICO X 25 MTS. (MATERIAL CONSERVACION)"/>
    <s v="SE ACOGE AL REGIMEN DRAWBACK D.S.104-95-EF"/>
    <s v="CAJA                                              "/>
    <s v="LA LIBERTAD"/>
    <n v="28800"/>
    <n v="16848"/>
  </r>
  <r>
    <x v="0"/>
    <n v="1"/>
    <s v="PAITA"/>
    <n v="3456"/>
    <n v="1"/>
    <n v="2017012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28793.34"/>
    <n v="15447.9"/>
  </r>
  <r>
    <x v="0"/>
    <n v="2"/>
    <s v="PAITA"/>
    <n v="5646"/>
    <n v="1"/>
    <n v="2017020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 SOASADO BOLSA"/>
    <s v="45 LB X 01 CAJA"/>
    <m/>
    <m/>
    <s v="SE ACOGE A RESTITUCION DE DERECHOS ARANCELARIOS D.S 104-95 EF"/>
    <s v="CAJA                                              "/>
    <s v="LAMBAYEQUE"/>
    <n v="28755"/>
    <n v="18369"/>
  </r>
  <r>
    <x v="0"/>
    <n v="1"/>
    <s v="MARITIMA DEL CALLAO"/>
    <n v="115297"/>
    <n v="6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793 GR) 28 OZ X 12 CAJA"/>
    <s v="EN CAJAS"/>
    <m/>
    <m/>
    <s v="SE ACOGE A DRAWBACK"/>
    <s v="CAJA                                              "/>
    <s v="LIMA"/>
    <n v="28736.9"/>
    <n v="16776.707999999999"/>
  </r>
  <r>
    <x v="1"/>
    <n v="3"/>
    <s v="PAITA"/>
    <n v="11379"/>
    <n v="1"/>
    <n v="20180307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28723.599999999999"/>
    <n v="11652.48"/>
  </r>
  <r>
    <x v="1"/>
    <n v="3"/>
    <s v="PAITA"/>
    <n v="13650"/>
    <n v="1"/>
    <n v="20180329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105 OZ BPANI X 06"/>
    <m/>
    <m/>
    <m/>
    <s v="CODIGO Nº13 RESTITUCION DE DERECHOS ARANCELARIOS"/>
    <s v="CAJA                                              "/>
    <s v="LAMBAYEQUE"/>
    <n v="28690"/>
    <n v="17539.2"/>
  </r>
  <r>
    <x v="1"/>
    <n v="3"/>
    <s v="MARITIMA DEL CALLAO"/>
    <n v="22420"/>
    <n v="1"/>
    <n v="20180314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28677.759999999998"/>
    <n v="7894.9440000000004"/>
  </r>
  <r>
    <x v="0"/>
    <n v="3"/>
    <s v="PAITA"/>
    <n v="10525"/>
    <n v="1"/>
    <n v="2017032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 / LATAS"/>
    <m/>
    <m/>
    <s v="RESTITUCION DERECHOS ARANCELARIOS D.S. 104-95 EF"/>
    <s v="UNIDAD"/>
    <s v="PIURA"/>
    <n v="28528.2"/>
    <n v="17610"/>
  </r>
  <r>
    <x v="0"/>
    <n v="1"/>
    <s v="PAITA"/>
    <n v="2278"/>
    <n v="2"/>
    <n v="201701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DADOS LATA 4 OZ X 24"/>
    <m/>
    <m/>
    <m/>
    <s v="DRAWBACK,"/>
    <s v="CAJA                                              "/>
    <s v="LAMBAYEQUE"/>
    <n v="28526.400000000001"/>
    <n v="6834.24"/>
  </r>
  <r>
    <x v="0"/>
    <n v="1"/>
    <s v="PAITA"/>
    <n v="2284"/>
    <n v="2"/>
    <n v="20170116"/>
    <x v="11"/>
    <x v="11"/>
    <s v="AMERICA DEL NORTE"/>
    <x v="0"/>
    <s v="SEATTLE"/>
    <s v="AGROPECUARIO Y AGROINDUSTRIAS"/>
    <s v="HORTALIZAS"/>
    <s v="HORTALIZAS EN CONSERVA"/>
    <x v="6"/>
    <x v="0"/>
    <x v="1"/>
    <s v="Demas hortalizas preparadas o conservadas sin congelar"/>
    <s v="CONSERVA DE AJI PAPRIKA DADOS LATA 4 OZ BPANI X 24"/>
    <m/>
    <m/>
    <m/>
    <s v="DRAWBACK,"/>
    <s v="CAJA                                              "/>
    <s v="LAMBAYEQUE"/>
    <n v="28526.400000000001"/>
    <n v="6834.24"/>
  </r>
  <r>
    <x v="1"/>
    <n v="3"/>
    <s v="MARITIMA DEL CALLAO"/>
    <n v="24394"/>
    <n v="3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8516.15"/>
    <n v="13104.3"/>
  </r>
  <r>
    <x v="0"/>
    <n v="3"/>
    <s v="PAITA"/>
    <n v="10631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8416"/>
    <n v="22272"/>
  </r>
  <r>
    <x v="1"/>
    <n v="2"/>
    <s v="PAITA"/>
    <n v="7361"/>
    <n v="1"/>
    <n v="20180215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8416"/>
    <n v="22272"/>
  </r>
  <r>
    <x v="1"/>
    <n v="3"/>
    <s v="PAITA"/>
    <n v="12457"/>
    <n v="1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8416"/>
    <n v="22272"/>
  </r>
  <r>
    <x v="0"/>
    <n v="1"/>
    <s v="PAITA"/>
    <n v="2216"/>
    <n v="1"/>
    <n v="20170117"/>
    <x v="11"/>
    <x v="11"/>
    <s v="AMERICA DEL NORTE"/>
    <x v="0"/>
    <s v="MIAMI"/>
    <s v="AGROPECUARIO Y AGROINDUSTRIAS"/>
    <s v="HORTALIZAS"/>
    <s v="HORTALIZAS EN CONSERVA"/>
    <x v="6"/>
    <x v="0"/>
    <x v="1"/>
    <s v="Demas hortalizas preparadas o conservadas sin congelar"/>
    <s v="CONSERVA DE AJI PAPRIKA BOLSA 54 OZ X 12"/>
    <m/>
    <m/>
    <m/>
    <s v="DRAWBACK,"/>
    <s v="CAJA                                              "/>
    <s v="LAMBAYEQUE"/>
    <n v="28404"/>
    <n v="19314.72"/>
  </r>
  <r>
    <x v="1"/>
    <n v="1"/>
    <s v="PAITA"/>
    <n v="4262"/>
    <n v="1"/>
    <n v="20180126"/>
    <x v="11"/>
    <x v="11"/>
    <s v="AMERICA DEL NORTE"/>
    <x v="0"/>
    <s v="PORT EVERGLADES"/>
    <s v="AGROPECUARIO Y AGROINDUSTRIAS"/>
    <s v="HORTALIZAS"/>
    <s v="HORTALIZAS EN CONSERVA"/>
    <x v="6"/>
    <x v="0"/>
    <x v="1"/>
    <s v="Demas hortalizas preparadas o conservadas sin congelar"/>
    <s v="CONSERVA DE AJI PAPRIKA"/>
    <s v="BOLSA 54 OZ X 12"/>
    <m/>
    <m/>
    <s v="CODIGO Nº13 RESTITUCION DE DERECHOS ARANCELARIOS"/>
    <s v="CAJA                                              "/>
    <s v="LAMBAYEQUE"/>
    <n v="28404"/>
    <n v="19314.72"/>
  </r>
  <r>
    <x v="1"/>
    <n v="3"/>
    <s v="MARITIMA DEL CALLAO"/>
    <n v="28470"/>
    <n v="1"/>
    <n v="20180330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PREMIUM/PAPRIKA DRY WHOLE"/>
    <s v="750 BOXES OF 11.36 KG OR 25 LBS BY BOX"/>
    <m/>
    <m/>
    <m/>
    <s v="KILOGRAMO"/>
    <s v="PIURA"/>
    <n v="28283.439999999999"/>
    <n v="8520"/>
  </r>
  <r>
    <x v="1"/>
    <n v="3"/>
    <s v="MARITIMA DEL CALLAO"/>
    <n v="20830"/>
    <n v="1"/>
    <n v="20180306"/>
    <x v="2"/>
    <x v="2"/>
    <s v="OCEANIA"/>
    <x v="21"/>
    <s v="BRISBANE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CARTONES                                          "/>
    <s v="LA LIBERTAD"/>
    <n v="28283.200000000001"/>
    <n v="10991.88"/>
  </r>
  <r>
    <x v="1"/>
    <n v="3"/>
    <s v="PAITA"/>
    <n v="9624"/>
    <n v="1"/>
    <n v="20180301"/>
    <x v="23"/>
    <x v="23"/>
    <s v="AMERICA DEL NORTE"/>
    <x v="0"/>
    <s v="JACKSONVILLE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8241.19"/>
    <n v="17134.939999999999"/>
  </r>
  <r>
    <x v="1"/>
    <n v="1"/>
    <s v="PAITA"/>
    <n v="41731"/>
    <n v="1"/>
    <n v="20180102"/>
    <x v="11"/>
    <x v="11"/>
    <s v="EUROPA"/>
    <x v="4"/>
    <s v="ROTTERDAM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X 06"/>
    <m/>
    <m/>
    <s v="CODIGO Nº13 RESTITUCION DE DERECHOS ARANCELARIOS"/>
    <s v="CAJA                                              "/>
    <s v="LAMBAYEQUE"/>
    <n v="28235.200000000001"/>
    <n v="20462.400000000001"/>
  </r>
  <r>
    <x v="0"/>
    <n v="1"/>
    <s v="PAITA"/>
    <n v="568"/>
    <n v="1"/>
    <n v="20170112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BPANI X 06"/>
    <m/>
    <m/>
    <m/>
    <s v="DRAWBACK,"/>
    <s v="CAJA                                              "/>
    <s v="LAMBAYEQUE"/>
    <n v="28214.639999999999"/>
    <n v="17539.2"/>
  </r>
  <r>
    <x v="0"/>
    <n v="2"/>
    <s v="PAITA"/>
    <n v="8170"/>
    <n v="1"/>
    <n v="20170223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BPANI X 06 CAJA"/>
    <m/>
    <m/>
    <m/>
    <s v="SE ACOGE A RESTITUCION DE DERECHOS ARANCELARIOS D.S 104-95 EF"/>
    <s v="CAJA                                              "/>
    <s v="LAMBAYEQUE"/>
    <n v="28214.639999999999"/>
    <n v="17539.2"/>
  </r>
  <r>
    <x v="0"/>
    <n v="1"/>
    <s v="MARITIMA DEL CALLAO"/>
    <n v="6510"/>
    <n v="1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1"/>
    <s v="MARITIMA DEL CALLAO"/>
    <n v="6764"/>
    <n v="1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0521"/>
    <n v="1"/>
    <n v="201702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1095"/>
    <n v="1"/>
    <n v="201702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4022"/>
    <n v="1"/>
    <n v="2017021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4916"/>
    <n v="1"/>
    <n v="20170225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4981"/>
    <n v="1"/>
    <n v="2017021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5843"/>
    <n v="1"/>
    <n v="20170225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0"/>
    <n v="2"/>
    <s v="MARITIMA DEL CALLAO"/>
    <n v="15844"/>
    <n v="1"/>
    <n v="20170225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8208"/>
    <n v="16776.707999999999"/>
  </r>
  <r>
    <x v="1"/>
    <n v="3"/>
    <s v="MARITIMA DEL CALLAO"/>
    <n v="22117"/>
    <n v="1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8193.8"/>
    <n v="13409.6"/>
  </r>
  <r>
    <x v="1"/>
    <n v="3"/>
    <s v="MARITIMA DEL CALLAO"/>
    <n v="22117"/>
    <n v="2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8193.8"/>
    <n v="13409.6"/>
  </r>
  <r>
    <x v="1"/>
    <n v="1"/>
    <s v="MARITIMA DEL CALLAO"/>
    <n v="595"/>
    <n v="1"/>
    <n v="20180109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8168.799999999999"/>
    <n v="13409.6"/>
  </r>
  <r>
    <x v="1"/>
    <n v="2"/>
    <s v="MARITIMA DEL CALLAO"/>
    <n v="17479"/>
    <n v="1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8168.799999999999"/>
    <n v="13409.6"/>
  </r>
  <r>
    <x v="0"/>
    <n v="2"/>
    <s v="PAITA"/>
    <n v="7663"/>
    <n v="1"/>
    <n v="20170216"/>
    <x v="11"/>
    <x v="11"/>
    <s v="AMERICA DEL NORTE"/>
    <x v="0"/>
    <s v="OAKLAND"/>
    <s v="AGROPECUARIO Y AGROINDUSTRIAS"/>
    <s v="HORTALIZAS"/>
    <s v="HORTALIZAS FRESCAS Y SECAS"/>
    <x v="9"/>
    <x v="14"/>
    <x v="5"/>
    <s v="LAS DEMAS HORTALIZAS EXCEPTO ESPARRAGOS"/>
    <s v="CONGELADO DE JALAPEÑO VERDE DADOS SOASADO"/>
    <s v="BOLSA 45 LB X 01 CAJA"/>
    <m/>
    <m/>
    <s v="SE ACOGE A RESTITUCION DE DERECHOS ARANCELARIOS D.S 104-95 EF"/>
    <s v="CAJA                                              "/>
    <s v="LAMBAYEQUE"/>
    <n v="28049.5"/>
    <n v="15062.58"/>
  </r>
  <r>
    <x v="1"/>
    <n v="3"/>
    <s v="PAITA"/>
    <n v="12775"/>
    <n v="3"/>
    <n v="20180322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 PET GALON TAPA ROJO X 2"/>
    <m/>
    <m/>
    <m/>
    <s v="CODIGO Nº13 RESTITUCION DE DERECHOS ARANCELARIOS"/>
    <s v="CAJA                                              "/>
    <s v="LAMBAYEQUE"/>
    <n v="28035"/>
    <n v="9576"/>
  </r>
  <r>
    <x v="1"/>
    <n v="3"/>
    <s v="PAITA"/>
    <n v="13646"/>
    <n v="1"/>
    <n v="20180328"/>
    <x v="11"/>
    <x v="11"/>
    <s v="AMERICA DEL NORTE"/>
    <x v="0"/>
    <s v="MIAMI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 PET GALON TAPA ROJO X 2"/>
    <m/>
    <m/>
    <m/>
    <s v="CODIGO Nº13 RESTITUCION DE DERECHOS ARANCELARIOS"/>
    <s v="CAJA                                              "/>
    <s v="LAMBAYEQUE"/>
    <n v="28035"/>
    <n v="9576"/>
  </r>
  <r>
    <x v="1"/>
    <n v="2"/>
    <s v="PAITA"/>
    <n v="8232"/>
    <n v="1"/>
    <n v="201802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CODIGO Nº13 RESTITUCION DE DERECHOS ARANCELARIOS"/>
    <s v="CAJA                                              "/>
    <s v="LAMBAYEQUE"/>
    <n v="28030"/>
    <n v="18360"/>
  </r>
  <r>
    <x v="1"/>
    <n v="2"/>
    <s v="PAITA"/>
    <n v="3828"/>
    <n v="1"/>
    <n v="20180203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"/>
    <s v="LATA 105 OZ BPANI X 06"/>
    <m/>
    <m/>
    <s v="CODIGO Nº13 RESTITUCION DE DERECHOS ARANCELARIOS"/>
    <s v="CAJA                                              "/>
    <s v="LAMBAYEQUE"/>
    <n v="28014.639999999999"/>
    <n v="17539.2"/>
  </r>
  <r>
    <x v="1"/>
    <n v="2"/>
    <s v="PAITA"/>
    <n v="6589"/>
    <n v="1"/>
    <n v="20180207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BPANI X 06"/>
    <m/>
    <m/>
    <m/>
    <s v="CODIGO Nº13 RESTITUCION DE DERECHOS ARANCELARIOS"/>
    <s v="CAJA                                              "/>
    <s v="LAMBAYEQUE"/>
    <n v="28014.639999999999"/>
    <n v="17539.2"/>
  </r>
  <r>
    <x v="1"/>
    <n v="2"/>
    <s v="PAITA"/>
    <n v="8406"/>
    <n v="1"/>
    <n v="20180222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BPANI X 06"/>
    <m/>
    <m/>
    <m/>
    <s v="CODIGO Nº13 RESTITUCION DE DERECHOS ARANCELARIOS"/>
    <s v="CAJA                                              "/>
    <s v="LAMBAYEQUE"/>
    <n v="28014.639999999999"/>
    <n v="17539.2"/>
  </r>
  <r>
    <x v="1"/>
    <n v="3"/>
    <s v="PAITA"/>
    <n v="11019"/>
    <n v="1"/>
    <n v="20180308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BPANI X 06"/>
    <m/>
    <m/>
    <m/>
    <s v="DRAWBACK,"/>
    <s v="CAJA                                              "/>
    <s v="PIURA"/>
    <n v="28014.639999999999"/>
    <n v="17539.2"/>
  </r>
  <r>
    <x v="0"/>
    <n v="1"/>
    <s v="MARITIMA DEL CALLAO"/>
    <n v="114537"/>
    <n v="1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8 OZ BPANI X 12 CAJA"/>
    <s v="EN CAJAS"/>
    <m/>
    <m/>
    <s v="SE ACOGE A DRAWBACK"/>
    <s v="CAJA                                              "/>
    <s v="LIMA"/>
    <n v="28000"/>
    <n v="16653"/>
  </r>
  <r>
    <x v="0"/>
    <n v="2"/>
    <s v="MARITIMA DEL CALLAO"/>
    <n v="11194"/>
    <n v="1"/>
    <n v="201702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BPANI X 12 CAJA"/>
    <s v="EN CAJAS"/>
    <m/>
    <m/>
    <s v="SE ACOGE A DRAWBACK"/>
    <s v="CAJA                                              "/>
    <s v="LIMA"/>
    <n v="28000"/>
    <n v="16653"/>
  </r>
  <r>
    <x v="1"/>
    <n v="3"/>
    <s v="PAITA"/>
    <n v="11432"/>
    <n v="1"/>
    <n v="20180308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"/>
    <s v="ASADO EXTRA"/>
    <m/>
    <s v="RESTITUCION DERECHOS ARANCELARIOS D.S.104-95 EF"/>
    <s v="LATAS                                             "/>
    <s v="PIURA"/>
    <n v="27993"/>
    <n v="15600"/>
  </r>
  <r>
    <x v="1"/>
    <n v="1"/>
    <s v="PAITA"/>
    <n v="3270"/>
    <n v="1"/>
    <n v="20180125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FRASCOS                                           "/>
    <s v="LA LIBERTAD"/>
    <n v="27907.77"/>
    <n v="11733.4"/>
  </r>
  <r>
    <x v="0"/>
    <n v="3"/>
    <s v="PAITA"/>
    <n v="9338"/>
    <n v="2"/>
    <n v="20170302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27907.200000000001"/>
    <n v="7883.7839999999997"/>
  </r>
  <r>
    <x v="0"/>
    <n v="3"/>
    <s v="PAITA"/>
    <n v="11302"/>
    <n v="1"/>
    <n v="20170322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7900"/>
    <n v="17128.8"/>
  </r>
  <r>
    <x v="1"/>
    <n v="2"/>
    <s v="MARITIMA DEL CALLAO"/>
    <n v="14353"/>
    <n v="1"/>
    <n v="20180217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7900"/>
    <n v="16200"/>
  </r>
  <r>
    <x v="0"/>
    <n v="2"/>
    <s v="MARITIMA DEL CALLAO"/>
    <n v="12729"/>
    <n v="2"/>
    <n v="20170221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7890.5"/>
    <n v="11025"/>
  </r>
  <r>
    <x v="0"/>
    <n v="1"/>
    <s v="PAITA"/>
    <n v="114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1"/>
    <s v="PAITA"/>
    <n v="122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1"/>
    <s v="PAITA"/>
    <n v="543"/>
    <n v="1"/>
    <n v="20170112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1"/>
    <s v="PAITA"/>
    <n v="544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2"/>
    <s v="PAITA"/>
    <n v="6125"/>
    <n v="1"/>
    <n v="20170209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2"/>
    <s v="PAITA"/>
    <n v="6126"/>
    <n v="1"/>
    <n v="20170209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2"/>
    <s v="PAITA"/>
    <n v="8221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0"/>
    <n v="2"/>
    <s v="PAITA"/>
    <n v="8222"/>
    <n v="1"/>
    <n v="20170223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DRAWBACK,"/>
    <s v="CAJA                                              "/>
    <s v="LAMBAYEQUE"/>
    <n v="27889.54"/>
    <n v="16677"/>
  </r>
  <r>
    <x v="1"/>
    <n v="3"/>
    <s v="MARITIMA DEL CALLAO"/>
    <n v="21325"/>
    <n v="1"/>
    <n v="20180310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7884.5"/>
    <n v="16191"/>
  </r>
  <r>
    <x v="1"/>
    <n v="2"/>
    <s v="PAITA"/>
    <n v="4100"/>
    <n v="1"/>
    <n v="20180201"/>
    <x v="23"/>
    <x v="23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7869"/>
    <n v="17134.939999999999"/>
  </r>
  <r>
    <x v="0"/>
    <n v="1"/>
    <s v="PAITA"/>
    <n v="3659"/>
    <n v="1"/>
    <n v="20170126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 /FRASCOS"/>
    <m/>
    <m/>
    <s v="RESTITUCION DERECHOS ARANCELARIOS D.S.104-95 EF"/>
    <s v="CAJA                                              "/>
    <s v="PIURA"/>
    <n v="27866"/>
    <n v="14663.52"/>
  </r>
  <r>
    <x v="0"/>
    <n v="3"/>
    <s v="PAITA"/>
    <n v="10650"/>
    <n v="1"/>
    <n v="20170313"/>
    <x v="11"/>
    <x v="11"/>
    <s v="EUROPA"/>
    <x v="17"/>
    <s v="ANTWERPEN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27775"/>
    <n v="18000"/>
  </r>
  <r>
    <x v="0"/>
    <n v="1"/>
    <s v="MARITIMA DEL CALLAO"/>
    <n v="485"/>
    <n v="1"/>
    <n v="20170114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7767.25"/>
    <n v="16776.707999999999"/>
  </r>
  <r>
    <x v="0"/>
    <n v="1"/>
    <s v="MARITIMA DEL CALLAO"/>
    <n v="2729"/>
    <n v="1"/>
    <n v="2017012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7767.25"/>
    <n v="16776.707999999999"/>
  </r>
  <r>
    <x v="0"/>
    <n v="1"/>
    <s v="MARITIMA DEL CALLAO"/>
    <n v="4168"/>
    <n v="1"/>
    <n v="2017012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GR) 28 OZ X 12 CAJA"/>
    <s v="EN CAJAS"/>
    <m/>
    <m/>
    <s v="SE ACOGE A DRAWBACK"/>
    <s v="CAJA                                              "/>
    <s v="LIMA"/>
    <n v="27767.25"/>
    <n v="16776.707999999999"/>
  </r>
  <r>
    <x v="0"/>
    <n v="1"/>
    <s v="MARITIMA DEL CALLAO"/>
    <n v="6819"/>
    <n v="1"/>
    <n v="2017012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 28 OZ X 12 CAJA"/>
    <s v="EN CAJAS"/>
    <m/>
    <m/>
    <s v="SE ACOGE A DRAWBACK"/>
    <s v="CAJA                                              "/>
    <s v="LIMA"/>
    <n v="27767.25"/>
    <n v="16776.707999999999"/>
  </r>
  <r>
    <x v="0"/>
    <n v="2"/>
    <s v="MARITIMA DEL CALLAO"/>
    <n v="10895"/>
    <n v="1"/>
    <n v="20170208"/>
    <x v="36"/>
    <x v="36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GIMEN DE DRAWBACK, D.S. 104-95 E.F."/>
    <s v="KILOGRAMO"/>
    <s v="LIMA"/>
    <n v="27759.89"/>
    <n v="23726.400000000001"/>
  </r>
  <r>
    <x v="1"/>
    <n v="1"/>
    <s v="PAITA"/>
    <n v="41823"/>
    <n v="1"/>
    <n v="20180104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/FRASCOS"/>
    <s v="ASADO ENTERO"/>
    <s v="ACONDICIONADO EN PALLETS"/>
    <s v="RESTITUCION DERECHOS ARANCELARIOS D.S.104-95 EF"/>
    <s v="UNIDAD"/>
    <s v="PIURA"/>
    <n v="27750.7"/>
    <n v="13711.4"/>
  </r>
  <r>
    <x v="1"/>
    <n v="1"/>
    <s v="MARITIMA DEL CALLAO"/>
    <n v="3568"/>
    <n v="2"/>
    <n v="20180130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27691.4"/>
    <n v="13410"/>
  </r>
  <r>
    <x v="1"/>
    <n v="2"/>
    <s v="PAITA"/>
    <n v="8052"/>
    <n v="1"/>
    <n v="20180217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s v="PIQUILLO EXTRA - TIRAS"/>
    <s v="ACONDICIONADO EN PALLETS"/>
    <s v="RESTITUCION DERECHOS ARANCELARIOS D.S.104-95 EF"/>
    <s v="UNIDAD"/>
    <s v="PIURA"/>
    <n v="27681"/>
    <n v="16222"/>
  </r>
  <r>
    <x v="1"/>
    <n v="1"/>
    <s v="MARITIMA DEL CALLAO"/>
    <n v="9863"/>
    <n v="2"/>
    <n v="20180131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27656.400000000001"/>
    <n v="13410"/>
  </r>
  <r>
    <x v="0"/>
    <n v="1"/>
    <s v="MARITIMA DEL CALLAO"/>
    <n v="6212"/>
    <n v="1"/>
    <n v="20170125"/>
    <x v="19"/>
    <x v="19"/>
    <s v="EUROPA"/>
    <x v="1"/>
    <s v="VALENCIA"/>
    <s v="AGROPECUARIO Y AGROINDUSTRIAS"/>
    <s v="HORTALIZAS"/>
    <s v="HORTALIZAS FRESCAS Y SECAS"/>
    <x v="4"/>
    <x v="4"/>
    <x v="3"/>
    <s v="LAS DEMAS PAPRIKA (CAPSICUM ANNUM, L) SECA, SIN TRITURAR NI PULVERIZAR"/>
    <s v="PIMIENTO GUAJILLO ENTERO SECO"/>
    <m/>
    <m/>
    <s v="PRESENTACION EN PACAS"/>
    <s v="CODIGO Nº13 RESTITUCION DE DERECHOS ARANCELARIOS"/>
    <s v="KILOGRAMO"/>
    <s v="LIMA"/>
    <n v="27600"/>
    <n v="24000"/>
  </r>
  <r>
    <x v="1"/>
    <n v="3"/>
    <s v="MARITIMA DEL CALLAO"/>
    <n v="21216"/>
    <n v="2"/>
    <n v="20180308"/>
    <x v="60"/>
    <x v="60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MITADES EN SALMUERA"/>
    <s v="HOJALATA DE 20 OZ. EN CAJAS X 24"/>
    <m/>
    <m/>
    <m/>
    <s v="CAJA                                              "/>
    <s v="LIMA"/>
    <n v="27600"/>
    <n v="17403.894"/>
  </r>
  <r>
    <x v="1"/>
    <n v="3"/>
    <s v="PAITA"/>
    <n v="10257"/>
    <n v="1"/>
    <n v="20180301"/>
    <x v="12"/>
    <x v="1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CAJA                                              "/>
    <s v="LAMBAYEQUE"/>
    <n v="27589.46"/>
    <n v="13390.2"/>
  </r>
  <r>
    <x v="0"/>
    <n v="1"/>
    <s v="PAITA"/>
    <n v="564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562.5"/>
    <n v="16653"/>
  </r>
  <r>
    <x v="0"/>
    <n v="2"/>
    <s v="PAITA"/>
    <n v="7720"/>
    <n v="1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562.5"/>
    <n v="16653"/>
  </r>
  <r>
    <x v="0"/>
    <n v="3"/>
    <s v="MARITIMA DEL CALLAO"/>
    <n v="23368"/>
    <n v="1"/>
    <n v="20170316"/>
    <x v="19"/>
    <x v="19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s v="SE ACOGE A DRAWBACK D.S. 104-95 EF"/>
    <s v="KILOGRAMO"/>
    <s v="LIMA"/>
    <n v="27529.43"/>
    <n v="10546.2"/>
  </r>
  <r>
    <x v="0"/>
    <n v="1"/>
    <s v="PAITA"/>
    <n v="44160"/>
    <n v="1"/>
    <n v="2017010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"/>
    <m/>
    <m/>
    <m/>
    <s v="DRAWBACK,"/>
    <s v="CAJA                                              "/>
    <s v="PIURA"/>
    <n v="27520.5"/>
    <n v="16677"/>
  </r>
  <r>
    <x v="1"/>
    <n v="1"/>
    <s v="MARITIMA DEL CALLAO"/>
    <n v="119792"/>
    <n v="1"/>
    <n v="20180103"/>
    <x v="29"/>
    <x v="29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IN CABOS"/>
    <s v="PAPRIKA STEMLESS"/>
    <m/>
    <s v="EN CAJAS"/>
    <s v="RESTITUCION DE DERECHOS ARANCELARIOS D.S. 104-95-EF - DRAWBACK"/>
    <s v="UNIDAD"/>
    <s v="LIMA"/>
    <n v="27498.12"/>
    <n v="8731.7999999999993"/>
  </r>
  <r>
    <x v="1"/>
    <n v="2"/>
    <s v="MARITIMA DEL CALLAO"/>
    <n v="16694"/>
    <n v="1"/>
    <n v="20180222"/>
    <x v="5"/>
    <x v="5"/>
    <s v="AMERICA DEL NORTE"/>
    <x v="0"/>
    <s v="PORT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27479.1"/>
    <n v="7855.32"/>
  </r>
  <r>
    <x v="1"/>
    <n v="2"/>
    <s v="MARITIMA DEL CALLAO"/>
    <n v="17489"/>
    <n v="9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27477.08"/>
    <n v="13299.78"/>
  </r>
  <r>
    <x v="1"/>
    <n v="3"/>
    <s v="MARITIMA DEL CALLAO"/>
    <n v="24358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7477.08"/>
    <n v="13299.78"/>
  </r>
  <r>
    <x v="1"/>
    <n v="3"/>
    <s v="MARITIMA DEL CALLAO"/>
    <n v="26360"/>
    <n v="2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477.08"/>
    <n v="13074.36"/>
  </r>
  <r>
    <x v="1"/>
    <n v="3"/>
    <s v="MARITIMA DEL CALLAO"/>
    <n v="26360"/>
    <n v="3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477.08"/>
    <n v="13299.78"/>
  </r>
  <r>
    <x v="1"/>
    <n v="3"/>
    <s v="MARITIMA DEL CALLAO"/>
    <n v="26360"/>
    <n v="4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477.08"/>
    <n v="13299.78"/>
  </r>
  <r>
    <x v="1"/>
    <n v="3"/>
    <s v="MARITIMA DEL CALLAO"/>
    <n v="26360"/>
    <n v="5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477.08"/>
    <n v="13299.78"/>
  </r>
  <r>
    <x v="1"/>
    <n v="3"/>
    <s v="MARITIMA DEL CALLAO"/>
    <n v="26360"/>
    <n v="8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477.08"/>
    <n v="13299.78"/>
  </r>
  <r>
    <x v="1"/>
    <n v="2"/>
    <s v="MARITIMA DEL CALLAO"/>
    <n v="17489"/>
    <n v="8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27476.46"/>
    <n v="13299.485000000001"/>
  </r>
  <r>
    <x v="1"/>
    <n v="1"/>
    <s v="PAITA"/>
    <n v="2814"/>
    <n v="1"/>
    <n v="20180118"/>
    <x v="11"/>
    <x v="11"/>
    <s v="EUROPA"/>
    <x v="2"/>
    <s v="BREMERHAVEN"/>
    <s v="AGROPECUARIO Y AGROINDUSTRIAS"/>
    <s v="HORTALIZAS"/>
    <s v="HORTALIZAS EN CONSERVA"/>
    <x v="2"/>
    <x v="8"/>
    <x v="5"/>
    <s v="DEMAS HORTALIZAS,FRUTAS Y DEMAS PART. COMEST. DE PLANTAS,PREP. O CONSERV.EN VINAGRE"/>
    <s v="CONGELADO DE PIMIENTO LOMBARDI ROJO RODAJAS MACERADO"/>
    <s v="BOLSA 10 KG X 01 CAJA CARTON"/>
    <m/>
    <s v="CONSUMO HUMANO"/>
    <s v="SE ACOGE A RESTITUCION DE DERECHOS ARANCELARIOS D.S 104-95 EF"/>
    <s v="CAJA                                              "/>
    <s v="LA LIBERTAD"/>
    <n v="27458.400000000001"/>
    <n v="9130"/>
  </r>
  <r>
    <x v="1"/>
    <n v="1"/>
    <s v="PAITA"/>
    <n v="2449"/>
    <n v="1"/>
    <n v="20180117"/>
    <x v="1"/>
    <x v="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S"/>
    <s v="CAJAS/LATAS"/>
    <s v="MORRON ASADO ENTERO"/>
    <m/>
    <s v="RESTITUCION DERECHOS ARANCELARIOS D.S.104-95 EF"/>
    <s v="CAJA                                              "/>
    <s v="PIURA"/>
    <n v="27456"/>
    <n v="20118"/>
  </r>
  <r>
    <x v="0"/>
    <n v="2"/>
    <s v="MARITIMA DEL CALLAO"/>
    <n v="8389"/>
    <n v="1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2 ABSORGEL BAG (TIRA)/02 ABSORGEL BLANKET (MANTA)/07 BOLSAS DE AIRE"/>
    <s v="(INTERNANTIONAL DUNNAGE) (MATERIAL CONSERVACION)"/>
    <s v="SE ACOGE AL REGIMEN DRAWBACK D.S.104-95-EF"/>
    <s v="FRASCOS                                           "/>
    <s v="LA LIBERTAD"/>
    <n v="27452.080000000002"/>
    <n v="13074.36"/>
  </r>
  <r>
    <x v="0"/>
    <n v="2"/>
    <s v="MARITIMA DEL CALLAO"/>
    <n v="12782"/>
    <n v="1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2 ABSORGEL BAG (TIRA)/02 ABSORGEL BLANKET (MANTA) 07 BOLSAS DE AIRE (INTERNATIONAL"/>
    <s v="DUNNAGE) (MATERIAL CONSERVACION)"/>
    <s v="SE ACOGE AL REGIMEN DRAWBACK D.S.104-95-EF"/>
    <s v="FRASCOS                                           "/>
    <s v="LA LIBERTAD"/>
    <n v="27452.080000000002"/>
    <n v="13074.36"/>
  </r>
  <r>
    <x v="0"/>
    <n v="3"/>
    <s v="MARITIMA DEL CALLAO"/>
    <n v="24033"/>
    <n v="1"/>
    <n v="201703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5 ABSORBENTES CONTAINER DRI II 500 GR. / 07 BOLSAS DE AIRE (CORDSTRAP) (MATERIAL"/>
    <s v="CONSERVACION)"/>
    <s v="SE ACOGE AL REGIMEN DRAWBACK D.S. 104-95 EF"/>
    <s v="FRASCOS                                           "/>
    <s v="LA LIBERTAD"/>
    <n v="27452.080000000002"/>
    <n v="13074.36"/>
  </r>
  <r>
    <x v="1"/>
    <n v="2"/>
    <s v="PAITA"/>
    <n v="9740"/>
    <n v="2"/>
    <n v="20180227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DRAWBACK,"/>
    <s v="CAJA                                              "/>
    <s v="LAMBAYEQUE"/>
    <n v="27440"/>
    <n v="11827.2"/>
  </r>
  <r>
    <x v="0"/>
    <n v="1"/>
    <s v="MARITIMA DEL CALLAO"/>
    <n v="2209"/>
    <n v="1"/>
    <n v="20170113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AMNO"/>
    <s v="02 BOLSAS ABSORBENTES ABSORBAG/02 BOLSAS DE ABSORGEL/07 BOLSAS DE AIRE"/>
    <s v="(INTERNATIONAL DUNNAGE) (MATERIAL CONSERVACION)"/>
    <s v="SE ACOGE AL REGIMEN DRAWBACK D.S.104-95-EF"/>
    <s v="FRASCOS                                           "/>
    <s v="LA LIBERTAD"/>
    <n v="27402.080000000002"/>
    <n v="13074.36"/>
  </r>
  <r>
    <x v="0"/>
    <n v="3"/>
    <s v="MARITIMA DEL CALLAO"/>
    <n v="26628"/>
    <n v="1"/>
    <n v="20170330"/>
    <x v="21"/>
    <x v="21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SCABADO"/>
    <m/>
    <m/>
    <s v="EN CAJAS"/>
    <s v="SE ACOGE A RESTITUCION DE DERECHOS ARANCELARIOS D.S. 104-95-EF / DRAWBACK"/>
    <s v="KILOGRAMO"/>
    <s v="LIMA"/>
    <n v="27339.41"/>
    <n v="11203.92"/>
  </r>
  <r>
    <x v="0"/>
    <n v="3"/>
    <s v="PAITA"/>
    <n v="9825"/>
    <n v="1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319"/>
    <n v="16177.2"/>
  </r>
  <r>
    <x v="0"/>
    <n v="3"/>
    <s v="PAITA"/>
    <n v="10637"/>
    <n v="1"/>
    <n v="20170316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319"/>
    <n v="16177.2"/>
  </r>
  <r>
    <x v="1"/>
    <n v="1"/>
    <s v="PAITA"/>
    <n v="352"/>
    <n v="1"/>
    <n v="2018011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28 OZ X 12"/>
    <m/>
    <m/>
    <m/>
    <s v="DRAWBACK,"/>
    <s v="CAJA                                              "/>
    <s v="PIURA"/>
    <n v="27319"/>
    <n v="16177.2"/>
  </r>
  <r>
    <x v="1"/>
    <n v="1"/>
    <s v="PAITA"/>
    <n v="377"/>
    <n v="1"/>
    <n v="2018011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28 OZ X 12"/>
    <m/>
    <m/>
    <m/>
    <s v="DRAWBACK,"/>
    <s v="CAJA                                              "/>
    <s v="PIURA"/>
    <n v="27319"/>
    <n v="16177.2"/>
  </r>
  <r>
    <x v="1"/>
    <n v="3"/>
    <s v="PAITA"/>
    <n v="12249"/>
    <n v="1"/>
    <n v="20180315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28 OZ X 12"/>
    <m/>
    <m/>
    <m/>
    <s v="DRAWBACK,"/>
    <s v="CAJA                                              "/>
    <s v="PIURA"/>
    <n v="27319"/>
    <n v="16177.2"/>
  </r>
  <r>
    <x v="1"/>
    <n v="2"/>
    <s v="PAITA"/>
    <n v="5443"/>
    <n v="1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EXTRA-PRIMERA"/>
    <s v="EN FRASCOS DE VIDRIO DE 250 ML"/>
    <m/>
    <m/>
    <s v="CODIGO Nº13 RESTITUCION DE DERECHOS ARANCELARIOS"/>
    <s v="UNIDAD"/>
    <s v="PIURA"/>
    <n v="27280"/>
    <n v="6138"/>
  </r>
  <r>
    <x v="0"/>
    <n v="1"/>
    <s v="PAITA"/>
    <n v="762"/>
    <n v="1"/>
    <n v="20170112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7240"/>
    <n v="15912"/>
  </r>
  <r>
    <x v="0"/>
    <n v="3"/>
    <s v="PAITA"/>
    <n v="8933"/>
    <n v="1"/>
    <n v="20170302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7240"/>
    <n v="15912"/>
  </r>
  <r>
    <x v="0"/>
    <n v="2"/>
    <s v="MARITIMA DEL CALLAO"/>
    <n v="14085"/>
    <n v="3"/>
    <n v="2017021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m/>
    <s v="SE ACOGE AL REGIMEN DRAWBACK D.S.104-95-EF"/>
    <s v="CARTONES                                          "/>
    <s v="LA LIBERTAD"/>
    <n v="27216"/>
    <n v="15649.2"/>
  </r>
  <r>
    <x v="0"/>
    <n v="3"/>
    <s v="PAITA"/>
    <n v="9116"/>
    <n v="1"/>
    <n v="20170302"/>
    <x v="12"/>
    <x v="12"/>
    <s v="EUROPA"/>
    <x v="7"/>
    <s v="KING'S LYN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CAJA                                              "/>
    <s v="PIURA"/>
    <n v="27195"/>
    <n v="38340"/>
  </r>
  <r>
    <x v="1"/>
    <n v="3"/>
    <s v="MARITIMA DEL CALLAO"/>
    <n v="21630"/>
    <n v="4"/>
    <n v="20180313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EN VINAGRE"/>
    <m/>
    <m/>
    <m/>
    <s v="UNIDAD"/>
    <s v="LA LIBERTAD"/>
    <n v="27194.66"/>
    <n v="10404"/>
  </r>
  <r>
    <x v="0"/>
    <n v="2"/>
    <s v="PAITA"/>
    <n v="7638"/>
    <n v="1"/>
    <n v="20170216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27194.22"/>
    <n v="14535.45"/>
  </r>
  <r>
    <x v="0"/>
    <n v="3"/>
    <s v="PAITA"/>
    <n v="9336"/>
    <n v="1"/>
    <n v="20170301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27194.22"/>
    <n v="14535.45"/>
  </r>
  <r>
    <x v="1"/>
    <n v="3"/>
    <s v="MARITIMA DEL CALLAO"/>
    <n v="19281"/>
    <n v="2"/>
    <n v="20180307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7165.599999999999"/>
    <n v="65280"/>
  </r>
  <r>
    <x v="0"/>
    <n v="1"/>
    <s v="MARITIMA DEL CALLAO"/>
    <n v="4486"/>
    <n v="1"/>
    <n v="20170121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s v="10 ABSORBENTES CONTAINER DRI II 500 GR. (MATERIAL CONSERVACION)"/>
    <s v="SE ACOGE AL REGIMEN DRAWBACK D.S.104-95-EF"/>
    <s v="CAJA                                              "/>
    <s v="LA LIBERTAD"/>
    <n v="27132"/>
    <n v="11652.48"/>
  </r>
  <r>
    <x v="0"/>
    <n v="1"/>
    <s v="MARITIMA DEL CALLAO"/>
    <n v="4486"/>
    <n v="2"/>
    <n v="20170121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s v="10 ABSORBENTES CONTAINER DRI II 500 GR. (MATERIAL CONSERVACION)"/>
    <s v="SE ACOGE AL REGIMEN DRAWBACK D.S.104-95-EF"/>
    <s v="CAJA                                              "/>
    <s v="LA LIBERTAD"/>
    <n v="27132"/>
    <n v="11652.48"/>
  </r>
  <r>
    <x v="0"/>
    <n v="1"/>
    <s v="MARITIMA DEL CALLAO"/>
    <n v="6292"/>
    <n v="5"/>
    <n v="20170125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s v="10 ABSORBENTES CONTAINER DRI II 500 GR. (MATERIAL CONSERVACION)"/>
    <s v="SE ACOGE AL REGIMEN DRAWBACK D.S.104-95-EF"/>
    <s v="CARTONES                                          "/>
    <s v="LA LIBERTAD"/>
    <n v="27132"/>
    <n v="11652.48"/>
  </r>
  <r>
    <x v="0"/>
    <n v="2"/>
    <s v="MARITIMA DEL CALLAO"/>
    <n v="13084"/>
    <n v="4"/>
    <n v="20170215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10 ABSORBENTES CONTAINER DRI II 500 GR. (MATERIAL CONSERVACION)"/>
    <s v="SE ACOGE AL REGIMEN DRAWBACK D.S.104-95-EF"/>
    <s v="CAJA                                              "/>
    <s v="LA LIBERTAD"/>
    <n v="27132"/>
    <n v="11652.48"/>
  </r>
  <r>
    <x v="0"/>
    <n v="2"/>
    <s v="MARITIMA DEL CALLAO"/>
    <n v="13084"/>
    <n v="5"/>
    <n v="20170215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10 ABSORBENTES CONTAINER DRI II 500 GR. (MATERIAL CONSERVACION)"/>
    <s v="SE ACOGE AL REGIMEN DRAWBACK D.S.104-95-EF"/>
    <s v="CARTONES                                          "/>
    <s v="LA LIBERTAD"/>
    <n v="27132"/>
    <n v="11652.48"/>
  </r>
  <r>
    <x v="0"/>
    <n v="3"/>
    <s v="MARITIMA DEL CALLAO"/>
    <n v="19826"/>
    <n v="1"/>
    <n v="20170308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10 ABSORBENTES CONTAINER DRI II 500 GR. (MATERIAL CONSERVACION)"/>
    <s v="SE ACOGE AL REGIMEN DRAWBACK D.S.104-95-EF"/>
    <s v="CARTONES                                          "/>
    <s v="LA LIBERTAD"/>
    <n v="27132"/>
    <n v="11652.48"/>
  </r>
  <r>
    <x v="0"/>
    <n v="3"/>
    <s v="MARITIMA DEL CALLAO"/>
    <n v="19826"/>
    <n v="3"/>
    <n v="20170308"/>
    <x v="2"/>
    <x v="2"/>
    <s v="AMERICA DEL NORTE"/>
    <x v="0"/>
    <s v="NORFOL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s v="10 ABSORBENTES CONTAINER DRI II 500 GR. (MATERIAL CONSERVACION)"/>
    <s v="SE ACOGE AL REGIMEN DRAWBACK D.S.104-95EF"/>
    <s v="CARTONES                                          "/>
    <s v="LA LIBERTAD"/>
    <n v="27132"/>
    <n v="11652.48"/>
  </r>
  <r>
    <x v="1"/>
    <n v="3"/>
    <s v="MARITIMA DEL CALLAO"/>
    <n v="21179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BPANI X 12 CAJA"/>
    <m/>
    <m/>
    <s v="DRAWBACK"/>
    <s v="CAJA                                              "/>
    <s v="LAMBAYEQUE"/>
    <n v="27125"/>
    <n v="16653"/>
  </r>
  <r>
    <x v="1"/>
    <n v="3"/>
    <s v="PAITA"/>
    <n v="10457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125"/>
    <n v="16653"/>
  </r>
  <r>
    <x v="1"/>
    <n v="2"/>
    <s v="PAITA"/>
    <n v="5991"/>
    <n v="1"/>
    <n v="20180208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ABRE FACIL X 24"/>
    <m/>
    <m/>
    <s v="CODIGO Nº13 RESTITUCION DE DERECHOS ARANCELARIOS"/>
    <s v="CAJA                                              "/>
    <s v="LAMBAYEQUE"/>
    <n v="27116.41"/>
    <n v="16677"/>
  </r>
  <r>
    <x v="1"/>
    <n v="2"/>
    <s v="PAITA"/>
    <n v="5487"/>
    <n v="1"/>
    <n v="20180201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PELADO QUIMICO ENTERO"/>
    <m/>
    <s v="RESTITUCION DERECHOS ARANCELARIOS D.S.104-95 EF"/>
    <s v="CAJA                                              "/>
    <s v="PIURA"/>
    <n v="27090"/>
    <n v="15912"/>
  </r>
  <r>
    <x v="1"/>
    <n v="3"/>
    <s v="PAITA"/>
    <n v="12748"/>
    <n v="1"/>
    <n v="20180321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27087.41"/>
    <n v="16677"/>
  </r>
  <r>
    <x v="1"/>
    <n v="3"/>
    <s v="PAITA"/>
    <n v="13451"/>
    <n v="1"/>
    <n v="20180328"/>
    <x v="11"/>
    <x v="11"/>
    <s v="AMERICA DEL NORTE"/>
    <x v="0"/>
    <s v="NAPERVIL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27087.41"/>
    <n v="16677"/>
  </r>
  <r>
    <x v="1"/>
    <n v="2"/>
    <s v="MARITIMA DEL CALLAO"/>
    <n v="17484"/>
    <n v="3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7037.8"/>
    <n v="11733.4"/>
  </r>
  <r>
    <x v="1"/>
    <n v="3"/>
    <s v="MARITIMA DEL CALLAO"/>
    <n v="24351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7037.8"/>
    <n v="11733.4"/>
  </r>
  <r>
    <x v="0"/>
    <n v="1"/>
    <s v="MARITIMA DEL CALLAO"/>
    <n v="1623"/>
    <n v="1"/>
    <n v="20170112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948 CAJAS DE 12.50 KG C/U NETO"/>
    <m/>
    <m/>
    <s v="SE ACOGE AL DRAWBACK D.S. 104-95 EF"/>
    <s v="KILOGRAMO"/>
    <s v="LIMA"/>
    <n v="27013.07"/>
    <n v="11850"/>
  </r>
  <r>
    <x v="0"/>
    <n v="1"/>
    <s v="MARITIMA DEL CALLAO"/>
    <n v="1521"/>
    <n v="1"/>
    <n v="20170112"/>
    <x v="38"/>
    <x v="38"/>
    <s v="AMERICA DEL NORTE"/>
    <x v="0"/>
    <s v="OAKLAND"/>
    <s v="AGROPECUARIO Y AGROINDUSTRIAS"/>
    <s v="HORTALIZAS"/>
    <s v="HORTALIZAS FRESCAS Y SECAS"/>
    <x v="7"/>
    <x v="10"/>
    <x v="0"/>
    <s v="Los demas frutos del genero Capsicum o Pimenta, secos, sin triturar ni pulverizar"/>
    <s v="AJI CHIPOTLE (CAMPSIUM ANNUUM) EN POLVO ORGANICO"/>
    <m/>
    <m/>
    <m/>
    <m/>
    <s v="KILOGRAMO"/>
    <s v="ICA"/>
    <n v="27000"/>
    <n v="4000"/>
  </r>
  <r>
    <x v="1"/>
    <n v="1"/>
    <s v="AEREA DEL CALLAO"/>
    <n v="4167"/>
    <n v="1"/>
    <n v="20180113"/>
    <x v="8"/>
    <x v="8"/>
    <s v="EUROPA"/>
    <x v="9"/>
    <s v="EZEISA APT/BUENOS AIRES"/>
    <s v="AGROPECUARIO Y AGROINDUSTRIAS"/>
    <s v="HORTALIZAS"/>
    <s v="HORTALIZAS FRESCAS Y SECAS"/>
    <x v="8"/>
    <x v="13"/>
    <x v="6"/>
    <s v="FRUTOS DE LOS GENEROS CAPSICUM O PIMENTA, FRESCOS O REFRIGERADOS"/>
    <s v="ROCOTO PREMIUM SELECCIONADO"/>
    <s v="AJI AMARILLO PREMIUM SELECCIONADO"/>
    <m/>
    <m/>
    <s v="CODIGO Nº13 RESTITUCION DE DERECHOS ARANCELARIOS"/>
    <s v="KILOGRAMO"/>
    <s v="LIMA"/>
    <n v="27000"/>
    <n v="600"/>
  </r>
  <r>
    <x v="1"/>
    <n v="2"/>
    <s v="MARITIMA DEL CALLAO"/>
    <n v="12035"/>
    <n v="1"/>
    <n v="20180209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7000"/>
    <n v="16848"/>
  </r>
  <r>
    <x v="1"/>
    <n v="2"/>
    <s v="MARITIMA DEL CALLAO"/>
    <n v="12035"/>
    <n v="2"/>
    <n v="20180209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7000"/>
    <n v="16848"/>
  </r>
  <r>
    <x v="1"/>
    <n v="3"/>
    <s v="MARITIMA DEL CALLAO"/>
    <n v="19017"/>
    <n v="1"/>
    <n v="20180304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6985"/>
    <n v="16191"/>
  </r>
  <r>
    <x v="0"/>
    <n v="1"/>
    <s v="PAITA"/>
    <n v="1814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 X 06"/>
    <m/>
    <m/>
    <m/>
    <s v="DRAWBACK,"/>
    <s v="CAJA                                              "/>
    <s v="LAMBAYEQUE"/>
    <n v="26980.15"/>
    <n v="13606.8"/>
  </r>
  <r>
    <x v="0"/>
    <n v="1"/>
    <s v="PAITA"/>
    <n v="1832"/>
    <n v="1"/>
    <n v="20170115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6970"/>
    <n v="16829.28"/>
  </r>
  <r>
    <x v="0"/>
    <n v="3"/>
    <s v="PAITA"/>
    <n v="8666"/>
    <n v="1"/>
    <n v="20170301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6970"/>
    <n v="16829.28"/>
  </r>
  <r>
    <x v="0"/>
    <n v="1"/>
    <s v="PAITA"/>
    <n v="801"/>
    <n v="1"/>
    <n v="20170110"/>
    <x v="5"/>
    <x v="5"/>
    <s v="EUROPA"/>
    <x v="7"/>
    <s v="LONDON GATEWAY PORT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TIRAS"/>
    <m/>
    <m/>
    <m/>
    <s v="DRAWBACK,"/>
    <s v="CAJA                                              "/>
    <s v="LA LIBERTAD"/>
    <n v="26964"/>
    <n v="10080"/>
  </r>
  <r>
    <x v="0"/>
    <n v="3"/>
    <s v="PAITA"/>
    <n v="9358"/>
    <n v="1"/>
    <n v="20170315"/>
    <x v="5"/>
    <x v="5"/>
    <s v="EUROPA"/>
    <x v="7"/>
    <s v="LONDON GATEWAY PORT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TIRAS"/>
    <m/>
    <m/>
    <m/>
    <s v="DRAWBACK,"/>
    <s v="CAJA                                              "/>
    <s v="LA LIBERTAD"/>
    <n v="26964"/>
    <n v="10080"/>
  </r>
  <r>
    <x v="1"/>
    <n v="3"/>
    <s v="PAITA"/>
    <n v="12199"/>
    <n v="1"/>
    <n v="2018031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PIURA"/>
    <n v="26962"/>
    <n v="16177.2"/>
  </r>
  <r>
    <x v="1"/>
    <n v="3"/>
    <s v="PAITA"/>
    <n v="13032"/>
    <n v="1"/>
    <n v="201803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26962"/>
    <n v="16177.2"/>
  </r>
  <r>
    <x v="1"/>
    <n v="2"/>
    <s v="PAITA"/>
    <n v="10228"/>
    <n v="1"/>
    <n v="20180227"/>
    <x v="11"/>
    <x v="11"/>
    <s v="AMERICA DEL NORTE"/>
    <x v="0"/>
    <s v="OAKLAND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ENTERO LATA 15 OZ TALL X 24"/>
    <m/>
    <m/>
    <m/>
    <s v="DRAWBACK,"/>
    <s v="CAJA                                              "/>
    <s v="LAMBAYEQUE"/>
    <n v="26897.4"/>
    <n v="9363.6"/>
  </r>
  <r>
    <x v="1"/>
    <n v="1"/>
    <s v="MARITIMA DEL CALLAO"/>
    <n v="1701"/>
    <n v="2"/>
    <n v="20180112"/>
    <x v="8"/>
    <x v="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MOLIDA 120 ASTA"/>
    <s v="PREMIUM ESTERILIZADA"/>
    <s v="SELECCIONADA EN BOLSAS DE 50 LIBRAS"/>
    <m/>
    <s v="SE ACOGE AL REGIMEN DRAWBACK D.S. 104-95 EF"/>
    <s v="KILOGRAMO"/>
    <s v="JUNIN"/>
    <n v="26816"/>
    <n v="5443.2"/>
  </r>
  <r>
    <x v="1"/>
    <n v="3"/>
    <s v="MARITIMA DEL CALLAO"/>
    <n v="27541"/>
    <n v="2"/>
    <n v="2018032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m/>
    <m/>
    <m/>
    <m/>
    <s v="UNIDAD"/>
    <s v="LA LIBERTAD"/>
    <n v="26814.799999999999"/>
    <n v="11174"/>
  </r>
  <r>
    <x v="0"/>
    <n v="1"/>
    <s v="MARITIMA DEL CALLAO"/>
    <n v="1749"/>
    <n v="2"/>
    <n v="20170112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.EF"/>
    <s v="FRASCOS                                           "/>
    <s v="LA LIBERTAD"/>
    <n v="26781.599999999999"/>
    <n v="13409.6"/>
  </r>
  <r>
    <x v="0"/>
    <n v="1"/>
    <s v="MARITIMA DEL CALLAO"/>
    <n v="3619"/>
    <n v="1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FRASCOS                                           "/>
    <s v="LA LIBERTAD"/>
    <n v="26781.599999999999"/>
    <n v="13409.6"/>
  </r>
  <r>
    <x v="0"/>
    <n v="2"/>
    <s v="MARITIMA DEL CALLAO"/>
    <n v="10993"/>
    <n v="2"/>
    <n v="201702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s v="03 BOLSAS DE AIRE ( INTERNATIONAL DUNNAGE) (MATERIAL DE CONSERVACION)"/>
    <m/>
    <s v="SE ACOGE AL REGIMEN DRAWBACK D.S 104-95 EF"/>
    <s v="FRASCOS                                           "/>
    <s v="LA LIBERTAD"/>
    <n v="26781.599999999999"/>
    <n v="13409.6"/>
  </r>
  <r>
    <x v="0"/>
    <n v="2"/>
    <s v="MARITIMA DEL CALLAO"/>
    <n v="13087"/>
    <n v="2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FRASCOS                                           "/>
    <s v="LA LIBERTAD"/>
    <n v="26781.599999999999"/>
    <n v="13409.6"/>
  </r>
  <r>
    <x v="0"/>
    <n v="3"/>
    <s v="MARITIMA DEL CALLAO"/>
    <n v="20735"/>
    <n v="1"/>
    <n v="2017030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3 BOLSAS DE AIRE (CORDSTRAP) (MATERIAL CONSERVACION)"/>
    <m/>
    <s v="SE ACOGE AL REGIMEN DRAWBACK D.S.104-95-EF"/>
    <s v="FRASCOS                                           "/>
    <s v="LA LIBERTAD"/>
    <n v="26781.599999999999"/>
    <n v="13409.6"/>
  </r>
  <r>
    <x v="1"/>
    <n v="3"/>
    <s v="TACNA"/>
    <n v="1633"/>
    <n v="1"/>
    <n v="20180307"/>
    <x v="61"/>
    <x v="61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AJI PAPRIKA MOLIDA"/>
    <s v="EN BOLSAS DE PAPEL KRAFT CON 20 KG NETOS C/U"/>
    <s v="P/CONSUMO HUMANO"/>
    <m/>
    <s v="CODIGO Nº13 RESTITUCION DE DERECHOS ARANCELARIOS"/>
    <s v="KILOGRAMO"/>
    <s v="TACNA"/>
    <n v="26780"/>
    <n v="18000"/>
  </r>
  <r>
    <x v="1"/>
    <n v="2"/>
    <s v="PAITA"/>
    <n v="10233"/>
    <n v="2"/>
    <n v="20180227"/>
    <x v="11"/>
    <x v="11"/>
    <s v="OCEANIA"/>
    <x v="21"/>
    <s v="MELBOUR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26766.36"/>
    <n v="9187.2000000000007"/>
  </r>
  <r>
    <x v="1"/>
    <n v="2"/>
    <s v="PAITA"/>
    <n v="6332"/>
    <n v="1"/>
    <n v="2018020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FRASCOS                                           "/>
    <s v="LA LIBERTAD"/>
    <n v="26760.95"/>
    <n v="1199.52"/>
  </r>
  <r>
    <x v="1"/>
    <n v="1"/>
    <s v="PAITA"/>
    <n v="1877"/>
    <n v="1"/>
    <n v="20180117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LATA 105 OZ X 06"/>
    <m/>
    <m/>
    <s v="CODIGO Nº13 RESTITUCION DE DERECHOS ARANCELARIOS"/>
    <s v="UNIDAD"/>
    <s v="LAMBAYEQUE"/>
    <n v="26758.5"/>
    <n v="9744"/>
  </r>
  <r>
    <x v="1"/>
    <n v="2"/>
    <s v="PAITA"/>
    <n v="7927"/>
    <n v="1"/>
    <n v="20180213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"/>
    <s v="FRASCO 10.2 OZ (C-037) X 03/09"/>
    <m/>
    <m/>
    <s v="CODIGO Nº13 RESTITUCION DE DERECHOS ARANCELARIOS"/>
    <s v="UNIDAD"/>
    <s v="LAMBAYEQUE"/>
    <n v="26752"/>
    <n v="12249.6"/>
  </r>
  <r>
    <x v="1"/>
    <n v="1"/>
    <s v="PAITA"/>
    <n v="2678"/>
    <n v="1"/>
    <n v="20180123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6700.3"/>
    <n v="16829.28"/>
  </r>
  <r>
    <x v="1"/>
    <n v="2"/>
    <s v="PAITA"/>
    <n v="5515"/>
    <n v="1"/>
    <n v="20180206"/>
    <x v="23"/>
    <x v="23"/>
    <s v="AMERICA CENTRAL"/>
    <x v="10"/>
    <s v="SAN JUAN"/>
    <s v="AGROPECUARIO Y AGROINDUSTRIAS"/>
    <s v="HORTALIZAS"/>
    <s v="HORTALIZAS EN CONSERVA"/>
    <x v="6"/>
    <x v="3"/>
    <x v="3"/>
    <s v="Demas hortalizas preparadas o conservadas sin congelar"/>
    <s v="PIMIENTOS (PIMIENTOS MORRONES ENTEROS)"/>
    <s v="EN AGUA, SAL Y ACIDO CITRICO"/>
    <s v="PARA CONSUMO HUMANO"/>
    <s v="FRESCO"/>
    <s v="ENLATADOS"/>
    <s v="CAJA                                              "/>
    <s v="LAMBAYEQUE"/>
    <n v="26700.3"/>
    <n v="16829.28"/>
  </r>
  <r>
    <x v="1"/>
    <n v="1"/>
    <s v="MARITIMA DEL CALLAO"/>
    <n v="2324"/>
    <n v="1"/>
    <n v="2018011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(2500 GR)"/>
    <s v="87 OZ X 06 CAJA"/>
    <m/>
    <m/>
    <s v="DRAWBACK"/>
    <s v="CAJA                                              "/>
    <s v="LAMBAYEQUE"/>
    <n v="26644"/>
    <n v="18300"/>
  </r>
  <r>
    <x v="1"/>
    <n v="3"/>
    <s v="MARITIMA DEL CALLAO"/>
    <n v="22698"/>
    <n v="2"/>
    <n v="20180315"/>
    <x v="4"/>
    <x v="4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PAPRIKA ENTERO SECO"/>
    <s v="EN CAJAS DE CARTON DE 25 LBS NETAS C/U"/>
    <m/>
    <m/>
    <s v="SE ACOGE A RESTITUCION DE DERECHOS ARANCELARIOS D.S. 104-95-EF / DRAWBACK"/>
    <s v="TONELADAS                                         "/>
    <s v="LIMA"/>
    <n v="26550.93"/>
    <n v="7938"/>
  </r>
  <r>
    <x v="0"/>
    <n v="1"/>
    <s v="PAITA"/>
    <n v="5419"/>
    <n v="1"/>
    <n v="20170131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26489.67"/>
    <n v="14535.45"/>
  </r>
  <r>
    <x v="0"/>
    <n v="2"/>
    <s v="MARITIMA DEL CALLAO"/>
    <n v="9640"/>
    <n v="1"/>
    <n v="20170208"/>
    <x v="53"/>
    <x v="5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"/>
    <s v="PACAS DE 60 KG C/U"/>
    <m/>
    <m/>
    <s v="SE ACOGE AL DRAWBACK D.S. 104-95 EF"/>
    <s v="KILOGRAMO"/>
    <s v="LIMA"/>
    <n v="26460"/>
    <n v="18900"/>
  </r>
  <r>
    <x v="1"/>
    <n v="2"/>
    <s v="MARITIMA DEL CALLAO"/>
    <n v="9811"/>
    <n v="1"/>
    <n v="20180203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26445"/>
    <n v="16776.707999999999"/>
  </r>
  <r>
    <x v="1"/>
    <n v="2"/>
    <s v="MARITIMA DEL CALLAO"/>
    <n v="11952"/>
    <n v="1"/>
    <n v="20180209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26445"/>
    <n v="16776.707999999999"/>
  </r>
  <r>
    <x v="1"/>
    <n v="3"/>
    <s v="MARITIMA DEL CALLAO"/>
    <n v="21167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26445"/>
    <n v="16776.707999999999"/>
  </r>
  <r>
    <x v="1"/>
    <n v="3"/>
    <s v="MARITIMA DEL CALLAO"/>
    <n v="21168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26445"/>
    <n v="16776.707999999999"/>
  </r>
  <r>
    <x v="1"/>
    <n v="3"/>
    <s v="MARITIMA DEL CALLAO"/>
    <n v="23198"/>
    <n v="1"/>
    <n v="2018031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26445"/>
    <n v="16776.707999999999"/>
  </r>
  <r>
    <x v="0"/>
    <n v="1"/>
    <s v="PAITA"/>
    <n v="4551"/>
    <n v="2"/>
    <n v="20170126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26438.400000000001"/>
    <n v="7468.848"/>
  </r>
  <r>
    <x v="0"/>
    <n v="3"/>
    <s v="PAITA"/>
    <n v="9967"/>
    <n v="2"/>
    <n v="20170310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26438.400000000001"/>
    <n v="7468.848"/>
  </r>
  <r>
    <x v="1"/>
    <n v="2"/>
    <s v="MARITIMA DEL CALLAO"/>
    <n v="18410"/>
    <n v="1"/>
    <n v="20180228"/>
    <x v="20"/>
    <x v="20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720 BOXES OF 11.36 KG OR 25 LBS BY BOX"/>
    <s v="PARA CONSUMO"/>
    <m/>
    <m/>
    <s v="KILOGRAMO"/>
    <s v="LIMA"/>
    <n v="26383.08"/>
    <n v="8179.2"/>
  </r>
  <r>
    <x v="1"/>
    <n v="3"/>
    <s v="MARITIMA DEL CALLAO"/>
    <n v="24353"/>
    <n v="2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6344.2"/>
    <n v="13640.8"/>
  </r>
  <r>
    <x v="1"/>
    <n v="3"/>
    <s v="MARITIMA DEL CALLAO"/>
    <n v="24810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6344.2"/>
    <n v="13640.8"/>
  </r>
  <r>
    <x v="0"/>
    <n v="3"/>
    <s v="PAITA"/>
    <n v="10634"/>
    <n v="2"/>
    <n v="20170316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DRAWBACK,"/>
    <s v="CAJA                                              "/>
    <s v="LAMBAYEQUE"/>
    <n v="26337.5"/>
    <n v="11352"/>
  </r>
  <r>
    <x v="1"/>
    <n v="3"/>
    <s v="MARITIMA DEL CALLAO"/>
    <n v="21626"/>
    <n v="1"/>
    <n v="20180317"/>
    <x v="3"/>
    <x v="3"/>
    <s v="AFRICA"/>
    <x v="25"/>
    <s v="MINDEL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6279.68"/>
    <n v="14665"/>
  </r>
  <r>
    <x v="1"/>
    <n v="1"/>
    <s v="PAITA"/>
    <n v="2866"/>
    <n v="1"/>
    <n v="2018012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/ LATAS"/>
    <s v="ENTERO ROTO - TIRAS - EXTRA"/>
    <m/>
    <s v="RESTITUCION DERECHOS ARANCELARIOS D.S.104-95 EF"/>
    <s v="UNIDAD"/>
    <s v="PIURA"/>
    <n v="26277.56"/>
    <n v="12798.88"/>
  </r>
  <r>
    <x v="0"/>
    <n v="1"/>
    <s v="PAITA"/>
    <n v="2222"/>
    <n v="1"/>
    <n v="20170122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6272.799999999999"/>
    <n v="18583.2"/>
  </r>
  <r>
    <x v="1"/>
    <n v="3"/>
    <s v="PAITA"/>
    <n v="11677"/>
    <n v="1"/>
    <n v="20180313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6272.799999999999"/>
    <n v="18583.2"/>
  </r>
  <r>
    <x v="0"/>
    <n v="2"/>
    <s v="PAITA"/>
    <n v="7172"/>
    <n v="1"/>
    <n v="20170216"/>
    <x v="1"/>
    <x v="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/ CAJAS"/>
    <m/>
    <m/>
    <s v="RESTITUCION DERECHOS ARANCELARIOS D.S.104-95 EF"/>
    <s v="CAJA                                              "/>
    <s v="PIURA"/>
    <n v="26250"/>
    <n v="16674"/>
  </r>
  <r>
    <x v="0"/>
    <n v="2"/>
    <s v="PAITA"/>
    <n v="5869"/>
    <n v="1"/>
    <n v="20170209"/>
    <x v="11"/>
    <x v="11"/>
    <s v="OCEANIA"/>
    <x v="21"/>
    <s v="BRISBA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 LATA 105 OZ X 03 CAJA"/>
    <m/>
    <m/>
    <m/>
    <s v="DRAWBACK,"/>
    <s v="CAJA                                              "/>
    <s v="PIURA"/>
    <n v="26208"/>
    <n v="8769.6"/>
  </r>
  <r>
    <x v="1"/>
    <n v="1"/>
    <s v="PAITA"/>
    <n v="2778"/>
    <n v="2"/>
    <n v="20180120"/>
    <x v="11"/>
    <x v="11"/>
    <s v="OCEANIA"/>
    <x v="21"/>
    <s v="BRISBA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"/>
    <s v="CON VINAGRE LATA 105 OZ X 03"/>
    <m/>
    <m/>
    <s v="CODIGO Nº13 RESTITUCION DE DERECHOS ARANCELARIOS"/>
    <s v="CAJA                                              "/>
    <s v="LAMBAYEQUE"/>
    <n v="26208"/>
    <n v="8769.6"/>
  </r>
  <r>
    <x v="1"/>
    <n v="1"/>
    <s v="PAITA"/>
    <n v="42014"/>
    <n v="2"/>
    <n v="20180104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ENTERO"/>
    <m/>
    <s v="RESTITUCION DERECHOS ARANCELARIOS D.S.104-95 EF"/>
    <s v="CAJA                                              "/>
    <s v="PIURA"/>
    <n v="26200"/>
    <n v="13247.950999999999"/>
  </r>
  <r>
    <x v="1"/>
    <n v="1"/>
    <s v="MARITIMA DEL CALLAO"/>
    <n v="1576"/>
    <n v="1"/>
    <n v="20180110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26175.68"/>
    <n v="6834.36"/>
  </r>
  <r>
    <x v="1"/>
    <n v="3"/>
    <s v="PAITA"/>
    <n v="11445"/>
    <n v="1"/>
    <n v="20180308"/>
    <x v="50"/>
    <x v="50"/>
    <s v="AMERICA DEL NORTE"/>
    <x v="0"/>
    <s v="KANSAS CITY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 (CAPSICUM CHINENSE)"/>
    <s v="AJI FRESCO CON SAL"/>
    <s v="FERMENTADO SOLO CON SAL"/>
    <m/>
    <m/>
    <s v="KILOGRAMO"/>
    <s v="PIURA"/>
    <n v="26144"/>
    <n v="15200"/>
  </r>
  <r>
    <x v="0"/>
    <n v="1"/>
    <s v="MARITIMA DEL CALLAO"/>
    <n v="3655"/>
    <n v="1"/>
    <n v="20170117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720ML (24OZ) CONSERVAS PIMIENTO PIQUILLO ENTERO MARINADO CON AJO"/>
    <m/>
    <s v="USO CONSUMO HUMANO"/>
    <s v="DRAWBACK,"/>
    <s v="UNIDAD"/>
    <s v="LA LIBERTAD"/>
    <n v="26136"/>
    <n v="14904"/>
  </r>
  <r>
    <x v="0"/>
    <n v="1"/>
    <s v="PAITA"/>
    <n v="2009"/>
    <n v="1"/>
    <n v="20170122"/>
    <x v="11"/>
    <x v="11"/>
    <s v="AMERICA DEL NORTE"/>
    <x v="0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6125.200000000001"/>
    <n v="18478.8"/>
  </r>
  <r>
    <x v="1"/>
    <n v="2"/>
    <s v="MARITIMA DEL CALLAO"/>
    <n v="17489"/>
    <n v="11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26124.55"/>
    <n v="13299.78"/>
  </r>
  <r>
    <x v="0"/>
    <n v="1"/>
    <s v="PAITA"/>
    <n v="2290"/>
    <n v="1"/>
    <n v="20170119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26112"/>
    <n v="11097.6"/>
  </r>
  <r>
    <x v="0"/>
    <n v="1"/>
    <s v="MARITIMA DEL CALLAO"/>
    <n v="115297"/>
    <n v="7"/>
    <n v="2017010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500 GR) 87 OZ X 06 CAJA"/>
    <s v="EN CAJAS"/>
    <m/>
    <m/>
    <s v="SE ACOGE A DRAWBACK"/>
    <s v="CAJA                                              "/>
    <s v="LIMA"/>
    <n v="26108"/>
    <n v="18300"/>
  </r>
  <r>
    <x v="1"/>
    <n v="3"/>
    <s v="PAITA"/>
    <n v="12117"/>
    <n v="1"/>
    <n v="20180315"/>
    <x v="12"/>
    <x v="1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CAJA                                              "/>
    <s v="LAMBAYEQUE"/>
    <n v="26059.5"/>
    <n v="17250"/>
  </r>
  <r>
    <x v="1"/>
    <n v="3"/>
    <s v="MARITIMA DEL CALLAO"/>
    <n v="28713"/>
    <n v="2"/>
    <n v="20180330"/>
    <x v="21"/>
    <x v="21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ANCHO PEPPER"/>
    <m/>
    <m/>
    <s v="EN CAJAS"/>
    <s v="SE ACOGE A RESTITUCION DERECHOS ARANC. (COD 13) DRAWBACK D.S. 104-95 EF"/>
    <s v="KILOGRAMO"/>
    <s v="LIMA"/>
    <n v="26039.85"/>
    <n v="6622.56"/>
  </r>
  <r>
    <x v="1"/>
    <n v="1"/>
    <s v="PAITA"/>
    <n v="2806"/>
    <n v="1"/>
    <n v="20180117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12 OZ (C-310) X 6"/>
    <m/>
    <m/>
    <s v="CODIGO Nº13 RESTITUCION DE DERECHOS ARANCELARIOS"/>
    <s v="UNIDAD"/>
    <s v="LAMBAYEQUE"/>
    <n v="26006.400000000001"/>
    <n v="12337.92"/>
  </r>
  <r>
    <x v="1"/>
    <n v="1"/>
    <s v="PAITA"/>
    <n v="2807"/>
    <n v="1"/>
    <n v="20180117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12 OZ (C-310) X 6"/>
    <m/>
    <m/>
    <s v="CODIGO Nº13 RESTITUCION DE DERECHOS ARANCELARIOS"/>
    <s v="UNIDAD"/>
    <s v="LAMBAYEQUE"/>
    <n v="26006.400000000001"/>
    <n v="12337.92"/>
  </r>
  <r>
    <x v="1"/>
    <n v="1"/>
    <s v="PAITA"/>
    <n v="4024"/>
    <n v="1"/>
    <n v="20180124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12 OZ (C-310) X 6"/>
    <m/>
    <m/>
    <s v="CODIGO Nº13 RESTITUCION DE DERECHOS ARANCELARIOS"/>
    <s v="UNIDAD"/>
    <s v="LAMBAYEQUE"/>
    <n v="26006.400000000001"/>
    <n v="12337.92"/>
  </r>
  <r>
    <x v="1"/>
    <n v="3"/>
    <s v="PAITA"/>
    <n v="12778"/>
    <n v="1"/>
    <n v="20180321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6"/>
    <m/>
    <m/>
    <m/>
    <s v="CODIGO Nº13 RESTITUCION DE DERECHOS ARANCELARIOS"/>
    <s v="UNIDAD"/>
    <s v="LAMBAYEQUE"/>
    <n v="26006.400000000001"/>
    <n v="12337.92"/>
  </r>
  <r>
    <x v="1"/>
    <n v="3"/>
    <s v="PAITA"/>
    <n v="13536"/>
    <n v="1"/>
    <n v="20180328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6"/>
    <m/>
    <m/>
    <m/>
    <s v="CODIGO Nº13 RESTITUCION DE DERECHOS ARANCELARIOS"/>
    <s v="UNIDAD"/>
    <s v="LAMBAYEQUE"/>
    <n v="26006.400000000001"/>
    <n v="12337.92"/>
  </r>
  <r>
    <x v="1"/>
    <n v="3"/>
    <s v="PAITA"/>
    <n v="13537"/>
    <n v="1"/>
    <n v="20180328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6"/>
    <m/>
    <m/>
    <m/>
    <s v="CODIGO Nº13 RESTITUCION DE DERECHOS ARANCELARIOS"/>
    <s v="UNIDAD"/>
    <s v="LAMBAYEQUE"/>
    <n v="26006.400000000001"/>
    <n v="12337.92"/>
  </r>
  <r>
    <x v="1"/>
    <n v="3"/>
    <s v="PAITA"/>
    <n v="14207"/>
    <n v="1"/>
    <n v="20180328"/>
    <x v="11"/>
    <x v="11"/>
    <s v="AMERICA DEL NORTE"/>
    <x v="0"/>
    <s v="MC DONOUGH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6"/>
    <m/>
    <m/>
    <m/>
    <s v="CODIGO Nº13 RESTITUCION DE DERECHOS ARANCELARIOS"/>
    <s v="UNIDAD"/>
    <s v="LAMBAYEQUE"/>
    <n v="26006.400000000001"/>
    <n v="12337.92"/>
  </r>
  <r>
    <x v="0"/>
    <n v="1"/>
    <s v="MARITIMA DEL CALLAO"/>
    <n v="7020"/>
    <n v="1"/>
    <n v="20170127"/>
    <x v="5"/>
    <x v="5"/>
    <s v="EUROPA"/>
    <x v="1"/>
    <s v="BILBAO"/>
    <s v="AGROPECUARIO Y AGROINDUSTRIAS"/>
    <s v="HORTALIZAS"/>
    <s v="HORTALIZAS EN CONSERVA"/>
    <x v="6"/>
    <x v="3"/>
    <x v="1"/>
    <s v="Demas hortalizas preparadas o conservadas sin congelar"/>
    <s v="CONSERVAS DE PIQUILLO MORRON"/>
    <s v="212-8; PIQUILLO MORRON TROZOS"/>
    <m/>
    <m/>
    <m/>
    <s v="FRASCOS                                           "/>
    <s v="LA LIBERTAD"/>
    <n v="25992.37"/>
    <n v="10971.74"/>
  </r>
  <r>
    <x v="1"/>
    <n v="1"/>
    <s v="MARITIMA DEL CALLAO"/>
    <n v="9619"/>
    <n v="1"/>
    <n v="20180131"/>
    <x v="5"/>
    <x v="5"/>
    <s v="AMERICA DEL NORTE"/>
    <x v="0"/>
    <s v="CHICAG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"/>
    <s v="CONSERVA ALCACHOFA CORAZONES MITADES A LA PARRILLA EN ACEITE"/>
    <s v="CODIGO Nº13 RESTITUCION DE DERECHOS ARANCELARIOS"/>
    <s v="CAJA                                              "/>
    <s v="LA LIBERTAD"/>
    <n v="25978.68"/>
    <n v="5119.5259999999998"/>
  </r>
  <r>
    <x v="0"/>
    <n v="1"/>
    <s v="PAITA"/>
    <n v="1214"/>
    <n v="1"/>
    <n v="2017011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5944.75"/>
    <n v="16469.04"/>
  </r>
  <r>
    <x v="0"/>
    <n v="3"/>
    <s v="MARITIMA DEL CALLAO"/>
    <n v="17792"/>
    <n v="1"/>
    <n v="20170302"/>
    <x v="5"/>
    <x v="5"/>
    <s v="AMERICA DEL NORTE"/>
    <x v="0"/>
    <s v="PORT EVERGLADES"/>
    <s v="AGROPECUARIO Y AGROINDUSTRIAS"/>
    <s v="HORTALIZAS"/>
    <s v="HORTALIZAS EN CONSERVA"/>
    <x v="6"/>
    <x v="12"/>
    <x v="1"/>
    <s v="Demas hortalizas preparadas o conservadas sin congelar"/>
    <s v="LAS DEMAS HORTALIZAS PREPARADAS"/>
    <s v="FRASCO 370ML (12 OZ) RECTO (213 X 411) CONSERVA PIMIENTO CALIFORNIA AL NATURAL ENTERO"/>
    <m/>
    <s v="USO: CONSUMO HUMANO"/>
    <s v="DRAWBACK,"/>
    <s v="CAJA                                              "/>
    <s v="LA LIBERTAD"/>
    <n v="25911.9"/>
    <n v="13051.92"/>
  </r>
  <r>
    <x v="0"/>
    <n v="1"/>
    <s v="PAITA"/>
    <n v="2543"/>
    <n v="1"/>
    <n v="20170119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 / LATAS"/>
    <m/>
    <m/>
    <s v="RESTITUCION DERECHOS ARANCELARIOS D.S.104-95 EF"/>
    <s v="CAJA                                              "/>
    <s v="PIURA"/>
    <n v="25882.5"/>
    <n v="11169"/>
  </r>
  <r>
    <x v="1"/>
    <n v="3"/>
    <s v="MARITIMA DEL CALLAO"/>
    <n v="20380"/>
    <n v="1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5881.8"/>
    <n v="13640.8"/>
  </r>
  <r>
    <x v="1"/>
    <n v="3"/>
    <s v="MARITIMA DEL CALLAO"/>
    <n v="22147"/>
    <n v="1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5881.8"/>
    <n v="13640.8"/>
  </r>
  <r>
    <x v="1"/>
    <n v="3"/>
    <s v="MARITIMA DEL CALLAO"/>
    <n v="24394"/>
    <n v="1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5880.66"/>
    <n v="13640.8"/>
  </r>
  <r>
    <x v="0"/>
    <n v="2"/>
    <s v="MARITIMA DEL CALLAO"/>
    <n v="13087"/>
    <n v="1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CORDSTRAP) (MATERIAL CONSERVACION)"/>
    <m/>
    <s v="SE ACOGE AL REGIMEN DRAWBACK D.S.104-95-EF"/>
    <s v="FRASCOS                                           "/>
    <s v="LA LIBERTAD"/>
    <n v="25856.799999999999"/>
    <n v="13640.8"/>
  </r>
  <r>
    <x v="1"/>
    <n v="2"/>
    <s v="MARITIMA DEL CALLAO"/>
    <n v="15249"/>
    <n v="2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5856.799999999999"/>
    <n v="13640.8"/>
  </r>
  <r>
    <x v="0"/>
    <n v="2"/>
    <s v="MARITIMA DEL CALLAO"/>
    <n v="15153"/>
    <n v="1"/>
    <n v="20170222"/>
    <x v="34"/>
    <x v="34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PIMIENTO SECO ENTERO GUAJILLO"/>
    <m/>
    <m/>
    <s v="EN PACAS"/>
    <s v="SE ACOGE A RESTITUCION DE DERECHOS ARANCELARIOS D.S. 104-95-EF / DRAWBACK"/>
    <s v="KILOGRAMO"/>
    <s v="LA LIBERTAD"/>
    <n v="25851.43"/>
    <n v="22479.5"/>
  </r>
  <r>
    <x v="1"/>
    <n v="1"/>
    <s v="MARITIMA DEL CALLAO"/>
    <n v="7358"/>
    <n v="2"/>
    <n v="20180125"/>
    <x v="5"/>
    <x v="5"/>
    <s v="AMERICA DEL NORTE"/>
    <x v="0"/>
    <s v="NEW YORK"/>
    <s v="AGROPECUARIO Y AGROINDUSTRIAS"/>
    <s v="HORTALIZAS"/>
    <s v="HORTALIZAS EN CONSERVA"/>
    <x v="6"/>
    <x v="12"/>
    <x v="1"/>
    <s v="Demas hortalizas preparadas o conservadas sin congelar"/>
    <s v="LAS DEMAS HORTALIZAS PREPARADAS"/>
    <s v="EN CAJAS"/>
    <m/>
    <s v="USO:CONSUMO HUMANO"/>
    <s v="CODIGO Nº13 RESTITUCION DE DERECHOS ARANCELARIOS"/>
    <s v="CAJA                                              "/>
    <s v="LA LIBERTAD"/>
    <n v="25850.880000000001"/>
    <n v="11860.56"/>
  </r>
  <r>
    <x v="0"/>
    <n v="2"/>
    <s v="MARITIMA DEL CALLAO"/>
    <n v="8305"/>
    <n v="1"/>
    <n v="20170201"/>
    <x v="62"/>
    <x v="6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"/>
    <s v="CONSERVA DE PIMIENTO DE PIQUILLO"/>
    <m/>
    <s v="EN CAJAS, FRASCOS DE VIDRIO; PARA CONSUMO HUMANO"/>
    <s v="CODIGO Nº13 RESTITUCION DE DERECHOS ARANCELARIOS"/>
    <s v="CAJA                                              "/>
    <s v="LIMA"/>
    <n v="25846.48"/>
    <n v="3412.2280000000001"/>
  </r>
  <r>
    <x v="1"/>
    <n v="2"/>
    <s v="PAITA"/>
    <n v="8709"/>
    <n v="1"/>
    <n v="20180222"/>
    <x v="12"/>
    <x v="12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5840"/>
    <n v="16116"/>
  </r>
  <r>
    <x v="1"/>
    <n v="2"/>
    <s v="PAITA"/>
    <n v="8798"/>
    <n v="1"/>
    <n v="20180222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5840"/>
    <n v="16116"/>
  </r>
  <r>
    <x v="1"/>
    <n v="2"/>
    <s v="PAITA"/>
    <n v="7360"/>
    <n v="1"/>
    <n v="20180217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/FRASCOS"/>
    <m/>
    <s v="PIQUILLO ASADO ENTERO"/>
    <s v="RESTITUCION DERECHOS ARANCELARIOS D.S.104-95 EF"/>
    <s v="UNIDAD"/>
    <s v="PIURA"/>
    <n v="25809"/>
    <n v="13675.2"/>
  </r>
  <r>
    <x v="0"/>
    <n v="1"/>
    <s v="PAITA"/>
    <n v="41853"/>
    <n v="1"/>
    <n v="20170103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 REMOLIDO"/>
    <s v="EN FLEXITANQUE"/>
    <m/>
    <m/>
    <s v="SE ACOGE A DRAWBACK"/>
    <s v="LIBRAS"/>
    <s v="PIURA"/>
    <n v="25787.62"/>
    <n v="45340"/>
  </r>
  <r>
    <x v="0"/>
    <n v="1"/>
    <s v="PAITA"/>
    <n v="43565"/>
    <n v="1"/>
    <n v="201701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m/>
    <s v="ACONDICIONADO EN PALLETS"/>
    <s v="RESTITUCION DERECHOS ARANCELARIOS D.S.104-95EF"/>
    <s v="UNIDAD"/>
    <s v="PIURA"/>
    <n v="25760"/>
    <n v="12877.2"/>
  </r>
  <r>
    <x v="0"/>
    <n v="3"/>
    <s v="PAITA"/>
    <n v="11700"/>
    <n v="1"/>
    <n v="20170329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5721"/>
    <n v="15912"/>
  </r>
  <r>
    <x v="0"/>
    <n v="1"/>
    <s v="PAITA"/>
    <n v="2544"/>
    <n v="1"/>
    <n v="20170119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"/>
    <m/>
    <m/>
    <s v="RESTITUCION DERECHOS ARANCELARIOS D.S.104-95 EF"/>
    <s v="CAJA                                              "/>
    <s v="PIURA"/>
    <n v="25700"/>
    <n v="15530.4"/>
  </r>
  <r>
    <x v="0"/>
    <n v="2"/>
    <s v="PAITA"/>
    <n v="8280"/>
    <n v="1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25693.96"/>
    <n v="16182.5"/>
  </r>
  <r>
    <x v="0"/>
    <n v="3"/>
    <s v="MARITIMA DEL CALLAO"/>
    <n v="17607"/>
    <n v="1"/>
    <n v="20170301"/>
    <x v="34"/>
    <x v="34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PIMIENTO SECO DE PRIMERA CALIDAD"/>
    <s v="GUAJILLO"/>
    <m/>
    <m/>
    <s v="SE ACOGE AL DRAWBACK"/>
    <s v="KILOGRAMO"/>
    <s v="LA LIBERTAD"/>
    <n v="25689.56"/>
    <n v="22338.75"/>
  </r>
  <r>
    <x v="0"/>
    <n v="3"/>
    <s v="PAITA"/>
    <n v="11878"/>
    <n v="1"/>
    <n v="20170328"/>
    <x v="11"/>
    <x v="1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SE ACOGE A RESTITUCION DE DERECHOS ARANCELARIOS D.S 104-95 EF"/>
    <s v="CAJA                                              "/>
    <s v="PIURA"/>
    <n v="25680"/>
    <n v="18000"/>
  </r>
  <r>
    <x v="0"/>
    <n v="1"/>
    <s v="MARITIMA DEL CALLAO"/>
    <n v="114760"/>
    <n v="1"/>
    <n v="20170104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0"/>
    <s v="05 ABSORBENTES CONTAINER DRI II 500 GR./01 ZUNCHO PLASTICO X 25 MTS.(MATERIAL CONSERVACION"/>
    <s v="SE ACOGE AL REGIMEN DRAWBACK D.S.104-95-EF"/>
    <s v="CAJA                                              "/>
    <s v="LA LIBERTAD"/>
    <n v="25670"/>
    <n v="15974.4"/>
  </r>
  <r>
    <x v="0"/>
    <n v="2"/>
    <s v="PAITA"/>
    <n v="4968"/>
    <n v="1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25653"/>
    <n v="16177.2"/>
  </r>
  <r>
    <x v="0"/>
    <n v="2"/>
    <s v="PAITA"/>
    <n v="4968"/>
    <n v="2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25653"/>
    <n v="16177.2"/>
  </r>
  <r>
    <x v="0"/>
    <n v="2"/>
    <s v="PAITA"/>
    <n v="7185"/>
    <n v="1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5653"/>
    <n v="16177.2"/>
  </r>
  <r>
    <x v="0"/>
    <n v="2"/>
    <s v="PAITA"/>
    <n v="8216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5653"/>
    <n v="16177.2"/>
  </r>
  <r>
    <x v="0"/>
    <n v="3"/>
    <s v="PAITA"/>
    <n v="11547"/>
    <n v="1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5653"/>
    <n v="16177.2"/>
  </r>
  <r>
    <x v="0"/>
    <n v="1"/>
    <s v="MARITIMA DEL CALLAO"/>
    <n v="6412"/>
    <n v="1"/>
    <n v="20170127"/>
    <x v="5"/>
    <x v="5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LAS DEMAS HORTALIZAS PREPARADAS"/>
    <s v="FRASCO 250ML (7.5 OZ) (213 X 206) CONSERVA PIMIENTO CALIFORNIA AL NATURAL MITADES"/>
    <s v="FRASCO 370ML (12 OZ) RECTO (213 X 411) CONSERVA PIMIENTO CALIFORNIA ROJO Y AMARILLO AL NAT"/>
    <s v="FRASCO 370ML (12 OZ) RECTO (213 X 411) CONSERVA PIMIENTO CALIFORNIA AL NATURAL ENTERO"/>
    <s v="DRAWBACK,"/>
    <s v="UNIDAD"/>
    <s v="LA LIBERTAD"/>
    <n v="25616.76"/>
    <n v="12180.72"/>
  </r>
  <r>
    <x v="0"/>
    <n v="1"/>
    <s v="MARITIMA DEL CALLAO"/>
    <n v="114017"/>
    <n v="2"/>
    <n v="20170105"/>
    <x v="44"/>
    <x v="44"/>
    <s v="AMERICA DEL NORTE"/>
    <x v="3"/>
    <s v="ENSENADA"/>
    <s v="AGROPECUARIO Y AGROINDUSTRIAS"/>
    <s v="HORTALIZAS"/>
    <s v="HORTALIZAS FRESCAS Y SECAS"/>
    <x v="4"/>
    <x v="0"/>
    <x v="3"/>
    <s v="LAS DEMAS PAPRIKA (CAPSICUM ANNUM, L) SECA, SIN TRITURAR NI PULVERIZAR"/>
    <s v="PIMIENTO PAPRIKA ENTERO SECO PREMIUM"/>
    <s v="EN CAJAS"/>
    <m/>
    <m/>
    <s v="SE ACOGE A DRAWBACK D.S. 104-95 EF"/>
    <s v="KILOGRAMO"/>
    <s v="LIMA"/>
    <n v="25584.77"/>
    <n v="9604.98"/>
  </r>
  <r>
    <x v="0"/>
    <n v="3"/>
    <s v="MARITIMA DEL CALLAO"/>
    <n v="19458"/>
    <n v="1"/>
    <n v="20170303"/>
    <x v="51"/>
    <x v="51"/>
    <s v="AMERICA DEL SUR"/>
    <x v="15"/>
    <s v="VALPARAISO"/>
    <s v="AGROPECUARIO Y AGROINDUSTRIAS"/>
    <s v="HORTALIZAS"/>
    <s v="HORTALIZAS FRESCAS Y SECAS"/>
    <x v="0"/>
    <x v="0"/>
    <x v="0"/>
    <s v="PAPRIKA (Capsicum annuum, L.) TRITURADA O PULVERIZADA"/>
    <s v="PAPRIKA MOLIDA"/>
    <s v="EN SACOS DE PAPEL"/>
    <m/>
    <s v="SAZONADOR PERAGROW"/>
    <s v="SE ACOGE AL DRAWBACK"/>
    <s v="TONELADAS                                         "/>
    <s v="LIMA"/>
    <n v="25576.86"/>
    <n v="15014.16"/>
  </r>
  <r>
    <x v="1"/>
    <n v="1"/>
    <s v="PAITA"/>
    <n v="42422"/>
    <n v="1"/>
    <n v="20180102"/>
    <x v="11"/>
    <x v="1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CAJA                                              "/>
    <s v="LAMBAYEQUE"/>
    <n v="25560"/>
    <n v="18000"/>
  </r>
  <r>
    <x v="0"/>
    <n v="3"/>
    <s v="PAITA"/>
    <n v="10172"/>
    <n v="2"/>
    <n v="20170315"/>
    <x v="11"/>
    <x v="11"/>
    <s v="EUROPA"/>
    <x v="4"/>
    <s v="ROTTERDAM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 CAJA"/>
    <m/>
    <m/>
    <s v="SE ACOGE A RESTITUCION DE DERECHOS ARANCELARIOS D.S 104-95 EF"/>
    <s v="CAJA                                              "/>
    <s v="PIURA"/>
    <n v="25536"/>
    <n v="9744"/>
  </r>
  <r>
    <x v="0"/>
    <n v="1"/>
    <s v="PAITA"/>
    <n v="1271"/>
    <n v="1"/>
    <n v="2017011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25525.200000000001"/>
    <n v="18583.2"/>
  </r>
  <r>
    <x v="1"/>
    <n v="2"/>
    <s v="MARITIMA DEL CALLAO"/>
    <n v="16808"/>
    <n v="1"/>
    <n v="20180222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CAJA                                              "/>
    <s v="LA LIBERTAD"/>
    <n v="25524.77"/>
    <n v="7229.76"/>
  </r>
  <r>
    <x v="0"/>
    <n v="1"/>
    <s v="MARITIMA DEL CALLAO"/>
    <n v="115057"/>
    <n v="1"/>
    <n v="20170104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 . USO: CONSUMO HUMANO"/>
    <s v="02 BOLSAS ABSORBENTES ABSORBAG/02 BOLSAS DE ABSORGEL/01 BOLSAS DE AIRE"/>
    <s v="(INTERNATIONAL DUNNAGE) (MATERIAL CONSERVACION)"/>
    <s v="SE ACOGE AL REGIMEN DRAWBACK D.S.104-95-EF"/>
    <s v="CAJA                                              "/>
    <s v="LA LIBERTAD"/>
    <n v="25520"/>
    <n v="15312"/>
  </r>
  <r>
    <x v="0"/>
    <n v="2"/>
    <s v="MARITIMA DEL CALLAO"/>
    <n v="11525"/>
    <n v="1"/>
    <n v="20170210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s v="01 BOLSAS DE AIRE (INTERNATIONAL DUNNAGE) (MATERIAL CONSERVACION)"/>
    <s v="SE ACOGE AL REGIMEN DEL DRAWBACK D.S 104-95 EF"/>
    <s v="CAJA                                              "/>
    <s v="LA LIBERTAD"/>
    <n v="25520"/>
    <n v="15312"/>
  </r>
  <r>
    <x v="0"/>
    <n v="3"/>
    <s v="MARITIMA DEL CALLAO"/>
    <n v="23494"/>
    <n v="1"/>
    <n v="20170322"/>
    <x v="6"/>
    <x v="6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GUAJILLO SECO ENTERO"/>
    <m/>
    <m/>
    <m/>
    <s v="SE ACOGE A RESTITUCION DE DERECHOS ARANCELARIOS D.S. 104-95-EF / DRAWBACK"/>
    <s v="KILOGRAMO"/>
    <s v="LA LIBERTAD"/>
    <n v="25509.3"/>
    <n v="22182"/>
  </r>
  <r>
    <x v="0"/>
    <n v="2"/>
    <s v="PAITA"/>
    <n v="8451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24 OZ (C-273) X 12 CAJA"/>
    <m/>
    <m/>
    <s v="SE ACOGE A RESTITUCION DE DERECHOS ARANCELARIOS D.S 104-95 EF"/>
    <s v="CAJA                                              "/>
    <s v="LAMBAYEQUE"/>
    <n v="25415"/>
    <n v="12762.24"/>
  </r>
  <r>
    <x v="1"/>
    <n v="2"/>
    <s v="MARITIMA DEL CALLAO"/>
    <n v="12689"/>
    <n v="1"/>
    <n v="20180208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720 BOXES OF 11.36 KG OR 25 LBS BY BOX"/>
    <s v="PARA CONSUMO"/>
    <m/>
    <m/>
    <s v="KILOGRAMO"/>
    <s v="LIMA"/>
    <n v="25394.33"/>
    <n v="8179.2"/>
  </r>
  <r>
    <x v="1"/>
    <n v="2"/>
    <s v="MARITIMA DEL CALLAO"/>
    <n v="15081"/>
    <n v="1"/>
    <n v="20180220"/>
    <x v="5"/>
    <x v="5"/>
    <s v="AMERICA DEL NORTE"/>
    <x v="0"/>
    <s v="PORT EVERGLADES"/>
    <s v="AGROPECUARIO Y AGROINDUSTRIAS"/>
    <s v="HORTALIZAS"/>
    <s v="HORTALIZAS EN CONSERVA"/>
    <x v="6"/>
    <x v="12"/>
    <x v="1"/>
    <s v="Demas hortalizas preparadas o conservadas sin congelar"/>
    <s v="LAS DEMAS HORTALIZAS PREPARADAS"/>
    <m/>
    <s v="EN CAJAS"/>
    <s v="USO: CONSUMO HUMANO"/>
    <s v="CODIGO Nº13 RESTITUCION DE DERECHOS ARANCELARIOS"/>
    <s v="CAJA                                              "/>
    <s v="LA LIBERTAD"/>
    <n v="25384.19"/>
    <n v="13056"/>
  </r>
  <r>
    <x v="0"/>
    <n v="2"/>
    <s v="PAITA"/>
    <n v="8169"/>
    <n v="1"/>
    <n v="20170223"/>
    <x v="11"/>
    <x v="11"/>
    <s v="AMERICA DEL NORTE"/>
    <x v="0"/>
    <s v="KINGS MOUNTAI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ENTERO"/>
    <s v="CON PECIOLO CON VINAGRE PET GALON TAPA ROJO X 4 CAJA"/>
    <m/>
    <m/>
    <s v="SE ACOGE A RESTITUCION DE DERECHOS ARANCELARIOS D.S 104-95 EF"/>
    <s v="CAJA                                              "/>
    <s v="LAMBAYEQUE"/>
    <n v="25383.439999999999"/>
    <n v="17236.8"/>
  </r>
  <r>
    <x v="0"/>
    <n v="1"/>
    <s v="PAITA"/>
    <n v="2542"/>
    <n v="1"/>
    <n v="20170124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5380"/>
    <n v="16166.4"/>
  </r>
  <r>
    <x v="1"/>
    <n v="3"/>
    <s v="PAITA"/>
    <n v="12146"/>
    <n v="1"/>
    <n v="20180315"/>
    <x v="1"/>
    <x v="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PELADO QUIMICO ENTERO"/>
    <m/>
    <s v="RESTITUCION DERECHOS ARANCELARIOS D.S.104-95 EF"/>
    <s v="UNIDAD"/>
    <s v="PIURA"/>
    <n v="25375"/>
    <n v="16377"/>
  </r>
  <r>
    <x v="1"/>
    <n v="2"/>
    <s v="PAITA"/>
    <n v="6033"/>
    <n v="1"/>
    <n v="20180207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/ FRASCOS"/>
    <s v="PELADO QUIMICO ENTERO /ASADO ENTERO"/>
    <m/>
    <s v="RESTITUCION DERECHOS ARANCELARIOS D.S.104-95 EF"/>
    <s v="CAJA                                              "/>
    <s v="PIURA"/>
    <n v="25365"/>
    <n v="16522.8"/>
  </r>
  <r>
    <x v="1"/>
    <n v="1"/>
    <s v="PAITA"/>
    <n v="4018"/>
    <n v="2"/>
    <n v="20180123"/>
    <x v="11"/>
    <x v="11"/>
    <s v="EUROPA"/>
    <x v="1"/>
    <s v="BILBA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"/>
    <s v="CON VINAGRE LATA 105 OZ"/>
    <m/>
    <m/>
    <s v="CODIGO Nº13 RESTITUCION DE DERECHOS ARANCELARIOS"/>
    <s v="UNIDAD"/>
    <s v="LAMBAYEQUE"/>
    <n v="25347.77"/>
    <n v="9947"/>
  </r>
  <r>
    <x v="0"/>
    <n v="1"/>
    <s v="MARITIMA DEL CALLAO"/>
    <n v="114017"/>
    <n v="1"/>
    <n v="20170105"/>
    <x v="44"/>
    <x v="44"/>
    <s v="AMERICA DEL NORTE"/>
    <x v="3"/>
    <s v="ENSENADA"/>
    <s v="AGROPECUARIO Y AGROINDUSTRIAS"/>
    <s v="HORTALIZAS"/>
    <s v="HORTALIZAS FRESCAS Y SECAS"/>
    <x v="4"/>
    <x v="0"/>
    <x v="3"/>
    <s v="LAS DEMAS PAPRIKA (CAPSICUM ANNUM, L) SECA, SIN TRITURAR NI PULVERIZAR"/>
    <s v="PIMIENTO PAPRIKA ENTERO SECO DESCOLADO"/>
    <s v="EN CAJAS"/>
    <m/>
    <m/>
    <s v="SE ACOGE A DRAWBACK D.S. 104-95 EF"/>
    <s v="KILOGRAMO"/>
    <s v="LIMA"/>
    <n v="25345.919999999998"/>
    <n v="10466.82"/>
  </r>
  <r>
    <x v="1"/>
    <n v="2"/>
    <s v="MARITIMA DEL CALLAO"/>
    <n v="12403"/>
    <n v="1"/>
    <n v="201802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FRASCOS                                           "/>
    <s v="LA LIBERTAD"/>
    <n v="25328.76"/>
    <n v="12884"/>
  </r>
  <r>
    <x v="0"/>
    <n v="3"/>
    <s v="PAITA"/>
    <n v="10170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PAITA"/>
    <n v="10300"/>
    <n v="1"/>
    <n v="2017030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PAITA"/>
    <n v="10301"/>
    <n v="1"/>
    <n v="20170315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PAITA"/>
    <n v="10642"/>
    <n v="1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DRAWBACK,"/>
    <s v="CAJA                                              "/>
    <s v="LAMBAYEQUE"/>
    <n v="25327.5"/>
    <n v="15701.4"/>
  </r>
  <r>
    <x v="0"/>
    <n v="3"/>
    <s v="PAITA"/>
    <n v="10645"/>
    <n v="1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DRAWBACK,"/>
    <s v="CAJA                                              "/>
    <s v="LAMBAYEQUE"/>
    <n v="25327.5"/>
    <n v="15701.4"/>
  </r>
  <r>
    <x v="0"/>
    <n v="3"/>
    <s v="PAITA"/>
    <n v="10719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PAITA"/>
    <n v="10837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PAITA"/>
    <n v="10839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25327.5"/>
    <n v="15701.4"/>
  </r>
  <r>
    <x v="0"/>
    <n v="3"/>
    <s v="MARITIMA DEL CALLAO"/>
    <n v="23887"/>
    <n v="2"/>
    <n v="20170316"/>
    <x v="25"/>
    <x v="25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DESCABADO ENTERO SECO"/>
    <m/>
    <m/>
    <m/>
    <m/>
    <s v="KILOGRAMO"/>
    <s v="LIMA"/>
    <n v="25314.94"/>
    <n v="8732"/>
  </r>
  <r>
    <x v="1"/>
    <n v="2"/>
    <s v="PAITA"/>
    <n v="10240"/>
    <n v="1"/>
    <n v="20180227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5311.599999999999"/>
    <n v="18583.2"/>
  </r>
  <r>
    <x v="0"/>
    <n v="1"/>
    <s v="MARITIMA DEL CALLAO"/>
    <n v="2080"/>
    <n v="1"/>
    <n v="2017011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/01 ZUNCHO PLASTICO X 25 MTS.(MATERIAL CONSERVACION"/>
    <s v="SE ACOGE AL REGIMEN DRAWBACK D.S.104-95-EF"/>
    <s v="CAJA                                              "/>
    <s v="LA LIBERTAD"/>
    <n v="25245"/>
    <n v="15701.4"/>
  </r>
  <r>
    <x v="0"/>
    <n v="1"/>
    <s v="PAITA"/>
    <n v="2289"/>
    <n v="1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5225.3"/>
    <n v="20044.8"/>
  </r>
  <r>
    <x v="0"/>
    <n v="3"/>
    <s v="PAITA"/>
    <n v="11677"/>
    <n v="1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5225.3"/>
    <n v="20044.8"/>
  </r>
  <r>
    <x v="0"/>
    <n v="3"/>
    <s v="PAITA"/>
    <n v="11745"/>
    <n v="1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5225.3"/>
    <n v="20044.8"/>
  </r>
  <r>
    <x v="1"/>
    <n v="2"/>
    <s v="PAITA"/>
    <n v="7524"/>
    <n v="1"/>
    <n v="20180215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5225.3"/>
    <n v="20044.8"/>
  </r>
  <r>
    <x v="1"/>
    <n v="2"/>
    <s v="PAITA"/>
    <n v="8795"/>
    <n v="1"/>
    <n v="201802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5225.3"/>
    <n v="20044.8"/>
  </r>
  <r>
    <x v="1"/>
    <n v="3"/>
    <s v="PAITA"/>
    <n v="10262"/>
    <n v="1"/>
    <n v="20180301"/>
    <x v="1"/>
    <x v="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"/>
    <m/>
    <s v="RESTITUCION DERECHOS ARANCELARIOS D.S.104-95 EF"/>
    <s v="UNIDAD"/>
    <s v="PIURA"/>
    <n v="25187.8"/>
    <n v="15721.2"/>
  </r>
  <r>
    <x v="0"/>
    <n v="1"/>
    <s v="PAITA"/>
    <n v="760"/>
    <n v="1"/>
    <n v="20170112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5162.5"/>
    <n v="15701.4"/>
  </r>
  <r>
    <x v="0"/>
    <n v="1"/>
    <s v="PAITA"/>
    <n v="2198"/>
    <n v="1"/>
    <n v="20170116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"/>
    <m/>
    <m/>
    <s v="RESTITUCION DERECHOS ARANCELARIOS D.S.104-95 EF"/>
    <s v="CAJA                                              "/>
    <s v="PIURA"/>
    <n v="25162.5"/>
    <n v="15701.4"/>
  </r>
  <r>
    <x v="0"/>
    <n v="1"/>
    <s v="PAITA"/>
    <n v="2458"/>
    <n v="1"/>
    <n v="2017011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5162.5"/>
    <n v="15444"/>
  </r>
  <r>
    <x v="0"/>
    <n v="2"/>
    <s v="PAITA"/>
    <n v="4862"/>
    <n v="1"/>
    <n v="2017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5162.5"/>
    <n v="15701.4"/>
  </r>
  <r>
    <x v="0"/>
    <n v="2"/>
    <s v="PAITA"/>
    <n v="4863"/>
    <n v="1"/>
    <n v="2017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5162.5"/>
    <n v="15701.4"/>
  </r>
  <r>
    <x v="0"/>
    <n v="2"/>
    <s v="PAITA"/>
    <n v="4870"/>
    <n v="1"/>
    <n v="2017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5162.5"/>
    <n v="16354.8"/>
  </r>
  <r>
    <x v="0"/>
    <n v="2"/>
    <s v="PAITA"/>
    <n v="6427"/>
    <n v="1"/>
    <n v="20170208"/>
    <x v="1"/>
    <x v="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SE ACOGE A RESTITUCION DE DERECHOS ARANCELARIOS D.S.104-95 EF"/>
    <s v="CAJA                                              "/>
    <s v="PIURA"/>
    <n v="25162.5"/>
    <n v="15701.4"/>
  </r>
  <r>
    <x v="0"/>
    <n v="2"/>
    <s v="PAITA"/>
    <n v="8054"/>
    <n v="1"/>
    <n v="2017022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5162.5"/>
    <n v="15701.4"/>
  </r>
  <r>
    <x v="0"/>
    <n v="2"/>
    <s v="PAITA"/>
    <n v="8055"/>
    <n v="1"/>
    <n v="20170223"/>
    <x v="1"/>
    <x v="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5162.5"/>
    <n v="15701.4"/>
  </r>
  <r>
    <x v="0"/>
    <n v="3"/>
    <s v="PAITA"/>
    <n v="9777"/>
    <n v="1"/>
    <n v="2017031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5162.5"/>
    <n v="15701.4"/>
  </r>
  <r>
    <x v="0"/>
    <n v="3"/>
    <s v="PAITA"/>
    <n v="10523"/>
    <n v="1"/>
    <n v="2017031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 104-95 EF"/>
    <s v="CAJA                                              "/>
    <s v="PIURA"/>
    <n v="25162.5"/>
    <n v="15701.4"/>
  </r>
  <r>
    <x v="0"/>
    <n v="3"/>
    <s v="PAITA"/>
    <n v="11301"/>
    <n v="1"/>
    <n v="2017032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5162.5"/>
    <n v="15701.4"/>
  </r>
  <r>
    <x v="0"/>
    <n v="3"/>
    <s v="PAITA"/>
    <n v="11756"/>
    <n v="1"/>
    <n v="20170328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5162.5"/>
    <n v="15701.4"/>
  </r>
  <r>
    <x v="1"/>
    <n v="3"/>
    <s v="PAITA"/>
    <n v="10795"/>
    <n v="1"/>
    <n v="20180308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DADOS - TIRAS - ENTERO"/>
    <m/>
    <s v="RESTITUCION DERECHOS ARANCELARIOS D.S.104-95 EF"/>
    <s v="CAJA                                              "/>
    <s v="PIURA"/>
    <n v="25140"/>
    <n v="17301.599999999999"/>
  </r>
  <r>
    <x v="0"/>
    <n v="1"/>
    <s v="MARITIMA DEL CALLAO"/>
    <n v="6292"/>
    <n v="1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9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2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3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4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6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7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1"/>
    <s v="MARITIMA DEL CALLAO"/>
    <n v="6292"/>
    <n v="8"/>
    <n v="2017012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2"/>
    <s v="MARITIMA DEL CALLAO"/>
    <n v="8369"/>
    <n v="1"/>
    <n v="20170201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2"/>
    <s v="MARITIMA DEL CALLAO"/>
    <n v="8369"/>
    <n v="2"/>
    <n v="20170201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2"/>
    <s v="MARITIMA DEL CALLAO"/>
    <n v="8369"/>
    <n v="3"/>
    <n v="20170201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2"/>
    <s v="MARITIMA DEL CALLAO"/>
    <n v="13084"/>
    <n v="1"/>
    <n v="2017021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2"/>
    <s v="MARITIMA DEL CALLAO"/>
    <n v="13084"/>
    <n v="3"/>
    <n v="2017021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2"/>
    <s v="MARITIMA DEL CALLAO"/>
    <n v="15520"/>
    <n v="1"/>
    <n v="201702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 ( MATERIAL CONSERVACION)"/>
    <s v="SE ACOGE AL REGIMEN DRAWBACK D.S. 104-95 EF"/>
    <s v="CAJA                                              "/>
    <s v="LA LIBERTAD"/>
    <n v="25132.799999999999"/>
    <n v="11652.48"/>
  </r>
  <r>
    <x v="0"/>
    <n v="2"/>
    <s v="MARITIMA DEL CALLAO"/>
    <n v="15520"/>
    <n v="2"/>
    <n v="201702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 ( MATERIAL CONSERVACION)"/>
    <s v="SE ACOGE AL REGIMEN DRAWBACK D.S. 104-95 EF"/>
    <s v="CAJA                                              "/>
    <s v="LA LIBERTAD"/>
    <n v="25132.799999999999"/>
    <n v="11652.48"/>
  </r>
  <r>
    <x v="0"/>
    <n v="3"/>
    <s v="MARITIMA DEL CALLAO"/>
    <n v="17894"/>
    <n v="1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7894"/>
    <n v="2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7894"/>
    <n v="3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7894"/>
    <n v="4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7894"/>
    <n v="5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7894"/>
    <n v="6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10 ABSORBENTES CONTAINER DRI II 500 GR.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19826"/>
    <n v="2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 (MATERIAL CONSERVACION)"/>
    <s v="SE ACOGE AL REGIMEN DRAWBACK D.S.104-95-EF"/>
    <s v="CARTONES                                          "/>
    <s v="LA LIBERTAD"/>
    <n v="25132.799999999999"/>
    <n v="11652.48"/>
  </r>
  <r>
    <x v="0"/>
    <n v="3"/>
    <s v="MARITIMA DEL CALLAO"/>
    <n v="24352"/>
    <n v="1"/>
    <n v="201703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3"/>
    <s v="MARITIMA DEL CALLAO"/>
    <n v="24352"/>
    <n v="2"/>
    <n v="201703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3"/>
    <s v="MARITIMA DEL CALLAO"/>
    <n v="24352"/>
    <n v="3"/>
    <n v="201703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3"/>
    <s v="MARITIMA DEL CALLAO"/>
    <n v="24352"/>
    <n v="4"/>
    <n v="201703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0"/>
    <n v="3"/>
    <s v="MARITIMA DEL CALLAO"/>
    <n v="24352"/>
    <n v="5"/>
    <n v="20170322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32.799999999999"/>
    <n v="11652.48"/>
  </r>
  <r>
    <x v="1"/>
    <n v="3"/>
    <s v="MARITIMA DEL CALLAO"/>
    <n v="22165"/>
    <n v="1"/>
    <n v="20180314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5132.799999999999"/>
    <n v="11652.48"/>
  </r>
  <r>
    <x v="0"/>
    <n v="1"/>
    <s v="PAITA"/>
    <n v="43876"/>
    <n v="1"/>
    <n v="20170112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 104-95 EF"/>
    <s v="CAJA                                              "/>
    <s v="PIURA"/>
    <n v="25126.5"/>
    <n v="15701.4"/>
  </r>
  <r>
    <x v="0"/>
    <n v="2"/>
    <s v="MARITIMA DEL CALLAO"/>
    <n v="13084"/>
    <n v="2"/>
    <n v="20170215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5124"/>
    <n v="11648.4"/>
  </r>
  <r>
    <x v="0"/>
    <n v="2"/>
    <s v="PAITA"/>
    <n v="6479"/>
    <n v="1"/>
    <n v="20170207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5101.96"/>
    <n v="14535.45"/>
  </r>
  <r>
    <x v="0"/>
    <n v="2"/>
    <s v="PAITA"/>
    <n v="8453"/>
    <n v="1"/>
    <n v="2017022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5101.96"/>
    <n v="14535.45"/>
  </r>
  <r>
    <x v="0"/>
    <n v="1"/>
    <s v="PAITA"/>
    <n v="2154"/>
    <n v="1"/>
    <n v="2017011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5101.5"/>
    <n v="15406.56"/>
  </r>
  <r>
    <x v="0"/>
    <n v="2"/>
    <s v="PAITA"/>
    <n v="6310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s v="CODIGO Nº13 RESTITUCION DE DERECHOS ARANCELARIOS"/>
    <s v="LATAS                                             "/>
    <s v="LAMBAYEQUE"/>
    <n v="25075.55"/>
    <n v="16200"/>
  </r>
  <r>
    <x v="1"/>
    <n v="1"/>
    <s v="PAITA"/>
    <n v="1722"/>
    <n v="1"/>
    <n v="2018011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5075"/>
    <n v="16197.6"/>
  </r>
  <r>
    <x v="1"/>
    <n v="1"/>
    <s v="PAITA"/>
    <n v="1723"/>
    <n v="1"/>
    <n v="20180116"/>
    <x v="12"/>
    <x v="12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5075"/>
    <n v="16197.6"/>
  </r>
  <r>
    <x v="1"/>
    <n v="3"/>
    <s v="PAITA"/>
    <n v="13701"/>
    <n v="1"/>
    <n v="2018032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5075"/>
    <n v="16197.6"/>
  </r>
  <r>
    <x v="1"/>
    <n v="3"/>
    <s v="PAITA"/>
    <n v="13723"/>
    <n v="1"/>
    <n v="2018032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5075"/>
    <n v="16197.6"/>
  </r>
  <r>
    <x v="0"/>
    <n v="2"/>
    <s v="MARITIMA DEL CALLAO"/>
    <n v="12076"/>
    <n v="1"/>
    <n v="20170211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S EN CONSERVA"/>
    <s v="EN CAJA"/>
    <s v="USO: CONSUMO HUMANO"/>
    <s v="02 ZUNCHO PLASTICO X 25 MTS.(MATERIAL CONSERVACION)"/>
    <s v="SE ACOGE AL REGIMEN DRAWBACK D.S.104-95-EF"/>
    <s v="CAJA                                              "/>
    <s v="LA LIBERTAD"/>
    <n v="25070"/>
    <n v="15073.2"/>
  </r>
  <r>
    <x v="0"/>
    <n v="3"/>
    <s v="MARITIMA DEL CALLAO"/>
    <n v="23887"/>
    <n v="1"/>
    <n v="20170316"/>
    <x v="25"/>
    <x v="25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25065.46"/>
    <n v="9979"/>
  </r>
  <r>
    <x v="1"/>
    <n v="1"/>
    <s v="PAITA"/>
    <n v="42205"/>
    <n v="1"/>
    <n v="20180102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FRASCOS"/>
    <s v="PIQUILLO ENTERO"/>
    <m/>
    <s v="RESTITUCION DERECHOS ARANCELARIOS D.S.104-95 EF"/>
    <s v="UNIDAD"/>
    <s v="PIURA"/>
    <n v="25053.75"/>
    <n v="12087"/>
  </r>
  <r>
    <x v="1"/>
    <n v="3"/>
    <s v="MARITIMA DEL CALLAO"/>
    <n v="21472"/>
    <n v="1"/>
    <n v="20180309"/>
    <x v="19"/>
    <x v="19"/>
    <s v="AMERICA CENTRAL"/>
    <x v="8"/>
    <s v="PUERTO QUETZAL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m/>
    <s v="PRESENTACION EN SACOS"/>
    <m/>
    <s v="CODIGO Nº13 RESTITUCION DE DERECHOS ARANCELARIOS"/>
    <s v="KILOGRAMO"/>
    <s v="CALLAO"/>
    <n v="25048.43"/>
    <n v="5400"/>
  </r>
  <r>
    <x v="1"/>
    <n v="2"/>
    <s v="MARITIMA DEL CALLAO"/>
    <n v="10627"/>
    <n v="1"/>
    <n v="201802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5036"/>
    <n v="12096"/>
  </r>
  <r>
    <x v="0"/>
    <n v="2"/>
    <s v="MARITIMA DEL CALLAO"/>
    <n v="11034"/>
    <n v="2"/>
    <n v="20170211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SCABADO (DC)"/>
    <s v="888 CAJAS DE 11.34 KG C/U NETO"/>
    <m/>
    <m/>
    <s v="SE ACOGE AL DRAWBACK D.S. 104-95 EF"/>
    <s v="KILOGRAMO"/>
    <s v="LIMA"/>
    <n v="25029.46"/>
    <n v="10069.92"/>
  </r>
  <r>
    <x v="0"/>
    <n v="3"/>
    <s v="PAITA"/>
    <n v="9981"/>
    <n v="1"/>
    <n v="20170315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5026.5"/>
    <n v="17196"/>
  </r>
  <r>
    <x v="0"/>
    <n v="2"/>
    <s v="PAITA"/>
    <n v="6672"/>
    <n v="1"/>
    <n v="20170208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 CAJA"/>
    <m/>
    <m/>
    <m/>
    <s v="SE ACOGE A RESTITUCION DE DERECHOS ARANCELARIOS D.S 104-95 EF"/>
    <s v="CAJA                                              "/>
    <s v="PIURA"/>
    <n v="24998.400000000001"/>
    <n v="17539.2"/>
  </r>
  <r>
    <x v="0"/>
    <n v="2"/>
    <s v="PAITA"/>
    <n v="7001"/>
    <n v="1"/>
    <n v="20170214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 CAJA"/>
    <m/>
    <m/>
    <m/>
    <s v="SE ACOGE A RESTITUCION DE DERECHOS ARANCELARIOS D.S 104-95 EF"/>
    <s v="CAJA                                              "/>
    <s v="PIURA"/>
    <n v="24998.400000000001"/>
    <n v="17539.2"/>
  </r>
  <r>
    <x v="0"/>
    <n v="2"/>
    <s v="PAITA"/>
    <n v="7074"/>
    <n v="1"/>
    <n v="20170214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 CAJA"/>
    <m/>
    <m/>
    <m/>
    <s v="SE ACOGE A RESTITUCION DE DERECHOS ARANCELARIOS D.S 104-95 EF"/>
    <s v="CAJA                                              "/>
    <s v="PIURA"/>
    <n v="24998.400000000001"/>
    <n v="17539.2"/>
  </r>
  <r>
    <x v="1"/>
    <n v="1"/>
    <s v="PAITA"/>
    <n v="2770"/>
    <n v="1"/>
    <n v="20180117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"/>
    <s v="CON VINAGRE LATA 105 OZ X 06"/>
    <m/>
    <m/>
    <s v="CODIGO Nº13 RESTITUCION DE DERECHOS ARANCELARIOS"/>
    <s v="CAJA                                              "/>
    <s v="LAMBAYEQUE"/>
    <n v="24998.400000000001"/>
    <n v="17539.2"/>
  </r>
  <r>
    <x v="1"/>
    <n v="1"/>
    <s v="PAITA"/>
    <n v="42450"/>
    <n v="1"/>
    <n v="20180104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"/>
    <s v="LATA 105 OZ X 06"/>
    <m/>
    <m/>
    <s v="CODIGO Nº13 RESTITUCION DE DERECHOS ARANCELARIOS"/>
    <s v="CAJA                                              "/>
    <s v="LAMBAYEQUE"/>
    <n v="24998.400000000001"/>
    <n v="17539.2"/>
  </r>
  <r>
    <x v="1"/>
    <n v="2"/>
    <s v="PAITA"/>
    <n v="3246"/>
    <n v="1"/>
    <n v="20180201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"/>
    <s v="LATA 105 OZ X 06 CAJA"/>
    <m/>
    <s v="CONSUMO HUMANO"/>
    <s v="SE ACOGE A RESTITUCION DE DERECHOS ARANCELARIOS D.S 104-95 EF"/>
    <s v="CAJA                                              "/>
    <s v="LAMBAYEQUE"/>
    <n v="24998.400000000001"/>
    <n v="17539.2"/>
  </r>
  <r>
    <x v="1"/>
    <n v="2"/>
    <s v="PAITA"/>
    <n v="4268"/>
    <n v="1"/>
    <n v="20180208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"/>
    <s v="CON VINAGRE LATA 105"/>
    <m/>
    <m/>
    <s v="CODIGO Nº13 RESTITUCION DE DERECHOS ARANCELARIOS"/>
    <s v="CAJA                                              "/>
    <s v="LAMBAYEQUE"/>
    <n v="24998.400000000001"/>
    <n v="17539.2"/>
  </r>
  <r>
    <x v="1"/>
    <n v="2"/>
    <s v="PAITA"/>
    <n v="7523"/>
    <n v="1"/>
    <n v="20180215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"/>
    <s v="LATA 105 OZ X 06"/>
    <m/>
    <m/>
    <s v="CODIGO Nº13 RESTITUCION DE DERECHOS ARANCELARIOS"/>
    <s v="CAJA                                              "/>
    <s v="LAMBAYEQUE"/>
    <n v="24998.400000000001"/>
    <n v="17539.2"/>
  </r>
  <r>
    <x v="1"/>
    <n v="3"/>
    <s v="PAITA"/>
    <n v="14035"/>
    <n v="1"/>
    <n v="20180328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"/>
    <m/>
    <m/>
    <m/>
    <s v="CODIGO Nº13 RESTITUCION DE DERECHOS ARANCELARIOS"/>
    <s v="CAJA                                              "/>
    <s v="LAMBAYEQUE"/>
    <n v="24998.400000000001"/>
    <n v="17539.2"/>
  </r>
  <r>
    <x v="1"/>
    <n v="3"/>
    <s v="PAITA"/>
    <n v="14036"/>
    <n v="1"/>
    <n v="20180328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"/>
    <m/>
    <m/>
    <m/>
    <s v="CODIGO Nº13 RESTITUCION DE DERECHOS ARANCELARIOS"/>
    <s v="CAJA                                              "/>
    <s v="LAMBAYEQUE"/>
    <n v="24998.400000000001"/>
    <n v="17539.2"/>
  </r>
  <r>
    <x v="1"/>
    <n v="1"/>
    <s v="PAITA"/>
    <n v="522"/>
    <n v="1"/>
    <n v="20180110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4990"/>
    <n v="18150"/>
  </r>
  <r>
    <x v="0"/>
    <n v="1"/>
    <s v="PAITA"/>
    <n v="431"/>
    <n v="2"/>
    <n v="20170109"/>
    <x v="63"/>
    <x v="63"/>
    <s v="EUROPA"/>
    <x v="1"/>
    <s v="VALENCIA"/>
    <s v="AGROPECUARIO Y AGROINDUSTRIAS"/>
    <s v="HORTALIZAS"/>
    <s v="HORTALIZAS FRESCAS Y SECAS"/>
    <x v="7"/>
    <x v="0"/>
    <x v="3"/>
    <s v="Los demas frutos del genero Capsicum o Pimenta, secos, sin triturar ni pulverizar"/>
    <s v="PAPRIKA, GRANO SECO AL NATURAL"/>
    <m/>
    <m/>
    <m/>
    <m/>
    <s v="KILOGRAMO"/>
    <s v="PIURA"/>
    <n v="24974.2"/>
    <n v="40200"/>
  </r>
  <r>
    <x v="0"/>
    <n v="1"/>
    <s v="PAITA"/>
    <n v="44134"/>
    <n v="1"/>
    <n v="20170109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4967.5"/>
    <n v="15701.4"/>
  </r>
  <r>
    <x v="0"/>
    <n v="3"/>
    <s v="MARITIMA DEL CALLAO"/>
    <n v="18895"/>
    <n v="2"/>
    <n v="201703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4957.39"/>
    <n v="13430"/>
  </r>
  <r>
    <x v="1"/>
    <n v="2"/>
    <s v="PAITA"/>
    <n v="9510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ORGANICO ROJO"/>
    <s v="FRASCO 12 OZ (C-310) X 6"/>
    <m/>
    <m/>
    <s v="CODIGO Nº13 RESTITUCION DE DERECHOS ARANCELARIOS"/>
    <s v="UNIDAD"/>
    <s v="LAMBAYEQUE"/>
    <n v="24945.8"/>
    <n v="8774.0400000000009"/>
  </r>
  <r>
    <x v="1"/>
    <n v="2"/>
    <s v="PAITA"/>
    <n v="8138"/>
    <n v="1"/>
    <n v="20180217"/>
    <x v="12"/>
    <x v="12"/>
    <s v="AMERICA DEL NORTE"/>
    <x v="0"/>
    <s v="TAMPA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4928"/>
    <n v="15547.2"/>
  </r>
  <r>
    <x v="1"/>
    <n v="2"/>
    <s v="PAITA"/>
    <n v="8667"/>
    <n v="1"/>
    <n v="20180220"/>
    <x v="12"/>
    <x v="12"/>
    <s v="AMERICA DEL NORTE"/>
    <x v="0"/>
    <s v="CHICAGO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928"/>
    <n v="15547.2"/>
  </r>
  <r>
    <x v="0"/>
    <n v="1"/>
    <s v="MARITIMA DEL CALLAO"/>
    <n v="1288"/>
    <n v="1"/>
    <n v="20170112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/01 ZUNCHO PLASTICO X 25 MTS.(MATERIAL CONSERVACION"/>
    <s v="SE ACOGE AL REGIMEN DRAWBACK D.S.104-95-EF"/>
    <s v="CAJA                                              "/>
    <s v="LA LIBERTAD"/>
    <n v="24915"/>
    <n v="15701.4"/>
  </r>
  <r>
    <x v="0"/>
    <n v="1"/>
    <s v="MARITIMA DEL CALLAO"/>
    <n v="1350"/>
    <n v="1"/>
    <n v="2017011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 CONSUMO HUMANO"/>
    <s v="05 BOLSAS DE AIRE (CORDSTRAP) (MATERIAL CONSERVACION)"/>
    <s v="SE ACOGE AL REGIMEN DRAWBACK D.S.104-95-EF"/>
    <s v="CAJA                                              "/>
    <s v="LA LIBERTAD"/>
    <n v="24915"/>
    <n v="15701.4"/>
  </r>
  <r>
    <x v="0"/>
    <n v="1"/>
    <s v="MARITIMA DEL CALLAO"/>
    <n v="5530"/>
    <n v="1"/>
    <n v="20170125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/01 ZUNCHO PLASTICO X 25 MTS.(MATERIAL CONSERVACION"/>
    <s v="SE ACOGE AL REGIMEN DRAWBACK D.S.104-95-EF"/>
    <s v="CAJA                                              "/>
    <s v="LA LIBERTAD"/>
    <n v="24915"/>
    <n v="15701.4"/>
  </r>
  <r>
    <x v="0"/>
    <n v="1"/>
    <s v="MARITIMA DEL CALLAO"/>
    <n v="5965"/>
    <n v="1"/>
    <n v="20170125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1 ZUNCHO PLASTICO X 25 MTS. (MATERIAL CONSERVACION)"/>
    <s v="SE ACOGE AL REGIMEN DRWABACK D.S.104-95-EF"/>
    <s v="CAJA                                              "/>
    <s v="LA LIBERTAD"/>
    <n v="24915"/>
    <n v="15444"/>
  </r>
  <r>
    <x v="0"/>
    <n v="1"/>
    <s v="MARITIMA DEL CALLAO"/>
    <n v="115513"/>
    <n v="1"/>
    <n v="20170106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/01 ZUNCHO PLASTICO X 25 MTS. ( MATERIAL CONSERVACI"/>
    <s v="SE ACOGE AL REGIMEN DRAWBACK D.S.104-95-EF"/>
    <s v="CAJA                                              "/>
    <s v="LA LIBERTAD"/>
    <n v="24915"/>
    <n v="15600"/>
  </r>
  <r>
    <x v="0"/>
    <n v="1"/>
    <s v="PAITA"/>
    <n v="44132"/>
    <n v="1"/>
    <n v="2017010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4915"/>
    <n v="15701.4"/>
  </r>
  <r>
    <x v="0"/>
    <n v="2"/>
    <s v="MARITIMA DEL CALLAO"/>
    <n v="10965"/>
    <n v="1"/>
    <n v="20170209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/ 01 ZUNCHO PLÁSTICO X 25 MTS. ( MATERIAL CONSERVACI"/>
    <s v="SE ACOGE AL REGIMEN DRAWBACK D.S. 104-95 EF"/>
    <s v="CAJA                                              "/>
    <s v="LA LIBERTAD"/>
    <n v="24915"/>
    <n v="15701.4"/>
  </r>
  <r>
    <x v="0"/>
    <n v="2"/>
    <s v="MARITIMA DEL CALLAO"/>
    <n v="13072"/>
    <n v="1"/>
    <n v="2017021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/01 ZUNCHO PLASTICO X 25 MTS.(MATERIAL CONSERVACION"/>
    <s v="SE ACOGE AL REGIMEN DRAWBACK D.S.104-95-EF"/>
    <s v="CAJA                                              "/>
    <s v="LA LIBERTAD"/>
    <n v="24915"/>
    <n v="15444"/>
  </r>
  <r>
    <x v="0"/>
    <n v="3"/>
    <s v="MARITIMA DEL CALLAO"/>
    <n v="20797"/>
    <n v="1"/>
    <n v="2017030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/01 ZUNCHO PLASTICOX 25 MTS (MATERIAL CONSERVACION)"/>
    <s v="SE ACOGE AL REGIMEN DRAWBACK D.S. 104-95 EF"/>
    <s v="CAJA                                              "/>
    <s v="LA LIBERTAD"/>
    <n v="24915"/>
    <n v="15444"/>
  </r>
  <r>
    <x v="0"/>
    <n v="3"/>
    <s v="MARITIMA DEL CALLAO"/>
    <n v="20819"/>
    <n v="1"/>
    <n v="2017030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II 500 GR./ 01 ZUNCHO PLASTICO X 25 MTS. (MATERIAL CONSERVACION)"/>
    <s v="SE ACOGE AL REGIMEN DRAWBACK D.S. 104-95 EF"/>
    <s v="CAJA                                              "/>
    <s v="LA LIBERTAD"/>
    <n v="24915"/>
    <n v="15701.4"/>
  </r>
  <r>
    <x v="0"/>
    <n v="3"/>
    <s v="MARITIMA DEL CALLAO"/>
    <n v="26737"/>
    <n v="1"/>
    <n v="2017033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GR./01 ZUNCHO PLASTICO X 25 MTS..(MATERIAL CONSERVACION"/>
    <s v="SE ACOGE AL REGIMEN DRAWBACK D.S.104-95-EF"/>
    <s v="CAJA                                              "/>
    <s v="LA LIBERTAD"/>
    <n v="24915"/>
    <n v="15444"/>
  </r>
  <r>
    <x v="1"/>
    <n v="2"/>
    <s v="MARITIMA DEL CALLAO"/>
    <n v="13391"/>
    <n v="1"/>
    <n v="201802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4915"/>
    <n v="15701.4"/>
  </r>
  <r>
    <x v="0"/>
    <n v="3"/>
    <s v="MARITIMA DEL CALLAO"/>
    <n v="24721"/>
    <n v="1"/>
    <n v="2017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/01 ZUNCHO PLASTICO X 25 MTS. (MATERIAL CONSERVACIO"/>
    <s v="SE ACOGE AL REGIMEN DRAWABACK D.S.104-95-EF"/>
    <s v="CAJA                                              "/>
    <s v="LA LIBERTAD"/>
    <n v="24899.9"/>
    <n v="15691.88"/>
  </r>
  <r>
    <x v="1"/>
    <n v="3"/>
    <s v="PAITA"/>
    <n v="13733"/>
    <n v="1"/>
    <n v="20180328"/>
    <x v="12"/>
    <x v="12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892.5"/>
    <n v="19332.36"/>
  </r>
  <r>
    <x v="1"/>
    <n v="3"/>
    <s v="PAITA"/>
    <n v="12747"/>
    <n v="1"/>
    <n v="20180322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"/>
    <m/>
    <m/>
    <m/>
    <s v="CODIGO Nº13 RESTITUCION DE DERECHOS ARANCELARIOS"/>
    <s v="CAJA                                              "/>
    <s v="LAMBAYEQUE"/>
    <n v="24871"/>
    <n v="14994"/>
  </r>
  <r>
    <x v="0"/>
    <n v="2"/>
    <s v="PAITA"/>
    <n v="7612"/>
    <n v="1"/>
    <n v="20170216"/>
    <x v="23"/>
    <x v="23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24867"/>
    <n v="12825"/>
  </r>
  <r>
    <x v="1"/>
    <n v="2"/>
    <s v="PAITA"/>
    <n v="8715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4832.5"/>
    <n v="15721.2"/>
  </r>
  <r>
    <x v="1"/>
    <n v="2"/>
    <s v="PAITA"/>
    <n v="8816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4832.5"/>
    <n v="15721.2"/>
  </r>
  <r>
    <x v="1"/>
    <n v="2"/>
    <s v="MARITIMA DEL CALLAO"/>
    <n v="17489"/>
    <n v="2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24772.04"/>
    <n v="13074.36"/>
  </r>
  <r>
    <x v="1"/>
    <n v="3"/>
    <s v="MARITIMA DEL CALLAO"/>
    <n v="20382"/>
    <n v="3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4772.04"/>
    <n v="13074.36"/>
  </r>
  <r>
    <x v="1"/>
    <n v="3"/>
    <s v="MARITIMA DEL CALLAO"/>
    <n v="22177"/>
    <n v="1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4772.04"/>
    <n v="13299.78"/>
  </r>
  <r>
    <x v="1"/>
    <n v="3"/>
    <s v="MARITIMA DEL CALLAO"/>
    <n v="22177"/>
    <n v="2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4772.04"/>
    <n v="13299.78"/>
  </r>
  <r>
    <x v="1"/>
    <n v="3"/>
    <s v="MARITIMA DEL CALLAO"/>
    <n v="22177"/>
    <n v="3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4772.04"/>
    <n v="13299.78"/>
  </r>
  <r>
    <x v="1"/>
    <n v="3"/>
    <s v="MARITIMA DEL CALLAO"/>
    <n v="24358"/>
    <n v="5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24772.04"/>
    <n v="13299.78"/>
  </r>
  <r>
    <x v="1"/>
    <n v="3"/>
    <s v="MARITIMA DEL CALLAO"/>
    <n v="26360"/>
    <n v="1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4772.04"/>
    <n v="13299.78"/>
  </r>
  <r>
    <x v="0"/>
    <n v="1"/>
    <s v="PAITA"/>
    <n v="1213"/>
    <n v="1"/>
    <n v="2017011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4750"/>
    <n v="15444"/>
  </r>
  <r>
    <x v="0"/>
    <n v="1"/>
    <s v="PAITA"/>
    <n v="2258"/>
    <n v="1"/>
    <n v="2017011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4750"/>
    <n v="15444"/>
  </r>
  <r>
    <x v="1"/>
    <n v="1"/>
    <s v="PAITA"/>
    <n v="1600"/>
    <n v="1"/>
    <n v="20180118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4750"/>
    <n v="15721.2"/>
  </r>
  <r>
    <x v="1"/>
    <n v="2"/>
    <s v="MARITIMA DEL CALLAO"/>
    <n v="11603"/>
    <n v="1"/>
    <n v="2018021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4750"/>
    <n v="15444"/>
  </r>
  <r>
    <x v="1"/>
    <n v="2"/>
    <s v="MARITIMA DEL CALLAO"/>
    <n v="13393"/>
    <n v="1"/>
    <n v="201802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4750"/>
    <n v="15701.4"/>
  </r>
  <r>
    <x v="1"/>
    <n v="2"/>
    <s v="MARITIMA DEL CALLAO"/>
    <n v="16097"/>
    <n v="1"/>
    <n v="2018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4750"/>
    <n v="15444"/>
  </r>
  <r>
    <x v="1"/>
    <n v="2"/>
    <s v="MARITIMA DEL CALLAO"/>
    <n v="16101"/>
    <n v="1"/>
    <n v="2018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4750"/>
    <n v="15701.4"/>
  </r>
  <r>
    <x v="1"/>
    <n v="2"/>
    <s v="PAITA"/>
    <n v="4610"/>
    <n v="1"/>
    <n v="20180206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CAJA                                              "/>
    <s v="PIURA"/>
    <n v="24750"/>
    <n v="16071"/>
  </r>
  <r>
    <x v="1"/>
    <n v="2"/>
    <s v="PAITA"/>
    <n v="5488"/>
    <n v="1"/>
    <n v="2018020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MORRON ASADO TIRAS"/>
    <m/>
    <s v="RESTITUCION DERECHOS ARANCELARIOS D.S.104-95 EF"/>
    <s v="CAJA                                              "/>
    <s v="PIURA"/>
    <n v="24750"/>
    <n v="15721.2"/>
  </r>
  <r>
    <x v="1"/>
    <n v="3"/>
    <s v="MARITIMA DEL CALLAO"/>
    <n v="18452"/>
    <n v="1"/>
    <n v="2018030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4750"/>
    <n v="17040"/>
  </r>
  <r>
    <x v="1"/>
    <n v="3"/>
    <s v="MARITIMA DEL CALLAO"/>
    <n v="20828"/>
    <n v="1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4750"/>
    <n v="15444"/>
  </r>
  <r>
    <x v="1"/>
    <n v="3"/>
    <s v="MARITIMA DEL CALLAO"/>
    <n v="23034"/>
    <n v="1"/>
    <n v="2018031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4750"/>
    <n v="15701.4"/>
  </r>
  <r>
    <x v="1"/>
    <n v="3"/>
    <s v="MARITIMA DEL CALLAO"/>
    <n v="23040"/>
    <n v="1"/>
    <n v="20180314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4750"/>
    <n v="15623.4"/>
  </r>
  <r>
    <x v="1"/>
    <n v="3"/>
    <s v="PAITA"/>
    <n v="9776"/>
    <n v="1"/>
    <n v="2018030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ASADO ENTERO"/>
    <m/>
    <s v="RESTITUCION DERECHOS ARANCELARIOS D.S.104-95 EF"/>
    <s v="CAJA                                              "/>
    <s v="PIURA"/>
    <n v="24750"/>
    <n v="16071"/>
  </r>
  <r>
    <x v="1"/>
    <n v="3"/>
    <s v="PAITA"/>
    <n v="10793"/>
    <n v="1"/>
    <n v="20180306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MORRON ASADO ENTERO"/>
    <m/>
    <s v="RESTITUCION DERECHOS ARANCELARIOS D.S.104-95 EF"/>
    <s v="CAJA                                              "/>
    <s v="PIURA"/>
    <n v="24750"/>
    <n v="16071"/>
  </r>
  <r>
    <x v="1"/>
    <n v="3"/>
    <s v="PAITA"/>
    <n v="12977"/>
    <n v="1"/>
    <n v="20180322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CAJA                                              "/>
    <s v="PIURA"/>
    <n v="24750"/>
    <n v="16071"/>
  </r>
  <r>
    <x v="1"/>
    <n v="3"/>
    <s v="PAITA"/>
    <n v="13972"/>
    <n v="1"/>
    <n v="2018032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24750"/>
    <n v="15701.4"/>
  </r>
  <r>
    <x v="1"/>
    <n v="1"/>
    <s v="MARITIMA DEL CALLAO"/>
    <n v="3305"/>
    <n v="1"/>
    <n v="2018011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4747.040000000001"/>
    <n v="13074.36"/>
  </r>
  <r>
    <x v="1"/>
    <n v="2"/>
    <s v="MARITIMA DEL CALLAO"/>
    <n v="11604"/>
    <n v="1"/>
    <n v="2018021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4735"/>
    <n v="15434.64"/>
  </r>
  <r>
    <x v="0"/>
    <n v="3"/>
    <s v="PAITA"/>
    <n v="10307"/>
    <n v="1"/>
    <n v="20170310"/>
    <x v="11"/>
    <x v="11"/>
    <s v="AMERICA DEL NORTE"/>
    <x v="0"/>
    <s v="PLYMOUTH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ENTERO"/>
    <s v="CON PECIOLO CON VINAGRE PET GALON TAPA ROJO X 4 CAJA"/>
    <m/>
    <m/>
    <s v="SE ACOGE A RESTITUCION DE DERECHOS ARANCELARIOS D.S 104-95 EF"/>
    <s v="CAJA                                              "/>
    <s v="LAMBAYEQUE"/>
    <n v="24701.439999999999"/>
    <n v="17236.8"/>
  </r>
  <r>
    <x v="0"/>
    <n v="3"/>
    <s v="PAITA"/>
    <n v="11548"/>
    <n v="1"/>
    <n v="20170323"/>
    <x v="11"/>
    <x v="11"/>
    <s v="AMERICA DEL NORTE"/>
    <x v="0"/>
    <s v="PLYMOUTH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ENTERO CON PECIOLO CON VINAGRE PET"/>
    <s v="GALON TAPA ROJO X 4"/>
    <m/>
    <m/>
    <s v="DRAWBACK,"/>
    <s v="CAJA                                              "/>
    <s v="LAMBAYEQUE"/>
    <n v="24701.439999999999"/>
    <n v="17236.8"/>
  </r>
  <r>
    <x v="0"/>
    <n v="2"/>
    <s v="MARITIMA DEL CALLAO"/>
    <n v="13689"/>
    <n v="3"/>
    <n v="20170217"/>
    <x v="2"/>
    <x v="2"/>
    <s v="AMERICA DEL NORTE"/>
    <x v="0"/>
    <s v="KENNESAW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04 ABSORGEL BAG (TIRA)/04 ABSORGEL BLANKET (MANTA)/02 BOLSAS DE AIRE (INTERNATIONAL"/>
    <s v="DUNNAGE) (MATERIAL CONSERVACION)"/>
    <s v="SE ACOGE AL REGIMEN DRAWBACK D.S.104-95-EF"/>
    <s v="CARTONES                                          "/>
    <s v="LA LIBERTAD"/>
    <n v="24698.880000000001"/>
    <n v="10944"/>
  </r>
  <r>
    <x v="0"/>
    <n v="3"/>
    <s v="MARITIMA DEL CALLAO"/>
    <n v="26756"/>
    <n v="2"/>
    <n v="20170330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TRAYS - USO: CONSUMO HUMANO"/>
    <s v="04 ABSORGEL BAG (TIRA)/04 ABSORGEL BLANKET (MANTA)/02 BOLSAS DE AIRE"/>
    <s v="(INTERNATIONAL DUNNAGE) (MATERIAL CONSERVACION)"/>
    <s v="SE ACOGE AL REGIMEN DRAWBACK D.S.104-95-EF"/>
    <s v="CARTONES                                          "/>
    <s v="LA LIBERTAD"/>
    <n v="24698.880000000001"/>
    <n v="10944"/>
  </r>
  <r>
    <x v="0"/>
    <n v="3"/>
    <s v="MARITIMA DEL CALLAO"/>
    <n v="20029"/>
    <n v="1"/>
    <n v="201703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500 GR) 87 OZ X 06 CAJA"/>
    <s v="EN CAJAS"/>
    <m/>
    <m/>
    <s v="SE ACOGE A DRAWBACK"/>
    <s v="CAJA                                              "/>
    <s v="LIMA"/>
    <n v="24644"/>
    <n v="18300"/>
  </r>
  <r>
    <x v="0"/>
    <n v="1"/>
    <s v="PAITA"/>
    <n v="43492"/>
    <n v="1"/>
    <n v="2017010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ENTERO LATA 105 OZ X 06"/>
    <m/>
    <m/>
    <m/>
    <s v="DRAWBACK,"/>
    <s v="CAJA                                              "/>
    <s v="LAMBAYEQUE"/>
    <n v="24632"/>
    <n v="18583.2"/>
  </r>
  <r>
    <x v="0"/>
    <n v="1"/>
    <s v="PAITA"/>
    <n v="900"/>
    <n v="2"/>
    <n v="20170112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CAJA                                              "/>
    <s v="LAMBAYEQUE"/>
    <n v="24624.959999999999"/>
    <n v="32544"/>
  </r>
  <r>
    <x v="1"/>
    <n v="2"/>
    <s v="PAITA"/>
    <n v="5666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ORGANICO ROJO"/>
    <s v="LATA 105 OZ X 06"/>
    <m/>
    <m/>
    <s v="CODIGO Nº13 RESTITUCION DE DERECHOS ARANCELARIOS"/>
    <s v="CAJA                                              "/>
    <s v="LAMBAYEQUE"/>
    <n v="24616"/>
    <n v="18583.2"/>
  </r>
  <r>
    <x v="1"/>
    <n v="2"/>
    <s v="PAITA"/>
    <n v="8242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ORGANICO ROJO LATA 105 OZ X 06"/>
    <m/>
    <m/>
    <m/>
    <s v="CODIGO Nº13 RESTITUCION DE DERECHOS ARANCELARIOS"/>
    <s v="CAJA                                              "/>
    <s v="LAMBAYEQUE"/>
    <n v="24616"/>
    <n v="18583.2"/>
  </r>
  <r>
    <x v="1"/>
    <n v="2"/>
    <s v="PAITA"/>
    <n v="5794"/>
    <n v="1"/>
    <n v="20180203"/>
    <x v="11"/>
    <x v="11"/>
    <s v="AMERICA DEL SUR"/>
    <x v="24"/>
    <s v="SANTOS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ENTERO"/>
    <s v="CON VINAGRE CON ACEITUNA Y AJO FRASCO 42 OZ(ORCIO) X 06"/>
    <m/>
    <m/>
    <s v="CODIGO Nº13 RESTITUCION DE DERECHOS ARANCELARIOS"/>
    <s v="UNIDAD"/>
    <s v="LAMBAYEQUE"/>
    <n v="24612"/>
    <n v="4998"/>
  </r>
  <r>
    <x v="1"/>
    <n v="1"/>
    <s v="MARITIMA DEL CALLAO"/>
    <n v="6807"/>
    <n v="2"/>
    <n v="20180124"/>
    <x v="8"/>
    <x v="8"/>
    <s v="ASIA"/>
    <x v="19"/>
    <s v="ROTTERDAM"/>
    <s v="AGROPECUARIO Y AGROINDUSTRIAS"/>
    <s v="HORTALIZAS"/>
    <s v="HORTALIZAS FRESCAS Y SECAS"/>
    <x v="0"/>
    <x v="0"/>
    <x v="0"/>
    <s v="PAPRIKA (Capsicum annuum, L.) TRITURADA O PULVERIZADA"/>
    <s v="PAPRIKA MOLIDA CONVENCIONAL 100 ASTA"/>
    <s v="PREMIUM ESTERILIZADA"/>
    <s v="EN BOLSAS DE POLIPROPILENO CON DOBLE BOLSA DE PAPEL DE 25 KG C/U"/>
    <m/>
    <s v="SE ACOGE AL REGIMEN DRAWBACK D.S. 104-95 EF"/>
    <s v="KILOGRAMO"/>
    <s v="LIMA"/>
    <n v="24577.72"/>
    <n v="7000"/>
  </r>
  <r>
    <x v="0"/>
    <n v="1"/>
    <s v="PAITA"/>
    <n v="43830"/>
    <n v="1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ENTERO 80/100"/>
    <m/>
    <m/>
    <m/>
    <s v="DRAWBACK,"/>
    <s v="UNIDAD"/>
    <s v="LA LIBERTAD"/>
    <n v="24569"/>
    <n v="12520"/>
  </r>
  <r>
    <x v="0"/>
    <n v="3"/>
    <s v="MARITIMA DEL CALLAO"/>
    <n v="17326"/>
    <n v="1"/>
    <n v="20170301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ONSERVAS PIMIENTO PIQUILLO TIRAS AL NATURAL"/>
    <m/>
    <s v="USO:CONSUMO HUMANO"/>
    <s v="DRAWBACK,"/>
    <s v="UNIDAD"/>
    <s v="LA LIBERTAD"/>
    <n v="24522.240000000002"/>
    <n v="11111.64"/>
  </r>
  <r>
    <x v="1"/>
    <n v="1"/>
    <s v="PAITA"/>
    <n v="742"/>
    <n v="1"/>
    <n v="20180110"/>
    <x v="11"/>
    <x v="11"/>
    <s v="EUROPA"/>
    <x v="9"/>
    <s v="SALERN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ENTERO CON VINAGRE BIDON 240 LT"/>
    <m/>
    <m/>
    <m/>
    <s v="DRAWBACK,"/>
    <s v="UNIDAD"/>
    <s v="LAMBAYEQUE"/>
    <n v="24514.46"/>
    <n v="19200"/>
  </r>
  <r>
    <x v="1"/>
    <n v="1"/>
    <s v="MARITIMA DEL CALLAO"/>
    <n v="98"/>
    <n v="1"/>
    <n v="20180109"/>
    <x v="3"/>
    <x v="3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S DE PIMIENTO MORRON"/>
    <m/>
    <m/>
    <m/>
    <m/>
    <s v="CAJA                                              "/>
    <s v="LA LIBERTAD"/>
    <n v="24480"/>
    <n v="11040"/>
  </r>
  <r>
    <x v="0"/>
    <n v="1"/>
    <s v="PAITA"/>
    <n v="5005"/>
    <n v="1"/>
    <n v="2017013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FRASCOS B370ML SIN CONTEO SEMI ORDENADO DE CONSERVAS DE PIMIENTO PIQUILLO"/>
    <m/>
    <m/>
    <m/>
    <s v="DRAWBACK,"/>
    <s v="UNIDAD"/>
    <s v="LA LIBERTAD"/>
    <n v="24479.22"/>
    <n v="11995.2"/>
  </r>
  <r>
    <x v="1"/>
    <n v="3"/>
    <s v="MARITIMA DEL CALLAO"/>
    <n v="21629"/>
    <n v="1"/>
    <n v="20180313"/>
    <x v="3"/>
    <x v="3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ANCASH"/>
    <n v="24469.96"/>
    <n v="12493"/>
  </r>
  <r>
    <x v="0"/>
    <n v="1"/>
    <s v="PAITA"/>
    <n v="2215"/>
    <n v="1"/>
    <n v="20170116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DRAWBACK,"/>
    <s v="UNIDAD"/>
    <s v="LAMBAYEQUE"/>
    <n v="24448.97"/>
    <n v="14535.45"/>
  </r>
  <r>
    <x v="0"/>
    <n v="1"/>
    <s v="PAITA"/>
    <n v="528"/>
    <n v="1"/>
    <n v="20170110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DRAWBACK,"/>
    <s v="UNIDAD"/>
    <s v="LAMBAYEQUE"/>
    <n v="24448.959999999999"/>
    <n v="14535.45"/>
  </r>
  <r>
    <x v="0"/>
    <n v="1"/>
    <s v="PAITA"/>
    <n v="3821"/>
    <n v="1"/>
    <n v="20170124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4448.959999999999"/>
    <n v="14535.45"/>
  </r>
  <r>
    <x v="1"/>
    <n v="1"/>
    <s v="TACNA"/>
    <n v="47"/>
    <n v="1"/>
    <n v="20180103"/>
    <x v="58"/>
    <x v="58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PARIKA MOLIDA"/>
    <s v="(CAPSICUM ANNUM)"/>
    <s v="650 BOLSAS"/>
    <s v="120 ASTA"/>
    <s v="SE ACOGE A RESTITUCION D.S. 104-95 EF"/>
    <s v="KILOGRAMO"/>
    <s v="TACNA"/>
    <n v="24443.26"/>
    <n v="13000"/>
  </r>
  <r>
    <x v="0"/>
    <n v="2"/>
    <s v="PAITA"/>
    <n v="6309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s v="CODIGO Nº13 RESTITUCION DE DERECHOS ARANCELARIOS"/>
    <s v="UNIDAD"/>
    <s v="LAMBAYEQUE"/>
    <n v="24435.59"/>
    <n v="12108.8"/>
  </r>
  <r>
    <x v="0"/>
    <n v="3"/>
    <s v="PAITA"/>
    <n v="10699"/>
    <n v="1"/>
    <n v="2017031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s v="CODIGO Nº13 RESTITUCION DE DERECHOS ARANCELARIOS"/>
    <s v="UNIDAD"/>
    <s v="LAMBAYEQUE"/>
    <n v="24435.59"/>
    <n v="12108.8"/>
  </r>
  <r>
    <x v="0"/>
    <n v="3"/>
    <s v="MARITIMA DEL CALLAO"/>
    <n v="18898"/>
    <n v="1"/>
    <n v="20170307"/>
    <x v="3"/>
    <x v="3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4409.96"/>
    <n v="12492"/>
  </r>
  <r>
    <x v="0"/>
    <n v="3"/>
    <s v="MARITIMA DEL CALLAO"/>
    <n v="22191"/>
    <n v="1"/>
    <n v="20170314"/>
    <x v="3"/>
    <x v="3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m/>
    <m/>
    <s v="USO: CONSUMO HUMANO"/>
    <s v="DRAWBACK,"/>
    <s v="UNIDAD"/>
    <s v="LA LIBERTAD"/>
    <n v="24409.96"/>
    <n v="12492"/>
  </r>
  <r>
    <x v="0"/>
    <n v="1"/>
    <s v="PAITA"/>
    <n v="2199"/>
    <n v="1"/>
    <n v="20170119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"/>
    <m/>
    <m/>
    <s v="RESTITUCION DERECHOS ARANCELARIOS D.S.104-95 EF"/>
    <s v="CAJA                                              "/>
    <s v="PIURA"/>
    <n v="24400"/>
    <n v="15225.6"/>
  </r>
  <r>
    <x v="1"/>
    <n v="2"/>
    <s v="MARITIMA DEL CALLAO"/>
    <n v="15939"/>
    <n v="2"/>
    <n v="20180221"/>
    <x v="5"/>
    <x v="5"/>
    <s v="AMERICA DEL NORTE"/>
    <x v="0"/>
    <s v="PHILADELPH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4366.42"/>
    <n v="5046.3"/>
  </r>
  <r>
    <x v="1"/>
    <n v="2"/>
    <s v="PAITA"/>
    <n v="6329"/>
    <n v="1"/>
    <n v="2018020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FRASCOS                                           "/>
    <s v="LA LIBERTAD"/>
    <n v="24283.62"/>
    <n v="11995.2"/>
  </r>
  <r>
    <x v="1"/>
    <n v="2"/>
    <s v="PAITA"/>
    <n v="6331"/>
    <n v="1"/>
    <n v="2018020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FRASCOS                                           "/>
    <s v="LA LIBERTAD"/>
    <n v="24283.62"/>
    <n v="11995.2"/>
  </r>
  <r>
    <x v="1"/>
    <n v="3"/>
    <s v="PAITA"/>
    <n v="11506"/>
    <n v="1"/>
    <n v="20180308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FRASCOS                                           "/>
    <s v="LA LIBERTAD"/>
    <n v="24283.62"/>
    <n v="11995.2"/>
  </r>
  <r>
    <x v="1"/>
    <n v="1"/>
    <s v="MARITIMA DEL CALLAO"/>
    <n v="9381"/>
    <n v="2"/>
    <n v="20180130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s v="EN BANDEJA"/>
    <s v="USO:CONSUMO HUMANO"/>
    <s v="CODIGO Nº13 RESTITUCION DE DERECHOS ARANCELARIOS"/>
    <s v="UNIDAD"/>
    <s v="LA LIBERTAD"/>
    <n v="24274.73"/>
    <n v="7759.7280000000001"/>
  </r>
  <r>
    <x v="0"/>
    <n v="3"/>
    <s v="MARITIMA DEL CALLAO"/>
    <n v="20202"/>
    <n v="1"/>
    <n v="20170308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GUNDA"/>
    <m/>
    <m/>
    <m/>
    <s v="SE ACOGE A REGIMEN DE DRAWBACK, D.S. 104-95 E.F."/>
    <s v="KILOGRAMO"/>
    <s v="LIMA"/>
    <n v="24265.119999999999"/>
    <n v="22059.200000000001"/>
  </r>
  <r>
    <x v="0"/>
    <n v="3"/>
    <s v="MARITIMA DEL CALLAO"/>
    <n v="19421"/>
    <n v="2"/>
    <n v="20170307"/>
    <x v="5"/>
    <x v="5"/>
    <s v="OCEANIA"/>
    <x v="21"/>
    <s v="MELBOURN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E/O 15 OZ (300 X 407) CONSERVA PIMIENTO PIQUILLO AL NATURAL ENTERO 18/22"/>
    <s v="FRASCO 580ML (20.4 OZ) CONSERVA PIMIENTO PIQUILLO ENTERO EN SALMUERA"/>
    <s v="LATA A-8.5 (88 OZ) CONSERVA PIMIENTO PIQUILLO AL NATURAL ENTERO 80/100"/>
    <s v="DRAWBACK,"/>
    <s v="CAJA                                              "/>
    <s v="LA LIBERTAD"/>
    <n v="24243.599999999999"/>
    <n v="10209"/>
  </r>
  <r>
    <x v="1"/>
    <n v="2"/>
    <s v="MARITIMA DEL CALLAO"/>
    <n v="14226"/>
    <n v="1"/>
    <n v="20180216"/>
    <x v="64"/>
    <x v="64"/>
    <s v="AMERICA DEL SUR"/>
    <x v="15"/>
    <s v="VALPARAISO"/>
    <s v="AGROPECUARIO Y AGROINDUSTRIAS"/>
    <s v="HORTALIZAS"/>
    <s v="HORTALIZAS FRESCAS Y SECAS"/>
    <x v="0"/>
    <x v="0"/>
    <x v="0"/>
    <s v="PAPRIKA (Capsicum annuum, L.) TRITURADA O PULVERIZADA"/>
    <s v="TM PAPRIKA MOLIDA"/>
    <s v="225 SACOS DE POLIPROPILENO DE 22.68 KG (5103 KG)"/>
    <s v="331 BOLSAS DE PAPEL DE 25 KG (8275 KG)"/>
    <m/>
    <m/>
    <s v="SACO"/>
    <s v="LIMA"/>
    <n v="24221.64"/>
    <n v="13370"/>
  </r>
  <r>
    <x v="0"/>
    <n v="3"/>
    <s v="MARITIMA DEL CALLAO"/>
    <n v="17315"/>
    <n v="1"/>
    <n v="20170301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B-370ML (12 OZ) CONSERVA PIMIENTO PIQUILLO ENTERO AL NATURAL"/>
    <m/>
    <s v="USO CONSUMO HUMANO"/>
    <s v="DRAWBACK,"/>
    <s v="UNIDAD"/>
    <s v="LA LIBERTAD"/>
    <n v="24221.49"/>
    <n v="10922.16"/>
  </r>
  <r>
    <x v="0"/>
    <n v="3"/>
    <s v="PAITA"/>
    <n v="11211"/>
    <n v="1"/>
    <n v="20170322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202.080000000002"/>
    <n v="20462.400000000001"/>
  </r>
  <r>
    <x v="1"/>
    <n v="2"/>
    <s v="PAITA"/>
    <n v="3063"/>
    <n v="1"/>
    <n v="2018020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202.080000000002"/>
    <n v="20462.400000000001"/>
  </r>
  <r>
    <x v="1"/>
    <n v="3"/>
    <s v="PAITA"/>
    <n v="12867"/>
    <n v="1"/>
    <n v="2018032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202.080000000002"/>
    <n v="20462.400000000001"/>
  </r>
  <r>
    <x v="0"/>
    <n v="1"/>
    <s v="MARITIMA DEL CALLAO"/>
    <n v="4295"/>
    <n v="1"/>
    <n v="2017012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500 GR) 87 OZ X 06 CAJA"/>
    <s v="EN CAJAS"/>
    <m/>
    <m/>
    <s v="SE ACOGE A DRAWBACK"/>
    <s v="CAJA                                              "/>
    <s v="LIMA"/>
    <n v="24150"/>
    <n v="17250"/>
  </r>
  <r>
    <x v="0"/>
    <n v="2"/>
    <s v="MARITIMA DEL CALLAO"/>
    <n v="12076"/>
    <n v="2"/>
    <n v="20170211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S EN CONSERVA"/>
    <s v="EN CAJA"/>
    <s v="USO: CONSUMO HUMANO"/>
    <m/>
    <s v="SE ACOGE AL REGIMEN DRAWBACK D.S.104-95-EF"/>
    <s v="CAJA                                              "/>
    <s v="LA LIBERTAD"/>
    <n v="24150"/>
    <n v="17250"/>
  </r>
  <r>
    <x v="0"/>
    <n v="2"/>
    <s v="MARITIMA DEL CALLAO"/>
    <n v="14026"/>
    <n v="1"/>
    <n v="20170218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500 GR) 87 OZ X 06 CAJA"/>
    <s v="EN CAJAS"/>
    <m/>
    <m/>
    <s v="SE ACOGE A DRAWBACK"/>
    <s v="CAJA                                              "/>
    <s v="LIMA"/>
    <n v="24150"/>
    <n v="17250"/>
  </r>
  <r>
    <x v="0"/>
    <n v="2"/>
    <s v="MARITIMA DEL CALLAO"/>
    <n v="14076"/>
    <n v="1"/>
    <n v="20170218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4150"/>
    <n v="17250"/>
  </r>
  <r>
    <x v="0"/>
    <n v="3"/>
    <s v="MARITIMA DEL CALLAO"/>
    <n v="20030"/>
    <n v="1"/>
    <n v="20170311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500 GR) 87 OZ X 06 CAJA"/>
    <s v="EN CAJAS"/>
    <m/>
    <m/>
    <s v="SE ACOGE A DRAWBACK"/>
    <s v="CAJA                                              "/>
    <s v="LIMA"/>
    <n v="24150"/>
    <n v="17250"/>
  </r>
  <r>
    <x v="0"/>
    <n v="2"/>
    <s v="MARITIMA DEL CALLAO"/>
    <n v="13088"/>
    <n v="2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2 ABSORGEL BLANKET (MANTA)/03 BOLSAS DE AIRE (INTERNATIONAL"/>
    <s v="DUNNAGE) 08 NIVELES DE CARTON (MATERIAL CONSERVACION)"/>
    <s v="SE ACOGE AL REGIMEN DRAWBACK D.S.104-95-EF"/>
    <s v="FRASCOS                                           "/>
    <s v="LA LIBERTAD"/>
    <n v="24147.040000000001"/>
    <n v="10771.2"/>
  </r>
  <r>
    <x v="0"/>
    <n v="1"/>
    <s v="MARITIMA DEL CALLAO"/>
    <n v="3060"/>
    <n v="2"/>
    <n v="20170118"/>
    <x v="15"/>
    <x v="15"/>
    <s v="EUROPA"/>
    <x v="1"/>
    <s v="ALGECIRAS"/>
    <s v="AGROPECUARIO Y AGROINDUSTRIAS"/>
    <s v="HORTALIZAS"/>
    <s v="HORTALIZAS FRESCAS Y SECAS"/>
    <x v="0"/>
    <x v="0"/>
    <x v="0"/>
    <s v="PAPRIKA (Capsicum annuum, L.) TRITURADA O PULVERIZADA"/>
    <s v="PIMIENTO PAPRIKA TRITURADO"/>
    <m/>
    <m/>
    <m/>
    <s v="SE ACOGE A DRAWBACK D.S. 104-95 EF"/>
    <s v="KILOGRAMO"/>
    <s v="AREQUIPA"/>
    <n v="24135"/>
    <n v="16090"/>
  </r>
  <r>
    <x v="0"/>
    <n v="1"/>
    <s v="PAITA"/>
    <n v="5004"/>
    <n v="1"/>
    <n v="2017013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FRASCOS B370ML SIN CONTEO SEMI ORDENADO DE CONSERVAS DE PIMIENTO PIQUILLO"/>
    <m/>
    <m/>
    <m/>
    <s v="DRAWBACK,"/>
    <s v="UNIDAD"/>
    <s v="LA LIBERTAD"/>
    <n v="24126.7"/>
    <n v="11995.2"/>
  </r>
  <r>
    <x v="0"/>
    <n v="1"/>
    <s v="PAITA"/>
    <n v="4189"/>
    <n v="1"/>
    <n v="20170126"/>
    <x v="1"/>
    <x v="1"/>
    <s v="EUROPA"/>
    <x v="4"/>
    <s v="ROTTERDAM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m/>
    <m/>
    <s v="RESTITUCION DERECHOS ARANCELARIOS D.S.104-95 EF"/>
    <s v="UNIDAD"/>
    <s v="PIURA"/>
    <n v="24120"/>
    <n v="11448"/>
  </r>
  <r>
    <x v="0"/>
    <n v="2"/>
    <s v="PAITA"/>
    <n v="6253"/>
    <n v="1"/>
    <n v="2017020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0"/>
    <n v="2"/>
    <s v="PAITA"/>
    <n v="6254"/>
    <n v="1"/>
    <n v="2017020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0"/>
    <n v="2"/>
    <s v="PAITA"/>
    <n v="7457"/>
    <n v="1"/>
    <n v="2017021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19257.36"/>
  </r>
  <r>
    <x v="0"/>
    <n v="3"/>
    <s v="PAITA"/>
    <n v="9092"/>
    <n v="1"/>
    <n v="20170301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0"/>
    <n v="3"/>
    <s v="PAITA"/>
    <n v="10139"/>
    <n v="1"/>
    <n v="20170315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4108"/>
    <n v="20462.400000000001"/>
  </r>
  <r>
    <x v="0"/>
    <n v="3"/>
    <s v="PAITA"/>
    <n v="11944"/>
    <n v="1"/>
    <n v="20170329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1"/>
    <n v="2"/>
    <s v="PAITA"/>
    <n v="3102"/>
    <n v="1"/>
    <n v="2018020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1"/>
    <n v="2"/>
    <s v="PAITA"/>
    <n v="3103"/>
    <n v="1"/>
    <n v="2018020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1"/>
    <n v="2"/>
    <s v="PAITA"/>
    <n v="7675"/>
    <n v="1"/>
    <n v="20180215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1"/>
    <n v="3"/>
    <s v="PAITA"/>
    <n v="13734"/>
    <n v="1"/>
    <n v="20180328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4108"/>
    <n v="20462.400000000001"/>
  </r>
  <r>
    <x v="1"/>
    <n v="2"/>
    <s v="PAITA"/>
    <n v="6032"/>
    <n v="1"/>
    <n v="20180213"/>
    <x v="1"/>
    <x v="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TIRAS/ASADO ENTERO"/>
    <m/>
    <s v="RESTITUCION DERECHOS ARANCELARIOS D.S.104-95 EF"/>
    <s v="CAJA                                              "/>
    <s v="PIURA"/>
    <n v="24090"/>
    <n v="17240.400000000001"/>
  </r>
  <r>
    <x v="0"/>
    <n v="3"/>
    <s v="PAITA"/>
    <n v="10638"/>
    <n v="1"/>
    <n v="20170316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LAMBAYEQUE"/>
    <n v="24088.32"/>
    <n v="17280"/>
  </r>
  <r>
    <x v="1"/>
    <n v="3"/>
    <s v="PAITA"/>
    <n v="12948"/>
    <n v="1"/>
    <n v="201803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88.32"/>
    <n v="17280"/>
  </r>
  <r>
    <x v="1"/>
    <n v="3"/>
    <s v="PAITA"/>
    <n v="12456"/>
    <n v="1"/>
    <n v="201803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1"/>
    <n v="3"/>
    <s v="PAITA"/>
    <n v="13544"/>
    <n v="1"/>
    <n v="20180329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1"/>
    <n v="3"/>
    <s v="PAITA"/>
    <n v="13860"/>
    <n v="1"/>
    <n v="201803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1"/>
    <n v="3"/>
    <s v="PAITA"/>
    <n v="13861"/>
    <n v="1"/>
    <n v="201803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1"/>
    <n v="3"/>
    <s v="PAITA"/>
    <n v="13864"/>
    <n v="1"/>
    <n v="20180329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1"/>
    <n v="3"/>
    <s v="PAITA"/>
    <n v="14033"/>
    <n v="1"/>
    <n v="20180329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4076.799999999999"/>
    <n v="17280"/>
  </r>
  <r>
    <x v="0"/>
    <n v="1"/>
    <s v="PAITA"/>
    <n v="3540"/>
    <n v="1"/>
    <n v="2017012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4072.5"/>
    <n v="16704"/>
  </r>
  <r>
    <x v="0"/>
    <n v="1"/>
    <s v="PAITA"/>
    <n v="4059"/>
    <n v="1"/>
    <n v="20170126"/>
    <x v="11"/>
    <x v="11"/>
    <s v="EUROPA"/>
    <x v="6"/>
    <s v="PETERSBURG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 CAJA"/>
    <m/>
    <m/>
    <m/>
    <s v="DRAWBACK,"/>
    <s v="CAJA                                              "/>
    <s v="PIURA"/>
    <n v="24064.99"/>
    <n v="9883.2000000000007"/>
  </r>
  <r>
    <x v="0"/>
    <n v="1"/>
    <s v="PAITA"/>
    <n v="534"/>
    <n v="1"/>
    <n v="201701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4025.200000000001"/>
    <n v="18583.2"/>
  </r>
  <r>
    <x v="1"/>
    <n v="1"/>
    <s v="PAITA"/>
    <n v="471"/>
    <n v="1"/>
    <n v="2018011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LATAS / CAJAS"/>
    <m/>
    <s v="PIMIENTO MORRON PELADO QUIMICO ENTERO BPANI / ASADO TIRAS BPANI"/>
    <s v="RESTITUCION DERECHOS ARANCELARIOS DS 104-95-EF"/>
    <s v="CAJA                                              "/>
    <s v="PIURA"/>
    <n v="24024"/>
    <n v="17054.333999999999"/>
  </r>
  <r>
    <x v="0"/>
    <n v="1"/>
    <s v="MARITIMA DEL CALLAO"/>
    <n v="2758"/>
    <n v="3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9.9 OZ), 314ML (10.24 OZ), 314ML; AL NATURAL ENTERO CON AJO 13/16, AL NATURAL TIRAS"/>
    <s v="CON AJO"/>
    <m/>
    <m/>
    <s v="FRASCOS                                           "/>
    <s v="LA LIBERTAD"/>
    <n v="24021.35"/>
    <n v="15819.86"/>
  </r>
  <r>
    <x v="1"/>
    <n v="1"/>
    <s v="PAITA"/>
    <n v="2809"/>
    <n v="1"/>
    <n v="20180118"/>
    <x v="11"/>
    <x v="11"/>
    <s v="AMERICA DEL SUR"/>
    <x v="24"/>
    <s v="SANTOS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ENTERO"/>
    <s v="CON VINAGRE CON ACEITUNA Y AJO FRASCO 42 OZ(ORCIO) X 06"/>
    <m/>
    <m/>
    <s v="CODIGO Nº13 RESTITUCION DE DERECHOS ARANCELARIOS"/>
    <s v="CAJA                                              "/>
    <s v="LAMBAYEQUE"/>
    <n v="23979.119999999999"/>
    <n v="4869.4799999999996"/>
  </r>
  <r>
    <x v="0"/>
    <n v="1"/>
    <s v="MARITIMA DEL CALLAO"/>
    <n v="115487"/>
    <n v="1"/>
    <n v="20170105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ONSERVAS PIMIENTO PIQUILLO TIRAS AL NATURAL"/>
    <m/>
    <s v="USO: CONSUMO HUMANO"/>
    <s v="DRAWBACK,"/>
    <s v="UNIDAD"/>
    <s v="LA LIBERTAD"/>
    <n v="23977.5"/>
    <n v="11125.56"/>
  </r>
  <r>
    <x v="1"/>
    <n v="3"/>
    <s v="MARITIMA DEL CALLAO"/>
    <n v="26341"/>
    <n v="2"/>
    <n v="20180322"/>
    <x v="25"/>
    <x v="25"/>
    <s v="AMERICA CENTRAL"/>
    <x v="2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23976.080000000002"/>
    <n v="9661.68"/>
  </r>
  <r>
    <x v="1"/>
    <n v="1"/>
    <s v="MARITIMA DEL CALLAO"/>
    <n v="1516"/>
    <n v="2"/>
    <n v="20180111"/>
    <x v="2"/>
    <x v="2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23961.599999999999"/>
    <n v="10944"/>
  </r>
  <r>
    <x v="0"/>
    <n v="3"/>
    <s v="PAITA"/>
    <n v="11409"/>
    <n v="1"/>
    <n v="20170323"/>
    <x v="12"/>
    <x v="12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956.799999999999"/>
    <n v="17001.599999999999"/>
  </r>
  <r>
    <x v="1"/>
    <n v="3"/>
    <s v="PAITA"/>
    <n v="12825"/>
    <n v="1"/>
    <n v="20180322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FRASCOS/LATAS"/>
    <s v="ASADO ENTERO"/>
    <m/>
    <s v="RESTITUCION DERECHOS ARANCELARIOS D.S.104-95 EF"/>
    <s v="CAJA                                              "/>
    <s v="PIURA"/>
    <n v="23925"/>
    <n v="14350.754999999999"/>
  </r>
  <r>
    <x v="0"/>
    <n v="1"/>
    <s v="MARITIMA DEL CALLAO"/>
    <n v="6029"/>
    <n v="1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s v="01 BOLSAS DE AIRE (INTERNATIONAL DUNNAGE) (MATERIAL CONSERVACION"/>
    <s v="SE ACOGE AL REGIMEN DRAWBACK D.S.104-95-EF"/>
    <s v="CILINDRO                                          "/>
    <s v="LA LIBERTAD"/>
    <n v="23920"/>
    <n v="18400"/>
  </r>
  <r>
    <x v="0"/>
    <n v="1"/>
    <s v="MARITIMA DEL CALLAO"/>
    <n v="6029"/>
    <n v="2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s v="01 BOLSAS DE AIRE (INTERNATIONAL DUNNAGE) (MATERIAL CONSERVACION"/>
    <s v="SE ACOGE AL REGIMEN DRAWBACK D.S.104-95-EF"/>
    <s v="CILINDRO                                          "/>
    <s v="LA LIBERTAD"/>
    <n v="23920"/>
    <n v="18400"/>
  </r>
  <r>
    <x v="0"/>
    <n v="3"/>
    <s v="MARITIMA DEL CALLAO"/>
    <n v="18913"/>
    <n v="2"/>
    <n v="20170302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800 CAJAS DE 11.34 KG C/U NETO"/>
    <m/>
    <m/>
    <s v="SE ACOGE AL DRAWBACK D.S. 104-95 EF"/>
    <s v="KILOGRAMO"/>
    <s v="LIMA"/>
    <n v="23895.22"/>
    <n v="9072"/>
  </r>
  <r>
    <x v="0"/>
    <n v="2"/>
    <s v="PAITA"/>
    <n v="5570"/>
    <n v="5"/>
    <n v="20170201"/>
    <x v="11"/>
    <x v="11"/>
    <s v="AMERICA DEL NORTE"/>
    <x v="0"/>
    <s v="MIAMI"/>
    <s v="AGROPECUARIO Y AGROINDUSTRIAS"/>
    <s v="HORTALIZAS"/>
    <s v="HORTALIZAS EN CONSERVA"/>
    <x v="6"/>
    <x v="0"/>
    <x v="1"/>
    <s v="Demas hortalizas preparadas o conservadas sin congelar"/>
    <s v="CONSERVA DE AJI PAPRIKA BOLSA 54 OZ X 12 CAJA"/>
    <m/>
    <m/>
    <m/>
    <s v="SE ACOGE A RESTITUCION DE DERECHOS ARANCELARIOS D.S 104-95 EF"/>
    <s v="CAJA                                              "/>
    <s v="LAMBAYEQUE"/>
    <n v="23814"/>
    <n v="16193.52"/>
  </r>
  <r>
    <x v="0"/>
    <n v="1"/>
    <s v="PAITA"/>
    <n v="3994"/>
    <n v="2"/>
    <n v="20170129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 CAJA"/>
    <m/>
    <m/>
    <m/>
    <s v="DRAWBACK,"/>
    <s v="CAJA                                              "/>
    <s v="PIURA"/>
    <n v="23812.799999999999"/>
    <n v="16843.2"/>
  </r>
  <r>
    <x v="0"/>
    <n v="1"/>
    <s v="PAITA"/>
    <n v="3483"/>
    <n v="1"/>
    <n v="20170123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3800"/>
    <n v="19488"/>
  </r>
  <r>
    <x v="0"/>
    <n v="1"/>
    <s v="PAITA"/>
    <n v="44186"/>
    <n v="1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3800"/>
    <n v="19488"/>
  </r>
  <r>
    <x v="0"/>
    <n v="1"/>
    <s v="PAITA"/>
    <n v="1508"/>
    <n v="1"/>
    <n v="20170112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m/>
    <s v="FRASCOS                                           "/>
    <s v="LAMBAYEQUE"/>
    <n v="23791.4"/>
    <n v="11995.2"/>
  </r>
  <r>
    <x v="0"/>
    <n v="3"/>
    <s v="PAITA"/>
    <n v="9984"/>
    <n v="1"/>
    <n v="20170310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23788.44"/>
    <n v="11995.2"/>
  </r>
  <r>
    <x v="0"/>
    <n v="3"/>
    <s v="PAITA"/>
    <n v="11239"/>
    <n v="1"/>
    <n v="201703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s v="CODIGO Nº13 RESTITUCION DE DERECHOS ARANCELARIOS"/>
    <s v="FRASCOS                                           "/>
    <s v="LAMBAYEQUE"/>
    <n v="23788.44"/>
    <n v="11995.2"/>
  </r>
  <r>
    <x v="0"/>
    <n v="1"/>
    <s v="PAITA"/>
    <n v="3658"/>
    <n v="1"/>
    <n v="20170126"/>
    <x v="1"/>
    <x v="1"/>
    <s v="EUROPA"/>
    <x v="2"/>
    <s v="HAMBURG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m/>
    <m/>
    <s v="RESTITUCION DERECHOS ARANCELARIOS D.S.104-95 EF"/>
    <s v="UNIDAD"/>
    <s v="PIURA"/>
    <n v="23760"/>
    <n v="11448"/>
  </r>
  <r>
    <x v="1"/>
    <n v="2"/>
    <s v="PAITA"/>
    <n v="9604"/>
    <n v="12"/>
    <n v="2018022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"/>
    <s v="LATA 28 OZ ABRE FACIL X 06 CAJA"/>
    <m/>
    <m/>
    <s v="CODIGO Nº13 RESTITUCION DE DERECHOS ARANCELARIOS"/>
    <s v="CAJA                                              "/>
    <s v="LAMBAYEQUE"/>
    <n v="23760"/>
    <n v="4567.68"/>
  </r>
  <r>
    <x v="1"/>
    <n v="1"/>
    <s v="PAITA"/>
    <n v="746"/>
    <n v="1"/>
    <n v="20180110"/>
    <x v="11"/>
    <x v="11"/>
    <s v="AMERICA DEL NORTE"/>
    <x v="0"/>
    <s v="BALTIMORE"/>
    <s v="AGROPECUARIO Y AGROINDUSTRIAS"/>
    <s v="HORTALIZAS"/>
    <s v="HORTALIZAS EN CONSERVA"/>
    <x v="6"/>
    <x v="0"/>
    <x v="1"/>
    <s v="Demas hortalizas preparadas o conservadas sin congelar"/>
    <s v="CONSERVA DE AJI PAPRIKA LATA 4 OZ X 24"/>
    <m/>
    <m/>
    <m/>
    <s v="DRAWBACK,"/>
    <s v="CAJA                                              "/>
    <s v="PIURA"/>
    <n v="23700.6"/>
    <n v="5638.2479999999996"/>
  </r>
  <r>
    <x v="1"/>
    <n v="1"/>
    <s v="MARITIMA DEL CALLAO"/>
    <n v="8196"/>
    <n v="1"/>
    <n v="2018013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CAJA                                              "/>
    <s v="LA LIBERTAD"/>
    <n v="23692"/>
    <n v="11328"/>
  </r>
  <r>
    <x v="1"/>
    <n v="1"/>
    <s v="AEREA DEL CALLAO"/>
    <n v="1937"/>
    <n v="1"/>
    <n v="20180112"/>
    <x v="11"/>
    <x v="11"/>
    <s v="EUROPA"/>
    <x v="2"/>
    <s v="FRANKFURT/MAI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s v="(CANS OF RED SWEET PIQUANTE PEPPERS 1 X 4.3KG ITEM FPA7704PER"/>
    <m/>
    <m/>
    <s v="SE ACOGE AL REGIMEN DE RESTITUCION DE DERECHOS ARANCELARIOS (D.S. 104-95-EF)"/>
    <s v="UNIDAD"/>
    <s v="LIMA"/>
    <n v="23672.52"/>
    <n v="9120.6"/>
  </r>
  <r>
    <x v="0"/>
    <n v="1"/>
    <s v="MARITIMA DEL CALLAO"/>
    <n v="3579"/>
    <n v="1"/>
    <n v="2017011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7 BOLSAS DE AIRE (CORDSTRAP) (MATERIAL CONSERVACION)"/>
    <m/>
    <s v="SE ACOGE AL REGIMEN DRAWBACK D.S.104-95-EF"/>
    <s v="LATAS                                             "/>
    <s v="LA LIBERTAD"/>
    <n v="23663.599999999999"/>
    <n v="15650"/>
  </r>
  <r>
    <x v="1"/>
    <n v="2"/>
    <s v="MARITIMA DEL CALLAO"/>
    <n v="10628"/>
    <n v="1"/>
    <n v="201802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3663.599999999999"/>
    <n v="15650"/>
  </r>
  <r>
    <x v="1"/>
    <n v="1"/>
    <s v="AEREA DEL CALLAO"/>
    <n v="1744"/>
    <n v="1"/>
    <n v="20180115"/>
    <x v="11"/>
    <x v="11"/>
    <s v="EUROPA"/>
    <x v="2"/>
    <s v="FRANKFURT/MAI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 142 OZ"/>
    <s v="(CANS OF RED SWEET PIQUANTE PEPPERS 1 X 4.3KG ITEM FPA7704PER"/>
    <m/>
    <m/>
    <s v="SE ACOGE AL REGIMEN DE RESTITUCION DE DERECHOS ARANCELARIOS (D.S. 104-95-EF)"/>
    <s v="UNIDAD"/>
    <s v="LIMA"/>
    <n v="23577.919999999998"/>
    <n v="9084.15"/>
  </r>
  <r>
    <x v="1"/>
    <n v="1"/>
    <s v="PAITA"/>
    <n v="2773"/>
    <n v="2"/>
    <n v="20180118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8 OZ (C-086) X 12"/>
    <m/>
    <m/>
    <s v="CODIGO Nº13 RESTITUCION DE DERECHOS ARANCELARIOS"/>
    <s v="UNIDAD"/>
    <s v="LAMBAYEQUE"/>
    <n v="23575.07"/>
    <n v="7920"/>
  </r>
  <r>
    <x v="1"/>
    <n v="2"/>
    <s v="PAITA"/>
    <n v="10243"/>
    <n v="4"/>
    <n v="20180227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23546.25"/>
    <n v="13923"/>
  </r>
  <r>
    <x v="1"/>
    <n v="2"/>
    <s v="MARITIMA DEL CALLAO"/>
    <n v="18948"/>
    <n v="1"/>
    <n v="20180228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"/>
    <m/>
    <s v="USO: CONSUMO HUMANO"/>
    <s v="CODIGO Nº13 RESTITUCION DE DERECHOS ARANCELARIOS"/>
    <s v="UNIDAD"/>
    <s v="LA LIBERTAD"/>
    <n v="23522.44"/>
    <n v="6577.5360000000001"/>
  </r>
  <r>
    <x v="0"/>
    <n v="1"/>
    <s v="PAITA"/>
    <n v="43875"/>
    <n v="1"/>
    <n v="20170103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 104-95 EF"/>
    <s v="CAJA                                              "/>
    <s v="PIURA"/>
    <n v="23520"/>
    <n v="19488"/>
  </r>
  <r>
    <x v="0"/>
    <n v="2"/>
    <s v="PAITA"/>
    <n v="8057"/>
    <n v="1"/>
    <n v="20170221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520"/>
    <n v="19488"/>
  </r>
  <r>
    <x v="0"/>
    <n v="2"/>
    <s v="PAITA"/>
    <n v="8058"/>
    <n v="1"/>
    <n v="20170221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520"/>
    <n v="19488"/>
  </r>
  <r>
    <x v="1"/>
    <n v="2"/>
    <s v="PAITA"/>
    <n v="4607"/>
    <n v="1"/>
    <n v="20180208"/>
    <x v="1"/>
    <x v="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ASADO ENTERO"/>
    <m/>
    <s v="RESTITUCION DERECHOS ARANCELARIOS D.S.104-95 EF"/>
    <s v="CAJA                                              "/>
    <s v="PIURA"/>
    <n v="23520"/>
    <n v="20462.400000000001"/>
  </r>
  <r>
    <x v="0"/>
    <n v="1"/>
    <s v="PAITA"/>
    <n v="3538"/>
    <n v="1"/>
    <n v="20170124"/>
    <x v="12"/>
    <x v="12"/>
    <s v="AMERICA DEL NORTE"/>
    <x v="0"/>
    <s v="DENVER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500"/>
    <n v="17058"/>
  </r>
  <r>
    <x v="1"/>
    <n v="3"/>
    <s v="MARITIMA DEL CALLAO"/>
    <n v="25302"/>
    <n v="1"/>
    <n v="20180323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BIDONES"/>
    <s v="LA LIBERTAD"/>
    <n v="23500"/>
    <n v="18400"/>
  </r>
  <r>
    <x v="1"/>
    <n v="3"/>
    <s v="MARITIMA DEL CALLAO"/>
    <n v="27517"/>
    <n v="1"/>
    <n v="20180330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IEN DRAWBACK D.S.104-95-EF"/>
    <s v="BIDONES"/>
    <s v="LA LIBERTAD"/>
    <n v="23500"/>
    <n v="18400"/>
  </r>
  <r>
    <x v="0"/>
    <n v="2"/>
    <s v="MARITIMA DEL CALLAO"/>
    <n v="11751"/>
    <n v="1"/>
    <n v="20170208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GUNDA"/>
    <m/>
    <m/>
    <m/>
    <s v="SE ACOGE A REGIMEN DE DRAWBACK, D.S. 104-95 E.F."/>
    <s v="KILOGRAMO"/>
    <s v="LIMA"/>
    <n v="23479.67"/>
    <n v="21345.15"/>
  </r>
  <r>
    <x v="0"/>
    <n v="3"/>
    <s v="PAITA"/>
    <n v="9637"/>
    <n v="3"/>
    <n v="20170302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BIDON 240L"/>
    <m/>
    <m/>
    <m/>
    <s v="SE ACOGE A RESTITUCION DE DERECHOS ARANCELARIOS D.S 104-95 EF"/>
    <s v="UNIDAD"/>
    <s v="LAMBAYEQUE"/>
    <n v="23460"/>
    <n v="19200"/>
  </r>
  <r>
    <x v="1"/>
    <n v="2"/>
    <s v="MARITIMA DEL CALLAO"/>
    <n v="10528"/>
    <n v="1"/>
    <n v="20180202"/>
    <x v="57"/>
    <x v="57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(AJI AMARILLO CONGELADO EN MITADES)"/>
    <s v="1707 CAJAS X 6 KG (12 BOLSAS DE 0.5 KG POR CAJA DE CARTON)"/>
    <s v="AJI AMARILLO CONGELADO"/>
    <m/>
    <m/>
    <s v="KILOGRAMO"/>
    <s v="LIMA"/>
    <n v="23454.18"/>
    <n v="10242"/>
  </r>
  <r>
    <x v="1"/>
    <n v="1"/>
    <s v="PAITA"/>
    <n v="1203"/>
    <n v="1"/>
    <n v="20180110"/>
    <x v="11"/>
    <x v="11"/>
    <s v="AMERICA DEL NORTE"/>
    <x v="0"/>
    <s v="NEW YORK-NEWARK AP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BIDON 240 L"/>
    <m/>
    <m/>
    <m/>
    <s v="DRAWBACK,"/>
    <s v="UNIDAD"/>
    <s v="LAMBAYEQUE"/>
    <n v="23410"/>
    <n v="19200"/>
  </r>
  <r>
    <x v="1"/>
    <n v="1"/>
    <s v="PAITA"/>
    <n v="42667"/>
    <n v="1"/>
    <n v="20180104"/>
    <x v="11"/>
    <x v="11"/>
    <s v="AMERICA DEL NORTE"/>
    <x v="0"/>
    <s v="NEWA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BIDON 240 L"/>
    <m/>
    <m/>
    <s v="CODIGO Nº13 RESTITUCION DE DERECHOS ARANCELARIOS"/>
    <s v="UNIDAD"/>
    <s v="LAMBAYEQUE"/>
    <n v="23410"/>
    <n v="19200"/>
  </r>
  <r>
    <x v="0"/>
    <n v="3"/>
    <s v="MARITIMA DEL CALLAO"/>
    <n v="21345"/>
    <n v="2"/>
    <n v="20170311"/>
    <x v="24"/>
    <x v="24"/>
    <s v="AMERICA CENTRAL"/>
    <x v="8"/>
    <s v="PUERTO QUETZAL"/>
    <s v="AGROPECUARIO Y AGROINDUSTRIAS"/>
    <s v="HORTALIZAS"/>
    <s v="HORTALIZAS FRESCAS Y SECAS"/>
    <x v="4"/>
    <x v="7"/>
    <x v="3"/>
    <s v="LAS DEMAS PAPRIKA (CAPSICUM ANNUM, L) SECA, SIN TRITURAR NI PULVERIZAR"/>
    <s v="CHILE ANCHO SECO ENTERO"/>
    <s v="EN SACOS DE YUTE"/>
    <s v="30 KGS. C/U"/>
    <m/>
    <s v="CODIGO Nº13 RESTITUCION DE DERECHOS ARANCELARIOS"/>
    <s v="KILOGRAMO"/>
    <s v="LIMA"/>
    <n v="23400"/>
    <n v="9000"/>
  </r>
  <r>
    <x v="1"/>
    <n v="1"/>
    <s v="PAITA"/>
    <n v="3324"/>
    <n v="1"/>
    <n v="20180125"/>
    <x v="1"/>
    <x v="1"/>
    <s v="EUROPA"/>
    <x v="4"/>
    <s v="ROTTERDAM"/>
    <s v="AGROPECUARIO Y AGROINDUSTRIAS"/>
    <s v="HORTALIZAS"/>
    <s v="HORTALIZAS EN CONSERVA"/>
    <x v="6"/>
    <x v="1"/>
    <x v="1"/>
    <s v="Demas hortalizas preparadas o conservadas sin congelar"/>
    <s v="PIMIENTO PIQUILLO EN CONSERVAS"/>
    <s v="EN CAJAS/FRASCOS"/>
    <s v="PIQUILLO ENTERO ROTO CON AJO/VINAGRE/ACEITE"/>
    <m/>
    <s v="RESTITUCION DERECHOS ARANCELARIOS D.S.104-95 EF"/>
    <s v="UNIDAD"/>
    <s v="PIURA"/>
    <n v="23400"/>
    <n v="14688"/>
  </r>
  <r>
    <x v="0"/>
    <n v="2"/>
    <s v="TACNA"/>
    <n v="853"/>
    <n v="2"/>
    <n v="20170209"/>
    <x v="58"/>
    <x v="58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PARIKA MOLIDA"/>
    <s v="EN 750 BOLSAS"/>
    <s v="(CAPSICUM ANNUUM), 120 GRADOS ASTA"/>
    <m/>
    <s v="SE ACOGE A RESTITUCION D.S. 104-95 EF"/>
    <s v="KILOGRAMO"/>
    <s v="TACNA"/>
    <n v="23382.35"/>
    <n v="15000"/>
  </r>
  <r>
    <x v="1"/>
    <n v="2"/>
    <s v="PAITA"/>
    <n v="5329"/>
    <n v="1"/>
    <n v="20180206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DADOS"/>
    <m/>
    <s v="RESTITUCION DERECHOS ARANCELARIOS D.S.104-95 EF"/>
    <s v="CAJA                                              "/>
    <s v="PIURA"/>
    <n v="23370"/>
    <n v="16419.599999999999"/>
  </r>
  <r>
    <x v="0"/>
    <n v="3"/>
    <s v="PAITA"/>
    <n v="8934"/>
    <n v="1"/>
    <n v="20170302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356.65"/>
    <n v="11109.6"/>
  </r>
  <r>
    <x v="0"/>
    <n v="1"/>
    <s v="PAITA"/>
    <n v="230"/>
    <n v="1"/>
    <n v="20170105"/>
    <x v="11"/>
    <x v="11"/>
    <s v="AMERICA DEL NORTE"/>
    <x v="0"/>
    <s v="BRIDGETON"/>
    <s v="AGROPECUARIO Y AGROINDUSTRIAS"/>
    <s v="HORTALIZAS"/>
    <s v="HORTALIZAS FRESCAS Y SECAS"/>
    <x v="9"/>
    <x v="3"/>
    <x v="5"/>
    <s v="LAS DEMAS HORTALIZAS EXCEPTO ESPARRAGOS"/>
    <s v="CONGELADO DE PIMIENTO MORRON ROJO TIRAS"/>
    <s v="BOLSA 1300 LB X 01 CAJA"/>
    <m/>
    <m/>
    <s v="SE ACOGE A RESTITUCION DE DERECHOS ARANCELARIOS D.S 104-95 EF"/>
    <s v="CAJA                                              "/>
    <s v="LAMBAYEQUE"/>
    <n v="23354.799999999999"/>
    <n v="20049.8"/>
  </r>
  <r>
    <x v="0"/>
    <n v="1"/>
    <s v="PAITA"/>
    <n v="231"/>
    <n v="1"/>
    <n v="20170105"/>
    <x v="11"/>
    <x v="11"/>
    <s v="AMERICA DEL NORTE"/>
    <x v="0"/>
    <s v="BRIDGETON"/>
    <s v="AGROPECUARIO Y AGROINDUSTRIAS"/>
    <s v="HORTALIZAS"/>
    <s v="HORTALIZAS FRESCAS Y SECAS"/>
    <x v="9"/>
    <x v="3"/>
    <x v="5"/>
    <s v="LAS DEMAS HORTALIZAS EXCEPTO ESPARRAGOS"/>
    <s v="CONGELADO DE PIMIENTO MORRON ROJO TIRAS"/>
    <s v="BOLSA 1300 LB X 01 CAJA"/>
    <m/>
    <m/>
    <s v="SE ACOGE A RESTITUCION DE DERECHOS ARANCELARIOS D.S 104-95 EF"/>
    <s v="CAJA                                              "/>
    <s v="LAMBAYEQUE"/>
    <n v="23354.799999999999"/>
    <n v="20049.8"/>
  </r>
  <r>
    <x v="0"/>
    <n v="2"/>
    <s v="PAITA"/>
    <n v="5471"/>
    <n v="1"/>
    <n v="20170203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 /FRASCOS"/>
    <s v="ACONDICIONADO EN PALLETS"/>
    <m/>
    <s v="RESTITUCION DERECHOS ARANCELARIOS D.S. 104-95 EF"/>
    <s v="UNIDAD"/>
    <s v="PIURA"/>
    <n v="23348.25"/>
    <n v="10504.48"/>
  </r>
  <r>
    <x v="0"/>
    <n v="1"/>
    <s v="PAITA"/>
    <n v="3913"/>
    <n v="1"/>
    <n v="20170126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23345"/>
    <n v="17250"/>
  </r>
  <r>
    <x v="0"/>
    <n v="1"/>
    <s v="PAITA"/>
    <n v="3995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23345"/>
    <n v="17250"/>
  </r>
  <r>
    <x v="0"/>
    <n v="2"/>
    <s v="PAITA"/>
    <n v="8225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345"/>
    <n v="17250"/>
  </r>
  <r>
    <x v="0"/>
    <n v="3"/>
    <s v="PAITA"/>
    <n v="11209"/>
    <n v="1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345"/>
    <n v="17250"/>
  </r>
  <r>
    <x v="1"/>
    <n v="3"/>
    <s v="PAITA"/>
    <n v="12952"/>
    <n v="1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"/>
    <s v="10.2 OZ (C-037) X 03/09"/>
    <m/>
    <m/>
    <s v="CODIGO Nº13 RESTITUCION DE DERECHOS ARANCELARIOS"/>
    <s v="UNIDAD"/>
    <s v="LAMBAYEQUE"/>
    <n v="23337.599999999999"/>
    <n v="12249.6"/>
  </r>
  <r>
    <x v="1"/>
    <n v="3"/>
    <s v="PAITA"/>
    <n v="12952"/>
    <n v="2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"/>
    <s v="10.2 OZ (C-037) X 03/09"/>
    <m/>
    <m/>
    <s v="CODIGO Nº13 RESTITUCION DE DERECHOS ARANCELARIOS"/>
    <s v="UNIDAD"/>
    <s v="LAMBAYEQUE"/>
    <n v="23337.599999999999"/>
    <n v="12249.6"/>
  </r>
  <r>
    <x v="1"/>
    <n v="3"/>
    <s v="PAITA"/>
    <n v="12952"/>
    <n v="3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"/>
    <s v="10.2 OZ (C-037) X 03/09"/>
    <m/>
    <m/>
    <s v="CODIGO Nº13 RESTITUCION DE DERECHOS ARANCELARIOS"/>
    <s v="UNIDAD"/>
    <s v="LAMBAYEQUE"/>
    <n v="23337.599999999999"/>
    <n v="12249.6"/>
  </r>
  <r>
    <x v="1"/>
    <n v="3"/>
    <s v="PAITA"/>
    <n v="12952"/>
    <n v="4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"/>
    <s v="10.2 OZ (C-037) X 03/09"/>
    <m/>
    <m/>
    <s v="CODIGO Nº13 RESTITUCION DE DERECHOS ARANCELARIOS"/>
    <s v="UNIDAD"/>
    <s v="LAMBAYEQUE"/>
    <n v="23337.599999999999"/>
    <n v="12249.6"/>
  </r>
  <r>
    <x v="1"/>
    <n v="3"/>
    <s v="PAITA"/>
    <n v="13111"/>
    <n v="1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"/>
    <s v="FRASCO 10.2 OZ (C-037) X 03/09"/>
    <m/>
    <m/>
    <s v="CODIGO Nº13 RESTITUCION DE DERECHOS ARANCELARIOS"/>
    <s v="UNIDAD"/>
    <s v="LAMBAYEQUE"/>
    <n v="23337.599999999999"/>
    <n v="12249.6"/>
  </r>
  <r>
    <x v="1"/>
    <n v="3"/>
    <s v="PAITA"/>
    <n v="13111"/>
    <n v="2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"/>
    <s v="FRASCO 10.2 OZ (C-037) X 03/09"/>
    <m/>
    <m/>
    <s v="CODIGO Nº13 RESTITUCION DE DERECHOS ARANCELARIOS"/>
    <s v="UNIDAD"/>
    <s v="LAMBAYEQUE"/>
    <n v="23337.599999999999"/>
    <n v="12249.6"/>
  </r>
  <r>
    <x v="1"/>
    <n v="3"/>
    <s v="PAITA"/>
    <n v="13111"/>
    <n v="3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"/>
    <s v="FRASCO 10.2 OZ (C-037) X 03/09"/>
    <m/>
    <m/>
    <s v="CODIGO Nº13 RESTITUCION DE DERECHOS ARANCELARIOS"/>
    <s v="UNIDAD"/>
    <s v="LAMBAYEQUE"/>
    <n v="23337.599999999999"/>
    <n v="12249.6"/>
  </r>
  <r>
    <x v="1"/>
    <n v="3"/>
    <s v="PAITA"/>
    <n v="13111"/>
    <n v="4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"/>
    <s v="FRASCO 10.2 OZ (C-037) X 03/09"/>
    <m/>
    <m/>
    <s v="CODIGO Nº13 RESTITUCION DE DERECHOS ARANCELARIOS"/>
    <s v="UNIDAD"/>
    <s v="LAMBAYEQUE"/>
    <n v="23337.599999999999"/>
    <n v="12249.6"/>
  </r>
  <r>
    <x v="0"/>
    <n v="2"/>
    <s v="PAITA"/>
    <n v="6229"/>
    <n v="1"/>
    <n v="20170209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3332.5"/>
    <n v="14559.48"/>
  </r>
  <r>
    <x v="0"/>
    <n v="1"/>
    <s v="MARITIMA DEL CALLAO"/>
    <n v="113988"/>
    <n v="1"/>
    <n v="20170106"/>
    <x v="20"/>
    <x v="20"/>
    <s v="AMERICA DEL NORTE"/>
    <x v="0"/>
    <s v="CHICAGO"/>
    <s v="AGROPECUARIO Y AGROINDUSTRIAS"/>
    <s v="HORTALIZAS"/>
    <s v="HORTALIZAS FRESCAS Y SECAS"/>
    <x v="7"/>
    <x v="0"/>
    <x v="3"/>
    <s v="Los demas frutos del genero Capsicum o Pimenta, secos, sin triturar ni pulverizar"/>
    <s v="PAPRIKA SECA DESCOLADA"/>
    <s v="PAPRIKA DRY STEMLESS 770 BOXES OF 11.36 KG OR 25 LBS BY BOX"/>
    <s v="PARA CONSUMO"/>
    <m/>
    <m/>
    <s v="KILOGRAMO"/>
    <s v="LIMA"/>
    <n v="23316.54"/>
    <n v="8747.2000000000007"/>
  </r>
  <r>
    <x v="0"/>
    <n v="1"/>
    <s v="PAITA"/>
    <n v="1498"/>
    <n v="1"/>
    <n v="20170112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23313.57"/>
    <n v="12108.8"/>
  </r>
  <r>
    <x v="0"/>
    <n v="1"/>
    <s v="PAITA"/>
    <n v="4181"/>
    <n v="1"/>
    <n v="20170124"/>
    <x v="11"/>
    <x v="11"/>
    <s v="EUROPA"/>
    <x v="17"/>
    <s v="ANTWERP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FRASCO 4.3 OZ (C-442)TAPA NEGRA BPANI X 06 CAJA"/>
    <m/>
    <m/>
    <s v="SE ACOGE A RESTITUCION DE DERECHOS ARANCELARIOS D.S 104-95 EF"/>
    <s v="CAJA                                              "/>
    <s v="LAMBAYEQUE"/>
    <n v="23310"/>
    <n v="1844.64"/>
  </r>
  <r>
    <x v="0"/>
    <n v="2"/>
    <s v="PAITA"/>
    <n v="6999"/>
    <n v="2"/>
    <n v="2017020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UARTOS CON VINAGRE"/>
    <s v="BOLSA 35 OZ X 12"/>
    <m/>
    <m/>
    <s v="SE ACOGE A RESTITUCION DE DERECHOS ARANCELARIOS D.S 104-95 EF"/>
    <s v="CAJA                                              "/>
    <s v="LAMBAYEQUE"/>
    <n v="23308.560000000001"/>
    <n v="7776"/>
  </r>
  <r>
    <x v="0"/>
    <n v="1"/>
    <s v="PAITA"/>
    <n v="580"/>
    <n v="1"/>
    <n v="20170111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0"/>
    <n v="1"/>
    <s v="PAITA"/>
    <n v="1739"/>
    <n v="1"/>
    <n v="20170111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0"/>
    <n v="1"/>
    <s v="PAITA"/>
    <n v="3997"/>
    <n v="1"/>
    <n v="2017012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23287.5"/>
    <n v="17250"/>
  </r>
  <r>
    <x v="0"/>
    <n v="1"/>
    <s v="PAITA"/>
    <n v="43555"/>
    <n v="1"/>
    <n v="20170105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23287.5"/>
    <n v="17250"/>
  </r>
  <r>
    <x v="0"/>
    <n v="2"/>
    <s v="PAITA"/>
    <n v="5870"/>
    <n v="1"/>
    <n v="20170209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23287.5"/>
    <n v="17250"/>
  </r>
  <r>
    <x v="0"/>
    <n v="2"/>
    <s v="PAITA"/>
    <n v="7182"/>
    <n v="1"/>
    <n v="2017021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0"/>
    <n v="3"/>
    <s v="PAITA"/>
    <n v="9711"/>
    <n v="1"/>
    <n v="20170310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0"/>
    <n v="3"/>
    <s v="PAITA"/>
    <n v="10643"/>
    <n v="1"/>
    <n v="2017031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0"/>
    <n v="3"/>
    <s v="PAITA"/>
    <n v="11139"/>
    <n v="1"/>
    <n v="20170323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87.5"/>
    <n v="17250"/>
  </r>
  <r>
    <x v="1"/>
    <n v="1"/>
    <s v="PAITA"/>
    <n v="1598"/>
    <n v="1"/>
    <n v="20180116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m/>
    <s v="RESTITUCION DERECHOS ARANCELARIOS D.S.104-95 EF"/>
    <s v="CAJA                                              "/>
    <s v="PIURA"/>
    <n v="23280"/>
    <n v="17452.8"/>
  </r>
  <r>
    <x v="1"/>
    <n v="1"/>
    <s v="MARITIMA DEL CALLAO"/>
    <n v="5451"/>
    <n v="1"/>
    <n v="20180125"/>
    <x v="3"/>
    <x v="3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23260"/>
    <n v="14688"/>
  </r>
  <r>
    <x v="1"/>
    <n v="2"/>
    <s v="PAITA"/>
    <n v="9741"/>
    <n v="1"/>
    <n v="201802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3205"/>
    <n v="17250"/>
  </r>
  <r>
    <x v="0"/>
    <n v="3"/>
    <s v="PAITA"/>
    <n v="11240"/>
    <n v="1"/>
    <n v="20170321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198"/>
    <n v="15919.32"/>
  </r>
  <r>
    <x v="1"/>
    <n v="1"/>
    <s v="PAITA"/>
    <n v="3333"/>
    <n v="1"/>
    <n v="2018012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CAJA                                              "/>
    <s v="PIURA"/>
    <n v="23184.240000000002"/>
    <n v="20462.400000000001"/>
  </r>
  <r>
    <x v="1"/>
    <n v="1"/>
    <s v="PAITA"/>
    <n v="3873"/>
    <n v="1"/>
    <n v="2018012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s v="ASADO ENTERO"/>
    <s v="RESTITUCION DERECHOS ARANCELARIOS D.S.104-95 EF"/>
    <s v="CAJA                                              "/>
    <s v="PIURA"/>
    <n v="23184.240000000002"/>
    <n v="20462.400000000001"/>
  </r>
  <r>
    <x v="1"/>
    <n v="2"/>
    <s v="PAITA"/>
    <n v="4865"/>
    <n v="1"/>
    <n v="2018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MORRON ASADO ENTERO"/>
    <m/>
    <s v="RESTITUCION DERECHOS ARANCELARIOS D.S.104-95 EF"/>
    <s v="CAJA                                              "/>
    <s v="PIURA"/>
    <n v="23184.240000000002"/>
    <n v="20462.400000000001"/>
  </r>
  <r>
    <x v="0"/>
    <n v="1"/>
    <s v="PAITA"/>
    <n v="2583"/>
    <n v="1"/>
    <n v="20170119"/>
    <x v="1"/>
    <x v="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172.5"/>
    <n v="17250"/>
  </r>
  <r>
    <x v="0"/>
    <n v="1"/>
    <s v="PAITA"/>
    <n v="44131"/>
    <n v="1"/>
    <n v="2017010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3172.5"/>
    <n v="17250"/>
  </r>
  <r>
    <x v="0"/>
    <n v="1"/>
    <s v="PAITA"/>
    <n v="44133"/>
    <n v="1"/>
    <n v="2017010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3172.5"/>
    <n v="17250"/>
  </r>
  <r>
    <x v="0"/>
    <n v="2"/>
    <s v="PAITA"/>
    <n v="6428"/>
    <n v="1"/>
    <n v="20170209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SE ACOGE A RESTITUCION DE DERECHOS ARANCELARIOS D.S.104-95 EF"/>
    <s v="CAJA                                              "/>
    <s v="PIURA"/>
    <n v="23172.5"/>
    <n v="17250"/>
  </r>
  <r>
    <x v="0"/>
    <n v="2"/>
    <s v="PAITA"/>
    <n v="7171"/>
    <n v="1"/>
    <n v="20170216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/ CAJAS"/>
    <m/>
    <m/>
    <s v="RESTITUCION DERECHOS ARANCELARIOS D.S.104-95 EF"/>
    <s v="CAJA                                              "/>
    <s v="PIURA"/>
    <n v="23172.5"/>
    <n v="17250"/>
  </r>
  <r>
    <x v="0"/>
    <n v="2"/>
    <s v="PAITA"/>
    <n v="8059"/>
    <n v="1"/>
    <n v="20170223"/>
    <x v="1"/>
    <x v="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172.5"/>
    <n v="17250"/>
  </r>
  <r>
    <x v="1"/>
    <n v="2"/>
    <s v="PAITA"/>
    <n v="6367"/>
    <n v="1"/>
    <n v="2018020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EXTRA-PRIMERA"/>
    <s v="EN FRASCOS DE VIDRIO DE 250 ML"/>
    <m/>
    <m/>
    <s v="CODIGO Nº13 RESTITUCION DE DERECHOS ARANCELARIOS"/>
    <s v="FRASCOS                                           "/>
    <s v="PIURA"/>
    <n v="23166"/>
    <n v="5212.3500000000004"/>
  </r>
  <r>
    <x v="0"/>
    <n v="1"/>
    <s v="MARITIMA DEL CALLAO"/>
    <n v="1738"/>
    <n v="1"/>
    <n v="20170112"/>
    <x v="2"/>
    <x v="2"/>
    <s v="AMERICA DEL NORTE"/>
    <x v="0"/>
    <s v="CINCINNATI"/>
    <s v="AGROPECUARIO Y AGROINDUSTRIAS"/>
    <s v="HORTALIZAS"/>
    <s v="HORTALIZAS EN CONSERVA"/>
    <x v="6"/>
    <x v="1"/>
    <x v="1"/>
    <s v="Demas hortalizas preparadas o conservadas sin congelar"/>
    <s v="PIMIENTOS EN CONSERVA"/>
    <s v="EN CAJAS - USO: CONSUMO HUMANO"/>
    <s v="02 BOLSAS ABSORBENTES ABSORBAG/02 BOLSAS DE ABSORGEL/02 BOLSAS DE AIRE"/>
    <s v="(INTERNATIONAL DUNNAGE) (MATERIAL CONSERVACION)"/>
    <s v="SE ACOGE AL REGIMEN DRAWBACK D.S.104-95-EF"/>
    <s v="CAJA                                              "/>
    <s v="LA LIBERTAD"/>
    <n v="23120"/>
    <n v="11097.6"/>
  </r>
  <r>
    <x v="0"/>
    <n v="3"/>
    <s v="MARITIMA DEL CALLAO"/>
    <n v="17923"/>
    <n v="1"/>
    <n v="20170302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 EN CAJAS"/>
    <s v="USO: CONSUMO HUMANO"/>
    <s v="02 ABSORGEL BLANKET (MANTA)/ 02 BOLSAS DE AIRE (INTERNATIONAL DUNNAGE)/ 02 ABSORBENTES"/>
    <s v="CONTAINER DRI II 500 GR. ( MATERIAL CONSERVACION)"/>
    <s v="SE ACOGE AL REGIMEN DRAWBACK D.S. 104-95 EF"/>
    <s v="CAJA                                              "/>
    <s v="LA LIBERTAD"/>
    <n v="23120"/>
    <n v="11097.6"/>
  </r>
  <r>
    <x v="0"/>
    <n v="3"/>
    <s v="MARITIMA DEL CALLAO"/>
    <n v="22783"/>
    <n v="1"/>
    <n v="20170316"/>
    <x v="2"/>
    <x v="2"/>
    <s v="AMERICA DEL NORTE"/>
    <x v="0"/>
    <s v="CINCINNATI"/>
    <s v="AGROPECUARIO Y AGROINDUSTRIAS"/>
    <s v="HORTALIZAS"/>
    <s v="HORTALIZAS EN CONSERVA"/>
    <x v="6"/>
    <x v="1"/>
    <x v="1"/>
    <s v="Demas hortalizas preparadas o conservadas sin congelar"/>
    <s v="PIMIENTO EN CONSERVA"/>
    <s v="EN CAJAS - USO: CONSUMO HUMANO"/>
    <s v="02 ABSORGEL BAG (TIRA)/02 ABSORGEL BLANKET (MANTA)/ 02 BOLSAS DE AIRE (INTERNATIONAL"/>
    <s v="DUNNAGE) (MATERIAL CONSERVACION)"/>
    <s v="SE ACOGE AL REGIMEN DRAWBACK D.S.104-95-EF"/>
    <s v="CAJA                                              "/>
    <s v="LA LIBERTAD"/>
    <n v="23120"/>
    <n v="11097.6"/>
  </r>
  <r>
    <x v="1"/>
    <n v="3"/>
    <s v="MARITIMA DEL CALLAO"/>
    <n v="22447"/>
    <n v="1"/>
    <n v="20180315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3120"/>
    <n v="11097.6"/>
  </r>
  <r>
    <x v="1"/>
    <n v="3"/>
    <s v="MARITIMA DEL CALLAO"/>
    <n v="22466"/>
    <n v="1"/>
    <n v="20180314"/>
    <x v="2"/>
    <x v="2"/>
    <s v="AMERICA DEL NORTE"/>
    <x v="0"/>
    <s v="SEATTLE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3120"/>
    <n v="11097.6"/>
  </r>
  <r>
    <x v="0"/>
    <n v="1"/>
    <s v="MARITIMA DEL CALLAO"/>
    <n v="114746"/>
    <n v="1"/>
    <n v="20170104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(MATERIAL CONSERVACION)"/>
    <s v="SE ACOGE AL REGIMEN DRAWBACK D.S.104-95-EF"/>
    <s v="CAJA                                              "/>
    <s v="LA LIBERTAD"/>
    <n v="23115"/>
    <n v="17250"/>
  </r>
  <r>
    <x v="0"/>
    <n v="1"/>
    <s v="MARITIMA DEL CALLAO"/>
    <n v="114757"/>
    <n v="1"/>
    <n v="20170104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 (MATERIAL CONSERVACION)"/>
    <s v="SE ACOGE AL REGIMEN DRAWBACK D.S.104-95-EF"/>
    <s v="CAJA                                              "/>
    <s v="LA LIBERTAD"/>
    <n v="23115"/>
    <n v="17250"/>
  </r>
  <r>
    <x v="0"/>
    <n v="1"/>
    <s v="MARITIMA DEL CALLAO"/>
    <n v="114784"/>
    <n v="1"/>
    <n v="20170104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(MATERIAL CONSERVACION)"/>
    <s v="SE ACOGE AL REGIMEN DRAWBACK D.S.104-95-EF"/>
    <s v="CAJA                                              "/>
    <s v="LA LIBERTAD"/>
    <n v="23115"/>
    <n v="17250"/>
  </r>
  <r>
    <x v="0"/>
    <n v="2"/>
    <s v="MARITIMA DEL CALLAO"/>
    <n v="10971"/>
    <n v="1"/>
    <n v="20170209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 ( MATERIAL DE CONSERVACION)"/>
    <s v="SE ACOGE AL REGIMEN DRAWBACK D.S. 104-95 EF"/>
    <s v="CAJA                                              "/>
    <s v="LA LIBERTAD"/>
    <n v="23115"/>
    <n v="17250"/>
  </r>
  <r>
    <x v="0"/>
    <n v="2"/>
    <s v="MARITIMA DEL CALLAO"/>
    <n v="11538"/>
    <n v="1"/>
    <n v="20170210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 104-95 EF"/>
    <s v="CAJA                                              "/>
    <s v="LA LIBERTAD"/>
    <n v="23115"/>
    <n v="17250"/>
  </r>
  <r>
    <x v="0"/>
    <n v="2"/>
    <s v="MARITIMA DEL CALLAO"/>
    <n v="13073"/>
    <n v="1"/>
    <n v="2017021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 (MATERIAL CONSERVACION )"/>
    <s v="SE ACOGE AL REGIMEN DRAWBACK D.S.104-95-EF"/>
    <s v="CAJA                                              "/>
    <s v="LA LIBERTAD"/>
    <n v="23115"/>
    <n v="17250"/>
  </r>
  <r>
    <x v="0"/>
    <n v="3"/>
    <s v="MARITIMA DEL CALLAO"/>
    <n v="20749"/>
    <n v="1"/>
    <n v="2017030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 (MATERIAL CONSERVACION)"/>
    <s v="SE ACOGE AL REGIMEN DRAWBACK D.S. 104-95 EF"/>
    <s v="CAJA                                              "/>
    <s v="LA LIBERTAD"/>
    <n v="23115"/>
    <n v="17250"/>
  </r>
  <r>
    <x v="0"/>
    <n v="3"/>
    <s v="MARITIMA DEL CALLAO"/>
    <n v="22807"/>
    <n v="1"/>
    <n v="2017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 (MATERIAL CONSERVACION)"/>
    <s v="SE ACOGE AL REGIMEN DRAWABACK D.S.104-95-EF"/>
    <s v="CAJA                                              "/>
    <s v="LA LIBERTAD"/>
    <n v="23115"/>
    <n v="17250"/>
  </r>
  <r>
    <x v="0"/>
    <n v="1"/>
    <s v="MARITIMA DEL CALLAO"/>
    <n v="2086"/>
    <n v="1"/>
    <n v="20170111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"/>
    <s v="EN CAJAS - USO: CONSUMO HUMANO"/>
    <s v="02 BOLSAS ABSORBENTES ABSORBAG/02 BOLSAS DE ABSORGEL/02 BOLSAS DE AIRE"/>
    <s v="(INTERNATIONAL DUNNAGE) (MATERIAL CONSERVACION)"/>
    <s v="SE ACOGE AL REGIMEN DRAWBACK D.S.104-95-EF"/>
    <s v="CAJA                                              "/>
    <s v="LA LIBERTAD"/>
    <n v="23111.5"/>
    <n v="11093.52"/>
  </r>
  <r>
    <x v="0"/>
    <n v="2"/>
    <s v="PAITA"/>
    <n v="7262"/>
    <n v="1"/>
    <n v="20170216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3084.44"/>
    <n v="13367.475"/>
  </r>
  <r>
    <x v="1"/>
    <n v="3"/>
    <s v="PAITA"/>
    <n v="12038"/>
    <n v="1"/>
    <n v="20180315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078.400000000001"/>
    <n v="20462.418000000001"/>
  </r>
  <r>
    <x v="1"/>
    <n v="3"/>
    <s v="PAITA"/>
    <n v="13077"/>
    <n v="1"/>
    <n v="201803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3078.400000000001"/>
    <n v="20462.400000000001"/>
  </r>
  <r>
    <x v="1"/>
    <n v="1"/>
    <s v="MARITIMA DEL CALLAO"/>
    <n v="968"/>
    <n v="2"/>
    <n v="20180110"/>
    <x v="5"/>
    <x v="5"/>
    <s v="AMERICA DEL NORTE"/>
    <x v="0"/>
    <s v="PHILADELPH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 CONSUMO HUMANO"/>
    <s v="DRAWBACK,"/>
    <s v="CAJA                                              "/>
    <s v="LA LIBERTAD"/>
    <n v="23058.36"/>
    <n v="4775.3999999999996"/>
  </r>
  <r>
    <x v="0"/>
    <n v="2"/>
    <s v="MARITIMA DEL CALLAO"/>
    <n v="13721"/>
    <n v="1"/>
    <n v="20170217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 EN CAJAS"/>
    <s v="USO: CONSUMO HUMANO"/>
    <s v="02 ABSORGEL BAG (TIRA) / 02 ABSORGEL BLANKET (MANTA) / 02 BOLSAS DE AIRE (INTERNATIONAL"/>
    <s v="DUNNAGE) (MATERIAL CONSERVACION)"/>
    <s v="SE ACOGE AL REGIMEN DRAWBACK D.S. 104-95 EF"/>
    <s v="CAJA                                              "/>
    <s v="LA LIBERTAD"/>
    <n v="23040"/>
    <n v="8640"/>
  </r>
  <r>
    <x v="1"/>
    <n v="1"/>
    <s v="PAITA"/>
    <n v="41825"/>
    <n v="1"/>
    <n v="20180104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 - ASADO DADOS - ASADO TIRAS"/>
    <m/>
    <s v="RESTITUCION DERECHOS ARANCELARIOS D.S.104-95 EF"/>
    <s v="CAJA                                              "/>
    <s v="PIURA"/>
    <n v="23040"/>
    <n v="17179.2"/>
  </r>
  <r>
    <x v="1"/>
    <n v="3"/>
    <s v="MARITIMA DEL CALLAO"/>
    <n v="18927"/>
    <n v="1"/>
    <n v="2018030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"/>
    <s v="CAJA                                              "/>
    <s v="LA LIBERTAD"/>
    <n v="23040"/>
    <n v="8640"/>
  </r>
  <r>
    <x v="1"/>
    <n v="3"/>
    <s v="MARITIMA DEL CALLAO"/>
    <n v="20831"/>
    <n v="1"/>
    <n v="20180307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23040"/>
    <n v="8640"/>
  </r>
  <r>
    <x v="1"/>
    <n v="3"/>
    <s v="PAITA"/>
    <n v="10458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X 06"/>
    <m/>
    <m/>
    <m/>
    <s v="DRAWBACK,"/>
    <s v="CAJA                                              "/>
    <s v="LAMBAYEQUE"/>
    <n v="23040"/>
    <n v="13056"/>
  </r>
  <r>
    <x v="0"/>
    <n v="1"/>
    <s v="MARITIMA DEL CALLAO"/>
    <n v="115486"/>
    <n v="1"/>
    <n v="20170105"/>
    <x v="5"/>
    <x v="5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ONSERVA PIMIENTO PIQUILLO AL NATURAL TIRAS"/>
    <m/>
    <s v="USO: CONSUMO HUMANO"/>
    <s v="DRAWBACK,"/>
    <s v="UNIDAD"/>
    <s v="LA LIBERTAD"/>
    <n v="23032.799999999999"/>
    <n v="11132.52"/>
  </r>
  <r>
    <x v="1"/>
    <n v="1"/>
    <s v="PAITA"/>
    <n v="2772"/>
    <n v="1"/>
    <n v="20180118"/>
    <x v="11"/>
    <x v="11"/>
    <s v="AMERICA DEL NORTE"/>
    <x v="0"/>
    <s v="CHICAGO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CAJA                                              "/>
    <s v="LAMBAYEQUE"/>
    <n v="23001"/>
    <n v="16500"/>
  </r>
  <r>
    <x v="1"/>
    <n v="1"/>
    <s v="PAITA"/>
    <n v="4261"/>
    <n v="1"/>
    <n v="20180127"/>
    <x v="11"/>
    <x v="11"/>
    <s v="AMERICA DEL NORTE"/>
    <x v="0"/>
    <s v="SAVANNAH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CAJA                                              "/>
    <s v="LAMBAYEQUE"/>
    <n v="23001"/>
    <n v="16500"/>
  </r>
  <r>
    <x v="0"/>
    <n v="1"/>
    <s v="PAITA"/>
    <n v="1215"/>
    <n v="1"/>
    <n v="2017011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000"/>
    <n v="17250"/>
  </r>
  <r>
    <x v="0"/>
    <n v="1"/>
    <s v="PAITA"/>
    <n v="1496"/>
    <n v="1"/>
    <n v="20170115"/>
    <x v="12"/>
    <x v="12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000"/>
    <n v="17250"/>
  </r>
  <r>
    <x v="0"/>
    <n v="1"/>
    <s v="PAITA"/>
    <n v="1497"/>
    <n v="1"/>
    <n v="20170115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000"/>
    <n v="17250"/>
  </r>
  <r>
    <x v="0"/>
    <n v="1"/>
    <s v="PAITA"/>
    <n v="2866"/>
    <n v="1"/>
    <n v="2017011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000"/>
    <n v="17250"/>
  </r>
  <r>
    <x v="0"/>
    <n v="1"/>
    <s v="PAITA"/>
    <n v="3543"/>
    <n v="1"/>
    <n v="2017012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000"/>
    <n v="17250"/>
  </r>
  <r>
    <x v="0"/>
    <n v="1"/>
    <s v="PAITA"/>
    <n v="3977"/>
    <n v="1"/>
    <n v="2017012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000"/>
    <n v="17250"/>
  </r>
  <r>
    <x v="0"/>
    <n v="2"/>
    <s v="PAITA"/>
    <n v="6232"/>
    <n v="1"/>
    <n v="2017020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000"/>
    <n v="17250"/>
  </r>
  <r>
    <x v="0"/>
    <n v="2"/>
    <s v="PAITA"/>
    <n v="6233"/>
    <n v="1"/>
    <n v="2017020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3000"/>
    <n v="17250"/>
  </r>
  <r>
    <x v="0"/>
    <n v="2"/>
    <s v="PAITA"/>
    <n v="8061"/>
    <n v="1"/>
    <n v="20170223"/>
    <x v="1"/>
    <x v="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000"/>
    <n v="17250"/>
  </r>
  <r>
    <x v="0"/>
    <n v="2"/>
    <s v="PAITA"/>
    <n v="8063"/>
    <n v="1"/>
    <n v="20170223"/>
    <x v="1"/>
    <x v="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3000"/>
    <n v="17250"/>
  </r>
  <r>
    <x v="0"/>
    <n v="2"/>
    <s v="PAITA"/>
    <n v="8405"/>
    <n v="1"/>
    <n v="20170223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3000"/>
    <n v="17250"/>
  </r>
  <r>
    <x v="1"/>
    <n v="3"/>
    <s v="PAITA"/>
    <n v="13545"/>
    <n v="1"/>
    <n v="20180329"/>
    <x v="11"/>
    <x v="11"/>
    <s v="AMERICA DEL NORTE"/>
    <x v="0"/>
    <s v="CHICAGO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2990"/>
    <n v="16500"/>
  </r>
  <r>
    <x v="1"/>
    <n v="3"/>
    <s v="PAITA"/>
    <n v="13863"/>
    <n v="1"/>
    <n v="20180329"/>
    <x v="11"/>
    <x v="11"/>
    <s v="AMERICA DEL NORTE"/>
    <x v="0"/>
    <s v="TAMPA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2990"/>
    <n v="16500"/>
  </r>
  <r>
    <x v="1"/>
    <n v="3"/>
    <s v="PAITA"/>
    <n v="14032"/>
    <n v="1"/>
    <n v="20180329"/>
    <x v="11"/>
    <x v="11"/>
    <s v="AMERICA DEL NORTE"/>
    <x v="0"/>
    <s v="CHICAGO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22990"/>
    <n v="16500"/>
  </r>
  <r>
    <x v="1"/>
    <n v="2"/>
    <s v="MARITIMA DEL CALLAO"/>
    <n v="12964"/>
    <n v="1"/>
    <n v="201802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 REGIMEN DRAWBACK D.S. 104-95 EF"/>
    <s v="LATAS                                             "/>
    <s v="LA LIBERTAD"/>
    <n v="22975"/>
    <n v="15650"/>
  </r>
  <r>
    <x v="1"/>
    <n v="2"/>
    <s v="MARITIMA DEL CALLAO"/>
    <n v="15249"/>
    <n v="5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22971.25"/>
    <n v="15648"/>
  </r>
  <r>
    <x v="0"/>
    <n v="1"/>
    <s v="PAITA"/>
    <n v="43549"/>
    <n v="1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22962"/>
    <n v="18583.2"/>
  </r>
  <r>
    <x v="0"/>
    <n v="2"/>
    <s v="PAITA"/>
    <n v="8283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2962"/>
    <n v="18583.2"/>
  </r>
  <r>
    <x v="0"/>
    <n v="2"/>
    <s v="PAITA"/>
    <n v="8291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2962"/>
    <n v="18583.2"/>
  </r>
  <r>
    <x v="1"/>
    <n v="3"/>
    <s v="PAITA"/>
    <n v="11020"/>
    <n v="1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22962"/>
    <n v="18583.2"/>
  </r>
  <r>
    <x v="0"/>
    <n v="1"/>
    <s v="PAITA"/>
    <n v="44130"/>
    <n v="1"/>
    <n v="20170105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2960"/>
    <n v="16800"/>
  </r>
  <r>
    <x v="0"/>
    <n v="2"/>
    <s v="PAITA"/>
    <n v="8056"/>
    <n v="1"/>
    <n v="20170221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2960"/>
    <n v="16800"/>
  </r>
  <r>
    <x v="0"/>
    <n v="3"/>
    <s v="PAITA"/>
    <n v="11295"/>
    <n v="1"/>
    <n v="20170322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2960"/>
    <n v="16800"/>
  </r>
  <r>
    <x v="0"/>
    <n v="3"/>
    <s v="PAITA"/>
    <n v="11296"/>
    <n v="1"/>
    <n v="20170322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22960"/>
    <n v="16800"/>
  </r>
  <r>
    <x v="1"/>
    <n v="1"/>
    <s v="PAITA"/>
    <n v="2077"/>
    <n v="1"/>
    <n v="20180117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MORRON ASADO ENTERO"/>
    <m/>
    <s v="RESTITUCION DERECHOS ARANCELARIOS D.S.104-95 EF"/>
    <s v="CAJA                                              "/>
    <s v="PIURA"/>
    <n v="22960"/>
    <n v="16800"/>
  </r>
  <r>
    <x v="1"/>
    <n v="3"/>
    <s v="PAITA"/>
    <n v="11146"/>
    <n v="1"/>
    <n v="20180307"/>
    <x v="1"/>
    <x v="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s v="ASADO ENTERO"/>
    <s v="RESTITUCION DERECHOS ARANCELARIOS D.S.104-95 EF"/>
    <s v="CAJA                                              "/>
    <s v="PIURA"/>
    <n v="22960"/>
    <n v="17618"/>
  </r>
  <r>
    <x v="1"/>
    <n v="1"/>
    <s v="PAITA"/>
    <n v="2777"/>
    <n v="5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UNIDAD"/>
    <s v="LAMBAYEQUE"/>
    <n v="22950"/>
    <n v="6224.04"/>
  </r>
  <r>
    <x v="1"/>
    <n v="3"/>
    <s v="PAITA"/>
    <n v="13210"/>
    <n v="1"/>
    <n v="20180321"/>
    <x v="12"/>
    <x v="12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2932"/>
    <n v="20462.400000000001"/>
  </r>
  <r>
    <x v="1"/>
    <n v="2"/>
    <s v="PAITA"/>
    <n v="9804"/>
    <n v="1"/>
    <n v="20180227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KILOGRAMO"/>
    <s v="LAMBAYEQUE"/>
    <n v="22905"/>
    <n v="15719.856"/>
  </r>
  <r>
    <x v="0"/>
    <n v="1"/>
    <s v="PAITA"/>
    <n v="3478"/>
    <n v="1"/>
    <n v="20170124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2897.5"/>
    <n v="18531"/>
  </r>
  <r>
    <x v="0"/>
    <n v="2"/>
    <s v="PAITA"/>
    <n v="8206"/>
    <n v="1"/>
    <n v="20170223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2897.5"/>
    <n v="18531"/>
  </r>
  <r>
    <x v="1"/>
    <n v="1"/>
    <s v="MARITIMA DEL CALLAO"/>
    <n v="1007"/>
    <n v="1"/>
    <n v="20180111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VERSA"/>
    <s v="USO: CONSUMO HUMANO"/>
    <m/>
    <m/>
    <s v="SE ACOGE AL REGIMEN DRAWBACK D.S. 104-95 EF"/>
    <s v="CAJA                                              "/>
    <s v="LA LIBERTAD"/>
    <n v="22885"/>
    <n v="17250"/>
  </r>
  <r>
    <x v="1"/>
    <n v="1"/>
    <s v="MARITIMA DEL CALLAO"/>
    <n v="3819"/>
    <n v="1"/>
    <n v="2018011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885"/>
    <n v="17250"/>
  </r>
  <r>
    <x v="1"/>
    <n v="1"/>
    <s v="MARITIMA DEL CALLAO"/>
    <n v="120665"/>
    <n v="1"/>
    <n v="20180104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2885"/>
    <n v="17250"/>
  </r>
  <r>
    <x v="1"/>
    <n v="1"/>
    <s v="PAITA"/>
    <n v="2858"/>
    <n v="1"/>
    <n v="20180123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22885"/>
    <n v="17250"/>
  </r>
  <r>
    <x v="1"/>
    <n v="2"/>
    <s v="MARITIMA DEL CALLAO"/>
    <n v="11108"/>
    <n v="1"/>
    <n v="2018021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885"/>
    <n v="17250"/>
  </r>
  <r>
    <x v="1"/>
    <n v="2"/>
    <s v="MARITIMA DEL CALLAO"/>
    <n v="16100"/>
    <n v="1"/>
    <n v="20180223"/>
    <x v="2"/>
    <x v="2"/>
    <s v="AMERICA DEL NORTE"/>
    <x v="0"/>
    <s v="SEATTLE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2885"/>
    <n v="17250"/>
  </r>
  <r>
    <x v="1"/>
    <n v="2"/>
    <s v="PAITA"/>
    <n v="8407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22885"/>
    <n v="17250"/>
  </r>
  <r>
    <x v="1"/>
    <n v="2"/>
    <s v="PAITA"/>
    <n v="9993"/>
    <n v="1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2885"/>
    <n v="17250"/>
  </r>
  <r>
    <x v="1"/>
    <n v="2"/>
    <s v="PAITA"/>
    <n v="10168"/>
    <n v="1"/>
    <n v="20180227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LAMBAYEQUE"/>
    <n v="22885"/>
    <n v="17250"/>
  </r>
  <r>
    <x v="1"/>
    <n v="3"/>
    <s v="MARITIMA DEL CALLAO"/>
    <n v="20829"/>
    <n v="1"/>
    <n v="20180308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2885"/>
    <n v="17250"/>
  </r>
  <r>
    <x v="1"/>
    <n v="3"/>
    <s v="PAITA"/>
    <n v="11239"/>
    <n v="1"/>
    <n v="2018030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2885"/>
    <n v="17250"/>
  </r>
  <r>
    <x v="1"/>
    <n v="1"/>
    <s v="PAITA"/>
    <n v="3189"/>
    <n v="1"/>
    <n v="20180125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2875"/>
    <n v="17250"/>
  </r>
  <r>
    <x v="1"/>
    <n v="1"/>
    <s v="MARITIMA DEL CALLAO"/>
    <n v="6841"/>
    <n v="1"/>
    <n v="2018012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865.1"/>
    <n v="17235"/>
  </r>
  <r>
    <x v="0"/>
    <n v="3"/>
    <s v="PAITA"/>
    <n v="10648"/>
    <n v="2"/>
    <n v="201703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LATA 105 OZ X 02 CAJA"/>
    <m/>
    <m/>
    <s v="SE ACOGE A RESTITUCION DE DERECHOS ARANCELARIOS D.S 104-95 EF"/>
    <s v="CAJA                                              "/>
    <s v="PIURA"/>
    <n v="22852"/>
    <n v="8120"/>
  </r>
  <r>
    <x v="0"/>
    <n v="3"/>
    <s v="PAITA"/>
    <n v="10718"/>
    <n v="2"/>
    <n v="201703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LATA 105 OZ X 02 CAJA"/>
    <m/>
    <m/>
    <s v="SE ACOGE A RESTITUCION DE DERECHOS ARANCELARIOS D.S 104-95 EF"/>
    <s v="CAJA                                              "/>
    <s v="PIURA"/>
    <n v="22852"/>
    <n v="8120"/>
  </r>
  <r>
    <x v="0"/>
    <n v="1"/>
    <s v="MARITIMA DEL CALLAO"/>
    <n v="2513"/>
    <n v="1"/>
    <n v="20170112"/>
    <x v="36"/>
    <x v="36"/>
    <s v="AMERICA DEL NORTE"/>
    <x v="3"/>
    <s v="MANZANILLO"/>
    <s v="AGROPECUARIO Y AGROINDUSTRIAS"/>
    <s v="HORTALIZAS"/>
    <s v="HORTALIZAS FRESCAS Y SECAS"/>
    <x v="0"/>
    <x v="0"/>
    <x v="3"/>
    <s v="PAPRIKA (Capsicum annuum, L.) TRITURADA O PULVERIZADA"/>
    <s v="PAPRIKA PREMIUM"/>
    <s v="PAPRIKA SECO ENTERO"/>
    <m/>
    <m/>
    <m/>
    <s v="KILOGRAMO"/>
    <s v="LIMA"/>
    <n v="22829.1"/>
    <n v="23230.1"/>
  </r>
  <r>
    <x v="1"/>
    <n v="1"/>
    <s v="PAITA"/>
    <n v="611"/>
    <n v="1"/>
    <n v="20180110"/>
    <x v="1"/>
    <x v="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EN CONSERVAS"/>
    <s v="FRASCOS / CAJAS"/>
    <m/>
    <s v="PIMIENTO MORRON ASADO ENTERO"/>
    <s v="RESTITUCION DERECHOS ARANCELARIOS DS 104-95-EF"/>
    <s v="CAJA                                              "/>
    <s v="PIURA"/>
    <n v="22800"/>
    <n v="13269.6"/>
  </r>
  <r>
    <x v="0"/>
    <n v="1"/>
    <s v="MARITIMA DEL CALLAO"/>
    <n v="1986"/>
    <n v="1"/>
    <n v="20170109"/>
    <x v="19"/>
    <x v="19"/>
    <s v="AMERICA DEL NORTE"/>
    <x v="0"/>
    <s v="ATLANT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REMIUIM GUAJILLO DRIED CHILIES"/>
    <m/>
    <s v="PRESENTACION EN CAJAS"/>
    <s v="CODIGO Nº13 RESTITUCION DE DERECHOS ARANCELARIOS N FRANQUICIA"/>
    <s v="KILOGRAMO"/>
    <s v="LIMA"/>
    <n v="22783.73"/>
    <n v="8380.26"/>
  </r>
  <r>
    <x v="1"/>
    <n v="1"/>
    <s v="PAITA"/>
    <n v="1321"/>
    <n v="1"/>
    <n v="20180116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USO: CONSUMO HUMANO"/>
    <s v="CODIGO Nº13 RESTITUCION DE DERECHOS ARANCELARIOS"/>
    <s v="LATAS                                             "/>
    <s v="LAMBAYEQUE"/>
    <n v="22777"/>
    <n v="16200"/>
  </r>
  <r>
    <x v="1"/>
    <n v="3"/>
    <s v="MARITIMA DEL CALLAO"/>
    <n v="26044"/>
    <n v="1"/>
    <n v="20180323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2770.69"/>
    <n v="5791.92"/>
  </r>
  <r>
    <x v="1"/>
    <n v="1"/>
    <s v="PAITA"/>
    <n v="3113"/>
    <n v="1"/>
    <n v="2018012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TIRAS"/>
    <m/>
    <s v="RESTITUCION DERECHOS ARANCELARIOS D.S.104-95 EF"/>
    <s v="CAJA                                              "/>
    <s v="PIURA"/>
    <n v="22770"/>
    <n v="17537.5"/>
  </r>
  <r>
    <x v="1"/>
    <n v="1"/>
    <s v="PAITA"/>
    <n v="41824"/>
    <n v="1"/>
    <n v="20180104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TIRAS"/>
    <m/>
    <s v="RESTITUCION DERECHOS ARANCELARIOS D.S.104-95 EF"/>
    <s v="CAJA                                              "/>
    <s v="PIURA"/>
    <n v="22770"/>
    <n v="17250"/>
  </r>
  <r>
    <x v="1"/>
    <n v="2"/>
    <s v="PAITA"/>
    <n v="8707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2770"/>
    <n v="17250"/>
  </r>
  <r>
    <x v="1"/>
    <n v="2"/>
    <s v="PAITA"/>
    <n v="9292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2770"/>
    <n v="17250"/>
  </r>
  <r>
    <x v="1"/>
    <n v="2"/>
    <s v="PAITA"/>
    <n v="9995"/>
    <n v="1"/>
    <n v="20180227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2770"/>
    <n v="17250"/>
  </r>
  <r>
    <x v="1"/>
    <n v="2"/>
    <s v="PAITA"/>
    <n v="9996"/>
    <n v="1"/>
    <n v="20180227"/>
    <x v="12"/>
    <x v="12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2770"/>
    <n v="17250"/>
  </r>
  <r>
    <x v="1"/>
    <n v="3"/>
    <s v="PAITA"/>
    <n v="10794"/>
    <n v="1"/>
    <n v="20180306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CAJA                                              "/>
    <s v="PIURA"/>
    <n v="22770"/>
    <n v="17240.400000000001"/>
  </r>
  <r>
    <x v="1"/>
    <n v="3"/>
    <s v="PAITA"/>
    <n v="13730"/>
    <n v="1"/>
    <n v="2018032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2770"/>
    <n v="17250"/>
  </r>
  <r>
    <x v="0"/>
    <n v="1"/>
    <s v="PAITA"/>
    <n v="3994"/>
    <n v="1"/>
    <n v="20170129"/>
    <x v="11"/>
    <x v="11"/>
    <s v="EUROPA"/>
    <x v="7"/>
    <s v="LONDON GATEWAY PORT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22748.400000000001"/>
    <n v="18583.2"/>
  </r>
  <r>
    <x v="0"/>
    <n v="1"/>
    <s v="PAITA"/>
    <n v="1814"/>
    <n v="2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LAMBAYEQUE"/>
    <n v="22712.5"/>
    <n v="17250"/>
  </r>
  <r>
    <x v="0"/>
    <n v="3"/>
    <s v="PAITA"/>
    <n v="8950"/>
    <n v="1"/>
    <n v="20170301"/>
    <x v="12"/>
    <x v="12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2712.5"/>
    <n v="17250"/>
  </r>
  <r>
    <x v="0"/>
    <n v="3"/>
    <s v="PAITA"/>
    <n v="9091"/>
    <n v="1"/>
    <n v="2017030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2712.5"/>
    <n v="17250"/>
  </r>
  <r>
    <x v="0"/>
    <n v="3"/>
    <s v="PAITA"/>
    <n v="12094"/>
    <n v="1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LAMBAYEQUE"/>
    <n v="22712.5"/>
    <n v="17250"/>
  </r>
  <r>
    <x v="0"/>
    <n v="1"/>
    <s v="PAITA"/>
    <n v="43877"/>
    <n v="1"/>
    <n v="20170105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 104-95 EF"/>
    <s v="CAJA                                              "/>
    <s v="PIURA"/>
    <n v="22710"/>
    <n v="16354.8"/>
  </r>
  <r>
    <x v="0"/>
    <n v="1"/>
    <s v="PAITA"/>
    <n v="3979"/>
    <n v="1"/>
    <n v="20170126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2700"/>
    <n v="17025"/>
  </r>
  <r>
    <x v="1"/>
    <n v="2"/>
    <s v="PAITA"/>
    <n v="10241"/>
    <n v="1"/>
    <n v="20180227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05 OZ(3000 GR) X 06"/>
    <m/>
    <m/>
    <m/>
    <s v="DRAWBACK,"/>
    <s v="CAJA                                              "/>
    <s v="LAMBAYEQUE"/>
    <n v="22659.599999999999"/>
    <n v="18583.2"/>
  </r>
  <r>
    <x v="0"/>
    <n v="3"/>
    <s v="MARITIMA DEL CALLAO"/>
    <n v="20226"/>
    <n v="1"/>
    <n v="20170308"/>
    <x v="19"/>
    <x v="19"/>
    <s v="AMERICA DEL NORTE"/>
    <x v="0"/>
    <s v="CHICAGO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ENTERO SECO"/>
    <s v="ANCHO CHILES, DRY WHOLE"/>
    <m/>
    <s v="PRESENTACIÓN: CARTÓN CORRUGADO ."/>
    <s v="CODIGO Nº13 RESTITUCION DE DERECHOS ARANCELARIOS NCELARIOS"/>
    <s v="KILOGRAMO"/>
    <s v="LIMA"/>
    <n v="22657.32"/>
    <n v="6123.6"/>
  </r>
  <r>
    <x v="1"/>
    <n v="1"/>
    <s v="PAITA"/>
    <n v="1877"/>
    <n v="2"/>
    <n v="20180117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LATA 105 OZ X 02"/>
    <m/>
    <m/>
    <s v="CODIGO Nº13 RESTITUCION DE DERECHOS ARANCELARIOS"/>
    <s v="UNIDAD"/>
    <s v="LAMBAYEQUE"/>
    <n v="22651.5"/>
    <n v="8120"/>
  </r>
  <r>
    <x v="0"/>
    <n v="1"/>
    <s v="PAITA"/>
    <n v="2293"/>
    <n v="1"/>
    <n v="2017011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"/>
    <m/>
    <m/>
    <m/>
    <s v="DRAWBACK,"/>
    <s v="UNIDAD"/>
    <s v="LAMBAYEQUE"/>
    <n v="22645"/>
    <n v="8120"/>
  </r>
  <r>
    <x v="0"/>
    <n v="1"/>
    <s v="MARITIMA DEL CALLAO"/>
    <n v="113978"/>
    <n v="1"/>
    <n v="20170106"/>
    <x v="20"/>
    <x v="20"/>
    <s v="AMERICA DEL NORTE"/>
    <x v="0"/>
    <s v="CHICAGO"/>
    <s v="AGROPECUARIO Y AGROINDUSTRIAS"/>
    <s v="HORTALIZAS"/>
    <s v="HORTALIZAS FRESCAS Y SECAS"/>
    <x v="7"/>
    <x v="0"/>
    <x v="3"/>
    <s v="Los demas frutos del genero Capsicum o Pimenta, secos, sin triturar ni pulverizar"/>
    <s v="PAPRIKA SECA PREMIUM"/>
    <s v="PAPRIKA DRY WHOLE 770 BOXES OF 11.36 KG OR 25 LBS BY BOX"/>
    <s v="PARA CONSUMO"/>
    <m/>
    <m/>
    <s v="KILOGRAMO"/>
    <s v="LIMA"/>
    <n v="22617.46"/>
    <n v="8747.2000000000007"/>
  </r>
  <r>
    <x v="0"/>
    <n v="1"/>
    <s v="MARITIMA DEL CALLAO"/>
    <n v="110822"/>
    <n v="1"/>
    <n v="20170105"/>
    <x v="65"/>
    <x v="65"/>
    <s v="AMERICA DEL NORTE"/>
    <x v="0"/>
    <s v="APPLETON"/>
    <s v="AGROPECUARIO Y AGROINDUSTRIAS"/>
    <s v="HORTALIZAS"/>
    <s v="HORTALIZAS EN CONSERVA"/>
    <x v="2"/>
    <x v="14"/>
    <x v="1"/>
    <s v="DEMAS HORTALIZAS,FRUTAS Y DEMAS PART. COMEST. DE PLANTAS,PREP. O CONSERV.EN VINAGRE"/>
    <s v="JALAPEÑOS EN VINAGRE"/>
    <s v="CONTENIDAS EN BOLSAS PLASTICAS"/>
    <s v="CONSUMO HUMANO"/>
    <m/>
    <s v="RESTITUCION DE DERECHOS ARANCELARIOS D.S. 104-95-EF"/>
    <s v="LIBRAS"/>
    <s v="JUNIN"/>
    <n v="22613.58"/>
    <n v="8981.1290000000008"/>
  </r>
  <r>
    <x v="0"/>
    <n v="1"/>
    <s v="PAITA"/>
    <n v="3824"/>
    <n v="1"/>
    <n v="20170129"/>
    <x v="11"/>
    <x v="11"/>
    <s v="OCEANIA"/>
    <x v="21"/>
    <s v="SYDNEY"/>
    <s v="AGROPECUARIO Y AGROINDUSTRIAS"/>
    <s v="HORTALIZAS"/>
    <s v="HORTALIZAS EN CONSERVA"/>
    <x v="6"/>
    <x v="3"/>
    <x v="1"/>
    <s v="Demas hortalizas preparadas o conservadas sin congelar"/>
    <s v="CONSERVA DE PIMIENTO MORRON ROJO LATA 105 OZ X 03 CAJA"/>
    <m/>
    <m/>
    <m/>
    <s v="SE ACOGE A RESTITUCION DE DERECHOS ARANCELARIOS D.S 104-95 EF"/>
    <s v="CAJA                                              "/>
    <s v="PIURA"/>
    <n v="22579.200000000001"/>
    <n v="17539.2"/>
  </r>
  <r>
    <x v="1"/>
    <n v="2"/>
    <s v="PAITA"/>
    <n v="8122"/>
    <n v="1"/>
    <n v="20180217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2579.200000000001"/>
    <n v="17210.88"/>
  </r>
  <r>
    <x v="1"/>
    <n v="2"/>
    <s v="PAITA"/>
    <n v="8124"/>
    <n v="1"/>
    <n v="20180217"/>
    <x v="12"/>
    <x v="12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2579.200000000001"/>
    <n v="17210.88"/>
  </r>
  <r>
    <x v="1"/>
    <n v="2"/>
    <s v="PAITA"/>
    <n v="8716"/>
    <n v="1"/>
    <n v="20180222"/>
    <x v="12"/>
    <x v="12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2579.200000000001"/>
    <n v="17210.88"/>
  </r>
  <r>
    <x v="1"/>
    <n v="3"/>
    <s v="PAITA"/>
    <n v="12252"/>
    <n v="1"/>
    <n v="20180315"/>
    <x v="11"/>
    <x v="11"/>
    <s v="OCEANIA"/>
    <x v="21"/>
    <s v="BRISBA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"/>
    <m/>
    <m/>
    <m/>
    <s v="DRAWBACK,"/>
    <s v="CAJA                                              "/>
    <s v="PIURA"/>
    <n v="22579.200000000001"/>
    <n v="17539.2"/>
  </r>
  <r>
    <x v="0"/>
    <n v="2"/>
    <s v="PAITA"/>
    <n v="7180"/>
    <n v="1"/>
    <n v="2017021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8 OZ E/O X 24"/>
    <m/>
    <m/>
    <m/>
    <s v="DRAWBACK,"/>
    <s v="CAJA                                              "/>
    <s v="LAMBAYEQUE"/>
    <n v="22571.97"/>
    <n v="11088"/>
  </r>
  <r>
    <x v="1"/>
    <n v="3"/>
    <s v="PAITA"/>
    <n v="11245"/>
    <n v="1"/>
    <n v="20180306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2568"/>
    <n v="16800"/>
  </r>
  <r>
    <x v="0"/>
    <n v="2"/>
    <s v="PAITA"/>
    <n v="4930"/>
    <n v="1"/>
    <n v="2017020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m/>
    <m/>
    <s v="RESTITUCION DERECHOS ARANCELARIOS D.S. 104-95-EF"/>
    <s v="CAJA                                              "/>
    <s v="PIURA"/>
    <n v="22560"/>
    <n v="11520"/>
  </r>
  <r>
    <x v="0"/>
    <n v="2"/>
    <s v="PAITA"/>
    <n v="4931"/>
    <n v="1"/>
    <n v="2017020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m/>
    <m/>
    <s v="RESTITUCION DERECHOS ARANCELARIOS D.S. 104-95EF"/>
    <s v="CAJA                                              "/>
    <s v="PIURA"/>
    <n v="22560"/>
    <n v="11520"/>
  </r>
  <r>
    <x v="0"/>
    <n v="2"/>
    <s v="PAITA"/>
    <n v="4932"/>
    <n v="1"/>
    <n v="2017020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LATAS"/>
    <m/>
    <m/>
    <s v="RESTITUCION DERECHOS ARANCELARIOS D.S. 104-95 EF"/>
    <s v="CAJA                                              "/>
    <s v="PIURA"/>
    <n v="22560"/>
    <n v="11520"/>
  </r>
  <r>
    <x v="0"/>
    <n v="3"/>
    <s v="PAITA"/>
    <n v="9822"/>
    <n v="2"/>
    <n v="20170315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2550"/>
    <n v="16500"/>
  </r>
  <r>
    <x v="0"/>
    <n v="1"/>
    <s v="MARITIMA DEL CALLAO"/>
    <n v="110823"/>
    <n v="1"/>
    <n v="20170105"/>
    <x v="65"/>
    <x v="65"/>
    <s v="AMERICA DEL NORTE"/>
    <x v="0"/>
    <s v="APPLETON"/>
    <s v="AGROPECUARIO Y AGROINDUSTRIAS"/>
    <s v="HORTALIZAS"/>
    <s v="HORTALIZAS EN CONSERVA"/>
    <x v="2"/>
    <x v="14"/>
    <x v="1"/>
    <s v="DEMAS HORTALIZAS,FRUTAS Y DEMAS PART. COMEST. DE PLANTAS,PREP. O CONSERV.EN VINAGRE"/>
    <s v="JALAPEÑOS EN VINAGRE"/>
    <s v="CONTENIDAS EN BOLSAS PLASTICAS"/>
    <s v="CONSUMO HUMANO"/>
    <m/>
    <s v="RESTITUCION DE DERECHOS ARANCELARIOS D.S. 104-95-EF"/>
    <s v="LIBRAS"/>
    <s v="JUNIN"/>
    <n v="22544.28"/>
    <n v="8981.1290000000008"/>
  </r>
  <r>
    <x v="0"/>
    <n v="1"/>
    <s v="PAITA"/>
    <n v="4705"/>
    <n v="2"/>
    <n v="2017012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7 OZ (C-395) X 12 BANDEJA"/>
    <m/>
    <m/>
    <s v="SE ACOGE A RESTITUCION DE DERECHOS ARANCELARIOS D.S 104-95 EF"/>
    <s v="UNIDAD"/>
    <s v="LAMBAYEQUE"/>
    <n v="22531"/>
    <n v="6120"/>
  </r>
  <r>
    <x v="0"/>
    <n v="2"/>
    <s v="MARITIMA DEL CALLAO"/>
    <n v="14085"/>
    <n v="2"/>
    <n v="2017021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m/>
    <s v="SE ACOGE AL REGIMEN DRAWBACK D.S.104-95-EF"/>
    <s v="CARTONES                                          "/>
    <s v="LA LIBERTAD"/>
    <n v="22528"/>
    <n v="17817.599999999999"/>
  </r>
  <r>
    <x v="0"/>
    <n v="3"/>
    <s v="MARITIMA DEL CALLAO"/>
    <n v="20321"/>
    <n v="2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22523.86"/>
    <n v="10987.25"/>
  </r>
  <r>
    <x v="1"/>
    <n v="1"/>
    <s v="PAITA"/>
    <n v="42664"/>
    <n v="1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22500"/>
    <n v="14274"/>
  </r>
  <r>
    <x v="1"/>
    <n v="3"/>
    <s v="PAITA"/>
    <n v="12978"/>
    <n v="1"/>
    <n v="20180322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TIRAS"/>
    <m/>
    <s v="RESTITUCION DERECHOS ARANCELARIOS D.S.104-95 EF"/>
    <s v="CAJA                                              "/>
    <s v="PIURA"/>
    <n v="22500"/>
    <n v="13110.261"/>
  </r>
  <r>
    <x v="0"/>
    <n v="3"/>
    <s v="MARITIMA DEL CALLAO"/>
    <n v="23116"/>
    <n v="2"/>
    <n v="20170315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600 BOXES OF 11.36 KG OR 25 LBS BY BOX"/>
    <s v="PARA CONSUMO"/>
    <m/>
    <m/>
    <s v="KILOGRAMO"/>
    <s v="LIMA"/>
    <n v="22481"/>
    <n v="6816"/>
  </r>
  <r>
    <x v="1"/>
    <n v="3"/>
    <s v="PAITA"/>
    <n v="11672"/>
    <n v="1"/>
    <n v="2018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22480"/>
    <n v="18583.2"/>
  </r>
  <r>
    <x v="1"/>
    <n v="2"/>
    <s v="PAITA"/>
    <n v="7116"/>
    <n v="1"/>
    <n v="20180215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2478.400000000001"/>
    <n v="17539.2"/>
  </r>
  <r>
    <x v="1"/>
    <n v="3"/>
    <s v="PAITA"/>
    <n v="11674"/>
    <n v="1"/>
    <n v="201803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2478.400000000001"/>
    <n v="17539.2"/>
  </r>
  <r>
    <x v="1"/>
    <n v="1"/>
    <s v="MARITIMA DEL CALLAO"/>
    <n v="8702"/>
    <n v="1"/>
    <n v="20180130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LATA"/>
    <s v="15 OZ TALL ABRE FACIL X 24 CAJA"/>
    <m/>
    <m/>
    <s v="DRAWBACK"/>
    <s v="CAJA                                              "/>
    <s v="LAMBAYEQUE"/>
    <n v="22464"/>
    <n v="12240"/>
  </r>
  <r>
    <x v="1"/>
    <n v="3"/>
    <s v="PAITA"/>
    <n v="11381"/>
    <n v="1"/>
    <n v="2018030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65 OZ (C-309) X 06"/>
    <m/>
    <m/>
    <m/>
    <s v="DRAWBACK,"/>
    <s v="CAJA                                              "/>
    <s v="LAMBAYEQUE"/>
    <n v="22450"/>
    <n v="13248"/>
  </r>
  <r>
    <x v="1"/>
    <n v="1"/>
    <s v="PAITA"/>
    <n v="1280"/>
    <n v="1"/>
    <n v="20180110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DRAWBACK,"/>
    <s v="UNIDAD"/>
    <s v="LAMBAYEQUE"/>
    <n v="22439.200000000001"/>
    <n v="11238.75"/>
  </r>
  <r>
    <x v="0"/>
    <n v="2"/>
    <s v="PAITA"/>
    <n v="8286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2428"/>
    <n v="18583.2"/>
  </r>
  <r>
    <x v="0"/>
    <n v="3"/>
    <s v="PAITA"/>
    <n v="9705"/>
    <n v="1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2428"/>
    <n v="18583.2"/>
  </r>
  <r>
    <x v="1"/>
    <n v="3"/>
    <s v="PAITA"/>
    <n v="11863"/>
    <n v="1"/>
    <n v="20180315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LATAS                                             "/>
    <s v="LAMBAYEQUE"/>
    <n v="22425.040000000001"/>
    <n v="16200"/>
  </r>
  <r>
    <x v="1"/>
    <n v="2"/>
    <s v="PAITA"/>
    <n v="9067"/>
    <n v="1"/>
    <n v="20180222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22425"/>
    <n v="17250"/>
  </r>
  <r>
    <x v="1"/>
    <n v="3"/>
    <s v="PAITA"/>
    <n v="13547"/>
    <n v="1"/>
    <n v="20180329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22425"/>
    <n v="17250"/>
  </r>
  <r>
    <x v="0"/>
    <n v="3"/>
    <s v="PAITA"/>
    <n v="9740"/>
    <n v="2"/>
    <n v="20170315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28 OZ X 12"/>
    <m/>
    <m/>
    <m/>
    <s v="DRAWBACK,"/>
    <s v="CAJA                                              "/>
    <s v="LAMBAYEQUE"/>
    <n v="22413.599999999999"/>
    <n v="10772.111999999999"/>
  </r>
  <r>
    <x v="0"/>
    <n v="2"/>
    <s v="MARITIMA DEL CALLAO"/>
    <n v="15914"/>
    <n v="1"/>
    <n v="20170221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01 ZUNCHO PLASTICO X 25 MTS. (MATERIAL CONSERVACION)"/>
    <s v="SE ACOGE AL REGIMEN DRAWBACK D.S.104-95-EF"/>
    <s v="CARTONES                                          "/>
    <s v="LA LIBERTAD"/>
    <n v="22369"/>
    <n v="14688"/>
  </r>
  <r>
    <x v="1"/>
    <n v="3"/>
    <s v="MARITIMA DEL CALLAO"/>
    <n v="22177"/>
    <n v="5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22358.799999999999"/>
    <n v="6593.4"/>
  </r>
  <r>
    <x v="0"/>
    <n v="1"/>
    <s v="MARITIMA DEL CALLAO"/>
    <n v="247"/>
    <n v="1"/>
    <n v="20170106"/>
    <x v="20"/>
    <x v="20"/>
    <s v="AMERICA DEL NORTE"/>
    <x v="0"/>
    <s v="CHICAGO"/>
    <s v="AGROPECUARIO Y AGROINDUSTRIAS"/>
    <s v="HORTALIZAS"/>
    <s v="HORTALIZAS FRESCAS Y SECAS"/>
    <x v="7"/>
    <x v="0"/>
    <x v="3"/>
    <s v="Los demas frutos del genero Capsicum o Pimenta, secos, sin triturar ni pulverizar"/>
    <s v="PAPRIKA SECA DESCOLADA"/>
    <s v="PAPRIKA DRY STEMLESS 770 BOXES OF 11.36 KG OR 25 LBS BY BOX"/>
    <s v="PARA CONSUMO"/>
    <m/>
    <m/>
    <s v="KILOGRAMO"/>
    <s v="LIMA"/>
    <n v="22355.31"/>
    <n v="8747.2000000000007"/>
  </r>
  <r>
    <x v="0"/>
    <n v="3"/>
    <s v="PAITA"/>
    <n v="9662"/>
    <n v="1"/>
    <n v="20170315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2344"/>
    <n v="17640"/>
  </r>
  <r>
    <x v="1"/>
    <n v="3"/>
    <s v="PAITA"/>
    <n v="13076"/>
    <n v="1"/>
    <n v="201803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2300"/>
    <n v="17250"/>
  </r>
  <r>
    <x v="0"/>
    <n v="1"/>
    <s v="PAITA"/>
    <n v="536"/>
    <n v="1"/>
    <n v="20170109"/>
    <x v="12"/>
    <x v="12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2272"/>
    <n v="9907.2000000000007"/>
  </r>
  <r>
    <x v="0"/>
    <n v="3"/>
    <s v="PAITA"/>
    <n v="9944"/>
    <n v="1"/>
    <n v="20170315"/>
    <x v="12"/>
    <x v="12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2272"/>
    <n v="9907.2000000000007"/>
  </r>
  <r>
    <x v="0"/>
    <n v="3"/>
    <s v="PAITA"/>
    <n v="9945"/>
    <n v="1"/>
    <n v="20170315"/>
    <x v="12"/>
    <x v="12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2272"/>
    <n v="9907.2000000000007"/>
  </r>
  <r>
    <x v="0"/>
    <n v="1"/>
    <s v="MARITIMA DEL CALLAO"/>
    <n v="204"/>
    <n v="1"/>
    <n v="20170107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ONSERVAS PIMIENTO PIQUILLO AL NATURAL ENTERO 8/12"/>
    <m/>
    <s v="USO:CONSUMO HUMANO"/>
    <s v="DRAWBACK,"/>
    <s v="UNIDAD"/>
    <s v="LA LIBERTAD"/>
    <n v="22267.05"/>
    <n v="8887.92"/>
  </r>
  <r>
    <x v="1"/>
    <n v="1"/>
    <s v="PAITA"/>
    <n v="41718"/>
    <n v="1"/>
    <n v="20180102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"/>
    <s v="LATA 105 OZ X 06"/>
    <m/>
    <m/>
    <s v="CODIGO Nº13 RESTITUCION DE DERECHOS ARANCELARIOS"/>
    <s v="CAJA                                              "/>
    <s v="LAMBAYEQUE"/>
    <n v="22226.400000000001"/>
    <n v="20462.400000000001"/>
  </r>
  <r>
    <x v="0"/>
    <n v="2"/>
    <s v="PAITA"/>
    <n v="8167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22200"/>
    <n v="16500"/>
  </r>
  <r>
    <x v="1"/>
    <n v="2"/>
    <s v="MARITIMA DEL CALLAO"/>
    <n v="9584"/>
    <n v="1"/>
    <n v="20180203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195"/>
    <n v="17250"/>
  </r>
  <r>
    <x v="1"/>
    <n v="2"/>
    <s v="MARITIMA DEL CALLAO"/>
    <n v="14357"/>
    <n v="1"/>
    <n v="20180217"/>
    <x v="2"/>
    <x v="2"/>
    <s v="AMERICA DEL SUR"/>
    <x v="11"/>
    <s v="ROSARIO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195"/>
    <n v="17250"/>
  </r>
  <r>
    <x v="1"/>
    <n v="1"/>
    <s v="PAITA"/>
    <n v="5271"/>
    <n v="1"/>
    <n v="20180130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2193.919999999998"/>
    <n v="16843.2"/>
  </r>
  <r>
    <x v="1"/>
    <n v="1"/>
    <s v="PAITA"/>
    <n v="2867"/>
    <n v="1"/>
    <n v="20180123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/ CAJAS"/>
    <s v="ROJO ASADO TIRAS"/>
    <m/>
    <s v="RESTITUCION DERECHOS ARANCELARIOS D.S.104-95 EF"/>
    <s v="FRASCOS                                           "/>
    <s v="PIURA"/>
    <n v="22193.4"/>
    <n v="11332.8"/>
  </r>
  <r>
    <x v="0"/>
    <n v="1"/>
    <s v="MARITIMA DEL CALLAO"/>
    <n v="486"/>
    <n v="1"/>
    <n v="20170117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 CAJA"/>
    <s v="EN CAJAS"/>
    <m/>
    <m/>
    <s v="SE ACOGE A DRAWBACK"/>
    <s v="CAJA                                              "/>
    <s v="LIMA"/>
    <n v="22176"/>
    <n v="12240"/>
  </r>
  <r>
    <x v="0"/>
    <n v="2"/>
    <s v="MARITIMA DEL CALLAO"/>
    <n v="16629"/>
    <n v="1"/>
    <n v="2017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 (MATERIAL CONSERVACION)"/>
    <s v="SE ACOGE AL REGIMEN DRAWBACK D.S. 104-95 EF"/>
    <s v="CAJA                                              "/>
    <s v="LA LIBERTAD"/>
    <n v="22176"/>
    <n v="17539.2"/>
  </r>
  <r>
    <x v="0"/>
    <n v="2"/>
    <s v="PAITA"/>
    <n v="7002"/>
    <n v="1"/>
    <n v="201702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 CAJA"/>
    <m/>
    <m/>
    <m/>
    <s v="SE ACOGE A RESTITUCION DE DERECHOS ARANCELARIOS D.S 104-95 EF"/>
    <s v="CAJA                                              "/>
    <s v="PIURA"/>
    <n v="22176"/>
    <n v="17539.2"/>
  </r>
  <r>
    <x v="1"/>
    <n v="2"/>
    <s v="PAITA"/>
    <n v="5281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22176"/>
    <n v="17539.2"/>
  </r>
  <r>
    <x v="1"/>
    <n v="2"/>
    <s v="PAITA"/>
    <n v="5420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2176"/>
    <n v="17539.2"/>
  </r>
  <r>
    <x v="1"/>
    <n v="2"/>
    <s v="PAITA"/>
    <n v="6334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22176"/>
    <n v="17539.2"/>
  </r>
  <r>
    <x v="1"/>
    <n v="2"/>
    <s v="PAITA"/>
    <n v="6592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2176"/>
    <n v="17539.2"/>
  </r>
  <r>
    <x v="1"/>
    <n v="2"/>
    <s v="PAITA"/>
    <n v="8231"/>
    <n v="1"/>
    <n v="201802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2176"/>
    <n v="17539.2"/>
  </r>
  <r>
    <x v="1"/>
    <n v="2"/>
    <s v="PAITA"/>
    <n v="8233"/>
    <n v="1"/>
    <n v="201802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2176"/>
    <n v="17539.2"/>
  </r>
  <r>
    <x v="1"/>
    <n v="3"/>
    <s v="PAITA"/>
    <n v="11675"/>
    <n v="1"/>
    <n v="2018031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DRAWBACK,"/>
    <s v="CAJA                                              "/>
    <s v="LAMBAYEQUE"/>
    <n v="22176"/>
    <n v="17539.2"/>
  </r>
  <r>
    <x v="1"/>
    <n v="3"/>
    <s v="PAITA"/>
    <n v="13449"/>
    <n v="1"/>
    <n v="2018032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2176"/>
    <n v="17539.2"/>
  </r>
  <r>
    <x v="1"/>
    <n v="2"/>
    <s v="MARITIMA DEL CALLAO"/>
    <n v="9584"/>
    <n v="2"/>
    <n v="20180203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2175.7"/>
    <n v="17235"/>
  </r>
  <r>
    <x v="0"/>
    <n v="3"/>
    <s v="MARITIMA DEL CALLAO"/>
    <n v="20228"/>
    <n v="1"/>
    <n v="2017030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01 ZUNCHO PLASTICO X 25 MTS (MATERIAL CONSERVACION)"/>
    <s v="SE ACOGE AL REGIMEN DRAWBACK D.S. 104-95 EF"/>
    <s v="CARTONES                                          "/>
    <s v="LA LIBERTAD"/>
    <n v="22167.4"/>
    <n v="14679.84"/>
  </r>
  <r>
    <x v="0"/>
    <n v="1"/>
    <s v="MARITIMA DEL CALLAO"/>
    <n v="1816"/>
    <n v="2"/>
    <n v="20170112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 PRIMERA CALIDAD (PR)"/>
    <s v="741 CAJA DE 11.35 KG C/U NETO"/>
    <m/>
    <m/>
    <s v="SE ACOGE AL DRAWBACK D.S. 104-95 EF"/>
    <s v="KILOGRAMO"/>
    <s v="LIMA"/>
    <n v="22157.37"/>
    <n v="8410.35"/>
  </r>
  <r>
    <x v="1"/>
    <n v="2"/>
    <s v="PAITA"/>
    <n v="8806"/>
    <n v="1"/>
    <n v="20180220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TIRAS"/>
    <m/>
    <s v="RESTITUCION DERECHOS ARANCELARIOS D.S.104-95 EF"/>
    <s v="CAJA                                              "/>
    <s v="PIURA"/>
    <n v="22140"/>
    <n v="14428.2"/>
  </r>
  <r>
    <x v="1"/>
    <n v="3"/>
    <s v="MARITIMA DEL CALLAO"/>
    <n v="20632"/>
    <n v="2"/>
    <n v="20180308"/>
    <x v="19"/>
    <x v="19"/>
    <s v="AMERICA DEL NORTE"/>
    <x v="0"/>
    <s v="NEW YORK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PREMIUM ENTERO SECO"/>
    <m/>
    <s v="PRESENTACION EN CAJAS"/>
    <m/>
    <s v="CODIGO Nº13 RESTITUCION DE DERECHOS ARANCELARIOS"/>
    <s v="KILOGRAMO"/>
    <s v="CALLAO"/>
    <n v="22122.61"/>
    <n v="4445.28"/>
  </r>
  <r>
    <x v="1"/>
    <n v="1"/>
    <s v="PAITA"/>
    <n v="42256"/>
    <n v="1"/>
    <n v="20180104"/>
    <x v="1"/>
    <x v="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/DADOS - ASADO TIRAS/ENTERO"/>
    <m/>
    <s v="RESTITUCION DERECHOS ARANCELARIOS D.S.104-95 EF"/>
    <s v="CAJA                                              "/>
    <s v="PIURA"/>
    <n v="22116"/>
    <n v="13875.508"/>
  </r>
  <r>
    <x v="1"/>
    <n v="2"/>
    <s v="MARITIMA DEL CALLAO"/>
    <n v="18153"/>
    <n v="2"/>
    <n v="20180228"/>
    <x v="5"/>
    <x v="5"/>
    <s v="AMERICA DEL NORTE"/>
    <x v="0"/>
    <s v="PHILADELPH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2115.34"/>
    <n v="4605.3"/>
  </r>
  <r>
    <x v="0"/>
    <n v="3"/>
    <s v="MARITIMA DEL CALLAO"/>
    <n v="17752"/>
    <n v="2"/>
    <n v="20170301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m/>
    <s v="SE ACOGE AL REGIMEN DRAWBACK D.S.104-95-EF"/>
    <s v="CARTONES                                          "/>
    <s v="LA LIBERTAD"/>
    <n v="22111.040000000001"/>
    <n v="14688"/>
  </r>
  <r>
    <x v="1"/>
    <n v="2"/>
    <s v="PAITA"/>
    <n v="7373"/>
    <n v="1"/>
    <n v="20180217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2075.4"/>
    <n v="18583.2"/>
  </r>
  <r>
    <x v="0"/>
    <n v="1"/>
    <s v="PAITA"/>
    <n v="41953"/>
    <n v="1"/>
    <n v="201701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2050"/>
    <n v="18270"/>
  </r>
  <r>
    <x v="0"/>
    <n v="2"/>
    <s v="PAITA"/>
    <n v="4861"/>
    <n v="1"/>
    <n v="2017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2050"/>
    <n v="18270"/>
  </r>
  <r>
    <x v="0"/>
    <n v="2"/>
    <s v="PAITA"/>
    <n v="4869"/>
    <n v="1"/>
    <n v="201702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2050"/>
    <n v="18270"/>
  </r>
  <r>
    <x v="0"/>
    <n v="1"/>
    <s v="PAITA"/>
    <n v="734"/>
    <n v="1"/>
    <n v="201701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22026.77"/>
    <n v="11995.2"/>
  </r>
  <r>
    <x v="0"/>
    <n v="2"/>
    <s v="PAITA"/>
    <n v="6308"/>
    <n v="1"/>
    <n v="20170209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m/>
    <s v="CODIGO Nº13 RESTITUCION DE DERECHOS ARANCELARIOS"/>
    <s v="UNIDAD"/>
    <s v="LAMBAYEQUE"/>
    <n v="22026.77"/>
    <n v="11995.2"/>
  </r>
  <r>
    <x v="1"/>
    <n v="1"/>
    <s v="PAITA"/>
    <n v="42640"/>
    <n v="4"/>
    <n v="2018011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UNIDAD"/>
    <s v="LA LIBERTAD"/>
    <n v="22013.17"/>
    <n v="13047.16"/>
  </r>
  <r>
    <x v="1"/>
    <n v="3"/>
    <s v="MARITIMA DEL CALLAO"/>
    <n v="24937"/>
    <n v="1"/>
    <n v="20180323"/>
    <x v="4"/>
    <x v="4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APRIKA MOLIDA 140 AU"/>
    <s v="EN SACOS DE 50 LB NETOS C/U"/>
    <m/>
    <m/>
    <s v="SE ACOGE A RESTITUCION DE DERECHOS ARANCELARIOS D.S. 104-95-EF / DRAWBACK"/>
    <s v="TONELADAS                                         "/>
    <s v="LIMA"/>
    <n v="21982.09"/>
    <n v="7348"/>
  </r>
  <r>
    <x v="1"/>
    <n v="1"/>
    <s v="PAITA"/>
    <n v="2774"/>
    <n v="3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21976.5"/>
    <n v="17250"/>
  </r>
  <r>
    <x v="1"/>
    <n v="1"/>
    <s v="MARITIMA DEL CALLAO"/>
    <n v="1566"/>
    <n v="1"/>
    <n v="20180111"/>
    <x v="5"/>
    <x v="5"/>
    <s v="AMERICA DEL NORTE"/>
    <x v="0"/>
    <s v="CHICAG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FRASCOS"/>
    <m/>
    <s v="USO CONSUMO HUMANO"/>
    <s v="DRAWBACK,"/>
    <s v="UNIDAD"/>
    <s v="LA LIBERTAD"/>
    <n v="21941.22"/>
    <n v="6997.2"/>
  </r>
  <r>
    <x v="1"/>
    <n v="1"/>
    <s v="MARITIMA DEL CALLAO"/>
    <n v="122321"/>
    <n v="1"/>
    <n v="20180104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FRASCOS"/>
    <m/>
    <s v="USO: CONSUMO HUMANO"/>
    <s v="DRAWBACK,"/>
    <s v="FRASCOS                                           "/>
    <s v="LA LIBERTAD"/>
    <n v="21941.22"/>
    <n v="6997.2"/>
  </r>
  <r>
    <x v="1"/>
    <n v="3"/>
    <s v="MARITIMA DEL CALLAO"/>
    <n v="27566"/>
    <n v="1"/>
    <n v="20180330"/>
    <x v="5"/>
    <x v="5"/>
    <s v="AMERICA DEL NORTE"/>
    <x v="0"/>
    <s v="BALTIMOR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m/>
    <s v="USO: CONSUMO HUMANO"/>
    <s v="CODIGO Nº13 RESTITUCION DE DERECHOS ARANCELARIOS"/>
    <s v="FRASCOS                                           "/>
    <s v="LA LIBERTAD"/>
    <n v="21941.22"/>
    <n v="6997.2"/>
  </r>
  <r>
    <x v="0"/>
    <n v="2"/>
    <s v="PAITA"/>
    <n v="6481"/>
    <n v="1"/>
    <n v="20170207"/>
    <x v="11"/>
    <x v="11"/>
    <s v="EUROPA"/>
    <x v="9"/>
    <s v="FOGG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ENTERO CON VINAGRE"/>
    <s v="BIDON 240 LT"/>
    <m/>
    <m/>
    <s v="SE ACOGE A RESTITUCION DE DERECHOS ARANCELARIOS D.S 104-95 EF"/>
    <s v="UNIDAD"/>
    <s v="LAMBAYEQUE"/>
    <n v="21928.68"/>
    <n v="19200"/>
  </r>
  <r>
    <x v="1"/>
    <n v="1"/>
    <s v="PAITA"/>
    <n v="2771"/>
    <n v="2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924"/>
    <n v="17539.2"/>
  </r>
  <r>
    <x v="0"/>
    <n v="2"/>
    <s v="PAITA"/>
    <n v="7971"/>
    <n v="3"/>
    <n v="201702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21907.5"/>
    <n v="12954"/>
  </r>
  <r>
    <x v="1"/>
    <n v="1"/>
    <s v="PAITA"/>
    <n v="41290"/>
    <n v="1"/>
    <n v="20180102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21890"/>
    <n v="16500"/>
  </r>
  <r>
    <x v="0"/>
    <n v="1"/>
    <s v="PAITA"/>
    <n v="3482"/>
    <n v="1"/>
    <n v="20170124"/>
    <x v="1"/>
    <x v="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PIMIENTO MORRON EN CONSERVAS"/>
    <s v="EN LATAS"/>
    <m/>
    <m/>
    <s v="RESTITUCION DERECHOS ARANCELARIOS D.S.104-95 EF"/>
    <s v="CAJA                                              "/>
    <s v="PIURA"/>
    <n v="21880.400000000001"/>
    <n v="17539.32"/>
  </r>
  <r>
    <x v="1"/>
    <n v="1"/>
    <s v="MARITIMA DEL CALLAO"/>
    <n v="3694"/>
    <n v="2"/>
    <n v="20180117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21873.1"/>
    <n v="4772.04"/>
  </r>
  <r>
    <x v="1"/>
    <n v="1"/>
    <s v="PAITA"/>
    <n v="1724"/>
    <n v="1"/>
    <n v="20180116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1850"/>
    <n v="17193"/>
  </r>
  <r>
    <x v="1"/>
    <n v="2"/>
    <s v="MARITIMA DEL CALLAO"/>
    <n v="8978"/>
    <n v="1"/>
    <n v="201802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1850"/>
    <n v="17250"/>
  </r>
  <r>
    <x v="1"/>
    <n v="2"/>
    <s v="PAITA"/>
    <n v="9947"/>
    <n v="1"/>
    <n v="20180227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1850"/>
    <n v="17250"/>
  </r>
  <r>
    <x v="1"/>
    <n v="3"/>
    <s v="MARITIMA DEL CALLAO"/>
    <n v="18018"/>
    <n v="1"/>
    <n v="2018030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1850"/>
    <n v="17250"/>
  </r>
  <r>
    <x v="1"/>
    <n v="3"/>
    <s v="PAITA"/>
    <n v="12804"/>
    <n v="1"/>
    <n v="20180320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1850"/>
    <n v="17213.400000000001"/>
  </r>
  <r>
    <x v="1"/>
    <n v="3"/>
    <s v="PAITA"/>
    <n v="11906"/>
    <n v="1"/>
    <n v="20180315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21848.400000000001"/>
    <n v="11733.4"/>
  </r>
  <r>
    <x v="0"/>
    <n v="1"/>
    <s v="MARITIMA DEL CALLAO"/>
    <n v="6479"/>
    <n v="1"/>
    <n v="20170131"/>
    <x v="3"/>
    <x v="3"/>
    <s v="AMERICA DEL NORTE"/>
    <x v="0"/>
    <s v="MIAMI"/>
    <s v="AGROPECUARIO Y AGROINDUSTRIAS"/>
    <s v="HORTALIZAS"/>
    <s v="HORTALIZAS EN CONSERVA"/>
    <x v="6"/>
    <x v="1"/>
    <x v="1"/>
    <s v="Demas hortalizas preparadas o conservadas sin congelar"/>
    <s v="CONSERVAS DE PIMIENTO"/>
    <s v="PIQUILLO"/>
    <m/>
    <m/>
    <m/>
    <s v="CAJA                                              "/>
    <s v="LA LIBERTAD"/>
    <n v="21802.68"/>
    <n v="10445"/>
  </r>
  <r>
    <x v="0"/>
    <n v="3"/>
    <s v="MARITIMA DEL CALLAO"/>
    <n v="18669"/>
    <n v="1"/>
    <n v="20170301"/>
    <x v="19"/>
    <x v="19"/>
    <s v="AMERICA DEL NORTE"/>
    <x v="0"/>
    <s v="LONG BEACH"/>
    <s v="AGROPECUARIO Y AGROINDUSTRIAS"/>
    <s v="HORTALIZAS"/>
    <s v="HORTALIZAS FRESCAS Y SECAS"/>
    <x v="4"/>
    <x v="4"/>
    <x v="3"/>
    <s v="LAS DEMAS PAPRIKA (CAPSICUM ANNUM, L) SECA, SIN TRITURAR NI PULVERIZAR"/>
    <s v="PIMIENTO GUAJILLO ENTERO SECO"/>
    <s v="GUAJILLO DRY WHOLE"/>
    <m/>
    <s v="PRESENTACION EN CAJAS"/>
    <s v="CODIGO Nº13 RESTITUCION DE DERECHOS ARANCELARIOS"/>
    <s v="KILOGRAMO"/>
    <s v="LIMA"/>
    <n v="21788.01"/>
    <n v="8278.2000000000007"/>
  </r>
  <r>
    <x v="0"/>
    <n v="2"/>
    <s v="PAITA"/>
    <n v="6230"/>
    <n v="1"/>
    <n v="20170207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ÓN DERECHOS ARANCELARIOS D.S.105-94 EF"/>
    <s v="CAJA                                              "/>
    <s v="PIURA"/>
    <n v="21780"/>
    <n v="16500"/>
  </r>
  <r>
    <x v="0"/>
    <n v="3"/>
    <s v="PAITA"/>
    <n v="8928"/>
    <n v="1"/>
    <n v="2017030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1780"/>
    <n v="16500"/>
  </r>
  <r>
    <x v="0"/>
    <n v="3"/>
    <s v="PAITA"/>
    <n v="8931"/>
    <n v="1"/>
    <n v="2017030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1780"/>
    <n v="16500"/>
  </r>
  <r>
    <x v="1"/>
    <n v="1"/>
    <s v="PAITA"/>
    <n v="2934"/>
    <n v="1"/>
    <n v="2018012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ASADO TIRAS"/>
    <m/>
    <s v="RESTITUCION DERECHOS ARANCELARIOS D.S.104-95 EF"/>
    <s v="CAJA                                              "/>
    <s v="PIURA"/>
    <n v="21780"/>
    <n v="16500"/>
  </r>
  <r>
    <x v="1"/>
    <n v="1"/>
    <s v="PAITA"/>
    <n v="2935"/>
    <n v="1"/>
    <n v="20180123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s v="ASADO TIRAS"/>
    <m/>
    <s v="RESTITUCION DERECHOS ARANCELARIOS D.S.104-95 EF"/>
    <s v="CAJA                                              "/>
    <s v="PIURA"/>
    <n v="21780"/>
    <n v="16500"/>
  </r>
  <r>
    <x v="1"/>
    <n v="1"/>
    <s v="PAITA"/>
    <n v="3295"/>
    <n v="1"/>
    <n v="2018012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m/>
    <s v="RESTITUCION DERECHOS ARANCELARIOS D.S.104-95 EF"/>
    <s v="CAJA                                              "/>
    <s v="PIURA"/>
    <n v="21780"/>
    <n v="16500"/>
  </r>
  <r>
    <x v="1"/>
    <n v="1"/>
    <s v="PAITA"/>
    <n v="3296"/>
    <n v="1"/>
    <n v="20180123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m/>
    <s v="RESTITUCION DERECHOS ARANCELARIOS D.S.104-95 EF"/>
    <s v="CAJA                                              "/>
    <s v="PIURA"/>
    <n v="21780"/>
    <n v="16500"/>
  </r>
  <r>
    <x v="1"/>
    <n v="1"/>
    <s v="PAITA"/>
    <n v="3297"/>
    <n v="1"/>
    <n v="20180123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m/>
    <m/>
    <s v="RESTITUCION DERECHOS ARANCELARIOS D.S.104-95 EF"/>
    <s v="CAJA                                              "/>
    <s v="PIURA"/>
    <n v="21780"/>
    <n v="16500"/>
  </r>
  <r>
    <x v="0"/>
    <n v="2"/>
    <s v="PAITA"/>
    <n v="8426"/>
    <n v="1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21777.82"/>
    <n v="16200"/>
  </r>
  <r>
    <x v="0"/>
    <n v="3"/>
    <s v="MARITIMA DEL CALLAO"/>
    <n v="18913"/>
    <n v="1"/>
    <n v="20170302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MS)"/>
    <s v="855 CAJAS DE 11.34 KG C/U NETO"/>
    <m/>
    <m/>
    <s v="SE ACOGE AL DRAWBACK D.S. 104-95 EF"/>
    <s v="KILOGRAMO"/>
    <s v="LIMA"/>
    <n v="21768.58"/>
    <n v="9695.7000000000007"/>
  </r>
  <r>
    <x v="0"/>
    <n v="2"/>
    <s v="MARITIMA DEL CALLAO"/>
    <n v="8353"/>
    <n v="1"/>
    <n v="20170201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(MATERIAL CONSERVACION)"/>
    <s v="SE ACOGE AL REGIMEN DRAWBACK D.S.104-95-EF"/>
    <s v="CAJA                                              "/>
    <s v="LA LIBERTAD"/>
    <n v="21754.2"/>
    <n v="17539.2"/>
  </r>
  <r>
    <x v="0"/>
    <n v="2"/>
    <s v="MARITIMA DEL CALLAO"/>
    <n v="16632"/>
    <n v="1"/>
    <n v="2017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 (MATERIAL CONSERVACION)"/>
    <s v="SE ACOGE AL REGIMEN DRAWBACK D.S. 104-95 EF"/>
    <s v="CAJA                                              "/>
    <s v="LA LIBERTAD"/>
    <n v="21754.2"/>
    <n v="17539.2"/>
  </r>
  <r>
    <x v="0"/>
    <n v="1"/>
    <s v="PAITA"/>
    <n v="1495"/>
    <n v="1"/>
    <n v="2017011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1750"/>
    <n v="15840"/>
  </r>
  <r>
    <x v="0"/>
    <n v="2"/>
    <s v="PAITA"/>
    <n v="6270"/>
    <n v="1"/>
    <n v="20170207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1680"/>
    <n v="16341"/>
  </r>
  <r>
    <x v="0"/>
    <n v="1"/>
    <s v="PAITA"/>
    <n v="4005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21672"/>
    <n v="17539.2"/>
  </r>
  <r>
    <x v="0"/>
    <n v="1"/>
    <s v="PAITA"/>
    <n v="4746"/>
    <n v="1"/>
    <n v="201701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21672"/>
    <n v="17539.2"/>
  </r>
  <r>
    <x v="0"/>
    <n v="1"/>
    <s v="PAITA"/>
    <n v="4947"/>
    <n v="1"/>
    <n v="20170131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21672"/>
    <n v="17539.2"/>
  </r>
  <r>
    <x v="0"/>
    <n v="2"/>
    <s v="MARITIMA DEL CALLAO"/>
    <n v="13534"/>
    <n v="1"/>
    <n v="2017021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(MATERIAL CONSERVACION)"/>
    <s v="SE ACOGE AL REGIMEN DRAWBACK D.,S.104-95-EF"/>
    <s v="CAJA                                              "/>
    <s v="LA LIBERTAD"/>
    <n v="21672"/>
    <n v="17539.2"/>
  </r>
  <r>
    <x v="0"/>
    <n v="2"/>
    <s v="PAITA"/>
    <n v="7995"/>
    <n v="1"/>
    <n v="2017022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0"/>
    <n v="2"/>
    <s v="PAITA"/>
    <n v="8223"/>
    <n v="1"/>
    <n v="20170223"/>
    <x v="11"/>
    <x v="11"/>
    <s v="AMERICA DEL NORTE"/>
    <x v="18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0"/>
    <n v="3"/>
    <s v="PAITA"/>
    <n v="9391"/>
    <n v="1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0"/>
    <n v="3"/>
    <s v="PAITA"/>
    <n v="10085"/>
    <n v="1"/>
    <n v="20170307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21672"/>
    <n v="17539.2"/>
  </r>
  <r>
    <x v="0"/>
    <n v="3"/>
    <s v="PAITA"/>
    <n v="10714"/>
    <n v="1"/>
    <n v="201703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0"/>
    <n v="3"/>
    <s v="PAITA"/>
    <n v="11678"/>
    <n v="1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0"/>
    <n v="3"/>
    <s v="PAITA"/>
    <n v="11680"/>
    <n v="3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672"/>
    <n v="17539.2"/>
  </r>
  <r>
    <x v="1"/>
    <n v="1"/>
    <s v="PAITA"/>
    <n v="189"/>
    <n v="1"/>
    <n v="20180111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21672"/>
    <n v="17539.2"/>
  </r>
  <r>
    <x v="1"/>
    <n v="1"/>
    <s v="PAITA"/>
    <n v="42423"/>
    <n v="3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672"/>
    <n v="17539.2"/>
  </r>
  <r>
    <x v="1"/>
    <n v="2"/>
    <s v="PAITA"/>
    <n v="6613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UNIDAD"/>
    <s v="LAMBAYEQUE"/>
    <n v="21672"/>
    <n v="17539.2"/>
  </r>
  <r>
    <x v="1"/>
    <n v="3"/>
    <s v="MARITIMA DEL CALLAO"/>
    <n v="26990"/>
    <n v="1"/>
    <n v="20180327"/>
    <x v="5"/>
    <x v="5"/>
    <s v="EUROPA"/>
    <x v="7"/>
    <s v="LONDON GATEWAY PORT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CAJA                                              "/>
    <s v="LA LIBERTAD"/>
    <n v="21672"/>
    <n v="12600"/>
  </r>
  <r>
    <x v="1"/>
    <n v="3"/>
    <s v="PAITA"/>
    <n v="10454"/>
    <n v="3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UNIDAD"/>
    <s v="LAMBAYEQUE"/>
    <n v="21672"/>
    <n v="17539.2"/>
  </r>
  <r>
    <x v="1"/>
    <n v="3"/>
    <s v="PAITA"/>
    <n v="13281"/>
    <n v="1"/>
    <n v="20180321"/>
    <x v="13"/>
    <x v="13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BULTOS"/>
    <m/>
    <s v="CONSUMO HUMANO"/>
    <s v="CODIGO Nº13 RESTITUCION DE DERECHOS ARANCELARIOS"/>
    <s v="KILOGRAMO"/>
    <s v="LAMBAYEQUE"/>
    <n v="21660.75"/>
    <n v="7660"/>
  </r>
  <r>
    <x v="0"/>
    <n v="3"/>
    <s v="MARITIMA DEL CALLAO"/>
    <n v="18471"/>
    <n v="1"/>
    <n v="201703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 (MATERIAL CONSERVACION)"/>
    <s v="SE ACOGE AL REGIMEN DRAWBACK D.S. 104-95 EF"/>
    <s v="CAJA                                              "/>
    <s v="LA LIBERTAD"/>
    <n v="21650.5"/>
    <n v="17521.8"/>
  </r>
  <r>
    <x v="1"/>
    <n v="1"/>
    <s v="MARITIMA DEL CALLAO"/>
    <n v="5469"/>
    <n v="1"/>
    <n v="20180123"/>
    <x v="2"/>
    <x v="2"/>
    <s v="AMERICA DEL NORTE"/>
    <x v="0"/>
    <s v="MIAMI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IMEN DRAWBACK D.S.104-95-EF"/>
    <s v="CAJA                                              "/>
    <s v="LA LIBERTAD"/>
    <n v="21650.5"/>
    <n v="17521.8"/>
  </r>
  <r>
    <x v="0"/>
    <n v="3"/>
    <s v="MARITIMA DEL CALLAO"/>
    <n v="26628"/>
    <n v="2"/>
    <n v="20170330"/>
    <x v="21"/>
    <x v="21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"/>
    <m/>
    <m/>
    <s v="EN CAJAS"/>
    <s v="SE ACOGE A RESTITUCION DE DERECHOS ARANCELARIOS D.S. 104-95-EF / DRAWBACK"/>
    <s v="KILOGRAMO"/>
    <s v="LIMA"/>
    <n v="21639.09"/>
    <n v="8867.8799999999992"/>
  </r>
  <r>
    <x v="1"/>
    <n v="2"/>
    <s v="PAITA"/>
    <n v="6367"/>
    <n v="2"/>
    <n v="2018020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TIRAS ROJAS Y VERDES"/>
    <s v="EN FRASCOS DE VIDRIO DE 314 ML CUADRADO"/>
    <m/>
    <m/>
    <s v="CODIGO Nº13 RESTITUCION DE DERECHOS ARANCELARIOS"/>
    <s v="FRASCOS                                           "/>
    <s v="PIURA"/>
    <n v="21600"/>
    <n v="7830"/>
  </r>
  <r>
    <x v="1"/>
    <n v="1"/>
    <s v="MARITIMA DEL CALLAO"/>
    <n v="9617"/>
    <n v="2"/>
    <n v="20180131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"/>
    <s v="USO:CONSUMO HUMANO"/>
    <s v="CODIGO Nº13 RESTITUCION DE DERECHOS ARANCELARIOS"/>
    <s v="CAJA                                              "/>
    <s v="LA LIBERTAD"/>
    <n v="21598.2"/>
    <n v="4444.4219999999996"/>
  </r>
  <r>
    <x v="0"/>
    <n v="3"/>
    <s v="PAITA"/>
    <n v="10171"/>
    <n v="1"/>
    <n v="20170315"/>
    <x v="11"/>
    <x v="11"/>
    <s v="EUROPA"/>
    <x v="9"/>
    <s v="SALERN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ENTERO CON VINAGRE"/>
    <s v="BIDON 240 LT"/>
    <m/>
    <m/>
    <s v="SE ACOGE A RESTITUCION DE DERECHOS ARANCELARIOS D.S 104-95 EF"/>
    <s v="UNIDAD"/>
    <s v="LAMBAYEQUE"/>
    <n v="21598.04"/>
    <n v="19200"/>
  </r>
  <r>
    <x v="1"/>
    <n v="2"/>
    <s v="PAITA"/>
    <n v="9290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1580"/>
    <n v="17184.48"/>
  </r>
  <r>
    <x v="0"/>
    <n v="2"/>
    <s v="PAITA"/>
    <n v="8636"/>
    <n v="1"/>
    <n v="20170223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1566.25"/>
    <n v="18531"/>
  </r>
  <r>
    <x v="1"/>
    <n v="2"/>
    <s v="PAITA"/>
    <n v="8732"/>
    <n v="1"/>
    <n v="20180222"/>
    <x v="12"/>
    <x v="12"/>
    <s v="AMERICA DEL NORTE"/>
    <x v="0"/>
    <s v="TAMPA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1560"/>
    <n v="16434"/>
  </r>
  <r>
    <x v="1"/>
    <n v="3"/>
    <s v="PAITA"/>
    <n v="12776"/>
    <n v="1"/>
    <n v="20180322"/>
    <x v="11"/>
    <x v="11"/>
    <s v="AMERICA DEL NORTE"/>
    <x v="0"/>
    <s v="CHICAGO"/>
    <s v="AGROPECUARIO Y AGROINDUSTRIAS"/>
    <s v="HORTALIZAS"/>
    <s v="HORTALIZAS EN CONSERVA"/>
    <x v="6"/>
    <x v="0"/>
    <x v="1"/>
    <s v="Demas hortalizas preparadas o conservadas sin congelar"/>
    <s v="CONSERVA DE AJI PAPRIKA LATA 4 OZ X 24"/>
    <m/>
    <m/>
    <m/>
    <s v="CODIGO Nº13 RESTITUCION DE DERECHOS ARANCELARIOS"/>
    <s v="CAJA                                              "/>
    <s v="LAMBAYEQUE"/>
    <n v="21546"/>
    <n v="5125.68"/>
  </r>
  <r>
    <x v="1"/>
    <n v="2"/>
    <s v="PAITA"/>
    <n v="4609"/>
    <n v="1"/>
    <n v="20180201"/>
    <x v="1"/>
    <x v="1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FRASCOS"/>
    <s v="ENTERO ROTO CON AJO"/>
    <s v="ACONDICIONADO EN PALLETS"/>
    <s v="RESTITUCION DERECHOS ARANCELARIOS D.S.104-95 EF"/>
    <s v="UNIDAD"/>
    <s v="PIURA"/>
    <n v="21542"/>
    <n v="12138"/>
  </r>
  <r>
    <x v="0"/>
    <n v="3"/>
    <s v="MARITIMA DEL CALLAO"/>
    <n v="26035"/>
    <n v="1"/>
    <n v="20170330"/>
    <x v="20"/>
    <x v="20"/>
    <s v="AMERICA DEL NORTE"/>
    <x v="0"/>
    <s v="PORT EVERGLADES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770 BOXES OF 11.36 KG OR 25 LBS BY BOX"/>
    <s v="PARA CONSUMO"/>
    <m/>
    <m/>
    <s v="KILOGRAMO"/>
    <s v="LIMA"/>
    <n v="21495"/>
    <n v="8747.2000000000007"/>
  </r>
  <r>
    <x v="1"/>
    <n v="3"/>
    <s v="PAITA"/>
    <n v="14038"/>
    <n v="1"/>
    <n v="2018032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1489.25"/>
    <n v="17059.5"/>
  </r>
  <r>
    <x v="0"/>
    <n v="2"/>
    <s v="MARITIMA DEL CALLAO"/>
    <n v="11034"/>
    <n v="1"/>
    <n v="20170211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 PRIMERA CALIDAD (SM)"/>
    <s v="882 CAJAS DE 11.34 KG C/U NETO"/>
    <m/>
    <m/>
    <s v="SE ACOGE AL DRAWBACK D.S. 104-95 EF"/>
    <s v="KILOGRAMO"/>
    <s v="LIMA"/>
    <n v="21461.45"/>
    <n v="10001.879999999999"/>
  </r>
  <r>
    <x v="1"/>
    <n v="1"/>
    <s v="PAITA"/>
    <n v="2860"/>
    <n v="1"/>
    <n v="20180125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42 OZ X 04"/>
    <m/>
    <m/>
    <s v="CODIGO Nº13 RESTITUCION DE DERECHOS ARANCELARIOS"/>
    <s v="CAJA                                              "/>
    <s v="LAMBAYEQUE"/>
    <n v="21451.5"/>
    <n v="15309"/>
  </r>
  <r>
    <x v="1"/>
    <n v="2"/>
    <s v="PAITA"/>
    <n v="9326"/>
    <n v="1"/>
    <n v="201802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42 OZ X 04"/>
    <m/>
    <m/>
    <m/>
    <s v="CODIGO Nº13 RESTITUCION DE DERECHOS ARANCELARIOS"/>
    <s v="CAJA                                              "/>
    <s v="LAMBAYEQUE"/>
    <n v="21451.5"/>
    <n v="15309"/>
  </r>
  <r>
    <x v="0"/>
    <n v="3"/>
    <s v="PAITA"/>
    <n v="9702"/>
    <n v="1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702"/>
    <n v="2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703"/>
    <n v="1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703"/>
    <n v="2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703"/>
    <n v="3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728"/>
    <n v="1"/>
    <n v="20170315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822"/>
    <n v="1"/>
    <n v="20170315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3"/>
    <s v="PAITA"/>
    <n v="9823"/>
    <n v="1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450"/>
    <n v="16500"/>
  </r>
  <r>
    <x v="0"/>
    <n v="1"/>
    <s v="PAITA"/>
    <n v="4960"/>
    <n v="2"/>
    <n v="20170131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 CAJA"/>
    <m/>
    <m/>
    <m/>
    <s v="DRAWBACK,"/>
    <s v="CAJA                                              "/>
    <s v="PIURA"/>
    <n v="21424.5"/>
    <n v="12668.4"/>
  </r>
  <r>
    <x v="0"/>
    <n v="2"/>
    <s v="MARITIMA DEL CALLAO"/>
    <n v="13535"/>
    <n v="1"/>
    <n v="20170217"/>
    <x v="20"/>
    <x v="20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ECA EXTRA PREMIUM"/>
    <s v="PAPRIKA DRY WHOLE EXTRA PREMIUM 640 BOXES OF 11.36 KG OR 25 LBS BY BOX"/>
    <s v="PARA CONSUMO"/>
    <m/>
    <m/>
    <s v="KILOGRAMO"/>
    <s v="LIMA"/>
    <n v="21422.240000000002"/>
    <n v="7270.4"/>
  </r>
  <r>
    <x v="0"/>
    <n v="3"/>
    <s v="PAITA"/>
    <n v="10935"/>
    <n v="1"/>
    <n v="2017031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421"/>
    <n v="18583.2"/>
  </r>
  <r>
    <x v="0"/>
    <n v="1"/>
    <s v="PAITA"/>
    <n v="2223"/>
    <n v="1"/>
    <n v="201701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420"/>
    <n v="17539.2"/>
  </r>
  <r>
    <x v="1"/>
    <n v="3"/>
    <s v="PAITA"/>
    <n v="11370"/>
    <n v="1"/>
    <n v="2018030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420"/>
    <n v="17539.2"/>
  </r>
  <r>
    <x v="1"/>
    <n v="3"/>
    <s v="PAITA"/>
    <n v="12550"/>
    <n v="1"/>
    <n v="20180322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TIRAS LATA 105 OZ X 06"/>
    <m/>
    <m/>
    <m/>
    <s v="CODIGO Nº13 RESTITUCION DE DERECHOS ARANCELARIOS"/>
    <s v="CAJA                                              "/>
    <s v="LAMBAYEQUE"/>
    <n v="21405"/>
    <n v="18583.2"/>
  </r>
  <r>
    <x v="1"/>
    <n v="2"/>
    <s v="MARITIMA DEL CALLAO"/>
    <n v="15943"/>
    <n v="2"/>
    <n v="20180221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21385.26"/>
    <n v="4428.8999999999996"/>
  </r>
  <r>
    <x v="1"/>
    <n v="3"/>
    <s v="MARITIMA DEL CALLAO"/>
    <n v="26715"/>
    <n v="4"/>
    <n v="2018032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21370"/>
    <n v="14693"/>
  </r>
  <r>
    <x v="1"/>
    <n v="3"/>
    <s v="MARITIMA DEL CALLAO"/>
    <n v="26715"/>
    <n v="3"/>
    <n v="2018032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21361.9"/>
    <n v="14677.56"/>
  </r>
  <r>
    <x v="0"/>
    <n v="2"/>
    <s v="PAITA"/>
    <n v="6123"/>
    <n v="1"/>
    <n v="2017020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60"/>
    <n v="18583.2"/>
  </r>
  <r>
    <x v="0"/>
    <n v="2"/>
    <s v="PAITA"/>
    <n v="6124"/>
    <n v="1"/>
    <n v="2017020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60"/>
    <n v="18583.2"/>
  </r>
  <r>
    <x v="0"/>
    <n v="3"/>
    <s v="PAITA"/>
    <n v="10639"/>
    <n v="1"/>
    <n v="201703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60"/>
    <n v="18583.2"/>
  </r>
  <r>
    <x v="0"/>
    <n v="3"/>
    <s v="PAITA"/>
    <n v="10640"/>
    <n v="1"/>
    <n v="201703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60"/>
    <n v="18583.2"/>
  </r>
  <r>
    <x v="1"/>
    <n v="1"/>
    <s v="PAITA"/>
    <n v="42660"/>
    <n v="1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 CAJA"/>
    <m/>
    <m/>
    <s v="CODIGO Nº13 RESTITUCION DE DERECHOS ARANCELARIOS"/>
    <s v="CAJA                                              "/>
    <s v="LAMBAYEQUE"/>
    <n v="21340"/>
    <n v="16500"/>
  </r>
  <r>
    <x v="1"/>
    <n v="1"/>
    <s v="PAITA"/>
    <n v="42660"/>
    <n v="2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21340"/>
    <n v="16500"/>
  </r>
  <r>
    <x v="1"/>
    <n v="1"/>
    <s v="PAITA"/>
    <n v="42670"/>
    <n v="1"/>
    <n v="20180104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21340"/>
    <n v="16500"/>
  </r>
  <r>
    <x v="1"/>
    <n v="2"/>
    <s v="PAITA"/>
    <n v="9991"/>
    <n v="1"/>
    <n v="20180227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340"/>
    <n v="16500"/>
  </r>
  <r>
    <x v="1"/>
    <n v="2"/>
    <s v="PAITA"/>
    <n v="9994"/>
    <n v="1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340"/>
    <n v="16500"/>
  </r>
  <r>
    <x v="1"/>
    <n v="2"/>
    <s v="PAITA"/>
    <n v="9994"/>
    <n v="2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340"/>
    <n v="16500"/>
  </r>
  <r>
    <x v="1"/>
    <n v="2"/>
    <s v="PAITA"/>
    <n v="9994"/>
    <n v="3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340"/>
    <n v="16500"/>
  </r>
  <r>
    <x v="1"/>
    <n v="2"/>
    <s v="MARITIMA DEL CALLAO"/>
    <n v="14638"/>
    <n v="2"/>
    <n v="20180220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1337.5"/>
    <n v="10500"/>
  </r>
  <r>
    <x v="1"/>
    <n v="2"/>
    <s v="MARITIMA DEL CALLAO"/>
    <n v="11006"/>
    <n v="2"/>
    <n v="201802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1325.5"/>
    <n v="10500"/>
  </r>
  <r>
    <x v="0"/>
    <n v="2"/>
    <s v="PAITA"/>
    <n v="5012"/>
    <n v="2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21315"/>
    <n v="15750"/>
  </r>
  <r>
    <x v="0"/>
    <n v="3"/>
    <s v="PAITA"/>
    <n v="10830"/>
    <n v="1"/>
    <n v="2017031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14.2"/>
    <n v="18583.2"/>
  </r>
  <r>
    <x v="0"/>
    <n v="1"/>
    <s v="PAITA"/>
    <n v="44135"/>
    <n v="1"/>
    <n v="20170109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1267.5"/>
    <n v="14362.8"/>
  </r>
  <r>
    <x v="1"/>
    <n v="1"/>
    <s v="PAITA"/>
    <n v="450"/>
    <n v="2"/>
    <n v="20180110"/>
    <x v="13"/>
    <x v="1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CAJAS"/>
    <m/>
    <s v="CONSUMO HUMANO"/>
    <s v="CODIGO Nº13 RESTITUCION DE DERECHOS ARANCELARIOS"/>
    <s v="CAJA                                              "/>
    <s v="LAMBAYEQUE"/>
    <n v="21264.67"/>
    <n v="4876.2"/>
  </r>
  <r>
    <x v="0"/>
    <n v="3"/>
    <s v="PAITA"/>
    <n v="10374"/>
    <n v="1"/>
    <n v="20170310"/>
    <x v="11"/>
    <x v="11"/>
    <s v="AMERICA DEL NORTE"/>
    <x v="18"/>
    <s v="MONTREAL"/>
    <s v="AGROPECUARIO Y AGROINDUSTRIAS"/>
    <s v="HORTALIZAS"/>
    <s v="HORTALIZAS FRESCAS Y SECAS"/>
    <x v="9"/>
    <x v="3"/>
    <x v="5"/>
    <s v="LAS DEMAS HORTALIZAS EXCEPTO ESPARRAGOS"/>
    <s v="CONGELADO DE PIMIENTO MORRON ROJO DADOS"/>
    <s v="BOLSA 600 KG X 01 CAJA"/>
    <m/>
    <m/>
    <s v="SE ACOGE A RESTITUCION DE DERECHOS ARANCELARIOS D.S 104-95 EF"/>
    <s v="CAJA                                              "/>
    <s v="LAMBAYEQUE"/>
    <n v="21256.080000000002"/>
    <n v="18600"/>
  </r>
  <r>
    <x v="1"/>
    <n v="2"/>
    <s v="PAITA"/>
    <n v="6459"/>
    <n v="1"/>
    <n v="20180207"/>
    <x v="13"/>
    <x v="1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s v="BULTOS"/>
    <m/>
    <s v="CONSUMO HUMANO"/>
    <s v="CODIGO Nº13 RESTITUCION DE DERECHOS ARANCELARIOS"/>
    <s v="KILOGRAMO"/>
    <s v="LAMBAYEQUE"/>
    <n v="21250"/>
    <n v="21250"/>
  </r>
  <r>
    <x v="0"/>
    <n v="3"/>
    <s v="PAITA"/>
    <n v="11332"/>
    <n v="1"/>
    <n v="20170321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1210"/>
    <n v="16720"/>
  </r>
  <r>
    <x v="1"/>
    <n v="2"/>
    <s v="PAITA"/>
    <n v="8177"/>
    <n v="2"/>
    <n v="20180217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4 OZ X 12"/>
    <m/>
    <m/>
    <m/>
    <s v="CODIGO Nº13 RESTITUCION DE DERECHOS ARANCELARIOS"/>
    <s v="CAJA                                              "/>
    <s v="LAMBAYEQUE"/>
    <n v="21184.92"/>
    <n v="5768.424"/>
  </r>
  <r>
    <x v="0"/>
    <n v="1"/>
    <s v="MARITIMA DEL CALLAO"/>
    <n v="4090"/>
    <n v="1"/>
    <n v="20170120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1168"/>
    <n v="17539.2"/>
  </r>
  <r>
    <x v="0"/>
    <n v="1"/>
    <s v="PAITA"/>
    <n v="3819"/>
    <n v="1"/>
    <n v="201701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 CAJA"/>
    <m/>
    <m/>
    <m/>
    <s v="SE ACOGE A RESTITUCION DE DERECHOS ARANCELARIOS D.S 104-95 EF"/>
    <s v="CAJA                                              "/>
    <s v="PIURA"/>
    <n v="21168"/>
    <n v="17539.2"/>
  </r>
  <r>
    <x v="0"/>
    <n v="1"/>
    <s v="PAITA"/>
    <n v="43513"/>
    <n v="1"/>
    <n v="2017010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DRAWBACK,"/>
    <s v="CAJA                                              "/>
    <s v="PIURA"/>
    <n v="21168"/>
    <n v="17539.2"/>
  </r>
  <r>
    <x v="0"/>
    <n v="2"/>
    <s v="MARITIMA DEL CALLAO"/>
    <n v="16041"/>
    <n v="1"/>
    <n v="2017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10 ABSORBENTES CONTAINER DRI II 500 GR.(MATERIAL CONSERVACION)"/>
    <s v="SE ACOGE AL REGIMEN DRAWBACK D.S.104-95-EF"/>
    <s v="CAJA                                              "/>
    <s v="LA LIBERTAD"/>
    <n v="21168"/>
    <n v="17539.2"/>
  </r>
  <r>
    <x v="1"/>
    <n v="1"/>
    <s v="PAITA"/>
    <n v="2771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168"/>
    <n v="17539.2"/>
  </r>
  <r>
    <x v="0"/>
    <n v="2"/>
    <s v="PAITA"/>
    <n v="7726"/>
    <n v="1"/>
    <n v="20170216"/>
    <x v="11"/>
    <x v="11"/>
    <s v="EUROPA"/>
    <x v="7"/>
    <s v="LONDON GATEWAY PORT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21125"/>
    <n v="13600"/>
  </r>
  <r>
    <x v="1"/>
    <n v="1"/>
    <s v="PAITA"/>
    <n v="2065"/>
    <n v="1"/>
    <n v="20180116"/>
    <x v="12"/>
    <x v="12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1120"/>
    <n v="9907.2000000000007"/>
  </r>
  <r>
    <x v="0"/>
    <n v="3"/>
    <s v="PAITA"/>
    <n v="11736"/>
    <n v="1"/>
    <n v="20170329"/>
    <x v="12"/>
    <x v="12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1110"/>
    <n v="15495.6"/>
  </r>
  <r>
    <x v="0"/>
    <n v="2"/>
    <s v="PAITA"/>
    <n v="8565"/>
    <n v="1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"/>
    <s v="BOLSA 1300 LB X 01 CAJA"/>
    <m/>
    <m/>
    <s v="SE ACOGE A RESTITUCION DE DERECHOS ARANCELARIOS D.S 104-95 EF"/>
    <s v="CAJA                                              "/>
    <s v="LAMBAYEQUE"/>
    <n v="21097.05"/>
    <n v="18280.7"/>
  </r>
  <r>
    <x v="0"/>
    <n v="3"/>
    <s v="PAITA"/>
    <n v="9511"/>
    <n v="1"/>
    <n v="20170301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"/>
    <s v="BOLSA 1300 LB X 01 CAJA"/>
    <m/>
    <m/>
    <s v="SE ACOGE A RESTITUCION DE DERECHOS ARANCELARIOS D.S 104-95 EF"/>
    <s v="CAJA                                              "/>
    <s v="LAMBAYEQUE"/>
    <n v="21097.05"/>
    <n v="18280.7"/>
  </r>
  <r>
    <x v="0"/>
    <n v="2"/>
    <s v="PAITA"/>
    <n v="7176"/>
    <n v="1"/>
    <n v="2017022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067.200000000001"/>
    <n v="17539.2"/>
  </r>
  <r>
    <x v="1"/>
    <n v="1"/>
    <s v="PAITA"/>
    <n v="3949"/>
    <n v="1"/>
    <n v="2018012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067.200000000001"/>
    <n v="17539.2"/>
  </r>
  <r>
    <x v="1"/>
    <n v="1"/>
    <s v="PAITA"/>
    <n v="5188"/>
    <n v="1"/>
    <n v="2018013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067.200000000001"/>
    <n v="17539.2"/>
  </r>
  <r>
    <x v="1"/>
    <n v="2"/>
    <s v="PAITA"/>
    <n v="5992"/>
    <n v="1"/>
    <n v="20180208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067.200000000001"/>
    <n v="17539.2"/>
  </r>
  <r>
    <x v="1"/>
    <n v="2"/>
    <s v="PAITA"/>
    <n v="6289"/>
    <n v="1"/>
    <n v="20180206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1067.200000000001"/>
    <n v="17539.2"/>
  </r>
  <r>
    <x v="1"/>
    <n v="2"/>
    <s v="PAITA"/>
    <n v="8836"/>
    <n v="1"/>
    <n v="201802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1067.200000000001"/>
    <n v="17539.2"/>
  </r>
  <r>
    <x v="1"/>
    <n v="3"/>
    <s v="PAITA"/>
    <n v="12950"/>
    <n v="1"/>
    <n v="201803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1067.200000000001"/>
    <n v="17539.2"/>
  </r>
  <r>
    <x v="0"/>
    <n v="2"/>
    <s v="PAITA"/>
    <n v="7174"/>
    <n v="2"/>
    <n v="20170223"/>
    <x v="11"/>
    <x v="11"/>
    <s v="AMERICA DEL NORTE"/>
    <x v="0"/>
    <s v="BALTIMORE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LATA 28 OZ X 12"/>
    <m/>
    <m/>
    <m/>
    <s v="DRAWBACK,"/>
    <s v="CAJA                                              "/>
    <s v="LAMBAYEQUE"/>
    <n v="21040"/>
    <n v="3806.4"/>
  </r>
  <r>
    <x v="0"/>
    <n v="3"/>
    <s v="PAITA"/>
    <n v="9656"/>
    <n v="4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FRASCO 4.3 OZ (C-442) X 06 CAJA"/>
    <m/>
    <m/>
    <s v="SE ACOGE A RESTITUCION DE DERECHOS ARANCELARIOS D.S 104-95 EF"/>
    <s v="CAJA                                              "/>
    <s v="PIURA"/>
    <n v="21024"/>
    <n v="1844.64"/>
  </r>
  <r>
    <x v="1"/>
    <n v="2"/>
    <s v="MARITIMA DEL CALLAO"/>
    <n v="14261"/>
    <n v="1"/>
    <n v="20180215"/>
    <x v="66"/>
    <x v="66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IQF AJI AMARILLO EN TIRAS CONGELADO"/>
    <m/>
    <m/>
    <m/>
    <m/>
    <s v="KILOGRAMO"/>
    <s v="LIMA"/>
    <n v="21000"/>
    <n v="10000"/>
  </r>
  <r>
    <x v="0"/>
    <n v="2"/>
    <s v="PAITA"/>
    <n v="8739"/>
    <n v="1"/>
    <n v="20170223"/>
    <x v="11"/>
    <x v="11"/>
    <s v="AMERICA DEL NORTE"/>
    <x v="0"/>
    <s v="LEBANON"/>
    <s v="AGROPECUARIO Y AGROINDUSTRIAS"/>
    <s v="HORTALIZAS"/>
    <s v="HORTALIZAS FRESCAS Y SECAS"/>
    <x v="9"/>
    <x v="3"/>
    <x v="5"/>
    <s v="LAS DEMAS HORTALIZAS EXCEPTO ESPARRAGOS"/>
    <s v="CONGELADO DE PIMIENTO MORRON ROJO TIRAS"/>
    <s v="BOLSA 500 KG X 01 CAJA"/>
    <m/>
    <m/>
    <s v="SE ACOGE A RESTITUCION DE DERECHOS ARANCELARIOS D.S 104-95 EF"/>
    <s v="CAJA                                              "/>
    <s v="LAMBAYEQUE"/>
    <n v="20987.1"/>
    <n v="17000"/>
  </r>
  <r>
    <x v="0"/>
    <n v="3"/>
    <s v="PAITA"/>
    <n v="10297"/>
    <n v="1"/>
    <n v="20170310"/>
    <x v="11"/>
    <x v="11"/>
    <s v="AMERICA DEL NORTE"/>
    <x v="0"/>
    <s v="LEBANON"/>
    <s v="AGROPECUARIO Y AGROINDUSTRIAS"/>
    <s v="HORTALIZAS"/>
    <s v="HORTALIZAS FRESCAS Y SECAS"/>
    <x v="9"/>
    <x v="3"/>
    <x v="5"/>
    <s v="LAS DEMAS HORTALIZAS EXCEPTO ESPARRAGOS"/>
    <s v="CONGELADO DE PIMIENTO MORRON ROJO TIRAS"/>
    <s v="BOLSA 500 KG X 01 CAJA"/>
    <m/>
    <m/>
    <s v="SE ACOGE A RESTITUCION DE DERECHOS ARANCELARIOS D.S 104-95 EF"/>
    <s v="CAJA                                              "/>
    <s v="LAMBAYEQUE"/>
    <n v="20987.1"/>
    <n v="17000"/>
  </r>
  <r>
    <x v="0"/>
    <n v="3"/>
    <s v="PAITA"/>
    <n v="10298"/>
    <n v="1"/>
    <n v="20170310"/>
    <x v="11"/>
    <x v="11"/>
    <s v="AMERICA DEL NORTE"/>
    <x v="0"/>
    <s v="LEBANON"/>
    <s v="AGROPECUARIO Y AGROINDUSTRIAS"/>
    <s v="HORTALIZAS"/>
    <s v="HORTALIZAS FRESCAS Y SECAS"/>
    <x v="9"/>
    <x v="3"/>
    <x v="5"/>
    <s v="LAS DEMAS HORTALIZAS EXCEPTO ESPARRAGOS"/>
    <s v="CONGELADO DE PIMIENTO MORRON ROJO TIRAS"/>
    <s v="BOLSA 500 KG X 01 CAJA"/>
    <m/>
    <m/>
    <s v="SE ACOGE A RESTITUCION DE DERECHOS ARANCELARIOS D.S 104-95 EF"/>
    <s v="CAJA                                              "/>
    <s v="LAMBAYEQUE"/>
    <n v="20987.1"/>
    <n v="17000"/>
  </r>
  <r>
    <x v="1"/>
    <n v="1"/>
    <s v="MARITIMA DEL CALLAO"/>
    <n v="3994"/>
    <n v="1"/>
    <n v="20180124"/>
    <x v="15"/>
    <x v="15"/>
    <s v="EUROPA"/>
    <x v="1"/>
    <s v="ALGECIRAS"/>
    <s v="AGROPECUARIO Y AGROINDUSTRIAS"/>
    <s v="HORTALIZAS"/>
    <s v="HORTALIZAS FRESCAS Y SECAS"/>
    <x v="4"/>
    <x v="0"/>
    <x v="3"/>
    <s v="LAS DEMAS PAPRIKA (CAPSICUM ANNUM, L) SECA, SIN TRITURAR NI PULVERIZAR"/>
    <s v="PIMIENTO PAPRIKA GRANO SECO AL NATURAL"/>
    <m/>
    <m/>
    <m/>
    <s v="SE ACOGE A DRAWBACK D.S. 104-95 EF"/>
    <s v="KILOGRAMO"/>
    <s v="AREQUIPA"/>
    <n v="20977"/>
    <n v="19070"/>
  </r>
  <r>
    <x v="1"/>
    <n v="3"/>
    <s v="MARITIMA DEL CALLAO"/>
    <n v="20382"/>
    <n v="1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20966.8"/>
    <n v="9219.1"/>
  </r>
  <r>
    <x v="1"/>
    <n v="2"/>
    <s v="MARITIMA DEL CALLAO"/>
    <n v="10568"/>
    <n v="1"/>
    <n v="20180202"/>
    <x v="67"/>
    <x v="67"/>
    <s v="AMERICA DEL NORTE"/>
    <x v="0"/>
    <s v="PORT EVERGLADES"/>
    <s v="AGROPECUARIO Y AGROINDUSTRIAS"/>
    <s v="HORTALIZAS"/>
    <s v="HORTALIZAS FRESCAS Y SECAS"/>
    <x v="8"/>
    <x v="1"/>
    <x v="6"/>
    <s v="FRUTOS DE LOS GENEROS CAPSICUM O PIMENTA, FRESCOS O REFRIGERADOS"/>
    <s v="PIMIENTO FRESCO"/>
    <m/>
    <m/>
    <s v="PIMIENTO MORRON ROJO FRESCO CALIBRE L / XL EN CAJA DE CARTON 5.0 KG SIN MARCA/LOGO"/>
    <s v="SE ACOGE A RESTITUCION DE DERECHOS ARANCELARIOS D.S. 104-95-EF / DRAWBACK/COLD TREATMENT"/>
    <s v="CAJA                                              "/>
    <s v="LA LIBERTAD"/>
    <n v="20953.689999999999"/>
    <n v="11000"/>
  </r>
  <r>
    <x v="1"/>
    <n v="1"/>
    <s v="PAITA"/>
    <n v="42672"/>
    <n v="1"/>
    <n v="20180102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20932.37"/>
    <n v="14535.45"/>
  </r>
  <r>
    <x v="0"/>
    <n v="3"/>
    <s v="PAITA"/>
    <n v="10526"/>
    <n v="1"/>
    <n v="20170316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FRASCOS"/>
    <m/>
    <m/>
    <s v="RESTITUCION DERECHOS ARANCELARIOS D.S.104-95 EF"/>
    <s v="CAJA                                              "/>
    <s v="PIURA"/>
    <n v="20910"/>
    <n v="10404"/>
  </r>
  <r>
    <x v="0"/>
    <n v="1"/>
    <s v="PAITA"/>
    <n v="3279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20898"/>
    <n v="16912.8"/>
  </r>
  <r>
    <x v="1"/>
    <n v="1"/>
    <s v="PAITA"/>
    <n v="2937"/>
    <n v="1"/>
    <n v="20180123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20895"/>
    <n v="15750"/>
  </r>
  <r>
    <x v="1"/>
    <n v="1"/>
    <s v="PAITA"/>
    <n v="2775"/>
    <n v="1"/>
    <n v="20180118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"/>
    <m/>
    <m/>
    <s v="CODIGO Nº13 RESTITUCION DE DERECHOS ARANCELARIOS"/>
    <s v="CAJA                                              "/>
    <s v="LAMBAYEQUE"/>
    <n v="20880"/>
    <n v="7482"/>
  </r>
  <r>
    <x v="1"/>
    <n v="3"/>
    <s v="PAITA"/>
    <n v="13034"/>
    <n v="1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874"/>
    <n v="18531"/>
  </r>
  <r>
    <x v="1"/>
    <n v="3"/>
    <s v="PAITA"/>
    <n v="13034"/>
    <n v="2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874"/>
    <n v="18531"/>
  </r>
  <r>
    <x v="1"/>
    <n v="3"/>
    <s v="PAITA"/>
    <n v="13035"/>
    <n v="4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874"/>
    <n v="18531"/>
  </r>
  <r>
    <x v="0"/>
    <n v="1"/>
    <s v="PAITA"/>
    <n v="2217"/>
    <n v="1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0855"/>
    <n v="16878"/>
  </r>
  <r>
    <x v="1"/>
    <n v="1"/>
    <s v="PAITA"/>
    <n v="1200"/>
    <n v="1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20854.400000000001"/>
    <n v="18513.599999999999"/>
  </r>
  <r>
    <x v="0"/>
    <n v="2"/>
    <s v="MARITIMA DEL CALLAO"/>
    <n v="14432"/>
    <n v="1"/>
    <n v="20170217"/>
    <x v="25"/>
    <x v="25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20815"/>
    <n v="18100"/>
  </r>
  <r>
    <x v="1"/>
    <n v="2"/>
    <s v="MARITIMA DEL CALLAO"/>
    <n v="11513"/>
    <n v="4"/>
    <n v="20180207"/>
    <x v="68"/>
    <x v="68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ENTERO CONGELADO (FROZEN WHOLE RED HOT PEPPER)"/>
    <s v="21,150BOLSAS POR 1 LIBRA TOTAL CAJAS (BOXES) = 1175"/>
    <m/>
    <s v="PRODUCTOS ALIMENTICIOS"/>
    <s v="SE ACOGE A RESTITUCION DE DERECHOS ARANCELARIOS D.S. 104-95-EF / DRAWBACK"/>
    <s v="KILOGRAMO"/>
    <s v="LIMA"/>
    <n v="20810.830000000002"/>
    <n v="9724.68"/>
  </r>
  <r>
    <x v="0"/>
    <n v="1"/>
    <s v="MARITIMA DEL CALLAO"/>
    <n v="115688"/>
    <n v="2"/>
    <n v="20170104"/>
    <x v="19"/>
    <x v="19"/>
    <s v="AMERICA DEL NORTE"/>
    <x v="0"/>
    <s v="CHICAGO"/>
    <s v="AGROPECUARIO Y AGROINDUSTRIAS"/>
    <s v="HORTALIZAS"/>
    <s v="HORTALIZAS FRESCAS Y SECAS"/>
    <x v="4"/>
    <x v="7"/>
    <x v="3"/>
    <s v="LAS DEMAS PAPRIKA (CAPSICUM ANNUM, L) SECA, SIN TRITURAR NI PULVERIZAR"/>
    <s v="PIMIENTO CHILE ANCHO DESCOLADO ENTERO SECO"/>
    <s v="ANCHO CHILES, DE-STEMMED"/>
    <s v="PRESENTACION: SACOS Y CARTON CORRUGADO"/>
    <m/>
    <s v="CODIGO Nº13 RESTITUCION DE DERECHOS ARANCELARIOS"/>
    <s v="KILOGRAMO"/>
    <s v="LIMA"/>
    <n v="20793.02"/>
    <n v="3628.8"/>
  </r>
  <r>
    <x v="1"/>
    <n v="2"/>
    <s v="PAITA"/>
    <n v="4584"/>
    <n v="1"/>
    <n v="2018020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0767.5"/>
    <n v="18531"/>
  </r>
  <r>
    <x v="0"/>
    <n v="3"/>
    <s v="PAITA"/>
    <n v="9150"/>
    <n v="1"/>
    <n v="20170302"/>
    <x v="11"/>
    <x v="11"/>
    <s v="AMERICA DEL NORTE"/>
    <x v="0"/>
    <s v="NEW YO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ENTERO CON VINAGRE LATA 105 OZ X 06"/>
    <m/>
    <m/>
    <m/>
    <s v="DRAWBACK,"/>
    <s v="CAJA                                              "/>
    <s v="LAMBAYEQUE"/>
    <n v="20764.8"/>
    <n v="17539.2"/>
  </r>
  <r>
    <x v="1"/>
    <n v="3"/>
    <s v="MARITIMA DEL CALLAO"/>
    <n v="28031"/>
    <n v="1"/>
    <n v="20180330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0747"/>
    <n v="17539.2"/>
  </r>
  <r>
    <x v="1"/>
    <n v="3"/>
    <s v="MARITIMA DEL CALLAO"/>
    <n v="21937"/>
    <n v="2"/>
    <n v="20180308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20 BOLSAS X 1 LB."/>
    <s v="FROZEN YELLOW HOT PEPPER 20 BAGS X 1 LB"/>
    <m/>
    <m/>
    <m/>
    <s v="CAJA                                              "/>
    <s v="LIMA"/>
    <n v="20736"/>
    <n v="7845.12"/>
  </r>
  <r>
    <x v="0"/>
    <n v="3"/>
    <s v="PAITA"/>
    <n v="8881"/>
    <n v="1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 LATA 105 OZ X 06"/>
    <m/>
    <m/>
    <m/>
    <s v="DRAWBACK,"/>
    <s v="CAJA                                              "/>
    <s v="LAMBAYEQUE"/>
    <n v="20702.25"/>
    <n v="17539.2"/>
  </r>
  <r>
    <x v="0"/>
    <n v="2"/>
    <s v="MARITIMA DEL CALLAO"/>
    <n v="9244"/>
    <n v="1"/>
    <n v="20170201"/>
    <x v="19"/>
    <x v="19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PIMIENTO GUAJILLO ENTERO SECO"/>
    <m/>
    <m/>
    <s v="PRESENTACION EN CAJA"/>
    <s v="CODIGO Nº13 RESTITUCION DE DERECHOS ARANCELARIOS"/>
    <s v="KILOGRAMO"/>
    <s v="LIMA"/>
    <n v="20700"/>
    <n v="18000"/>
  </r>
  <r>
    <x v="0"/>
    <n v="3"/>
    <s v="PAITA"/>
    <n v="9823"/>
    <n v="7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5 OZ TALL E/O X 24"/>
    <m/>
    <m/>
    <m/>
    <s v="DRAWBACK,"/>
    <s v="CAJA                                              "/>
    <s v="LAMBAYEQUE"/>
    <n v="20700"/>
    <n v="12240"/>
  </r>
  <r>
    <x v="1"/>
    <n v="3"/>
    <s v="PAITA"/>
    <n v="14180"/>
    <n v="1"/>
    <n v="20180327"/>
    <x v="11"/>
    <x v="11"/>
    <s v="EUROPA"/>
    <x v="7"/>
    <s v="MILTON KEYNES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20697.599999999999"/>
    <n v="20462.400000000001"/>
  </r>
  <r>
    <x v="1"/>
    <n v="2"/>
    <s v="PAITA"/>
    <n v="8451"/>
    <n v="1"/>
    <n v="20180220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0675"/>
    <n v="15369.6"/>
  </r>
  <r>
    <x v="0"/>
    <n v="1"/>
    <s v="PAITA"/>
    <n v="564"/>
    <n v="2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2"/>
    <s v="PAITA"/>
    <n v="8208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3"/>
    <s v="PAITA"/>
    <n v="9391"/>
    <n v="2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3"/>
    <s v="PAITA"/>
    <n v="11600"/>
    <n v="1"/>
    <n v="201703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3"/>
    <s v="PAITA"/>
    <n v="11679"/>
    <n v="1"/>
    <n v="20170330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3"/>
    <s v="PAITA"/>
    <n v="11680"/>
    <n v="1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0"/>
    <n v="3"/>
    <s v="PAITA"/>
    <n v="11680"/>
    <n v="2"/>
    <n v="2017033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664"/>
    <n v="15120"/>
  </r>
  <r>
    <x v="1"/>
    <n v="1"/>
    <s v="PAITA"/>
    <n v="2776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20664"/>
    <n v="17539.2"/>
  </r>
  <r>
    <x v="1"/>
    <n v="1"/>
    <s v="PAITA"/>
    <n v="2861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20664"/>
    <n v="17539.2"/>
  </r>
  <r>
    <x v="1"/>
    <n v="2"/>
    <s v="MARITIMA DEL CALLAO"/>
    <n v="8593"/>
    <n v="1"/>
    <n v="20180202"/>
    <x v="2"/>
    <x v="2"/>
    <s v="AMERICA DEL NORTE"/>
    <x v="0"/>
    <s v="PORT EVERGLAD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AO"/>
    <m/>
    <m/>
    <s v="SE ACOGE AL REGIMEN DRAWBACK D.S. 104-95 EF"/>
    <s v="CAJA                                              "/>
    <s v="LA LIBERTAD"/>
    <n v="20664"/>
    <n v="17539.2"/>
  </r>
  <r>
    <x v="1"/>
    <n v="3"/>
    <s v="MARITIMA DEL CALLAO"/>
    <n v="18346"/>
    <n v="1"/>
    <n v="2018030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0664"/>
    <n v="17539.2"/>
  </r>
  <r>
    <x v="1"/>
    <n v="1"/>
    <s v="MARITIMA DEL CALLAO"/>
    <n v="1006"/>
    <n v="1"/>
    <n v="20180111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0623"/>
    <n v="17504.400000000001"/>
  </r>
  <r>
    <x v="0"/>
    <n v="2"/>
    <s v="PAITA"/>
    <n v="8064"/>
    <n v="1"/>
    <n v="20170223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20620.8"/>
    <n v="17709.599999999999"/>
  </r>
  <r>
    <x v="1"/>
    <n v="2"/>
    <s v="PAITA"/>
    <n v="7372"/>
    <n v="1"/>
    <n v="20180213"/>
    <x v="1"/>
    <x v="1"/>
    <s v="OCEANIA"/>
    <x v="21"/>
    <s v="SYDNEY"/>
    <s v="AGROPECUARIO Y AGROINDUSTRIAS"/>
    <s v="HORTALIZAS"/>
    <s v="HORTALIZAS EN CONSERVA"/>
    <x v="6"/>
    <x v="1"/>
    <x v="1"/>
    <s v="Demas hortalizas preparadas o conservadas sin congelar"/>
    <s v="PIMIENTO PIQUILLO EN CONSERVAS"/>
    <s v="EN CAJAS/FRASCOS"/>
    <s v="TIRAS CON CEBOLLA"/>
    <m/>
    <s v="RESTITUCION DERECHOS ARACELARIOS D.S.104-95 EF"/>
    <s v="UNIDAD"/>
    <s v="PIURA"/>
    <n v="20601"/>
    <n v="6350.4"/>
  </r>
  <r>
    <x v="1"/>
    <n v="1"/>
    <s v="PAITA"/>
    <n v="839"/>
    <n v="1"/>
    <n v="20180111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0598.599999999999"/>
    <n v="17539.2"/>
  </r>
  <r>
    <x v="1"/>
    <n v="2"/>
    <s v="MARITIMA DEL CALLAO"/>
    <n v="10121"/>
    <n v="1"/>
    <n v="201802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0580"/>
    <n v="14700"/>
  </r>
  <r>
    <x v="1"/>
    <n v="2"/>
    <s v="PAITA"/>
    <n v="9925"/>
    <n v="1"/>
    <n v="20180227"/>
    <x v="12"/>
    <x v="12"/>
    <s v="EUROPA"/>
    <x v="27"/>
    <s v="JONKOPIN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0570"/>
    <n v="9649.2000000000007"/>
  </r>
  <r>
    <x v="1"/>
    <n v="2"/>
    <s v="PAITA"/>
    <n v="9926"/>
    <n v="1"/>
    <n v="20180227"/>
    <x v="12"/>
    <x v="12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0570"/>
    <n v="9649.2000000000007"/>
  </r>
  <r>
    <x v="1"/>
    <n v="3"/>
    <s v="PAITA"/>
    <n v="12699"/>
    <n v="1"/>
    <n v="20180320"/>
    <x v="12"/>
    <x v="12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s v="RODAJAS DE JALAPEÑO EN VNAGRE"/>
    <s v="CONSUMO HUMANO"/>
    <m/>
    <m/>
    <s v="UNIDAD"/>
    <s v="LAMBAYEQUE"/>
    <n v="20570"/>
    <n v="9649.2000000000007"/>
  </r>
  <r>
    <x v="1"/>
    <n v="3"/>
    <s v="PAITA"/>
    <n v="12757"/>
    <n v="1"/>
    <n v="20180320"/>
    <x v="12"/>
    <x v="12"/>
    <s v="EUROPA"/>
    <x v="27"/>
    <s v="JONKOPIN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20570"/>
    <n v="9649.2000000000007"/>
  </r>
  <r>
    <x v="1"/>
    <n v="2"/>
    <s v="PAITA"/>
    <n v="5526"/>
    <n v="1"/>
    <n v="20180201"/>
    <x v="11"/>
    <x v="11"/>
    <s v="OCEANIA"/>
    <x v="21"/>
    <s v="AUCKLAND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CON VINAGRE"/>
    <s v="FRASCO 12 OZ (C-310) X 12"/>
    <m/>
    <m/>
    <s v="CODIGO Nº13 RESTITUCION DE DERECHOS ARANCELARIOS"/>
    <s v="CAJA                                              "/>
    <s v="LAMBAYEQUE"/>
    <n v="20553"/>
    <n v="9016.7999999999993"/>
  </r>
  <r>
    <x v="1"/>
    <n v="1"/>
    <s v="PAITA"/>
    <n v="42666"/>
    <n v="1"/>
    <n v="20180104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"/>
    <s v="LATA 105 OZ X 06"/>
    <m/>
    <m/>
    <s v="CODIGO Nº13 RESTITUCION DE DERECHOS ARANCELARIOS"/>
    <s v="CAJA                                              "/>
    <s v="LAMBAYEQUE"/>
    <n v="20505.599999999999"/>
    <n v="18583.2"/>
  </r>
  <r>
    <x v="1"/>
    <n v="1"/>
    <s v="PAITA"/>
    <n v="42716"/>
    <n v="1"/>
    <n v="2018010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12 OZ (C-310) X 12"/>
    <m/>
    <m/>
    <s v="CODIGO Nº13 RESTITUCION DE DERECHOS ARANCELARIOS"/>
    <s v="CAJA                                              "/>
    <s v="LAMBAYEQUE"/>
    <n v="20505.5"/>
    <n v="8323.2000000000007"/>
  </r>
  <r>
    <x v="1"/>
    <n v="1"/>
    <s v="MARITIMA DEL CALLAO"/>
    <n v="3361"/>
    <n v="2"/>
    <n v="20180126"/>
    <x v="5"/>
    <x v="5"/>
    <s v="EUROPA"/>
    <x v="9"/>
    <s v="GENO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BANDEJAS"/>
    <m/>
    <s v="USO CONSUMO HUMANO"/>
    <s v="DRAWBACK,"/>
    <s v="UNIDAD"/>
    <s v="LA LIBERTAD"/>
    <n v="20469.439999999999"/>
    <n v="5694.48"/>
  </r>
  <r>
    <x v="0"/>
    <n v="2"/>
    <s v="MARITIMA DEL CALLAO"/>
    <n v="15921"/>
    <n v="3"/>
    <n v="20170223"/>
    <x v="20"/>
    <x v="20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700 BOXES OF 11.36 KG OR 25 LBS BY BOX"/>
    <s v="PARA CONSUMO"/>
    <m/>
    <m/>
    <s v="KILOGRAMO"/>
    <s v="LIMA"/>
    <n v="20469.080000000002"/>
    <n v="7952"/>
  </r>
  <r>
    <x v="1"/>
    <n v="2"/>
    <s v="PAITA"/>
    <n v="4489"/>
    <n v="1"/>
    <n v="20180206"/>
    <x v="23"/>
    <x v="23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0462.400000000001"/>
    <n v="16934.400000000001"/>
  </r>
  <r>
    <x v="1"/>
    <n v="2"/>
    <s v="PAITA"/>
    <n v="9337"/>
    <n v="1"/>
    <n v="20180227"/>
    <x v="23"/>
    <x v="23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20462.400000000001"/>
    <n v="16934.400000000001"/>
  </r>
  <r>
    <x v="0"/>
    <n v="2"/>
    <s v="PAITA"/>
    <n v="8161"/>
    <n v="1"/>
    <n v="20170223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PIURA"/>
    <n v="20447"/>
    <n v="17539.2"/>
  </r>
  <r>
    <x v="0"/>
    <n v="3"/>
    <s v="PAITA"/>
    <n v="9982"/>
    <n v="1"/>
    <n v="20170310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0447"/>
    <n v="17539.2"/>
  </r>
  <r>
    <x v="0"/>
    <n v="3"/>
    <s v="PAITA"/>
    <n v="10698"/>
    <n v="1"/>
    <n v="2017031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20447"/>
    <n v="17539.2"/>
  </r>
  <r>
    <x v="0"/>
    <n v="3"/>
    <s v="PAITA"/>
    <n v="11803"/>
    <n v="1"/>
    <n v="20170330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0447"/>
    <n v="17539.2"/>
  </r>
  <r>
    <x v="1"/>
    <n v="3"/>
    <s v="MARITIMA DEL CALLAO"/>
    <n v="21513"/>
    <n v="2"/>
    <n v="20180308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20445.66"/>
    <n v="5348.424"/>
  </r>
  <r>
    <x v="0"/>
    <n v="1"/>
    <s v="PAITA"/>
    <n v="4549"/>
    <n v="1"/>
    <n v="201701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20444"/>
    <n v="18583.2"/>
  </r>
  <r>
    <x v="0"/>
    <n v="2"/>
    <s v="PAITA"/>
    <n v="8562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20444"/>
    <n v="18583.2"/>
  </r>
  <r>
    <x v="1"/>
    <n v="3"/>
    <s v="PAITA"/>
    <n v="14655"/>
    <n v="1"/>
    <n v="20180329"/>
    <x v="11"/>
    <x v="11"/>
    <s v="AMERICA DEL NORTE"/>
    <x v="0"/>
    <s v="BALTIMORE"/>
    <s v="AGROPECUARIO Y AGROINDUSTRIAS"/>
    <s v="HORTALIZAS"/>
    <s v="HORTALIZAS FRESCAS Y SECAS"/>
    <x v="9"/>
    <x v="3"/>
    <x v="5"/>
    <s v="LAS DEMAS HORTALIZAS EXCEPTO ESPARRAGOS"/>
    <s v="CONGELADO DE PIMIENTO MORRON ROJO TIRAS BOLSA 600 KG X 01"/>
    <m/>
    <m/>
    <m/>
    <s v="CODIGO Nº13 RESTITUCION DE DERECHOS ARANCELARIOS"/>
    <s v="CAJA                                              "/>
    <s v="LAMBAYEQUE"/>
    <n v="20431.59"/>
    <n v="16800"/>
  </r>
  <r>
    <x v="1"/>
    <n v="2"/>
    <s v="PAITA"/>
    <n v="7522"/>
    <n v="2"/>
    <n v="2018021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20426.88"/>
    <n v="9919.5750000000007"/>
  </r>
  <r>
    <x v="1"/>
    <n v="1"/>
    <s v="MARITIMA DEL CALLAO"/>
    <n v="8430"/>
    <n v="1"/>
    <n v="20180130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20425.54"/>
    <n v="5556.6"/>
  </r>
  <r>
    <x v="1"/>
    <n v="3"/>
    <s v="AEREA DEL CALLAO"/>
    <n v="23998"/>
    <n v="2"/>
    <n v="20180323"/>
    <x v="70"/>
    <x v="70"/>
    <s v="EUROPA"/>
    <x v="9"/>
    <s v="EZEISA APT/BUENOS AIRES"/>
    <s v="AGROPECUARIO Y AGROINDUSTRIAS"/>
    <s v="HORTALIZAS"/>
    <s v="HORTALIZAS FRESCAS Y SECAS"/>
    <x v="8"/>
    <x v="15"/>
    <x v="6"/>
    <s v="FRUTOS DE LOS GENEROS CAPSICUM O PIMENTA, FRESCOS O REFRIGERADOS"/>
    <s v="AJI AMARILLO PREMIUM SELECCIONADO, ENVASADO EN 40 CAJAS DE 10 KG NETOS C/U"/>
    <s v="AJI LIMO PREMIUM SELECCIONADO, ENVASADO EN 2 CAJAS DE 5 KILOS NETOS C/U"/>
    <m/>
    <m/>
    <s v="CODIGO Nº13 RESTITUCION DE DERECHOS ARANCELARIOS"/>
    <s v="KILOGRAMO"/>
    <s v="LIMA"/>
    <n v="20400"/>
    <n v="410"/>
  </r>
  <r>
    <x v="1"/>
    <n v="2"/>
    <s v="PAITA"/>
    <n v="5663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0344"/>
    <n v="18583.2"/>
  </r>
  <r>
    <x v="1"/>
    <n v="2"/>
    <s v="PAITA"/>
    <n v="9371"/>
    <n v="1"/>
    <n v="201802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344"/>
    <n v="18583.2"/>
  </r>
  <r>
    <x v="1"/>
    <n v="3"/>
    <s v="PAITA"/>
    <n v="12969"/>
    <n v="1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344"/>
    <n v="18583.2"/>
  </r>
  <r>
    <x v="1"/>
    <n v="3"/>
    <s v="PAITA"/>
    <n v="13450"/>
    <n v="1"/>
    <n v="2018032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20344"/>
    <n v="18583.2"/>
  </r>
  <r>
    <x v="0"/>
    <n v="1"/>
    <s v="MARITIMA DEL CALLAO"/>
    <n v="3593"/>
    <n v="1"/>
    <n v="2017011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(MATERIAL CONSERVACION)"/>
    <s v="SE ACOGE AL REGIMEN DRAWACK D.S.104-95-EF"/>
    <s v="CAJA                                              "/>
    <s v="LA LIBERTAD"/>
    <n v="20343"/>
    <n v="17539.2"/>
  </r>
  <r>
    <x v="0"/>
    <n v="2"/>
    <s v="MARITIMA DEL CALLAO"/>
    <n v="16633"/>
    <n v="1"/>
    <n v="2017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 (MATERIAL CONSERVACION)"/>
    <s v="SE ACOGE AL REGIMEN DRAWBACK D.S. 104-95 EF"/>
    <s v="CAJA                                              "/>
    <s v="LA LIBERTAD"/>
    <n v="20343"/>
    <n v="17539.2"/>
  </r>
  <r>
    <x v="0"/>
    <n v="3"/>
    <s v="MARITIMA DEL CALLAO"/>
    <n v="24804"/>
    <n v="1"/>
    <n v="2017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.(MATERIAL CONSERVACION)"/>
    <s v="SE ACOGE AL REGIMEN DRAWBACK D.S.104-95-EF"/>
    <s v="CAJA                                              "/>
    <s v="LA LIBERTAD"/>
    <n v="20340"/>
    <n v="17539.2"/>
  </r>
  <r>
    <x v="1"/>
    <n v="2"/>
    <s v="PAITA"/>
    <n v="6031"/>
    <n v="1"/>
    <n v="20180207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 - ASADO TIRAS"/>
    <m/>
    <s v="RESTITUCION DERECHOS ARANCELARIOS D.S.104-95 EF"/>
    <s v="CAJA                                              "/>
    <s v="PIURA"/>
    <n v="20340"/>
    <n v="13739.407999999999"/>
  </r>
  <r>
    <x v="0"/>
    <n v="2"/>
    <s v="MARITIMA DEL CALLAO"/>
    <n v="14945"/>
    <n v="1"/>
    <n v="20170222"/>
    <x v="2"/>
    <x v="2"/>
    <s v="AMERICA DEL NORTE"/>
    <x v="0"/>
    <s v="WORCESTER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5 ABSORBENTES CONTAINER DRI II 500 GR./02 BOLSAS DE AIRE (CORDSTRAP) (MATERIAL CONSERVAC"/>
    <s v="SE ACOGE AL REGIMEN DRAWBACK D.S.104-95-EF"/>
    <s v="CAJA                                              "/>
    <s v="LA LIBERTAD"/>
    <n v="20304"/>
    <n v="7603.2"/>
  </r>
  <r>
    <x v="1"/>
    <n v="2"/>
    <s v="PAITA"/>
    <n v="9071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20301.5"/>
    <n v="16188.36"/>
  </r>
  <r>
    <x v="0"/>
    <n v="3"/>
    <s v="MARITIMA DEL CALLAO"/>
    <n v="17238"/>
    <n v="1"/>
    <n v="20170301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ENTERO"/>
    <m/>
    <m/>
    <m/>
    <s v="SE ACOGE A RESTITUCION DE DERECHOS ARANCELARIOS D.S. 104-95-EF / DRAWBACK"/>
    <s v="KILOGRAMO"/>
    <s v="LA LIBERTAD"/>
    <n v="20300.5"/>
    <n v="18455"/>
  </r>
  <r>
    <x v="0"/>
    <n v="1"/>
    <s v="PAITA"/>
    <n v="3822"/>
    <n v="1"/>
    <n v="20170124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20300"/>
    <n v="15000"/>
  </r>
  <r>
    <x v="0"/>
    <n v="1"/>
    <s v="PAITA"/>
    <n v="43551"/>
    <n v="1"/>
    <n v="20170105"/>
    <x v="11"/>
    <x v="11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0300"/>
    <n v="15000"/>
  </r>
  <r>
    <x v="1"/>
    <n v="2"/>
    <s v="PAITA"/>
    <n v="5788"/>
    <n v="1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20260.8"/>
    <n v="17539.2"/>
  </r>
  <r>
    <x v="1"/>
    <n v="2"/>
    <s v="PAITA"/>
    <n v="9499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0260.8"/>
    <n v="17539.2"/>
  </r>
  <r>
    <x v="1"/>
    <n v="2"/>
    <s v="PAITA"/>
    <n v="9500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20260.8"/>
    <n v="17539.2"/>
  </r>
  <r>
    <x v="0"/>
    <n v="2"/>
    <s v="PAITA"/>
    <n v="8635"/>
    <n v="1"/>
    <n v="20170223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20246"/>
    <n v="20392.8"/>
  </r>
  <r>
    <x v="1"/>
    <n v="2"/>
    <s v="PAITA"/>
    <n v="9736"/>
    <n v="1"/>
    <n v="20180227"/>
    <x v="12"/>
    <x v="12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0225"/>
    <n v="15286.8"/>
  </r>
  <r>
    <x v="1"/>
    <n v="1"/>
    <s v="MARITIMA DEL CALLAO"/>
    <n v="6807"/>
    <n v="3"/>
    <n v="20180124"/>
    <x v="8"/>
    <x v="8"/>
    <s v="ASIA"/>
    <x v="19"/>
    <s v="ROTTERDAM"/>
    <s v="AGROPECUARIO Y AGROINDUSTRIAS"/>
    <s v="HORTALIZAS"/>
    <s v="HORTALIZAS FRESCAS Y SECAS"/>
    <x v="0"/>
    <x v="0"/>
    <x v="0"/>
    <s v="PAPRIKA (Capsicum annuum, L.) TRITURADA O PULVERIZADA"/>
    <s v="PAPRIKA MOLIDA CONVENCIONAL 120 ASTA"/>
    <s v="PREMIUM ESTERILIZADA"/>
    <s v="EN BOLSAS DE POLIPROPILENO CON DOBLE BOLSA DE PAPEL DE 25 KG C/U"/>
    <m/>
    <s v="SE ACOGE AL REGIMEN DRAWBACK D.S. 104-95 EF"/>
    <s v="KILOGRAMO"/>
    <s v="LIMA"/>
    <n v="20188.84"/>
    <n v="5000"/>
  </r>
  <r>
    <x v="1"/>
    <n v="3"/>
    <s v="PAITA"/>
    <n v="12512"/>
    <n v="1"/>
    <n v="20180315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CAJA                                              "/>
    <s v="PIURA"/>
    <n v="20170.400000000001"/>
    <n v="17821.439999999999"/>
  </r>
  <r>
    <x v="0"/>
    <n v="2"/>
    <s v="PAITA"/>
    <n v="8577"/>
    <n v="4"/>
    <n v="20170223"/>
    <x v="11"/>
    <x v="1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LATA 87 OZ X 06"/>
    <m/>
    <m/>
    <m/>
    <s v="DRAWBACK,"/>
    <s v="CAJA                                              "/>
    <s v="LAMBAYEQUE"/>
    <n v="20160"/>
    <n v="8400"/>
  </r>
  <r>
    <x v="0"/>
    <n v="3"/>
    <s v="PAITA"/>
    <n v="10568"/>
    <n v="1"/>
    <n v="20170315"/>
    <x v="23"/>
    <x v="23"/>
    <s v="AMERICA DEL NORTE"/>
    <x v="18"/>
    <s v="TORONTO"/>
    <s v="AGROPECUARIO Y AGROINDUSTRIAS"/>
    <s v="HORTALIZAS"/>
    <s v="HORTALIZAS EN CONSERVA"/>
    <x v="6"/>
    <x v="3"/>
    <x v="3"/>
    <s v="Demas hortalizas preparadas o conservadas sin congelar"/>
    <s v="PIMIENTO (PIMIENTO MORRON ROJO, ENTERO, SOASADO)"/>
    <s v="EN AGUA, SAL Y ACIDO CITRICO"/>
    <s v="PARA CONSUMO HUMANO"/>
    <s v="FRESCO"/>
    <s v="ENLATADOS"/>
    <s v="CAJA                                              "/>
    <s v="LAMBAYEQUE"/>
    <n v="20160"/>
    <n v="18648"/>
  </r>
  <r>
    <x v="1"/>
    <n v="2"/>
    <s v="MARITIMA DEL CALLAO"/>
    <n v="16096"/>
    <n v="1"/>
    <n v="2018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0160"/>
    <n v="17539.2"/>
  </r>
  <r>
    <x v="1"/>
    <n v="2"/>
    <s v="PAITA"/>
    <n v="9212"/>
    <n v="1"/>
    <n v="2018022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PARA CONSUMO HUMANO"/>
    <s v="CODIGO Nº13 RESTITUCION DE DERECHOS ARANCELARIOS"/>
    <s v="CAJA                                              "/>
    <s v="LAMBAYEQUE"/>
    <n v="20160"/>
    <n v="17630.400000000001"/>
  </r>
  <r>
    <x v="1"/>
    <n v="3"/>
    <s v="MARITIMA DEL CALLAO"/>
    <n v="20814"/>
    <n v="3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0160"/>
    <n v="17539.2"/>
  </r>
  <r>
    <x v="1"/>
    <n v="3"/>
    <s v="MARITIMA DEL CALLAO"/>
    <n v="25284"/>
    <n v="1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0160"/>
    <n v="17539.2"/>
  </r>
  <r>
    <x v="1"/>
    <n v="3"/>
    <s v="PAITA"/>
    <n v="14030"/>
    <n v="1"/>
    <n v="20180329"/>
    <x v="11"/>
    <x v="11"/>
    <s v="AMERICA DEL NORTE"/>
    <x v="0"/>
    <s v="NEW YO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ENTERO CON VINAGRE LATA 105 OZ X 06"/>
    <m/>
    <m/>
    <m/>
    <s v="CODIGO Nº13 RESTITUCION DE DERECHOS ARANCELARIOS"/>
    <s v="CAJA                                              "/>
    <s v="LAMBAYEQUE"/>
    <n v="20160"/>
    <n v="17539.2"/>
  </r>
  <r>
    <x v="0"/>
    <n v="3"/>
    <s v="MARITIMA DEL CALLAO"/>
    <n v="24164"/>
    <n v="1"/>
    <n v="20170322"/>
    <x v="34"/>
    <x v="34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SECO DE SEGUNDA CALIDAD"/>
    <m/>
    <m/>
    <m/>
    <s v="SE ACOGE A RESTITUCION DE DERECHOS ARANCELARIOS D.S. 104-95-EF / DRAWBACK"/>
    <s v="KILOGRAMO"/>
    <s v="LA LIBERTAD"/>
    <n v="20157.5"/>
    <n v="18325"/>
  </r>
  <r>
    <x v="1"/>
    <n v="1"/>
    <s v="MARITIMA DEL CALLAO"/>
    <n v="3790"/>
    <n v="1"/>
    <n v="2018011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0140"/>
    <n v="17521.8"/>
  </r>
  <r>
    <x v="1"/>
    <n v="1"/>
    <s v="MARITIMA DEL CALLAO"/>
    <n v="1816"/>
    <n v="1"/>
    <n v="20180114"/>
    <x v="11"/>
    <x v="11"/>
    <s v="AMERICA DEL SUR"/>
    <x v="15"/>
    <s v="PUNTA ARENAS"/>
    <s v="AGROPECUARIO Y AGROINDUSTRIAS"/>
    <s v="HORTALIZAS"/>
    <s v="HORTALIZAS EN CONSERVA"/>
    <x v="6"/>
    <x v="3"/>
    <x v="1"/>
    <s v="Demas hortalizas preparadas o conservadas sin congelar"/>
    <s v="CONSERVA DE PIMIENTO MORRON ROJO LATA"/>
    <s v="15 OZ TALL X 24 CAJA"/>
    <m/>
    <m/>
    <s v="DRAWBACK"/>
    <s v="CAJA                                              "/>
    <s v="LAMBAYEQUE"/>
    <n v="20125"/>
    <n v="11730"/>
  </r>
  <r>
    <x v="1"/>
    <n v="1"/>
    <s v="MARITIMA DEL CALLAO"/>
    <n v="7263"/>
    <n v="3"/>
    <n v="20180124"/>
    <x v="5"/>
    <x v="5"/>
    <s v="EUROPA"/>
    <x v="5"/>
    <s v="LE HAVRE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ROJO Y AMARILLO"/>
    <m/>
    <m/>
    <m/>
    <m/>
    <s v="UNIDAD"/>
    <s v="LA LIBERTAD"/>
    <n v="20116.669999999998"/>
    <n v="4344.3"/>
  </r>
  <r>
    <x v="1"/>
    <n v="1"/>
    <s v="MARITIMA DEL CALLAO"/>
    <n v="122436"/>
    <n v="1"/>
    <n v="20180104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0100"/>
    <n v="17847"/>
  </r>
  <r>
    <x v="0"/>
    <n v="1"/>
    <s v="MARITIMA DEL CALLAO"/>
    <n v="3578"/>
    <n v="1"/>
    <n v="20170118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"/>
    <s v="EN CAJAS - USO: CONSUMO HUMANO"/>
    <s v="04 BOLSAS ABSORBENTES ABSORBAG/02 BOLSAS DE ABSORGEL/02 BOLSAS DE"/>
    <s v="AIRE (INTERNATIONAL DUNNAGE) (MATERIAL CONSERVACION)"/>
    <s v="SE ACOGE AL REGIMEN DRAWBACK D.S.104-95-EF"/>
    <s v="CAJA                                              "/>
    <s v="LA LIBERTAD"/>
    <n v="20064"/>
    <n v="9504"/>
  </r>
  <r>
    <x v="0"/>
    <n v="3"/>
    <s v="MARITIMA DEL CALLAO"/>
    <n v="17922"/>
    <n v="1"/>
    <n v="20170302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 EN CAJAS"/>
    <s v="USO: CONSUMO HUMANO"/>
    <s v="04 ABSORGEL BAG (TIRA)/ 02 ABSORGEL BLANKET (MANTA)/ 02 BOLSAS DE AIRE (INTERNATIONAL"/>
    <s v="DUNNAGE) (MATERIAL CONSERVACION)"/>
    <s v="SE ACOGE AL REGIMEN DRAWBACK D.S.104-95 EF"/>
    <s v="CAJA                                              "/>
    <s v="LA LIBERTAD"/>
    <n v="20064"/>
    <n v="9504"/>
  </r>
  <r>
    <x v="1"/>
    <n v="2"/>
    <s v="MARITIMA DEL CALLAO"/>
    <n v="17448"/>
    <n v="1"/>
    <n v="20180228"/>
    <x v="71"/>
    <x v="71"/>
    <s v="EUROPA"/>
    <x v="1"/>
    <s v="VALENCIA"/>
    <s v="AGROPECUARIO Y AGROINDUSTRIAS"/>
    <s v="HORTALIZAS"/>
    <s v="HORTALIZAS FRESCAS Y SECAS"/>
    <x v="9"/>
    <x v="15"/>
    <x v="6"/>
    <s v="LAS DEMAS HORTALIZAS EXCEPTO ESPARRAGOS"/>
    <s v="AJI AMARILLO ( CAPSICUM BACCATUM ) MARCA:COEXITO"/>
    <s v="ENTERO, CONGELADO"/>
    <s v="PARA CONSUMO HUMANO"/>
    <s v="12 X 500 GR"/>
    <s v="RESTITUCION DE DERECHOS ARANCELARIOS D.S. 104-95-EF"/>
    <s v="CAJA                                              "/>
    <s v="CALLAO"/>
    <n v="20053.5"/>
    <n v="8298"/>
  </r>
  <r>
    <x v="1"/>
    <n v="2"/>
    <s v="MARITIMA DEL CALLAO"/>
    <n v="9079"/>
    <n v="2"/>
    <n v="20180201"/>
    <x v="29"/>
    <x v="2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IN CABO"/>
    <s v="PAPRIKA STEMLESS"/>
    <m/>
    <s v="EN CAJAS"/>
    <s v="RESTITUCION DE DERECHOS ARANCELARIOS D.S. 104-95-EF - DRAWBACK"/>
    <s v="UNIDAD"/>
    <s v="LIMA"/>
    <n v="20026.3"/>
    <n v="5124.884"/>
  </r>
  <r>
    <x v="0"/>
    <n v="1"/>
    <s v="PAITA"/>
    <n v="3281"/>
    <n v="1"/>
    <n v="20170126"/>
    <x v="11"/>
    <x v="11"/>
    <s v="AMERICA DEL NORTE"/>
    <x v="18"/>
    <s v="MISSISSAUGA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20026.07"/>
    <n v="11875.968000000001"/>
  </r>
  <r>
    <x v="1"/>
    <n v="2"/>
    <s v="MARITIMA DEL CALLAO"/>
    <n v="16754"/>
    <n v="2"/>
    <n v="20180219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20009.8"/>
    <n v="8074.08"/>
  </r>
  <r>
    <x v="0"/>
    <n v="1"/>
    <s v="MARITIMA DEL CALLAO"/>
    <n v="5507"/>
    <n v="1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s v="01 BOLSAS DE AIRE (CORDSTRAP) (MATERIAL CONSERVACION)"/>
    <s v="SE ACOGE AL REGIMEN DRAWBACK D.S.104-95-EF"/>
    <s v="CILINDRO                                          "/>
    <s v="LA LIBERTAD"/>
    <n v="20000"/>
    <n v="17600"/>
  </r>
  <r>
    <x v="1"/>
    <n v="1"/>
    <s v="PAITA"/>
    <n v="3332"/>
    <n v="1"/>
    <n v="20180125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FRASCOS"/>
    <s v="ASADO ENTERO"/>
    <m/>
    <s v="RESTITUCION DERECHOS ARANCELARIOS D.S.104-95 EF"/>
    <s v="CAJA                                              "/>
    <s v="PIURA"/>
    <n v="19992.5"/>
    <n v="10404"/>
  </r>
  <r>
    <x v="0"/>
    <n v="1"/>
    <s v="PAITA"/>
    <n v="2005"/>
    <n v="1"/>
    <n v="20170115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19923.099999999999"/>
    <n v="18531"/>
  </r>
  <r>
    <x v="0"/>
    <n v="1"/>
    <s v="PAITA"/>
    <n v="540"/>
    <n v="1"/>
    <n v="20170125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9896"/>
    <n v="20392.8"/>
  </r>
  <r>
    <x v="0"/>
    <n v="3"/>
    <s v="MARITIMA DEL CALLAO"/>
    <n v="27188"/>
    <n v="1"/>
    <n v="20170330"/>
    <x v="59"/>
    <x v="5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DRAWBACK D.S. 104-95 EF"/>
    <s v="KILOGRAMO"/>
    <s v="LIMA"/>
    <n v="19880"/>
    <n v="19880"/>
  </r>
  <r>
    <x v="0"/>
    <n v="1"/>
    <s v="PAITA"/>
    <n v="2275"/>
    <n v="1"/>
    <n v="20170119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9845"/>
    <n v="14700"/>
  </r>
  <r>
    <x v="0"/>
    <n v="2"/>
    <s v="PAITA"/>
    <n v="5015"/>
    <n v="1"/>
    <n v="20170203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19845"/>
    <n v="14700"/>
  </r>
  <r>
    <x v="0"/>
    <n v="2"/>
    <s v="PAITA"/>
    <n v="8284"/>
    <n v="1"/>
    <n v="20170223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9845"/>
    <n v="14700"/>
  </r>
  <r>
    <x v="0"/>
    <n v="3"/>
    <s v="PAITA"/>
    <n v="11603"/>
    <n v="1"/>
    <n v="20170330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9845"/>
    <n v="14700"/>
  </r>
  <r>
    <x v="1"/>
    <n v="2"/>
    <s v="PAITA"/>
    <n v="4608"/>
    <n v="1"/>
    <n v="20180201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/FRASCOS"/>
    <s v="ASADO DADOS- ENTERO CON AJO Y ACEITE"/>
    <m/>
    <s v="RESTITUCION DERECHOS ARANCELARIOS D.S.104-95 EF"/>
    <s v="CAJA                                              "/>
    <s v="PIURA"/>
    <n v="19813.5"/>
    <n v="15238.8"/>
  </r>
  <r>
    <x v="0"/>
    <n v="2"/>
    <s v="PAITA"/>
    <n v="6760"/>
    <n v="1"/>
    <n v="20170209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LAMBAYEQUE"/>
    <n v="19739.04"/>
    <n v="14160"/>
  </r>
  <r>
    <x v="0"/>
    <n v="1"/>
    <s v="PAITA"/>
    <n v="3227"/>
    <n v="1"/>
    <n v="20170122"/>
    <x v="50"/>
    <x v="50"/>
    <s v="AMERICA DEL NORTE"/>
    <x v="0"/>
    <s v="LONDON GATEWAY PORT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 VERDE"/>
    <m/>
    <s v="USO: INDUSTRIA"/>
    <m/>
    <m/>
    <s v="KILOGRAMO"/>
    <s v="PIURA"/>
    <n v="19728"/>
    <n v="14400"/>
  </r>
  <r>
    <x v="0"/>
    <n v="2"/>
    <s v="PAITA"/>
    <n v="6429"/>
    <n v="1"/>
    <n v="20170209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 DERECHOS ARANCELARIOS D.S.104-95 EF"/>
    <s v="CAJA                                              "/>
    <s v="PIURA"/>
    <n v="19710"/>
    <n v="17019.599999999999"/>
  </r>
  <r>
    <x v="1"/>
    <n v="1"/>
    <s v="PAITA"/>
    <n v="2809"/>
    <n v="2"/>
    <n v="20180118"/>
    <x v="11"/>
    <x v="11"/>
    <s v="AMERICA DEL SUR"/>
    <x v="24"/>
    <s v="SANTOS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FRASCO 42 OZ (ORCIO) X 06"/>
    <m/>
    <m/>
    <s v="CODIGO Nº13 RESTITUCION DE DERECHOS ARANCELARIOS"/>
    <s v="CAJA                                              "/>
    <s v="LAMBAYEQUE"/>
    <n v="19691.099999999999"/>
    <n v="6554.52"/>
  </r>
  <r>
    <x v="1"/>
    <n v="3"/>
    <s v="PAITA"/>
    <n v="12037"/>
    <n v="1"/>
    <n v="20180315"/>
    <x v="12"/>
    <x v="12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19691"/>
    <n v="17841.599999999999"/>
  </r>
  <r>
    <x v="0"/>
    <n v="2"/>
    <s v="PAITA"/>
    <n v="7874"/>
    <n v="1"/>
    <n v="20170223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9681.2"/>
    <n v="14910"/>
  </r>
  <r>
    <x v="0"/>
    <n v="3"/>
    <s v="PAITA"/>
    <n v="8667"/>
    <n v="1"/>
    <n v="20170301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9681.2"/>
    <n v="14910"/>
  </r>
  <r>
    <x v="0"/>
    <n v="3"/>
    <s v="PAITA"/>
    <n v="10087"/>
    <n v="3"/>
    <n v="20170310"/>
    <x v="11"/>
    <x v="11"/>
    <s v="OCEANIA"/>
    <x v="21"/>
    <s v="FREMANTL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"/>
    <s v="LATA 105 X 03 CAJA"/>
    <m/>
    <m/>
    <s v="SE ACOGE A RESTITUCION DE DERECHOS ARANCELARIOS D.S 104-95 EF"/>
    <s v="CAJA                                              "/>
    <s v="PIURA"/>
    <n v="19656"/>
    <n v="6577.2"/>
  </r>
  <r>
    <x v="1"/>
    <n v="2"/>
    <s v="PAITA"/>
    <n v="9604"/>
    <n v="5"/>
    <n v="2018022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CODIGO Nº13 RESTITUCION DE DERECHOS ARANCELARIOS"/>
    <s v="CAJA                                              "/>
    <s v="LAMBAYEQUE"/>
    <n v="19656"/>
    <n v="3897.6"/>
  </r>
  <r>
    <x v="1"/>
    <n v="2"/>
    <s v="PAITA"/>
    <n v="5439"/>
    <n v="1"/>
    <n v="2018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CAJA                                              "/>
    <s v="LAMBAYEQUE"/>
    <n v="19642.400000000001"/>
    <n v="4729.7280000000001"/>
  </r>
  <r>
    <x v="0"/>
    <n v="1"/>
    <s v="PAITA"/>
    <n v="43508"/>
    <n v="1"/>
    <n v="20170103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FRASCOS"/>
    <m/>
    <m/>
    <s v="RESTITUCION DERECHOS ARANCELARIOS D.S.104 - 95 EF"/>
    <s v="CAJA                                              "/>
    <s v="PIURA"/>
    <n v="19610"/>
    <n v="10404"/>
  </r>
  <r>
    <x v="0"/>
    <n v="3"/>
    <s v="PAITA"/>
    <n v="8932"/>
    <n v="1"/>
    <n v="20170301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19604.2"/>
    <n v="17130"/>
  </r>
  <r>
    <x v="1"/>
    <n v="2"/>
    <s v="MARITIMA DEL CALLAO"/>
    <n v="13956"/>
    <n v="1"/>
    <n v="20180214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ICA"/>
    <n v="19604.16"/>
    <n v="5607.2640000000001"/>
  </r>
  <r>
    <x v="1"/>
    <n v="2"/>
    <s v="PAITA"/>
    <n v="9328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9600"/>
    <n v="11657.1"/>
  </r>
  <r>
    <x v="1"/>
    <n v="3"/>
    <s v="PAITA"/>
    <n v="10546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9600"/>
    <n v="11657.1"/>
  </r>
  <r>
    <x v="0"/>
    <n v="2"/>
    <s v="MARITIMA DEL CALLAO"/>
    <n v="14497"/>
    <n v="1"/>
    <n v="20170215"/>
    <x v="53"/>
    <x v="5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A ENTERA,INTEGRAL"/>
    <m/>
    <m/>
    <m/>
    <s v="SE ACOGE AL DRAWBACK D.S. 104-95 EF"/>
    <s v="KILOGRAMO"/>
    <s v="LIMA"/>
    <n v="19560"/>
    <n v="19560"/>
  </r>
  <r>
    <x v="1"/>
    <n v="2"/>
    <s v="PAITA"/>
    <n v="5439"/>
    <n v="2"/>
    <n v="2018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DADOS FRASCO 4 OZ (C-372) X 12"/>
    <m/>
    <m/>
    <m/>
    <s v="CODIGO Nº13 RESTITUCION DE DERECHOS ARANCELARIOS"/>
    <s v="CAJA                                              "/>
    <s v="LAMBAYEQUE"/>
    <n v="19557.599999999999"/>
    <n v="4762.2719999999999"/>
  </r>
  <r>
    <x v="1"/>
    <n v="1"/>
    <s v="PAITA"/>
    <n v="42670"/>
    <n v="2"/>
    <n v="20180104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19555.2"/>
    <n v="15120"/>
  </r>
  <r>
    <x v="1"/>
    <n v="1"/>
    <s v="PAITA"/>
    <n v="1202"/>
    <n v="2"/>
    <n v="20180110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BOLSA 80 OZ X 06"/>
    <m/>
    <m/>
    <m/>
    <s v="DRAWBACK,"/>
    <s v="CAJA                                              "/>
    <s v="PIURA"/>
    <n v="19539"/>
    <n v="13800"/>
  </r>
  <r>
    <x v="0"/>
    <n v="3"/>
    <s v="PAITA"/>
    <n v="9112"/>
    <n v="1"/>
    <n v="2017030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19532.8"/>
    <n v="13641.6"/>
  </r>
  <r>
    <x v="1"/>
    <n v="3"/>
    <s v="PAITA"/>
    <n v="13641"/>
    <n v="1"/>
    <n v="20180328"/>
    <x v="23"/>
    <x v="23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(PIMIENTO MORRON)"/>
    <s v="EN AGUA, SAL Y ACIDO CITRICO"/>
    <s v="PARA CONSUMO HUMANO"/>
    <s v="FRESCO"/>
    <s v="ENLATADOS"/>
    <s v="CAJA                                              "/>
    <s v="LAMBAYEQUE"/>
    <n v="19530"/>
    <n v="16182"/>
  </r>
  <r>
    <x v="0"/>
    <n v="2"/>
    <s v="PAITA"/>
    <n v="8302"/>
    <n v="2"/>
    <n v="2017022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9522"/>
    <n v="15799.2"/>
  </r>
  <r>
    <x v="0"/>
    <n v="2"/>
    <s v="MARITIMA DEL CALLAO"/>
    <n v="15921"/>
    <n v="1"/>
    <n v="20170223"/>
    <x v="20"/>
    <x v="20"/>
    <s v="AMERICA DEL NORTE"/>
    <x v="0"/>
    <s v="LONG BEACH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500 BOXES OF 11.36 KG OR 25 LBS BY BOX"/>
    <s v="PARA CONSUMO"/>
    <m/>
    <m/>
    <s v="KILOGRAMO"/>
    <s v="LIMA"/>
    <n v="19494.37"/>
    <n v="5680"/>
  </r>
  <r>
    <x v="0"/>
    <n v="1"/>
    <s v="PAITA"/>
    <n v="5009"/>
    <n v="1"/>
    <n v="20170131"/>
    <x v="11"/>
    <x v="11"/>
    <s v="ASIA"/>
    <x v="28"/>
    <s v="INCHEON INTL APT/SEOUL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SE ACOGE A RESTITUCION DE DERECHOS ARANCELARIOS D.S 104-95 EF"/>
    <s v="CAJA                                              "/>
    <s v="PIURA"/>
    <n v="19483"/>
    <n v="20392.8"/>
  </r>
  <r>
    <x v="0"/>
    <n v="3"/>
    <s v="PAITA"/>
    <n v="11649"/>
    <n v="1"/>
    <n v="20170328"/>
    <x v="11"/>
    <x v="11"/>
    <s v="ASIA"/>
    <x v="28"/>
    <s v="INCHEON INTL APT/SEOUL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SE ACOGE A RESTITUCION DE DERECHOS ARANCELARIOS D.S 104-95 EF"/>
    <s v="CAJA                                              "/>
    <s v="PIURA"/>
    <n v="19483"/>
    <n v="20392.8"/>
  </r>
  <r>
    <x v="1"/>
    <n v="1"/>
    <s v="PAITA"/>
    <n v="1721"/>
    <n v="1"/>
    <n v="20180116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19425"/>
    <n v="9990"/>
  </r>
  <r>
    <x v="0"/>
    <n v="3"/>
    <s v="MARITIMA DEL CALLAO"/>
    <n v="17939"/>
    <n v="1"/>
    <n v="20170301"/>
    <x v="2"/>
    <x v="2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 CONSUMO HUMANO"/>
    <m/>
    <s v="SE ACOGE AL REGIMEN DRAWBACK D.S. 104-95 EF"/>
    <s v="CAJA                                              "/>
    <s v="LA LIBERTAD"/>
    <n v="19406.310000000001"/>
    <n v="7680"/>
  </r>
  <r>
    <x v="0"/>
    <n v="3"/>
    <s v="MARITIMA DEL CALLAO"/>
    <n v="15187"/>
    <n v="1"/>
    <n v="20170301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9404"/>
    <n v="14700"/>
  </r>
  <r>
    <x v="1"/>
    <n v="1"/>
    <s v="MARITIMA DEL CALLAO"/>
    <n v="4347"/>
    <n v="2"/>
    <n v="20180118"/>
    <x v="5"/>
    <x v="5"/>
    <s v="AMERICA DEL NORTE"/>
    <x v="0"/>
    <s v="PORT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460 ML (306 X 402) A PARRILLA MARINADOS T/LIT PASSPORT PASTEURIZABLE"/>
    <m/>
    <s v="USO:CONSUMO HUMANO"/>
    <s v="CODIGO Nº13 RESTITUCION DE DERECHOS ARANCELARIOS"/>
    <s v="UNIDAD"/>
    <s v="LA LIBERTAD"/>
    <n v="19396.3"/>
    <n v="4167.24"/>
  </r>
  <r>
    <x v="1"/>
    <n v="1"/>
    <s v="PAITA"/>
    <n v="2814"/>
    <n v="2"/>
    <n v="20180118"/>
    <x v="11"/>
    <x v="11"/>
    <s v="EUROPA"/>
    <x v="2"/>
    <s v="BREMERHAVEN"/>
    <s v="AGROPECUARIO Y AGROINDUSTRIAS"/>
    <s v="HORTALIZAS"/>
    <s v="HORTALIZAS FRESCAS Y SECAS"/>
    <x v="9"/>
    <x v="14"/>
    <x v="5"/>
    <s v="LAS DEMAS HORTALIZAS EXCEPTO ESPARRAGOS"/>
    <s v="CONGELADO DE JALAPEÑO ROJO DADOS"/>
    <s v="BOLSA 10 KG X 01 CAJA"/>
    <m/>
    <s v="CONSUMO HUMANO"/>
    <s v="SE ACOGE A RESTITUCION DE DERECHOS ARANCELARIOS D.S 104-95 EF"/>
    <s v="CAJA                                              "/>
    <s v="LA LIBERTAD"/>
    <n v="19390"/>
    <n v="10000"/>
  </r>
  <r>
    <x v="0"/>
    <n v="3"/>
    <s v="PAITA"/>
    <n v="9826"/>
    <n v="2"/>
    <n v="20170315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9337.5"/>
    <n v="15834"/>
  </r>
  <r>
    <x v="0"/>
    <n v="3"/>
    <s v="PAITA"/>
    <n v="8929"/>
    <n v="1"/>
    <n v="20170301"/>
    <x v="1"/>
    <x v="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19314.400000000001"/>
    <n v="15792"/>
  </r>
  <r>
    <x v="1"/>
    <n v="2"/>
    <s v="MARITIMA DEL CALLAO"/>
    <n v="18950"/>
    <n v="3"/>
    <n v="20180228"/>
    <x v="5"/>
    <x v="5"/>
    <s v="AMERICA DEL NORTE"/>
    <x v="0"/>
    <s v="SAVANNA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19312.32"/>
    <n v="5915.3280000000004"/>
  </r>
  <r>
    <x v="1"/>
    <n v="2"/>
    <s v="PAITA"/>
    <n v="5794"/>
    <n v="2"/>
    <n v="20180203"/>
    <x v="11"/>
    <x v="11"/>
    <s v="AMERICA DEL SUR"/>
    <x v="24"/>
    <s v="SANTOS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FRASCO 42 OZ (ORCIO) X 06"/>
    <m/>
    <m/>
    <s v="CODIGO Nº13 RESTITUCION DE DERECHOS ARANCELARIOS"/>
    <s v="UNIDAD"/>
    <s v="LAMBAYEQUE"/>
    <n v="19305"/>
    <n v="6426"/>
  </r>
  <r>
    <x v="0"/>
    <n v="1"/>
    <s v="PAITA"/>
    <n v="3652"/>
    <n v="1"/>
    <n v="20170126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FRASCOS"/>
    <m/>
    <m/>
    <s v="RESTITUCION DERECHOS ARANCELARIOS D.S.104-95 EF"/>
    <s v="CAJA                                              "/>
    <s v="PIURA"/>
    <n v="19298"/>
    <n v="15244.8"/>
  </r>
  <r>
    <x v="0"/>
    <n v="1"/>
    <s v="PAITA"/>
    <n v="3653"/>
    <n v="1"/>
    <n v="20170126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FRASCOS"/>
    <m/>
    <m/>
    <s v="RESTITUCION DERECHOS ARANCELARIOS D.S.104-95 EF"/>
    <s v="CAJA                                              "/>
    <s v="PIURA"/>
    <n v="19298"/>
    <n v="15244.8"/>
  </r>
  <r>
    <x v="0"/>
    <n v="3"/>
    <s v="PAITA"/>
    <n v="11297"/>
    <n v="1"/>
    <n v="20170323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FRASCOS"/>
    <m/>
    <m/>
    <s v="RESTITUCION DERECHOS ARANCELARIOS D.S.104-95 EF"/>
    <s v="CAJA                                              "/>
    <s v="PIURA"/>
    <n v="19298"/>
    <n v="15244.8"/>
  </r>
  <r>
    <x v="0"/>
    <n v="3"/>
    <s v="PAITA"/>
    <n v="11300"/>
    <n v="1"/>
    <n v="20170323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FRASCOS"/>
    <m/>
    <m/>
    <s v="RESTITUCION DERECHOS ARANCELARIOS D.S.104-95 EF"/>
    <s v="CAJA                                              "/>
    <s v="PIURA"/>
    <n v="19298"/>
    <n v="15244.8"/>
  </r>
  <r>
    <x v="0"/>
    <n v="2"/>
    <s v="MARITIMA DEL CALLAO"/>
    <n v="13650"/>
    <n v="1"/>
    <n v="20170217"/>
    <x v="4"/>
    <x v="4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TM DE PAPRIKA MOLIDA, 140 ASTA EN SACOS ."/>
    <s v="DE 50 LBS NETAS C/U"/>
    <m/>
    <m/>
    <s v="SE ACOGE A RESTITUCION DE DERECHOS ARANCELARIOS D.S. 104-95-EF / DRAWBACK"/>
    <s v="TONELADAS                                         "/>
    <s v="LIMA"/>
    <n v="19284.650000000001"/>
    <n v="6441"/>
  </r>
  <r>
    <x v="0"/>
    <n v="2"/>
    <s v="PAITA"/>
    <n v="7983"/>
    <n v="1"/>
    <n v="20170223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9279.59"/>
    <n v="20462.400000000001"/>
  </r>
  <r>
    <x v="1"/>
    <n v="3"/>
    <s v="PAITA"/>
    <n v="12775"/>
    <n v="1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9278"/>
    <n v="11647.584000000001"/>
  </r>
  <r>
    <x v="0"/>
    <n v="1"/>
    <s v="PAITA"/>
    <n v="4005"/>
    <n v="3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9264"/>
    <n v="15590.4"/>
  </r>
  <r>
    <x v="0"/>
    <n v="1"/>
    <s v="PAITA"/>
    <n v="4106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9264"/>
    <n v="15590.4"/>
  </r>
  <r>
    <x v="1"/>
    <n v="2"/>
    <s v="PAITA"/>
    <n v="10223"/>
    <n v="1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9167.2"/>
    <n v="14820"/>
  </r>
  <r>
    <x v="1"/>
    <n v="2"/>
    <s v="MARITIMA DEL CALLAO"/>
    <n v="13711"/>
    <n v="1"/>
    <n v="20180214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ICA"/>
    <n v="19166.400000000001"/>
    <n v="6069.36"/>
  </r>
  <r>
    <x v="0"/>
    <n v="3"/>
    <s v="PAITA"/>
    <n v="9208"/>
    <n v="1"/>
    <n v="20170301"/>
    <x v="10"/>
    <x v="10"/>
    <s v="AMERICA DEL NORTE"/>
    <x v="0"/>
    <s v="NEW ORLEANS INTERNATIONAL APT"/>
    <s v="AGROPECUARIO Y AGROINDUSTRIAS"/>
    <s v="HORTALIZAS"/>
    <s v="HORTALIZAS FRESCAS Y SECAS"/>
    <x v="5"/>
    <x v="5"/>
    <x v="4"/>
    <s v="Los demas frutos del genero Capsicum o Pimenta, secos, triturados o pulverizados"/>
    <s v="PASTA DE AJI CAYENA"/>
    <s v="EN FLEXITANQUE"/>
    <m/>
    <m/>
    <s v="SE ACOGE A DRAWBACK"/>
    <s v="LIBRAS"/>
    <s v="PIURA"/>
    <n v="19120.95"/>
    <n v="22240"/>
  </r>
  <r>
    <x v="0"/>
    <n v="1"/>
    <s v="PAITA"/>
    <n v="522"/>
    <n v="1"/>
    <n v="2017011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 LATA 105 OZ X 06"/>
    <m/>
    <m/>
    <m/>
    <s v="DRAWBACK,"/>
    <s v="CAJA                                              "/>
    <s v="LAMBAYEQUE"/>
    <n v="19117.2"/>
    <n v="18583.2"/>
  </r>
  <r>
    <x v="0"/>
    <n v="1"/>
    <s v="PAITA"/>
    <n v="3988"/>
    <n v="1"/>
    <n v="20170129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 LATA 105 OZ X 06"/>
    <m/>
    <m/>
    <m/>
    <s v="DRAWBACK,"/>
    <s v="CAJA                                              "/>
    <s v="PIURA"/>
    <n v="19117.2"/>
    <n v="18583.2"/>
  </r>
  <r>
    <x v="1"/>
    <n v="1"/>
    <s v="PAITA"/>
    <n v="373"/>
    <n v="1"/>
    <n v="20180111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9110"/>
    <n v="14700"/>
  </r>
  <r>
    <x v="1"/>
    <n v="1"/>
    <s v="PAITA"/>
    <n v="2863"/>
    <n v="1"/>
    <n v="20180125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19110"/>
    <n v="14700"/>
  </r>
  <r>
    <x v="1"/>
    <n v="1"/>
    <s v="PAITA"/>
    <n v="4017"/>
    <n v="1"/>
    <n v="2018012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9110"/>
    <n v="16965"/>
  </r>
  <r>
    <x v="1"/>
    <n v="2"/>
    <s v="PAITA"/>
    <n v="7965"/>
    <n v="1"/>
    <n v="20180217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9110"/>
    <n v="14700"/>
  </r>
  <r>
    <x v="1"/>
    <n v="3"/>
    <s v="PAITA"/>
    <n v="11022"/>
    <n v="1"/>
    <n v="20180308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9110"/>
    <n v="14700"/>
  </r>
  <r>
    <x v="1"/>
    <n v="3"/>
    <s v="PAITA"/>
    <n v="12248"/>
    <n v="1"/>
    <n v="20180315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9110"/>
    <n v="14700"/>
  </r>
  <r>
    <x v="1"/>
    <n v="3"/>
    <s v="PAITA"/>
    <n v="12250"/>
    <n v="1"/>
    <n v="20180315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9110"/>
    <n v="14700"/>
  </r>
  <r>
    <x v="1"/>
    <n v="3"/>
    <s v="PAITA"/>
    <n v="13036"/>
    <n v="1"/>
    <n v="20180322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9110"/>
    <n v="14700"/>
  </r>
  <r>
    <x v="1"/>
    <n v="3"/>
    <s v="PAITA"/>
    <n v="13546"/>
    <n v="1"/>
    <n v="20180329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9110"/>
    <n v="14700"/>
  </r>
  <r>
    <x v="1"/>
    <n v="3"/>
    <s v="PAITA"/>
    <n v="12458"/>
    <n v="1"/>
    <n v="2018032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9105.599999999999"/>
    <n v="18583.2"/>
  </r>
  <r>
    <x v="0"/>
    <n v="1"/>
    <s v="PAITA"/>
    <n v="806"/>
    <n v="7"/>
    <n v="2017011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.5 (88 OZ) CONSERVA PIMIENTO PIQUILLO AL NATURAL ENTERO 80/100"/>
    <m/>
    <m/>
    <m/>
    <s v="DRAWBACK,"/>
    <s v="UNIDAD"/>
    <s v="LA LIBERTAD"/>
    <n v="19101.419999999998"/>
    <n v="10172.5"/>
  </r>
  <r>
    <x v="0"/>
    <n v="2"/>
    <s v="MARITIMA DEL CALLAO"/>
    <n v="13650"/>
    <n v="2"/>
    <n v="20170217"/>
    <x v="4"/>
    <x v="4"/>
    <s v="AMERICA DEL NORTE"/>
    <x v="0"/>
    <s v="PORT EVERGLADES"/>
    <s v="AGROPECUARIO Y AGROINDUSTRIAS"/>
    <s v="HORTALIZAS"/>
    <s v="HORTALIZAS FRESCAS Y SECAS"/>
    <x v="7"/>
    <x v="4"/>
    <x v="3"/>
    <s v="Los demas frutos del genero Capsicum o Pimenta, secos, sin triturar ni pulverizar"/>
    <s v="TM DE PIMIENTO GUAJILLO ENTERO, EN CAJAS"/>
    <s v="DE 25 LBS. NETAS C/U"/>
    <m/>
    <m/>
    <s v="SE ACOGE A RESTITUCION DE DERECHOS ARANCELARIOS D.S. 104-95-EF / DRAWBACK"/>
    <s v="TONELADAS                                         "/>
    <s v="LIMA"/>
    <n v="19052.12"/>
    <n v="4536"/>
  </r>
  <r>
    <x v="0"/>
    <n v="1"/>
    <s v="MARITIMA DEL CALLAO"/>
    <n v="5491"/>
    <n v="1"/>
    <n v="2017012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 - USO: CONSUMO HUMANO"/>
    <s v="04 ABSORGEL BAG (TIRA)/02 ABSORGEL BLANKET (MANTA)/02 BOLSAS DE AIRE"/>
    <s v="(INTERNATIONAL DUNNAGE) (MATERIAL CONSERVACION)"/>
    <s v="SE ACOGE AL REGIMEN DRAWBACK D.S.104-95-EF"/>
    <s v="CAJA                                              "/>
    <s v="LA LIBERTAD"/>
    <n v="19040"/>
    <n v="9710.4"/>
  </r>
  <r>
    <x v="0"/>
    <n v="1"/>
    <s v="MARITIMA DEL CALLAO"/>
    <n v="113686"/>
    <n v="1"/>
    <n v="20170102"/>
    <x v="2"/>
    <x v="2"/>
    <s v="AMERICA DEL NORTE"/>
    <x v="0"/>
    <s v="LOS ANGELES"/>
    <s v="AGROPECUARIO Y AGROINDUSTRIAS"/>
    <s v="HORTALIZAS"/>
    <s v="HORTALIZAS EN CONSERVA"/>
    <x v="6"/>
    <x v="1"/>
    <x v="1"/>
    <s v="Demas hortalizas preparadas o conservadas sin congelar"/>
    <s v="PIMIENTO EN CONSERVA"/>
    <s v="EN CAJAS - USO: CONSUMO HUMANO"/>
    <s v="04 BOLSAS ABSORBENTES ABSORBAG/02 BOLSAS DE ABSORGEL/02 BOLSAS DE AIRE"/>
    <s v="(INTERNATIONAL DUNNAGE) (MATERIAL CONSERVACION)"/>
    <s v="SE ACOGE AL REGIMEN DRAWBACK D.S.104-95-EF"/>
    <s v="CAJA                                              "/>
    <s v="LA LIBERTAD"/>
    <n v="19040"/>
    <n v="9710.4"/>
  </r>
  <r>
    <x v="0"/>
    <n v="2"/>
    <s v="MARITIMA DEL CALLAO"/>
    <n v="13722"/>
    <n v="1"/>
    <n v="2017021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 EN CAJAS"/>
    <s v="USO: CONSUMO HUMANO"/>
    <s v="04 ABSORGEL BAG (TIRA) / 02 ABSORGEL BLANKET (MANTA) / 02 BOLSAS DE AIRE (INTERNATIONAL"/>
    <s v="DUNNAGE) (MATERIAL CONSERVACION)"/>
    <s v="SE ACOGE AL REGIMEN DRAWBACK D.S. 104-95 EF"/>
    <s v="CAJA                                              "/>
    <s v="LA LIBERTAD"/>
    <n v="19040"/>
    <n v="9710.4"/>
  </r>
  <r>
    <x v="0"/>
    <n v="3"/>
    <s v="MARITIMA DEL CALLAO"/>
    <n v="17849"/>
    <n v="4"/>
    <n v="20170301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S EN CONSERVA"/>
    <s v="EN CAJAS - USO: CONSUMO HUMANO"/>
    <s v="04 ABSORGEL BAG (TIRA)/02 ABSORGEL BLANKET (MANTA)/02 BOLSAS DE AIRE (INTERNATIONAL"/>
    <s v="DUNNAGE) (MATERIAL CONSERVACION)"/>
    <s v="SE ACOGE AL REGIMEN DRAWBACK D.S.104-95-EF"/>
    <s v="CAJA                                              "/>
    <s v="LA LIBERTAD"/>
    <n v="19040"/>
    <n v="9710.4"/>
  </r>
  <r>
    <x v="0"/>
    <n v="3"/>
    <s v="MARITIMA DEL CALLAO"/>
    <n v="22808"/>
    <n v="1"/>
    <n v="20170321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"/>
    <s v="EN CAJAS - USO: CONSUMO HUMANO"/>
    <s v="04 ABSORGEL BAG (TIRA)/02 ABSORGEL BLANKET (MANTA), 02 BOLSAS DE AIRE"/>
    <s v="(INTERNATIONAL DUNNAGE) (MATERIAL CONSERVACION)"/>
    <s v="SE ACOGE AL REGIMEN DRAWBACK D.S.104-95-EF"/>
    <s v="CAJA                                              "/>
    <s v="LA LIBERTAD"/>
    <n v="19040"/>
    <n v="9710.4"/>
  </r>
  <r>
    <x v="1"/>
    <n v="1"/>
    <s v="MARITIMA DEL CALLAO"/>
    <n v="3818"/>
    <n v="1"/>
    <n v="20180119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9040"/>
    <n v="9710.4"/>
  </r>
  <r>
    <x v="1"/>
    <n v="1"/>
    <s v="MARITIMA DEL CALLAO"/>
    <n v="6449"/>
    <n v="1"/>
    <n v="20180125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9040"/>
    <n v="9710.4"/>
  </r>
  <r>
    <x v="1"/>
    <n v="1"/>
    <s v="MARITIMA DEL CALLAO"/>
    <n v="6452"/>
    <n v="1"/>
    <n v="20180125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9040"/>
    <n v="9710.4"/>
  </r>
  <r>
    <x v="1"/>
    <n v="2"/>
    <s v="MARITIMA DEL CALLAO"/>
    <n v="8976"/>
    <n v="1"/>
    <n v="201802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9040"/>
    <n v="9710.4"/>
  </r>
  <r>
    <x v="1"/>
    <n v="2"/>
    <s v="MARITIMA DEL CALLAO"/>
    <n v="15658"/>
    <n v="1"/>
    <n v="20180222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9040"/>
    <n v="9710.4"/>
  </r>
  <r>
    <x v="1"/>
    <n v="3"/>
    <s v="MARITIMA DEL CALLAO"/>
    <n v="22519"/>
    <n v="1"/>
    <n v="20180315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19040"/>
    <n v="9710.4"/>
  </r>
  <r>
    <x v="1"/>
    <n v="3"/>
    <s v="MARITIMA DEL CALLAO"/>
    <n v="25285"/>
    <n v="1"/>
    <n v="20180322"/>
    <x v="2"/>
    <x v="2"/>
    <s v="AMERICA DEL NORTE"/>
    <x v="0"/>
    <s v="OAKLAND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9040"/>
    <n v="9710.4"/>
  </r>
  <r>
    <x v="1"/>
    <n v="3"/>
    <s v="MARITIMA DEL CALLAO"/>
    <n v="25298"/>
    <n v="1"/>
    <n v="20180322"/>
    <x v="2"/>
    <x v="2"/>
    <s v="AMERICA DEL NORTE"/>
    <x v="0"/>
    <s v="LONG BEACH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9040"/>
    <n v="9710.4"/>
  </r>
  <r>
    <x v="1"/>
    <n v="3"/>
    <s v="MARITIMA DEL CALLAO"/>
    <n v="24937"/>
    <n v="2"/>
    <n v="20180323"/>
    <x v="4"/>
    <x v="4"/>
    <s v="AMERICA DEL NORTE"/>
    <x v="0"/>
    <s v="PORT EVERGLADES"/>
    <s v="AGROPECUARIO Y AGROINDUSTRIAS"/>
    <s v="HORTALIZAS"/>
    <s v="HORTALIZAS FRESCAS Y SECAS"/>
    <x v="7"/>
    <x v="4"/>
    <x v="3"/>
    <s v="Los demas frutos del genero Capsicum o Pimenta, secos, sin triturar ni pulverizar"/>
    <s v="GUAJILLO DE MESA"/>
    <s v="EN SACOS DE 25 LB NETOS C/U"/>
    <m/>
    <m/>
    <s v="SE ACOGE A RESTITUCION DE DERECHOS ARANCELARIOS D.S. 104-95-EF / DRAWBACK"/>
    <s v="TONELADAS                                         "/>
    <s v="LIMA"/>
    <n v="19035.91"/>
    <n v="4536"/>
  </r>
  <r>
    <x v="1"/>
    <n v="2"/>
    <s v="MARITIMA DEL CALLAO"/>
    <n v="16102"/>
    <n v="1"/>
    <n v="201802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9024"/>
    <n v="9702.24"/>
  </r>
  <r>
    <x v="0"/>
    <n v="2"/>
    <s v="PAITA"/>
    <n v="8282"/>
    <n v="1"/>
    <n v="20170223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HOJALATA 105 OZ X 06"/>
    <m/>
    <m/>
    <m/>
    <s v="DRAWBACK,"/>
    <s v="CAJA                                              "/>
    <s v="LAMBAYEQUE"/>
    <n v="19020.8"/>
    <n v="20462.400000000001"/>
  </r>
  <r>
    <x v="0"/>
    <n v="1"/>
    <s v="PAITA"/>
    <n v="2278"/>
    <n v="1"/>
    <n v="20170116"/>
    <x v="11"/>
    <x v="11"/>
    <s v="AMERICA DEL NORTE"/>
    <x v="0"/>
    <s v="HOUSTON"/>
    <s v="AGROPECUARIO Y AGROINDUSTRIAS"/>
    <s v="HORTALIZAS"/>
    <s v="HORTALIZAS EN CONSERVA"/>
    <x v="6"/>
    <x v="0"/>
    <x v="1"/>
    <s v="Demas hortalizas preparadas o conservadas sin congelar"/>
    <s v="CONSERVA DE AJI PAPRIKA ENTERO LATA 4 OZ X 24"/>
    <m/>
    <m/>
    <m/>
    <s v="DRAWBACK,"/>
    <s v="CAJA                                              "/>
    <s v="LAMBAYEQUE"/>
    <n v="19017.599999999999"/>
    <n v="4556.16"/>
  </r>
  <r>
    <x v="0"/>
    <n v="1"/>
    <s v="PAITA"/>
    <n v="2284"/>
    <n v="1"/>
    <n v="20170116"/>
    <x v="11"/>
    <x v="11"/>
    <s v="AMERICA DEL NORTE"/>
    <x v="0"/>
    <s v="SEATTLE"/>
    <s v="AGROPECUARIO Y AGROINDUSTRIAS"/>
    <s v="HORTALIZAS"/>
    <s v="HORTALIZAS EN CONSERVA"/>
    <x v="6"/>
    <x v="0"/>
    <x v="1"/>
    <s v="Demas hortalizas preparadas o conservadas sin congelar"/>
    <s v="CONSERVA DE AJI PAPRIKA ENTERO LATA 4 OZ BPANI X 24"/>
    <m/>
    <m/>
    <m/>
    <s v="DRAWBACK,"/>
    <s v="CAJA                                              "/>
    <s v="LAMBAYEQUE"/>
    <n v="19017.599999999999"/>
    <n v="4556.16"/>
  </r>
  <r>
    <x v="1"/>
    <n v="2"/>
    <s v="PAITA"/>
    <n v="5259"/>
    <n v="1"/>
    <n v="20180201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s v="USO: CONSUMO HUMANO"/>
    <s v="CODIGO Nº13 RESTITUCION DE DERECHOS ARANCELARIOS"/>
    <s v="UNIDAD"/>
    <s v="LAMBAYEQUE"/>
    <n v="19008"/>
    <n v="8916.48"/>
  </r>
  <r>
    <x v="1"/>
    <n v="3"/>
    <s v="PAITA"/>
    <n v="11382"/>
    <n v="5"/>
    <n v="2018030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8992.599999999999"/>
    <n v="14685"/>
  </r>
  <r>
    <x v="1"/>
    <n v="1"/>
    <s v="PAITA"/>
    <n v="42013"/>
    <n v="1"/>
    <n v="20180104"/>
    <x v="1"/>
    <x v="1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"/>
    <s v="ASADO ENTERO"/>
    <m/>
    <s v="RESTITUCION DERECHOS ARANCELARIOS D.S.104-95 EF"/>
    <s v="UNIDAD"/>
    <s v="PIURA"/>
    <n v="18975"/>
    <n v="10260"/>
  </r>
  <r>
    <x v="0"/>
    <n v="3"/>
    <s v="PAITA"/>
    <n v="9661"/>
    <n v="1"/>
    <n v="20170315"/>
    <x v="1"/>
    <x v="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18947.400000000001"/>
    <n v="15792"/>
  </r>
  <r>
    <x v="0"/>
    <n v="3"/>
    <s v="MARITIMA DEL CALLAO"/>
    <n v="18878"/>
    <n v="2"/>
    <n v="20170301"/>
    <x v="20"/>
    <x v="20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600 BOXES OF 11.36 KG OR 25 LBS BY BOX"/>
    <s v="PARA CONSUMO"/>
    <m/>
    <m/>
    <s v="KILOGRAMO"/>
    <s v="LIMA"/>
    <n v="18890.57"/>
    <n v="6816"/>
  </r>
  <r>
    <x v="0"/>
    <n v="2"/>
    <s v="PAITA"/>
    <n v="7181"/>
    <n v="1"/>
    <n v="2017021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8870.5"/>
    <n v="15103.2"/>
  </r>
  <r>
    <x v="1"/>
    <n v="3"/>
    <s v="MARITIMA DEL CALLAO"/>
    <n v="18668"/>
    <n v="2"/>
    <n v="20180301"/>
    <x v="19"/>
    <x v="19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s v="PAPRIKA DRY WHOLE"/>
    <m/>
    <m/>
    <m/>
    <s v="KILOGRAMO"/>
    <s v="LIMA"/>
    <n v="18852.68"/>
    <n v="5670"/>
  </r>
  <r>
    <x v="0"/>
    <n v="1"/>
    <s v="PAITA"/>
    <n v="43496"/>
    <n v="3"/>
    <n v="20170103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FRASCO 12 OZ (C-310) X 12"/>
    <m/>
    <m/>
    <m/>
    <s v="DRAWBACK,"/>
    <s v="CAJA                                              "/>
    <s v="LAMBAYEQUE"/>
    <n v="18844.2"/>
    <n v="8837.2800000000007"/>
  </r>
  <r>
    <x v="0"/>
    <n v="2"/>
    <s v="PAITA"/>
    <n v="5127"/>
    <n v="2"/>
    <n v="20170205"/>
    <x v="63"/>
    <x v="63"/>
    <s v="EUROPA"/>
    <x v="1"/>
    <s v="VALENCIA"/>
    <s v="AGROPECUARIO Y AGROINDUSTRIAS"/>
    <s v="HORTALIZAS"/>
    <s v="HORTALIZAS FRESCAS Y SECAS"/>
    <x v="7"/>
    <x v="0"/>
    <x v="3"/>
    <s v="Los demas frutos del genero Capsicum o Pimenta, secos, sin triturar ni pulverizar"/>
    <s v="PAPRIKA GRANO SECO AL NATURAL"/>
    <m/>
    <m/>
    <m/>
    <m/>
    <s v="KILOGRAMO"/>
    <s v="PIURA"/>
    <n v="18823.84"/>
    <n v="30300"/>
  </r>
  <r>
    <x v="0"/>
    <n v="1"/>
    <s v="PAITA"/>
    <n v="113"/>
    <n v="2"/>
    <n v="2017011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X 24"/>
    <m/>
    <m/>
    <m/>
    <s v="DRAWBACK,"/>
    <s v="CAJA                                              "/>
    <s v="LAMBAYEQUE"/>
    <n v="18808"/>
    <n v="10137.6"/>
  </r>
  <r>
    <x v="0"/>
    <n v="2"/>
    <s v="PAITA"/>
    <n v="7726"/>
    <n v="2"/>
    <n v="20170216"/>
    <x v="11"/>
    <x v="11"/>
    <s v="EUROPA"/>
    <x v="7"/>
    <s v="LONDON GATEWAY PORT"/>
    <s v="AGROPECUARIO Y AGROINDUSTRIAS"/>
    <s v="HORTALIZAS"/>
    <s v="HORTALIZAS FRESCAS Y SECAS"/>
    <x v="9"/>
    <x v="14"/>
    <x v="5"/>
    <s v="LAS DEMAS HORTALIZAS EXCEPTO ESPARRAGOS"/>
    <s v="CONGELADO DE JALAPEÑO ROJO DADOS"/>
    <s v="BOLSA 10 KG X 01 CAJA"/>
    <m/>
    <m/>
    <s v="SE ACOGE A RESTITUCION DE DERECHOS ARANCELARIOS D.S 104-95 EF"/>
    <s v="CAJA                                              "/>
    <s v="LAMBAYEQUE"/>
    <n v="18775"/>
    <n v="10400"/>
  </r>
  <r>
    <x v="1"/>
    <n v="2"/>
    <s v="PAITA"/>
    <n v="5282"/>
    <n v="2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PIMIENTO MORRON ROJO"/>
    <s v="FRASCO 12 OZ (C-310) X 12"/>
    <m/>
    <m/>
    <s v="CODIGO Nº13 RESTITUCION DE DERECHOS ARANCELARIOS"/>
    <s v="UNIDAD"/>
    <s v="LAMBAYEQUE"/>
    <n v="18763.099999999999"/>
    <n v="7768.32"/>
  </r>
  <r>
    <x v="1"/>
    <n v="2"/>
    <s v="PAITA"/>
    <n v="5795"/>
    <n v="2"/>
    <n v="20180201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18750"/>
    <n v="11895"/>
  </r>
  <r>
    <x v="0"/>
    <n v="3"/>
    <s v="PAITA"/>
    <n v="9536"/>
    <n v="1"/>
    <n v="20170302"/>
    <x v="11"/>
    <x v="11"/>
    <s v="AMERICA DEL NORTE"/>
    <x v="0"/>
    <s v="LEBANON"/>
    <s v="AGROPECUARIO Y AGROINDUSTRIAS"/>
    <s v="HORTALIZAS"/>
    <s v="HORTALIZAS FRESCAS Y SECAS"/>
    <x v="9"/>
    <x v="3"/>
    <x v="5"/>
    <s v="LAS DEMAS HORTALIZAS EXCEPTO ESPARRAGOS"/>
    <s v="CONGELADO DE PIMIENTO MORRON VERDE TIRAS"/>
    <s v="BOLSA 500 KG X 01 CAJA"/>
    <m/>
    <m/>
    <s v="SE ACOGE A RESTITUCION DE DERECHOS ARANCELARIOS D.S 104-95 EF"/>
    <s v="CAJA                                              "/>
    <s v="LAMBAYEQUE"/>
    <n v="18749.52"/>
    <n v="17000"/>
  </r>
  <r>
    <x v="1"/>
    <n v="2"/>
    <s v="PAITA"/>
    <n v="9343"/>
    <n v="1"/>
    <n v="20180221"/>
    <x v="11"/>
    <x v="11"/>
    <s v="AMERICA DEL NORTE"/>
    <x v="0"/>
    <s v="MC DONOUG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6"/>
    <m/>
    <m/>
    <s v="CODIGO Nº13 RESTITUCION DE DERECHOS ARANCELARIOS"/>
    <s v="UNIDAD"/>
    <s v="LAMBAYEQUE"/>
    <n v="18748.8"/>
    <n v="12337.92"/>
  </r>
  <r>
    <x v="1"/>
    <n v="3"/>
    <s v="PAITA"/>
    <n v="10408"/>
    <n v="1"/>
    <n v="2018030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6"/>
    <m/>
    <m/>
    <m/>
    <s v="DRAWBACK,"/>
    <s v="CAJA                                              "/>
    <s v="LAMBAYEQUE"/>
    <n v="18748.8"/>
    <n v="12337.92"/>
  </r>
  <r>
    <x v="0"/>
    <n v="3"/>
    <s v="PAITA"/>
    <n v="9656"/>
    <n v="2"/>
    <n v="2017030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PIURA"/>
    <n v="18720"/>
    <n v="3654"/>
  </r>
  <r>
    <x v="0"/>
    <n v="2"/>
    <s v="MARITIMA DEL CALLAO"/>
    <n v="14127"/>
    <n v="2"/>
    <n v="20170214"/>
    <x v="57"/>
    <x v="57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CONGELADO"/>
    <m/>
    <m/>
    <m/>
    <s v="DRAWBACK"/>
    <s v="CAJA                                              "/>
    <s v="LIMA"/>
    <n v="18711.599999999999"/>
    <n v="6647"/>
  </r>
  <r>
    <x v="1"/>
    <n v="3"/>
    <s v="PAITA"/>
    <n v="14026"/>
    <n v="7"/>
    <n v="20180329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 LATA 105 OZ X 06"/>
    <m/>
    <m/>
    <m/>
    <s v="CODIGO Nº13 RESTITUCION DE DERECHOS ARANCELARIOS"/>
    <s v="CAJA                                              "/>
    <s v="LAMBAYEQUE"/>
    <n v="18648"/>
    <n v="17539.2"/>
  </r>
  <r>
    <x v="0"/>
    <n v="2"/>
    <s v="PAITA"/>
    <n v="6269"/>
    <n v="1"/>
    <n v="20170207"/>
    <x v="12"/>
    <x v="12"/>
    <s v="AMERICA DEL NORTE"/>
    <x v="0"/>
    <s v="SEATTLE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18640"/>
    <n v="15660"/>
  </r>
  <r>
    <x v="1"/>
    <n v="2"/>
    <s v="MARITIMA DEL CALLAO"/>
    <n v="12236"/>
    <n v="2"/>
    <n v="20180213"/>
    <x v="19"/>
    <x v="19"/>
    <s v="AMERICA DEL NORTE"/>
    <x v="0"/>
    <s v="MIAMI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m/>
    <m/>
    <s v="KILOGRAMO"/>
    <s v="LIMA"/>
    <n v="18630.740000000002"/>
    <n v="5670"/>
  </r>
  <r>
    <x v="1"/>
    <n v="3"/>
    <s v="PAITA"/>
    <n v="10503"/>
    <n v="6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8618"/>
    <n v="14894.4"/>
  </r>
  <r>
    <x v="1"/>
    <n v="1"/>
    <s v="PAITA"/>
    <n v="1326"/>
    <n v="1"/>
    <n v="20180116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8580.8"/>
    <n v="20462.400000000001"/>
  </r>
  <r>
    <x v="0"/>
    <n v="2"/>
    <s v="MARITIMA DEL CALLAO"/>
    <n v="10807"/>
    <n v="1"/>
    <n v="20170210"/>
    <x v="19"/>
    <x v="19"/>
    <s v="AMERICA DEL NORTE"/>
    <x v="0"/>
    <s v="PORT EVERGLADES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s v="PRESENTACION EN CAJAS"/>
    <s v="CODIGO Nº13 RESTITUCION DE DERECHOS ARANCELARIOS N FRANQUICIA"/>
    <s v="KILOGRAMO"/>
    <s v="LIMA"/>
    <n v="18550.689999999999"/>
    <n v="6804"/>
  </r>
  <r>
    <x v="0"/>
    <n v="3"/>
    <s v="PAITA"/>
    <n v="9973"/>
    <n v="1"/>
    <n v="20170315"/>
    <x v="12"/>
    <x v="12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18525"/>
    <n v="16530"/>
  </r>
  <r>
    <x v="0"/>
    <n v="1"/>
    <s v="PAITA"/>
    <n v="2219"/>
    <n v="1"/>
    <n v="20170119"/>
    <x v="11"/>
    <x v="11"/>
    <s v="AMERICA DEL NORTE"/>
    <x v="0"/>
    <s v="NORFOLK"/>
    <s v="AGROPECUARIO Y AGROINDUSTRIAS"/>
    <s v="HORTALIZAS"/>
    <s v="HORTALIZAS EN CONSERVA"/>
    <x v="2"/>
    <x v="19"/>
    <x v="1"/>
    <s v="DEMAS HORTALIZAS,FRUTAS Y DEMAS PART. COMEST. DE PLANTAS,PREP. O CONSERV.EN VINAGRE"/>
    <s v="CONSERVA DE PIMIENTO AMARILLO (BANANA) CON VINAGRE FRASCO 9 OZ (C-207) X 12"/>
    <m/>
    <m/>
    <m/>
    <s v="DRAWBACK,"/>
    <s v="CAJA                                              "/>
    <s v="LAMBAYEQUE"/>
    <n v="18501"/>
    <n v="9937.68"/>
  </r>
  <r>
    <x v="1"/>
    <n v="2"/>
    <s v="PAITA"/>
    <n v="4529"/>
    <n v="1"/>
    <n v="20180206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8489.39"/>
    <n v="14910"/>
  </r>
  <r>
    <x v="1"/>
    <n v="2"/>
    <s v="PAITA"/>
    <n v="6857"/>
    <n v="1"/>
    <n v="20180213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8489.39"/>
    <n v="14910"/>
  </r>
  <r>
    <x v="1"/>
    <n v="2"/>
    <s v="PAITA"/>
    <n v="9430"/>
    <n v="1"/>
    <n v="20180227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8489.39"/>
    <n v="14910"/>
  </r>
  <r>
    <x v="0"/>
    <n v="1"/>
    <s v="PAITA"/>
    <n v="791"/>
    <n v="1"/>
    <n v="20170114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18482.04"/>
    <n v="14130"/>
  </r>
  <r>
    <x v="1"/>
    <n v="2"/>
    <s v="PAITA"/>
    <n v="8398"/>
    <n v="1"/>
    <n v="20180222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CODIGO Nº13 RESTITUCION DE DERECHOS ARANCELARIOS"/>
    <s v="CAJA                                              "/>
    <s v="LAMBAYEQUE"/>
    <n v="18479.5"/>
    <n v="18583.2"/>
  </r>
  <r>
    <x v="1"/>
    <n v="1"/>
    <s v="PAITA"/>
    <n v="1880"/>
    <n v="1"/>
    <n v="20180118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X 06"/>
    <m/>
    <m/>
    <s v="CODIGO Nº13 RESTITUCION DE DERECHOS ARANCELARIOS"/>
    <s v="CAJA                                              "/>
    <s v="LAMBAYEQUE"/>
    <n v="18467"/>
    <n v="18583.2"/>
  </r>
  <r>
    <x v="1"/>
    <n v="3"/>
    <s v="PAITA"/>
    <n v="12746"/>
    <n v="1"/>
    <n v="20180322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CODIGO Nº13 RESTITUCION DE DERECHOS ARANCELARIOS"/>
    <s v="CAJA                                              "/>
    <s v="LAMBAYEQUE"/>
    <n v="18467"/>
    <n v="19758"/>
  </r>
  <r>
    <x v="1"/>
    <n v="1"/>
    <s v="MARITIMA DEL CALLAO"/>
    <n v="491"/>
    <n v="1"/>
    <n v="20180109"/>
    <x v="5"/>
    <x v="5"/>
    <s v="EUROPA"/>
    <x v="4"/>
    <s v="ROTTERDAM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s v="EN BANDEJAS"/>
    <m/>
    <s v="USO CONSUMO HUMANO"/>
    <s v="DRAWBACK,"/>
    <s v="UNIDAD"/>
    <s v="LA LIBERTAD"/>
    <n v="18465.23"/>
    <n v="8038.8"/>
  </r>
  <r>
    <x v="0"/>
    <n v="3"/>
    <s v="PAITA"/>
    <n v="10648"/>
    <n v="1"/>
    <n v="201703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 CAJA"/>
    <m/>
    <m/>
    <s v="SE ACOGE A RESTITUCION DE DERECHOS ARANCELARIOS D.S 104-95 EF"/>
    <s v="CAJA                                              "/>
    <s v="PIURA"/>
    <n v="18404"/>
    <n v="8120"/>
  </r>
  <r>
    <x v="0"/>
    <n v="3"/>
    <s v="PAITA"/>
    <n v="10718"/>
    <n v="1"/>
    <n v="20170315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LATA 105 OZ X 02 CAJA"/>
    <m/>
    <m/>
    <s v="SE ACOGE A RESTITUCION DE DERECHOS ARANCELARIOS D.S 104-95 EF"/>
    <s v="CAJA                                              "/>
    <s v="PIURA"/>
    <n v="18404"/>
    <n v="8120"/>
  </r>
  <r>
    <x v="0"/>
    <n v="2"/>
    <s v="MARITIMA DEL CALLAO"/>
    <n v="12782"/>
    <n v="5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m/>
    <m/>
    <s v="SE ACOGE AL REGIMEN DRAWBACK D.S.104-95-EF"/>
    <s v="LATAS                                             "/>
    <s v="LA LIBERTAD"/>
    <n v="18390"/>
    <n v="7642.4"/>
  </r>
  <r>
    <x v="0"/>
    <n v="2"/>
    <s v="PAITA"/>
    <n v="8452"/>
    <n v="1"/>
    <n v="2017022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12 CAJA"/>
    <m/>
    <m/>
    <m/>
    <s v="SE ACOGE A RESTITUCION DE DERECHOS ARANCELARIOS D.S 104-95 EF"/>
    <s v="CAJA                                              "/>
    <s v="PIURA"/>
    <n v="18347.2"/>
    <n v="11148.6"/>
  </r>
  <r>
    <x v="1"/>
    <n v="2"/>
    <s v="MARITIMA DEL CALLAO"/>
    <n v="12111"/>
    <n v="3"/>
    <n v="20180207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INCAS FOOD - 24 X 7.5 OZ"/>
    <s v="CODIGO: I-856"/>
    <m/>
    <s v="SE ACOGE A RESTITUCION DE DERECHOS ARANCELARIOS DRAWBACK D.S. 104-95 EF"/>
    <s v="CAJA                                              "/>
    <s v="LIMA"/>
    <n v="18339.599999999999"/>
    <n v="4675"/>
  </r>
  <r>
    <x v="0"/>
    <n v="2"/>
    <s v="MARITIMA DEL CALLAO"/>
    <n v="12532"/>
    <n v="5"/>
    <n v="20170215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s v="LATA A-8 T/C CONSERVAS PIMIENTO PIQUILLO TIRAS AL NATURAL"/>
    <s v="USO CONSUMO HUMANO"/>
    <s v="DRAWBACK,"/>
    <s v="UNIDAD"/>
    <s v="LA LIBERTAD"/>
    <n v="18337.099999999999"/>
    <n v="8625"/>
  </r>
  <r>
    <x v="0"/>
    <n v="1"/>
    <s v="PAITA"/>
    <n v="2002"/>
    <n v="1"/>
    <n v="20170115"/>
    <x v="11"/>
    <x v="11"/>
    <s v="EUROPA"/>
    <x v="27"/>
    <s v="STOCKHOLM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8271.599999999999"/>
    <n v="18583.2"/>
  </r>
  <r>
    <x v="0"/>
    <n v="1"/>
    <s v="PAITA"/>
    <n v="2294"/>
    <n v="1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8270"/>
    <n v="13500"/>
  </r>
  <r>
    <x v="1"/>
    <n v="1"/>
    <s v="PAITA"/>
    <n v="843"/>
    <n v="1"/>
    <n v="20180110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USO: CONSUMO HUMANO"/>
    <s v="CODIGO Nº13 RESTITUCION DE DERECHOS ARANCELARIOS"/>
    <s v="LATAS                                             "/>
    <s v="LAMBAYEQUE"/>
    <n v="18169.830000000002"/>
    <n v="12960"/>
  </r>
  <r>
    <x v="1"/>
    <n v="2"/>
    <s v="PAITA"/>
    <n v="6288"/>
    <n v="1"/>
    <n v="20180206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CODIGO Nº13 RESTITUCION DE DERECHOS ARANCELARIOS"/>
    <s v="UNIDAD"/>
    <s v="LAMBAYEQUE"/>
    <n v="18169.150000000001"/>
    <n v="8910.4500000000007"/>
  </r>
  <r>
    <x v="1"/>
    <n v="2"/>
    <s v="MARITIMA DEL CALLAO"/>
    <n v="16787"/>
    <n v="3"/>
    <n v="20180228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18129.71"/>
    <n v="6936"/>
  </r>
  <r>
    <x v="1"/>
    <n v="2"/>
    <s v="MARITIMA DEL CALLAO"/>
    <n v="12784"/>
    <n v="3"/>
    <n v="20180213"/>
    <x v="3"/>
    <x v="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 EN VINAGRE"/>
    <m/>
    <m/>
    <m/>
    <m/>
    <s v="UNIDAD"/>
    <s v="LA LIBERTAD"/>
    <n v="18128.830000000002"/>
    <n v="6936"/>
  </r>
  <r>
    <x v="1"/>
    <n v="3"/>
    <s v="MARITIMA DEL CALLAO"/>
    <n v="22987"/>
    <n v="2"/>
    <n v="20180317"/>
    <x v="5"/>
    <x v="5"/>
    <s v="AMERICA DEL SUR"/>
    <x v="24"/>
    <s v="SANTOS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18121.830000000002"/>
    <n v="3652.32"/>
  </r>
  <r>
    <x v="1"/>
    <n v="2"/>
    <s v="MARITIMA DEL CALLAO"/>
    <n v="17489"/>
    <n v="5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18116.71"/>
    <n v="8396.64"/>
  </r>
  <r>
    <x v="0"/>
    <n v="2"/>
    <s v="MARITIMA DEL CALLAO"/>
    <n v="11043"/>
    <n v="1"/>
    <n v="20170213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720ML PIMIENTO PIQUILLO ENTERO MARINADO CON AJO EN CONSERVA"/>
    <m/>
    <s v="USO:CONSUMO HUMANO"/>
    <s v="DRAWBACK,"/>
    <s v="UNIDAD"/>
    <s v="LA LIBERTAD"/>
    <n v="18091.919999999998"/>
    <n v="10316.879999999999"/>
  </r>
  <r>
    <x v="0"/>
    <n v="1"/>
    <s v="MARITIMA DEL CALLAO"/>
    <n v="2842"/>
    <n v="1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10.24 OZ) CONSERVA PIMIENTO PIQUILLO AL NATURAL TIRAS CON AJO"/>
    <m/>
    <s v="USO:CONSUMO HUMANO"/>
    <s v="DRAWBACK,"/>
    <s v="UNIDAD"/>
    <s v="LA LIBERTAD"/>
    <n v="18053.04"/>
    <n v="11733.4"/>
  </r>
  <r>
    <x v="0"/>
    <n v="1"/>
    <s v="MARITIMA DEL CALLAO"/>
    <n v="7097"/>
    <n v="1"/>
    <n v="20170125"/>
    <x v="65"/>
    <x v="65"/>
    <s v="AMERICA DEL NORTE"/>
    <x v="0"/>
    <s v="APPLETON"/>
    <s v="AGROPECUARIO Y AGROINDUSTRIAS"/>
    <s v="HORTALIZAS"/>
    <s v="HORTALIZAS EN CONSERVA"/>
    <x v="2"/>
    <x v="14"/>
    <x v="1"/>
    <s v="DEMAS HORTALIZAS,FRUTAS Y DEMAS PART. COMEST. DE PLANTAS,PREP. O CONSERV.EN VINAGRE"/>
    <s v="JALAPEÑOS EN VINAGRE"/>
    <s v="CONTENIDAS EN BOLSAS PLASTICAS"/>
    <s v="CONSUMO HUMANO"/>
    <m/>
    <s v="RESTITUCION DE DERECHOS ARANCELARIOS D.S. 104-95-EF"/>
    <s v="LIBRAS"/>
    <s v="JUNIN"/>
    <n v="18049.29"/>
    <n v="7184.9030000000002"/>
  </r>
  <r>
    <x v="0"/>
    <n v="1"/>
    <s v="PAITA"/>
    <n v="3281"/>
    <n v="2"/>
    <n v="20170126"/>
    <x v="11"/>
    <x v="11"/>
    <s v="AMERICA DEL NORTE"/>
    <x v="18"/>
    <s v="MISSISSAUGA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 CAJA"/>
    <m/>
    <m/>
    <m/>
    <s v="DRAWBACK,"/>
    <s v="CAJA                                              "/>
    <s v="PIURA"/>
    <n v="18041.87"/>
    <n v="3463.8240000000001"/>
  </r>
  <r>
    <x v="1"/>
    <n v="3"/>
    <s v="MARITIMA DEL CALLAO"/>
    <n v="20812"/>
    <n v="1"/>
    <n v="20180308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8000"/>
    <n v="11232"/>
  </r>
  <r>
    <x v="0"/>
    <n v="1"/>
    <s v="PAITA"/>
    <n v="110"/>
    <n v="2"/>
    <n v="2017011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17940"/>
    <n v="9291.6"/>
  </r>
  <r>
    <x v="0"/>
    <n v="3"/>
    <s v="PAITA"/>
    <n v="9709"/>
    <n v="2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7916.34"/>
    <n v="14476.8"/>
  </r>
  <r>
    <x v="1"/>
    <n v="3"/>
    <s v="PAITA"/>
    <n v="11864"/>
    <n v="1"/>
    <n v="20180315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LATAS                                             "/>
    <s v="LAMBAYEQUE"/>
    <n v="17910.939999999999"/>
    <n v="12960"/>
  </r>
  <r>
    <x v="0"/>
    <n v="1"/>
    <s v="PAITA"/>
    <n v="3914"/>
    <n v="1"/>
    <n v="20170126"/>
    <x v="11"/>
    <x v="11"/>
    <s v="AMERICA DEL NORTE"/>
    <x v="0"/>
    <s v="PHOENIX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7909.5"/>
    <n v="14494.2"/>
  </r>
  <r>
    <x v="1"/>
    <n v="3"/>
    <s v="MARITIMA DEL CALLAO"/>
    <n v="19209"/>
    <n v="1"/>
    <n v="20180308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 &quot;INCA'S FOOD&quot; 24 X 15 OZ"/>
    <m/>
    <m/>
    <m/>
    <s v="VOLUNTAD DE ACOGERSE AL PROCEDIMIENTO SIMPLIFICADO DE RESTITUCIÓN DE DERECHOS ARANCELARIOS"/>
    <s v="CAJA                                              "/>
    <s v="LIMA"/>
    <n v="17872.8"/>
    <n v="6906"/>
  </r>
  <r>
    <x v="1"/>
    <n v="3"/>
    <s v="PAITA"/>
    <n v="9506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7835"/>
    <n v="13050"/>
  </r>
  <r>
    <x v="1"/>
    <n v="1"/>
    <s v="PAITA"/>
    <n v="174"/>
    <n v="1"/>
    <n v="20180110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17833.2"/>
    <n v="18583.2"/>
  </r>
  <r>
    <x v="0"/>
    <n v="2"/>
    <s v="PAITA"/>
    <n v="7179"/>
    <n v="1"/>
    <n v="20170216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17803"/>
    <n v="16321.2"/>
  </r>
  <r>
    <x v="0"/>
    <n v="1"/>
    <s v="PAITA"/>
    <n v="2267"/>
    <n v="4"/>
    <n v="2017011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7687.599999999999"/>
    <n v="13641.6"/>
  </r>
  <r>
    <x v="0"/>
    <n v="1"/>
    <s v="MARITIMA DEL CALLAO"/>
    <n v="1131"/>
    <n v="2"/>
    <n v="20170113"/>
    <x v="40"/>
    <x v="40"/>
    <s v="AMERICA DEL NORTE"/>
    <x v="0"/>
    <s v="NEW YORK"/>
    <s v="AGROPECUARIO Y AGROINDUSTRIAS"/>
    <s v="HORTALIZAS"/>
    <s v="HORTALIZAS FRESCAS Y SECAS"/>
    <x v="7"/>
    <x v="4"/>
    <x v="3"/>
    <s v="Los demas frutos del genero Capsicum o Pimenta, secos, sin triturar ni pulverizar"/>
    <s v="GUAJILLO PREMIUM"/>
    <m/>
    <m/>
    <m/>
    <m/>
    <s v="KILOGRAMO"/>
    <s v="LIMA"/>
    <n v="17660.759999999998"/>
    <n v="5670"/>
  </r>
  <r>
    <x v="0"/>
    <n v="3"/>
    <s v="MARITIMA DEL CALLAO"/>
    <n v="23788"/>
    <n v="1"/>
    <n v="2017032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5 LBS E/O) DE PAPRIKA ENTERA DE 1ERA. CALIDAD"/>
    <s v="614 CAJAS DE 11.36 KG, C/U O"/>
    <s v="(11.36 KGS C/U)OF WHOLE PAPRIKA ENTERA DE 1ERA. QUALITY"/>
    <s v="614 BOXES OF 25 LBS E/O OR"/>
    <m/>
    <s v="LIBRAS"/>
    <s v="ANCASH"/>
    <n v="17652.5"/>
    <n v="6962.643"/>
  </r>
  <r>
    <x v="0"/>
    <n v="1"/>
    <s v="MARITIMA DEL CALLAO"/>
    <n v="115688"/>
    <n v="1"/>
    <n v="20170104"/>
    <x v="19"/>
    <x v="19"/>
    <s v="AMERICA DEL NORTE"/>
    <x v="0"/>
    <s v="CHICAGO"/>
    <s v="AGROPECUARIO Y AGROINDUSTRIAS"/>
    <s v="HORTALIZAS"/>
    <s v="HORTALIZAS FRESCAS Y SECAS"/>
    <x v="0"/>
    <x v="4"/>
    <x v="0"/>
    <s v="PAPRIKA (Capsicum annuum, L.) TRITURADA O PULVERIZADA"/>
    <s v="GUAJILLO EN POLVO"/>
    <s v="GUAJILLO POWDER"/>
    <s v="PRESENTACION: SACOS Y CARTON CORRUGADO"/>
    <m/>
    <s v="CODIGO Nº13 RESTITUCION DE DERECHOS ARANCELARIOS"/>
    <s v="KILOGRAMO"/>
    <s v="LIMA"/>
    <n v="17651.52"/>
    <n v="5516.1"/>
  </r>
  <r>
    <x v="0"/>
    <n v="1"/>
    <s v="MARITIMA DEL CALLAO"/>
    <n v="115679"/>
    <n v="1"/>
    <n v="20170106"/>
    <x v="20"/>
    <x v="20"/>
    <s v="AMERICA DEL NORTE"/>
    <x v="0"/>
    <s v="PORT EVERGLADES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570 BOXES OF 11.36 KG OR 25 LBS BY BOX"/>
    <s v="PARA CONSUMO"/>
    <m/>
    <m/>
    <s v="KILOGRAMO"/>
    <s v="LIMA"/>
    <n v="17640.73"/>
    <n v="6475.2"/>
  </r>
  <r>
    <x v="0"/>
    <n v="1"/>
    <s v="PAITA"/>
    <n v="989"/>
    <n v="1"/>
    <n v="20170109"/>
    <x v="1"/>
    <x v="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17640"/>
    <n v="17539.2"/>
  </r>
  <r>
    <x v="0"/>
    <n v="2"/>
    <s v="PAITA"/>
    <n v="5862"/>
    <n v="1"/>
    <n v="20170209"/>
    <x v="23"/>
    <x v="23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(PIMIENTO MORRONE)"/>
    <s v="EN AGUA, SAL Y ACIDO CITRICO"/>
    <s v="PARA CONSUMO HUMANO"/>
    <s v="FRESCO"/>
    <s v="ENLATADOS"/>
    <s v="CAJA                                              "/>
    <s v="LAMBAYEQUE"/>
    <n v="17640"/>
    <n v="14616"/>
  </r>
  <r>
    <x v="0"/>
    <n v="2"/>
    <s v="PAITA"/>
    <n v="6227"/>
    <n v="1"/>
    <n v="20170209"/>
    <x v="1"/>
    <x v="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ÓN DERECHOS ARANCELARIOS D.S.105-94 EF"/>
    <s v="CAJA                                              "/>
    <s v="PIURA"/>
    <n v="17640"/>
    <n v="17539.2"/>
  </r>
  <r>
    <x v="0"/>
    <n v="2"/>
    <s v="PAITA"/>
    <n v="6228"/>
    <n v="1"/>
    <n v="20170207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ÓN DERECHOS ARANCELARIOS D.S.105-94 EF"/>
    <s v="CAJA                                              "/>
    <s v="PIURA"/>
    <n v="17640"/>
    <n v="17539.2"/>
  </r>
  <r>
    <x v="0"/>
    <n v="3"/>
    <s v="PAITA"/>
    <n v="8930"/>
    <n v="1"/>
    <n v="20170301"/>
    <x v="1"/>
    <x v="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m/>
    <s v="RESTITUCION DERECHOS ARANCELARIOS D.S.104-95 EF"/>
    <s v="CAJA                                              "/>
    <s v="PIURA"/>
    <n v="17640"/>
    <n v="17539.2"/>
  </r>
  <r>
    <x v="1"/>
    <n v="1"/>
    <s v="PAITA"/>
    <n v="3955"/>
    <n v="1"/>
    <n v="20180124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AJA DE CONSERVA PIMIENTO MORRON ROJO DADOS"/>
    <s v="LATA 105 OZ X 06"/>
    <m/>
    <m/>
    <s v="CODIGO Nº13 RESTITUCION DE DERECHOS ARANCELARIOS"/>
    <s v="CAJA                                              "/>
    <s v="LAMBAYEQUE"/>
    <n v="17640"/>
    <n v="17539.2"/>
  </r>
  <r>
    <x v="0"/>
    <n v="1"/>
    <s v="PAITA"/>
    <n v="529"/>
    <n v="1"/>
    <n v="20170110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HOJALATA 105 OZ X 06"/>
    <m/>
    <m/>
    <m/>
    <s v="DRAWBACK,"/>
    <s v="CAJA                                              "/>
    <s v="LAMBAYEQUE"/>
    <n v="17622"/>
    <n v="18583.2"/>
  </r>
  <r>
    <x v="0"/>
    <n v="1"/>
    <s v="PAITA"/>
    <n v="529"/>
    <n v="2"/>
    <n v="20170110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HOJALATA 105 OZ X 06"/>
    <m/>
    <m/>
    <m/>
    <s v="DRAWBACK,"/>
    <s v="CAJA                                              "/>
    <s v="LAMBAYEQUE"/>
    <n v="17622"/>
    <n v="18583.2"/>
  </r>
  <r>
    <x v="0"/>
    <n v="2"/>
    <s v="PAITA"/>
    <n v="7261"/>
    <n v="1"/>
    <n v="20170216"/>
    <x v="11"/>
    <x v="11"/>
    <s v="EUROPA"/>
    <x v="30"/>
    <s v="COPENHAG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7622"/>
    <n v="18583.2"/>
  </r>
  <r>
    <x v="0"/>
    <n v="2"/>
    <s v="PAITA"/>
    <n v="7982"/>
    <n v="1"/>
    <n v="20170223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622"/>
    <n v="18583.2"/>
  </r>
  <r>
    <x v="1"/>
    <n v="2"/>
    <s v="PAITA"/>
    <n v="5995"/>
    <n v="1"/>
    <n v="20180206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622"/>
    <n v="18583.2"/>
  </r>
  <r>
    <x v="1"/>
    <n v="2"/>
    <s v="PAITA"/>
    <n v="9513"/>
    <n v="1"/>
    <n v="20180222"/>
    <x v="11"/>
    <x v="11"/>
    <s v="ASIA"/>
    <x v="28"/>
    <s v="INCHO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CODIGO Nº13 RESTITUCION DE DERECHOS ARANCELARIOS"/>
    <s v="CAJA                                              "/>
    <s v="LAMBAYEQUE"/>
    <n v="17583.97"/>
    <n v="20184"/>
  </r>
  <r>
    <x v="1"/>
    <n v="3"/>
    <s v="PAITA"/>
    <n v="14264"/>
    <n v="1"/>
    <n v="20180329"/>
    <x v="11"/>
    <x v="11"/>
    <s v="AMERICA DEL NORTE"/>
    <x v="0"/>
    <s v="PHOENIX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7528.349999999999"/>
    <n v="14285.4"/>
  </r>
  <r>
    <x v="0"/>
    <n v="1"/>
    <s v="PAITA"/>
    <n v="3961"/>
    <n v="1"/>
    <n v="20170124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17524"/>
    <n v="18583.2"/>
  </r>
  <r>
    <x v="0"/>
    <n v="1"/>
    <s v="PAITA"/>
    <n v="1748"/>
    <n v="3"/>
    <n v="20170112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17513.86"/>
    <n v="3897.6"/>
  </r>
  <r>
    <x v="1"/>
    <n v="3"/>
    <s v="PAITA"/>
    <n v="10779"/>
    <n v="1"/>
    <n v="20180306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17512.8"/>
    <n v="18583.2"/>
  </r>
  <r>
    <x v="1"/>
    <n v="3"/>
    <s v="PAITA"/>
    <n v="13445"/>
    <n v="1"/>
    <n v="20180327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CODIGO Nº13 RESTITUCION DE DERECHOS ARANCELARIOS"/>
    <s v="CAJA                                              "/>
    <s v="LAMBAYEQUE"/>
    <n v="17512.8"/>
    <n v="18583.2"/>
  </r>
  <r>
    <x v="1"/>
    <n v="3"/>
    <s v="PAITA"/>
    <n v="10494"/>
    <n v="1"/>
    <n v="20180301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HOJALATA 105 OZ X 06"/>
    <m/>
    <m/>
    <m/>
    <s v="DRAWBACK,"/>
    <s v="CAJA                                              "/>
    <s v="LAMBAYEQUE"/>
    <n v="17508.400000000001"/>
    <n v="18583.2"/>
  </r>
  <r>
    <x v="1"/>
    <n v="3"/>
    <s v="PAITA"/>
    <n v="10622"/>
    <n v="2"/>
    <n v="20180306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ENTEROS)"/>
    <s v="EN AGUA, SAL Y ACIDO CITRICO"/>
    <s v="PARA CONSUMO HUMANO"/>
    <s v="FRESCO"/>
    <s v="ENLATADOS"/>
    <s v="CAJA                                              "/>
    <s v="LAMBAYEQUE"/>
    <n v="17505"/>
    <n v="11121.51"/>
  </r>
  <r>
    <x v="1"/>
    <n v="1"/>
    <s v="MARITIMA DEL CALLAO"/>
    <n v="122791"/>
    <n v="2"/>
    <n v="20180101"/>
    <x v="25"/>
    <x v="2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IMIENTO PAPRIKA ENTERO SECO (S)"/>
    <m/>
    <m/>
    <m/>
    <m/>
    <s v="KILOGRAMO"/>
    <s v="LIMA"/>
    <n v="17482.37"/>
    <n v="6078.24"/>
  </r>
  <r>
    <x v="1"/>
    <n v="3"/>
    <s v="PAITA"/>
    <n v="11885"/>
    <n v="1"/>
    <n v="20180315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17424"/>
    <n v="8173.44"/>
  </r>
  <r>
    <x v="0"/>
    <n v="1"/>
    <s v="MARITIMA DEL CALLAO"/>
    <n v="2085"/>
    <n v="1"/>
    <n v="20170113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TRAYS"/>
    <s v="USO: CONSUMO HUMANO"/>
    <s v="01 ZUNCHO PLASTICO X 25 MTS.(MATERIAL CONSERVACION)"/>
    <s v="SE ACOGE AL REGIMEN DRAWBACK D.S.104-95-EF"/>
    <s v="CARTONES                                          "/>
    <s v="LA LIBERTAD"/>
    <n v="17421.2"/>
    <n v="11750.4"/>
  </r>
  <r>
    <x v="0"/>
    <n v="1"/>
    <s v="PAITA"/>
    <n v="4550"/>
    <n v="1"/>
    <n v="20170129"/>
    <x v="11"/>
    <x v="11"/>
    <s v="OCEANIA"/>
    <x v="21"/>
    <s v="SYDNEY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"/>
    <s v="LATA 105 OZ X 03"/>
    <m/>
    <m/>
    <s v="SE ACOGE A RESTITUCION DE DERECHOS ARANCELARIOS D.S 104-95 EF"/>
    <s v="CAJA                                              "/>
    <s v="PIURA"/>
    <n v="17388"/>
    <n v="13154.4"/>
  </r>
  <r>
    <x v="0"/>
    <n v="3"/>
    <s v="MARITIMA DEL CALLAO"/>
    <n v="24391"/>
    <n v="1"/>
    <n v="2017032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10.24 OZ); ENTERO AL NATURAL 8/12 FRUTOS"/>
    <m/>
    <m/>
    <m/>
    <s v="FRASCOS                                           "/>
    <s v="LA LIBERTAD"/>
    <n v="17367.919999999998"/>
    <n v="11733.4"/>
  </r>
  <r>
    <x v="1"/>
    <n v="2"/>
    <s v="PAITA"/>
    <n v="9355"/>
    <n v="1"/>
    <n v="201802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AMARILLO LATA 87 OZ X 06"/>
    <m/>
    <m/>
    <m/>
    <s v="CODIGO Nº13 RESTITUCION DE DERECHOS ARANCELARIOS"/>
    <s v="CAJA                                              "/>
    <s v="LAMBAYEQUE"/>
    <n v="17356.669999999998"/>
    <n v="17280"/>
  </r>
  <r>
    <x v="0"/>
    <n v="2"/>
    <s v="PAITA"/>
    <n v="8564"/>
    <n v="1"/>
    <n v="20170223"/>
    <x v="11"/>
    <x v="11"/>
    <s v="AMERICA DEL NORTE"/>
    <x v="0"/>
    <s v="PORT EVERGLADES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CON VINAGRE"/>
    <s v="FRASCO 24 OZ (C-273) X 06 CAJA"/>
    <m/>
    <m/>
    <s v="SE ACOGE A RESTITUCION DE DERECHOS ARANCELARIOS D.S 104-95 EF"/>
    <s v="CAJA                                              "/>
    <s v="LAMBAYEQUE"/>
    <n v="17351.2"/>
    <n v="7507.2"/>
  </r>
  <r>
    <x v="0"/>
    <n v="2"/>
    <s v="PAITA"/>
    <n v="8293"/>
    <n v="2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FRASCOS                                           "/>
    <s v="LAMBAYEQUE"/>
    <n v="17312.490000000002"/>
    <n v="9304.14"/>
  </r>
  <r>
    <x v="1"/>
    <n v="1"/>
    <s v="PAITA"/>
    <n v="1323"/>
    <n v="1"/>
    <n v="20180116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310.400000000001"/>
    <n v="18583.2"/>
  </r>
  <r>
    <x v="1"/>
    <n v="3"/>
    <s v="PAITA"/>
    <n v="12459"/>
    <n v="1"/>
    <n v="20180320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7310.400000000001"/>
    <n v="18583.2"/>
  </r>
  <r>
    <x v="0"/>
    <n v="1"/>
    <s v="PAITA"/>
    <n v="1738"/>
    <n v="1"/>
    <n v="20170112"/>
    <x v="11"/>
    <x v="11"/>
    <s v="EUROPA"/>
    <x v="4"/>
    <s v="ROTTERDAM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17301.599999999999"/>
    <n v="18583.2"/>
  </r>
  <r>
    <x v="1"/>
    <n v="2"/>
    <s v="PAITA"/>
    <n v="10245"/>
    <n v="3"/>
    <n v="20180227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7246.599999999999"/>
    <n v="13335"/>
  </r>
  <r>
    <x v="1"/>
    <n v="3"/>
    <s v="MARITIMA DEL CALLAO"/>
    <n v="27180"/>
    <n v="1"/>
    <n v="20180327"/>
    <x v="2"/>
    <x v="2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17224.240000000002"/>
    <n v="9000"/>
  </r>
  <r>
    <x v="1"/>
    <n v="2"/>
    <s v="MARITIMA DEL CALLAO"/>
    <n v="18950"/>
    <n v="1"/>
    <n v="20180228"/>
    <x v="5"/>
    <x v="5"/>
    <s v="AMERICA DEL NORTE"/>
    <x v="0"/>
    <s v="SAVANNA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17187.560000000001"/>
    <n v="4678.2240000000002"/>
  </r>
  <r>
    <x v="0"/>
    <n v="1"/>
    <s v="PAITA"/>
    <n v="1740"/>
    <n v="1"/>
    <n v="2017011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157"/>
    <n v="18583.2"/>
  </r>
  <r>
    <x v="0"/>
    <n v="2"/>
    <s v="PAITA"/>
    <n v="8009"/>
    <n v="1"/>
    <n v="20170223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157"/>
    <n v="18583.2"/>
  </r>
  <r>
    <x v="0"/>
    <n v="3"/>
    <s v="PAITA"/>
    <n v="11127"/>
    <n v="1"/>
    <n v="20170323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157"/>
    <n v="18583.2"/>
  </r>
  <r>
    <x v="0"/>
    <n v="1"/>
    <s v="PAITA"/>
    <n v="898"/>
    <n v="2"/>
    <n v="20170112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PAQUETE"/>
    <s v="LAMBAYEQUE"/>
    <n v="17147.2"/>
    <n v="8171.52"/>
  </r>
  <r>
    <x v="1"/>
    <n v="3"/>
    <s v="PAITA"/>
    <n v="14154"/>
    <n v="1"/>
    <n v="20180328"/>
    <x v="13"/>
    <x v="13"/>
    <s v="AMERICA DEL NORTE"/>
    <x v="3"/>
    <s v="MANZANILLO"/>
    <s v="AGROPECUARIO Y AGROINDUSTRIAS"/>
    <s v="HORTALIZAS"/>
    <s v="HORTALIZAS FRESCAS Y SECAS"/>
    <x v="4"/>
    <x v="4"/>
    <x v="3"/>
    <s v="LAS DEMAS PAPRIKA (CAPSICUM ANNUM, L) SECA, SIN TRITURAR NI PULVERIZAR"/>
    <s v="GUAJILLO SECO ENTERO"/>
    <s v="BULTOS"/>
    <m/>
    <s v="CONSUMO HUMANO"/>
    <s v="CODIGO Nº13 RESTITUCION DE DERECHOS ARANCELARIOS"/>
    <s v="CAJA                                              "/>
    <s v="LAMBAYEQUE"/>
    <n v="17146.330000000002"/>
    <n v="22470"/>
  </r>
  <r>
    <x v="1"/>
    <n v="3"/>
    <s v="PAITA"/>
    <n v="12568"/>
    <n v="1"/>
    <n v="20180322"/>
    <x v="11"/>
    <x v="11"/>
    <s v="EUROPA"/>
    <x v="4"/>
    <s v="ROTTERDAM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CODIGO Nº13 RESTITUCION DE DERECHOS ARANCELARIOS"/>
    <s v="CAJA                                              "/>
    <s v="LAMBAYEQUE"/>
    <n v="17139.599999999999"/>
    <n v="18409.2"/>
  </r>
  <r>
    <x v="1"/>
    <n v="2"/>
    <s v="PAITA"/>
    <n v="3813"/>
    <n v="1"/>
    <n v="20180208"/>
    <x v="11"/>
    <x v="11"/>
    <s v="AMERICA DEL NORTE"/>
    <x v="0"/>
    <s v="NEWA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136"/>
    <n v="17539.2"/>
  </r>
  <r>
    <x v="1"/>
    <n v="2"/>
    <s v="MARITIMA DEL CALLAO"/>
    <n v="16708"/>
    <n v="2"/>
    <n v="20180223"/>
    <x v="5"/>
    <x v="5"/>
    <s v="AMERICA DEL NORTE"/>
    <x v="0"/>
    <s v="CHICAG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: CONSUMO HUMANO"/>
    <s v="CODIGO Nº13 RESTITUCION DE DERECHOS ARANCELARIOS"/>
    <s v="UNIDAD"/>
    <s v="LA LIBERTAD"/>
    <n v="17127.599999999999"/>
    <n v="4531.0200000000004"/>
  </r>
  <r>
    <x v="0"/>
    <n v="2"/>
    <s v="PAITA"/>
    <n v="7639"/>
    <n v="2"/>
    <n v="20170216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17101.330000000002"/>
    <n v="9140.85"/>
  </r>
  <r>
    <x v="1"/>
    <n v="1"/>
    <s v="PAITA"/>
    <n v="1322"/>
    <n v="1"/>
    <n v="20180118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088"/>
    <n v="18583.2"/>
  </r>
  <r>
    <x v="1"/>
    <n v="1"/>
    <s v="PAITA"/>
    <n v="4269"/>
    <n v="1"/>
    <n v="20180130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088"/>
    <n v="18583.2"/>
  </r>
  <r>
    <x v="1"/>
    <n v="2"/>
    <s v="PAITA"/>
    <n v="8397"/>
    <n v="1"/>
    <n v="2018022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7088"/>
    <n v="18583.2"/>
  </r>
  <r>
    <x v="1"/>
    <n v="3"/>
    <s v="PAITA"/>
    <n v="13031"/>
    <n v="1"/>
    <n v="2018032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7088"/>
    <n v="18583.2"/>
  </r>
  <r>
    <x v="0"/>
    <n v="1"/>
    <s v="MARITIMA DEL CALLAO"/>
    <n v="6536"/>
    <n v="2"/>
    <n v="2017012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s v="03 BOLSAS DE AIRE (INTERNATIONAL DUNNAGE) (MATERIAL CONSERVACION)"/>
    <m/>
    <s v="SE ACOGE AL REGIMEN DRAWBACK D.S.1Q04-95-EF"/>
    <s v="FRASCOS                                           "/>
    <s v="LA LIBERTAD"/>
    <n v="17085.2"/>
    <n v="7456"/>
  </r>
  <r>
    <x v="1"/>
    <n v="3"/>
    <s v="MARITIMA DEL CALLAO"/>
    <n v="23963"/>
    <n v="2"/>
    <n v="20180315"/>
    <x v="21"/>
    <x v="21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ALDO DE MESA"/>
    <m/>
    <m/>
    <s v="EN CAJAS"/>
    <s v="SE ACOGE A RESTITUCION DERECHOS ARANC. (COD 13) DRAWBACK D.S. 104-95 EF"/>
    <s v="KILOGRAMO"/>
    <s v="LIMA"/>
    <n v="17076.830000000002"/>
    <n v="6225.66"/>
  </r>
  <r>
    <x v="0"/>
    <n v="1"/>
    <s v="PAITA"/>
    <n v="4956"/>
    <n v="1"/>
    <n v="20170131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17056"/>
    <n v="18583.2"/>
  </r>
  <r>
    <x v="0"/>
    <n v="2"/>
    <s v="PAITA"/>
    <n v="8323"/>
    <n v="1"/>
    <n v="20170223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056"/>
    <n v="18583.2"/>
  </r>
  <r>
    <x v="1"/>
    <n v="1"/>
    <s v="PAITA"/>
    <n v="3811"/>
    <n v="1"/>
    <n v="2018013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7056"/>
    <n v="18583.2"/>
  </r>
  <r>
    <x v="1"/>
    <n v="2"/>
    <s v="PAITA"/>
    <n v="9992"/>
    <n v="1"/>
    <n v="20180227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7056"/>
    <n v="18583.2"/>
  </r>
  <r>
    <x v="0"/>
    <n v="1"/>
    <s v="MARITIMA DEL CALLAO"/>
    <n v="6905"/>
    <n v="1"/>
    <n v="20170126"/>
    <x v="53"/>
    <x v="5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DESCOLADO"/>
    <m/>
    <m/>
    <m/>
    <s v="SE ACOGE A DRAWBACK D.S. 104-95 EF"/>
    <s v="KILOGRAMO"/>
    <s v="LIMA"/>
    <n v="17027.29"/>
    <n v="7371"/>
  </r>
  <r>
    <x v="0"/>
    <n v="1"/>
    <s v="PAITA"/>
    <n v="3473"/>
    <n v="2"/>
    <n v="20170131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 SL"/>
    <m/>
    <m/>
    <m/>
    <s v="DRAWBACK,"/>
    <s v="KILOGRAMO"/>
    <s v="LAMBAYEQUE"/>
    <n v="17018.98"/>
    <n v="7824.6"/>
  </r>
  <r>
    <x v="1"/>
    <n v="3"/>
    <s v="PAITA"/>
    <n v="13282"/>
    <n v="1"/>
    <n v="20180321"/>
    <x v="13"/>
    <x v="13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ENTERO SECO"/>
    <s v="BULTOS"/>
    <m/>
    <s v="CONSUMO HUMANO"/>
    <s v="CODIGO Nº13 RESTITUCION DE DERECHOS ARANCELARIOS"/>
    <s v="CAJA                                              "/>
    <s v="LAMBAYEQUE"/>
    <n v="16986.580000000002"/>
    <n v="22270"/>
  </r>
  <r>
    <x v="1"/>
    <n v="2"/>
    <s v="PAITA"/>
    <n v="5269"/>
    <n v="1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6930"/>
    <n v="13398"/>
  </r>
  <r>
    <x v="1"/>
    <n v="1"/>
    <s v="PAITA"/>
    <n v="914"/>
    <n v="1"/>
    <n v="20180111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16921"/>
    <n v="18583.2"/>
  </r>
  <r>
    <x v="1"/>
    <n v="2"/>
    <s v="PAITA"/>
    <n v="9493"/>
    <n v="1"/>
    <n v="2018022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6921"/>
    <n v="18583.2"/>
  </r>
  <r>
    <x v="1"/>
    <n v="2"/>
    <s v="MARITIMA DEL CALLAO"/>
    <n v="16072"/>
    <n v="2"/>
    <n v="20180223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6915"/>
    <n v="12750"/>
  </r>
  <r>
    <x v="1"/>
    <n v="2"/>
    <s v="MARITIMA DEL CALLAO"/>
    <n v="11563"/>
    <n v="2"/>
    <n v="20180210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6895.099999999999"/>
    <n v="12735"/>
  </r>
  <r>
    <x v="0"/>
    <n v="3"/>
    <s v="MARITIMA DEL CALLAO"/>
    <n v="17939"/>
    <n v="2"/>
    <n v="20170301"/>
    <x v="2"/>
    <x v="2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 CONSUMO HUMANO"/>
    <m/>
    <s v="SE ACOGE AL REGIMEN DRAWBACK D.S. 104-95 EF"/>
    <s v="CAJA                                              "/>
    <s v="LA LIBERTAD"/>
    <n v="16891.21"/>
    <n v="8460"/>
  </r>
  <r>
    <x v="1"/>
    <n v="1"/>
    <s v="PAITA"/>
    <n v="747"/>
    <n v="1"/>
    <n v="20180110"/>
    <x v="11"/>
    <x v="11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16874.400000000001"/>
    <n v="18583.2"/>
  </r>
  <r>
    <x v="1"/>
    <n v="1"/>
    <s v="PAITA"/>
    <n v="2557"/>
    <n v="1"/>
    <n v="20180116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E/O X 24"/>
    <m/>
    <m/>
    <s v="CODIGO Nº13 RESTITUCION DE DERECHOS ARANCELARIOS"/>
    <s v="CAJA                                              "/>
    <s v="LAMBAYEQUE"/>
    <n v="16852"/>
    <n v="10098"/>
  </r>
  <r>
    <x v="0"/>
    <n v="1"/>
    <s v="MARITIMA DEL CALLAO"/>
    <n v="8075"/>
    <n v="2"/>
    <n v="20170128"/>
    <x v="51"/>
    <x v="51"/>
    <s v="EUROPA"/>
    <x v="6"/>
    <s v="PETERSBURGO"/>
    <s v="AGROPECUARIO Y AGROINDUSTRIAS"/>
    <s v="HORTALIZAS"/>
    <s v="HORTALIZAS FRESCAS Y SECAS"/>
    <x v="0"/>
    <x v="0"/>
    <x v="0"/>
    <s v="PAPRIKA (Capsicum annuum, L.) TRITURADA O PULVERIZADA"/>
    <s v="PAPRIKA MOLIDA"/>
    <s v="EN SACOS DE PAPEL"/>
    <m/>
    <s v="SAZONADOR PERAGROW"/>
    <s v="SE ACOGE AL DRAWBACK"/>
    <s v="TONELADAS                                         "/>
    <s v="LIMA"/>
    <n v="16820.3"/>
    <n v="14038.92"/>
  </r>
  <r>
    <x v="1"/>
    <n v="1"/>
    <s v="MARITIMA DEL CALLAO"/>
    <n v="8541"/>
    <n v="2"/>
    <n v="2018013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16806.919999999998"/>
    <n v="8716.24"/>
  </r>
  <r>
    <x v="1"/>
    <n v="2"/>
    <s v="MARITIMA DEL CALLAO"/>
    <n v="15249"/>
    <n v="4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16806.919999999998"/>
    <n v="8866.02"/>
  </r>
  <r>
    <x v="0"/>
    <n v="2"/>
    <s v="MARITIMA DEL CALLAO"/>
    <n v="16762"/>
    <n v="2"/>
    <n v="20170223"/>
    <x v="57"/>
    <x v="57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AJI AMARILLO CONGELADO"/>
    <m/>
    <m/>
    <m/>
    <s v="DRAWBACK"/>
    <s v="KILOGRAMO"/>
    <s v="LIMA"/>
    <n v="16800"/>
    <n v="8000"/>
  </r>
  <r>
    <x v="0"/>
    <n v="2"/>
    <s v="PAITA"/>
    <n v="8010"/>
    <n v="3"/>
    <n v="20170223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28 OZ X 06"/>
    <m/>
    <m/>
    <s v="SE ACOGE A RESTITUCION DE DERECHOS ARANCELARIOS D.S 104-95 EF"/>
    <s v="CAJA                                              "/>
    <s v="PIURA"/>
    <n v="16800"/>
    <n v="2854.8"/>
  </r>
  <r>
    <x v="1"/>
    <n v="2"/>
    <s v="MARITIMA DEL CALLAO"/>
    <n v="9650"/>
    <n v="2"/>
    <n v="20180203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6789.5"/>
    <n v="7099.56"/>
  </r>
  <r>
    <x v="0"/>
    <n v="2"/>
    <s v="PAITA"/>
    <n v="7174"/>
    <n v="1"/>
    <n v="20170223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6787.5"/>
    <n v="13746"/>
  </r>
  <r>
    <x v="0"/>
    <n v="2"/>
    <s v="MARITIMA DEL CALLAO"/>
    <n v="15029"/>
    <n v="2"/>
    <n v="20170220"/>
    <x v="47"/>
    <x v="47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(25 LBS E/O) DE CHILE ANCHO DE 1ERA. CALIDAD"/>
    <s v="463 CAJAS DE 11.36 KG, C/U O"/>
    <s v="(11.36 KGS C/U)OF WHOLE CHILE ANCHO DE 1ERA. QUALITY"/>
    <s v="463 BOXES OF 25 LBS E/O OR"/>
    <m/>
    <s v="LIBRAS"/>
    <s v="ANCASH"/>
    <n v="16783.75"/>
    <n v="5250.3320000000003"/>
  </r>
  <r>
    <x v="0"/>
    <n v="2"/>
    <s v="PAITA"/>
    <n v="7636"/>
    <n v="1"/>
    <n v="20170216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6767.599999999999"/>
    <n v="18583.2"/>
  </r>
  <r>
    <x v="0"/>
    <n v="3"/>
    <s v="PAITA"/>
    <n v="9862"/>
    <n v="1"/>
    <n v="20170315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6767.599999999999"/>
    <n v="18583.2"/>
  </r>
  <r>
    <x v="1"/>
    <n v="3"/>
    <s v="PAITA"/>
    <n v="13886"/>
    <n v="1"/>
    <n v="20180327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6767.599999999999"/>
    <n v="18583.2"/>
  </r>
  <r>
    <x v="0"/>
    <n v="2"/>
    <s v="PAITA"/>
    <n v="8324"/>
    <n v="1"/>
    <n v="20170221"/>
    <x v="11"/>
    <x v="11"/>
    <s v="AMERICA DEL NORTE"/>
    <x v="0"/>
    <s v="PHILADELPH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6758"/>
    <n v="18513.599999999999"/>
  </r>
  <r>
    <x v="1"/>
    <n v="1"/>
    <s v="PAITA"/>
    <n v="42658"/>
    <n v="1"/>
    <n v="20180102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CAJA                                              "/>
    <s v="LAMBAYEQUE"/>
    <n v="16728"/>
    <n v="12000"/>
  </r>
  <r>
    <x v="1"/>
    <n v="3"/>
    <s v="PAITA"/>
    <n v="12244"/>
    <n v="1"/>
    <n v="2018031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6716"/>
    <n v="12600"/>
  </r>
  <r>
    <x v="1"/>
    <n v="1"/>
    <s v="PAITA"/>
    <n v="4022"/>
    <n v="2"/>
    <n v="20180123"/>
    <x v="11"/>
    <x v="11"/>
    <s v="EUROPA"/>
    <x v="17"/>
    <s v="ANTWERPEN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"/>
    <m/>
    <m/>
    <s v="CODIGO Nº13 RESTITUCION DE DERECHOS ARANCELARIOS"/>
    <s v="CAJA                                              "/>
    <s v="LAMBAYEQUE"/>
    <n v="16665"/>
    <n v="11000"/>
  </r>
  <r>
    <x v="1"/>
    <n v="2"/>
    <s v="PAITA"/>
    <n v="5785"/>
    <n v="1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LATA 105 OZ X 06"/>
    <m/>
    <m/>
    <s v="CODIGO Nº13 RESTITUCION DE DERECHOS ARANCELARIOS"/>
    <s v="CAJA                                              "/>
    <s v="LAMBAYEQUE"/>
    <n v="16660"/>
    <n v="16564.8"/>
  </r>
  <r>
    <x v="1"/>
    <n v="3"/>
    <s v="PAITA"/>
    <n v="10503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 LATA 105 OZ X 06"/>
    <m/>
    <m/>
    <m/>
    <s v="DRAWBACK,"/>
    <s v="CAJA                                              "/>
    <s v="LAMBAYEQUE"/>
    <n v="16660"/>
    <n v="16564.8"/>
  </r>
  <r>
    <x v="0"/>
    <n v="1"/>
    <s v="PAITA"/>
    <n v="4059"/>
    <n v="2"/>
    <n v="20170126"/>
    <x v="11"/>
    <x v="11"/>
    <s v="EUROPA"/>
    <x v="6"/>
    <s v="PETERSBURG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6 CAJA"/>
    <m/>
    <m/>
    <m/>
    <s v="DRAWBACK,"/>
    <s v="CAJA                                              "/>
    <s v="PIURA"/>
    <n v="16603.54"/>
    <n v="6820.8"/>
  </r>
  <r>
    <x v="0"/>
    <n v="1"/>
    <s v="MARITIMA DEL CALLAO"/>
    <n v="480"/>
    <n v="5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IESTA REDUCIDA; AL NATURAL ENTERO 8/12"/>
    <m/>
    <m/>
    <m/>
    <s v="LATAS                                             "/>
    <s v="LA LIBERTAD"/>
    <n v="16586.080000000002"/>
    <n v="5394.6"/>
  </r>
  <r>
    <x v="1"/>
    <n v="3"/>
    <s v="MARITIMA DEL CALLAO"/>
    <n v="23049"/>
    <n v="3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16582.02"/>
    <n v="10955"/>
  </r>
  <r>
    <x v="1"/>
    <n v="1"/>
    <s v="PAITA"/>
    <n v="3957"/>
    <n v="2"/>
    <n v="20180125"/>
    <x v="11"/>
    <x v="11"/>
    <s v="AMERICA DEL NORTE"/>
    <x v="0"/>
    <s v="LAREDO"/>
    <s v="AGROPECUARIO Y AGROINDUSTRIAS"/>
    <s v="HORTALIZAS"/>
    <s v="HORTALIZAS EN CONSERVA"/>
    <x v="6"/>
    <x v="0"/>
    <x v="1"/>
    <s v="Demas hortalizas preparadas o conservadas sin congelar"/>
    <s v="CONSERVA DE AJI PAPRIKA"/>
    <s v="LATA 28 OZ X 12"/>
    <m/>
    <m/>
    <s v="CODIGO N° 13 RESTITUCION DE DERECHOS ARANCELARIOS"/>
    <s v="CAJA                                              "/>
    <s v="LAMBAYEQUE"/>
    <n v="16563.490000000002"/>
    <n v="8107.6319999999996"/>
  </r>
  <r>
    <x v="0"/>
    <n v="1"/>
    <s v="PAITA"/>
    <n v="2818"/>
    <n v="1"/>
    <n v="20170116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16554"/>
    <n v="18583.2"/>
  </r>
  <r>
    <x v="0"/>
    <n v="3"/>
    <s v="PAITA"/>
    <n v="9335"/>
    <n v="1"/>
    <n v="20170301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6554"/>
    <n v="18583.2"/>
  </r>
  <r>
    <x v="1"/>
    <n v="3"/>
    <s v="PAITA"/>
    <n v="11012"/>
    <n v="1"/>
    <n v="20180306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6554"/>
    <n v="18583.2"/>
  </r>
  <r>
    <x v="1"/>
    <n v="2"/>
    <s v="PAITA"/>
    <n v="8570"/>
    <n v="1"/>
    <n v="20180220"/>
    <x v="12"/>
    <x v="12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6507.5"/>
    <n v="19170"/>
  </r>
  <r>
    <x v="1"/>
    <n v="3"/>
    <s v="PAITA"/>
    <n v="10535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6502.5"/>
    <n v="12075"/>
  </r>
  <r>
    <x v="1"/>
    <n v="3"/>
    <s v="MARITIMA DEL CALLAO"/>
    <n v="20814"/>
    <n v="2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6500"/>
    <n v="10296"/>
  </r>
  <r>
    <x v="0"/>
    <n v="2"/>
    <s v="MARITIMA DEL CALLAO"/>
    <n v="12532"/>
    <n v="1"/>
    <n v="20170215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m/>
    <s v="USO CONSUMO HUMANO"/>
    <s v="DRAWBACK,"/>
    <s v="UNIDAD"/>
    <s v="LA LIBERTAD"/>
    <n v="16491.849999999999"/>
    <n v="7950"/>
  </r>
  <r>
    <x v="0"/>
    <n v="2"/>
    <s v="PAITA"/>
    <n v="8007"/>
    <n v="1"/>
    <n v="20170223"/>
    <x v="11"/>
    <x v="11"/>
    <s v="AMERICA DEL NORTE"/>
    <x v="0"/>
    <s v="PORT EVERGLADES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6430.400000000001"/>
    <n v="17539.2"/>
  </r>
  <r>
    <x v="0"/>
    <n v="3"/>
    <s v="PAITA"/>
    <n v="11648"/>
    <n v="1"/>
    <n v="20170329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6430.400000000001"/>
    <n v="17539.2"/>
  </r>
  <r>
    <x v="0"/>
    <n v="3"/>
    <s v="MARITIMA DEL CALLAO"/>
    <n v="23788"/>
    <n v="3"/>
    <n v="20170327"/>
    <x v="47"/>
    <x v="47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(22.5 LBS E/O) DE CHILE ANCHO DE 1ERA. CALIDAD"/>
    <s v="503 CAJAS EN BOLSAS DE 10 OZ, C/U O"/>
    <s v="(10 OZ, C/U)OF WHOLE CHILE ANCHO DE 1ERA. QUALITY"/>
    <s v="503 BOXES IN BAG OF 22.5 LBS E/O OR"/>
    <m/>
    <s v="LIBRAS"/>
    <s v="ANCASH"/>
    <n v="16410.38"/>
    <n v="5133.5320000000002"/>
  </r>
  <r>
    <x v="0"/>
    <n v="2"/>
    <s v="PAITA"/>
    <n v="6247"/>
    <n v="2"/>
    <n v="20170209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16407.25"/>
    <n v="11705.04"/>
  </r>
  <r>
    <x v="0"/>
    <n v="1"/>
    <s v="PAITA"/>
    <n v="2291"/>
    <n v="1"/>
    <n v="20170119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6402.400000000001"/>
    <n v="12120"/>
  </r>
  <r>
    <x v="0"/>
    <n v="1"/>
    <s v="PAITA"/>
    <n v="3473"/>
    <n v="1"/>
    <n v="20170131"/>
    <x v="6"/>
    <x v="6"/>
    <s v="AMERICA DEL NORTE"/>
    <x v="3"/>
    <s v="MANZANILLO"/>
    <s v="AGROPECUARIO Y AGROINDUSTRIAS"/>
    <s v="HORTALIZAS"/>
    <s v="HORTALIZAS FRESCAS Y SECAS"/>
    <x v="7"/>
    <x v="4"/>
    <x v="3"/>
    <s v="Los demas frutos del genero Capsicum o Pimenta, secos, sin triturar ni pulverizar"/>
    <s v="CHILE GUAJILLO SECO ENTERO ST"/>
    <m/>
    <m/>
    <m/>
    <s v="DRAWBACK,"/>
    <s v="KILOGRAMO"/>
    <s v="LAMBAYEQUE"/>
    <n v="16400.93"/>
    <n v="7371"/>
  </r>
  <r>
    <x v="0"/>
    <n v="1"/>
    <s v="PAITA"/>
    <n v="766"/>
    <n v="1"/>
    <n v="20170112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 / LATAS"/>
    <m/>
    <m/>
    <s v="RESTITUCION DERECHOS ARANCELARIOS D.S.104-95 EF"/>
    <s v="CAJA                                              "/>
    <s v="PIURA"/>
    <n v="16371.05"/>
    <n v="10717.3"/>
  </r>
  <r>
    <x v="0"/>
    <n v="3"/>
    <s v="MARITIMA DEL CALLAO"/>
    <n v="23117"/>
    <n v="1"/>
    <n v="20170316"/>
    <x v="20"/>
    <x v="20"/>
    <s v="AMERICA DEL NORTE"/>
    <x v="0"/>
    <s v="ATLANTA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385 BOXES OF 11.36 KG OR 25 LBS BY BOX"/>
    <s v="PARA CONSUMO"/>
    <m/>
    <m/>
    <s v="KILOGRAMO"/>
    <s v="LIMA"/>
    <n v="16357.52"/>
    <n v="4373.6000000000004"/>
  </r>
  <r>
    <x v="0"/>
    <n v="3"/>
    <s v="MARITIMA DEL CALLAO"/>
    <n v="21189"/>
    <n v="1"/>
    <n v="20170314"/>
    <x v="5"/>
    <x v="5"/>
    <s v="EUROPA"/>
    <x v="4"/>
    <s v="ROTTERDAM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s v="BANDEJAS DE 6 / FRASCO 314ML PIMIENTO PIQUILLO TIRAS ACIDIFICADO"/>
    <m/>
    <s v="USO:CONSUMO HUMANO"/>
    <s v="DRAWBACK,"/>
    <s v="UNIDAD"/>
    <s v="LA LIBERTAD"/>
    <n v="16325.79"/>
    <n v="8038.8"/>
  </r>
  <r>
    <x v="1"/>
    <n v="3"/>
    <s v="PAITA"/>
    <n v="13112"/>
    <n v="1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 10.2 OZ (C-037) X 03/09"/>
    <m/>
    <m/>
    <m/>
    <s v="CODIGO Nº13 RESTITUCION DE DERECHOS ARANCELARIOS"/>
    <s v="UNIDAD"/>
    <s v="LAMBAYEQUE"/>
    <n v="16296.54"/>
    <n v="8553.84"/>
  </r>
  <r>
    <x v="1"/>
    <n v="1"/>
    <s v="PAITA"/>
    <n v="42421"/>
    <n v="1"/>
    <n v="20180102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6249"/>
    <n v="17661"/>
  </r>
  <r>
    <x v="0"/>
    <n v="3"/>
    <s v="PAITA"/>
    <n v="10838"/>
    <n v="2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16240"/>
    <n v="12000"/>
  </r>
  <r>
    <x v="1"/>
    <n v="2"/>
    <s v="MARITIMA DEL CALLAO"/>
    <n v="9859"/>
    <n v="4"/>
    <n v="20180202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"/>
    <s v="USO:CONSUMO HUMANO"/>
    <s v="CODIGO Nº13 RESTITUCION DE DERECHOS ARANCELARIOS"/>
    <s v="CAJA                                              "/>
    <s v="LA LIBERTAD"/>
    <n v="16236"/>
    <n v="6000"/>
  </r>
  <r>
    <x v="0"/>
    <n v="3"/>
    <s v="MARITIMA DEL CALLAO"/>
    <n v="20823"/>
    <n v="1"/>
    <n v="20170309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CONSUMO HUMANO"/>
    <s v="20 ABSORBENTES CONTAINER DRI II 500GR. (MATERIAL CONSERVACION)"/>
    <s v="SE ACOGE AL REGIMEN DRAWBACK D.S. 104-95 EF"/>
    <s v="CAJA                                              "/>
    <s v="LA LIBERTAD"/>
    <n v="16233.6"/>
    <n v="6456.96"/>
  </r>
  <r>
    <x v="1"/>
    <n v="3"/>
    <s v="MARITIMA DEL CALLAO"/>
    <n v="22177"/>
    <n v="6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16198.93"/>
    <n v="8696.01"/>
  </r>
  <r>
    <x v="1"/>
    <n v="3"/>
    <s v="PAITA"/>
    <n v="12537"/>
    <n v="2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UNIDAD"/>
    <s v="LAMBAYEQUE"/>
    <n v="16173.96"/>
    <n v="6658.56"/>
  </r>
  <r>
    <x v="0"/>
    <n v="1"/>
    <s v="PAITA"/>
    <n v="4037"/>
    <n v="2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6125"/>
    <n v="13050"/>
  </r>
  <r>
    <x v="0"/>
    <n v="1"/>
    <s v="MARITIMA DEL CALLAO"/>
    <n v="6905"/>
    <n v="2"/>
    <n v="20170126"/>
    <x v="53"/>
    <x v="53"/>
    <s v="AMERICA DEL NORTE"/>
    <x v="0"/>
    <s v="LOS ANGELES"/>
    <s v="AGROPECUARIO Y AGROINDUSTRIAS"/>
    <s v="HORTALIZAS"/>
    <s v="HORTALIZAS FRESCAS Y SECAS"/>
    <x v="4"/>
    <x v="16"/>
    <x v="3"/>
    <s v="LAS DEMAS PAPRIKA (CAPSICUM ANNUM, L) SECA, SIN TRITURAR NI PULVERIZAR"/>
    <s v="AJI PANCA"/>
    <m/>
    <m/>
    <m/>
    <s v="SE ACOGE A DRAWBACK D.S. 104-95 EF"/>
    <s v="KILOGRAMO"/>
    <s v="LIMA"/>
    <n v="16099.52"/>
    <n v="5670"/>
  </r>
  <r>
    <x v="1"/>
    <n v="3"/>
    <s v="MARITIMA DEL CALLAO"/>
    <n v="18453"/>
    <n v="2"/>
    <n v="20180307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BIDONES"/>
    <s v="LA LIBERTAD"/>
    <n v="16096.12"/>
    <n v="12880"/>
  </r>
  <r>
    <x v="0"/>
    <n v="1"/>
    <s v="PAITA"/>
    <n v="123"/>
    <n v="1"/>
    <n v="20170112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6005"/>
    <n v="16878"/>
  </r>
  <r>
    <x v="1"/>
    <n v="3"/>
    <s v="AEREA DEL CALLAO"/>
    <n v="23998"/>
    <n v="1"/>
    <n v="20180323"/>
    <x v="70"/>
    <x v="70"/>
    <s v="EUROPA"/>
    <x v="9"/>
    <s v="EZEISA APT/BUENOS AIRES"/>
    <s v="AGROPECUARIO Y AGROINDUSTRIAS"/>
    <s v="HORTALIZAS"/>
    <s v="HORTALIZAS EN CONSERVA"/>
    <x v="6"/>
    <x v="17"/>
    <x v="1"/>
    <s v="Demas hortalizas preparadas o conservadas sin congelar"/>
    <s v="ROCOTO PREMIUM SELECCIONADO, ENVASADO EN 40 CAJAS DE 10 KG NETOS C/U"/>
    <m/>
    <m/>
    <m/>
    <s v="CODIGO Nº13 RESTITUCION DE DERECHOS ARANCELARIOS"/>
    <s v="KILOGRAMO"/>
    <s v="LIMA"/>
    <n v="16000"/>
    <n v="400"/>
  </r>
  <r>
    <x v="0"/>
    <n v="1"/>
    <s v="PAITA"/>
    <n v="4916"/>
    <n v="1"/>
    <n v="20170129"/>
    <x v="12"/>
    <x v="12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5975"/>
    <n v="19170"/>
  </r>
  <r>
    <x v="1"/>
    <n v="1"/>
    <s v="PAITA"/>
    <n v="3957"/>
    <n v="1"/>
    <n v="20180125"/>
    <x v="11"/>
    <x v="11"/>
    <s v="AMERICA DEL NORTE"/>
    <x v="0"/>
    <s v="LAREDO"/>
    <s v="AGROPECUARIO Y AGROINDUSTRIAS"/>
    <s v="HORTALIZAS"/>
    <s v="HORTALIZAS EN CONSERVA"/>
    <x v="6"/>
    <x v="0"/>
    <x v="1"/>
    <s v="Demas hortalizas preparadas o conservadas sin congelar"/>
    <s v="CONSERVA DE AJI PAPRIKA"/>
    <s v="LATA 28 OZ X 12"/>
    <m/>
    <m/>
    <s v="CODIGO Nº13 RESTITUCION DE DERECHOS ARANCELARIOS"/>
    <s v="CAJA                                              "/>
    <s v="LAMBAYEQUE"/>
    <n v="15902.49"/>
    <n v="8316.9840000000004"/>
  </r>
  <r>
    <x v="1"/>
    <n v="1"/>
    <s v="PAITA"/>
    <n v="4384"/>
    <n v="2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5897.48"/>
    <n v="8250"/>
  </r>
  <r>
    <x v="1"/>
    <n v="3"/>
    <s v="MARITIMA DEL CALLAO"/>
    <n v="28712"/>
    <n v="1"/>
    <n v="20180329"/>
    <x v="21"/>
    <x v="21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SECO ENTERO"/>
    <m/>
    <m/>
    <s v="EN PACAS"/>
    <s v="SE ACOGE A RESTITUCION DERECHOS ARANC. (COD 13) DRAWBACK D.S. 104-95 EF"/>
    <s v="KILOGRAMO"/>
    <s v="LIMA"/>
    <n v="15872.07"/>
    <n v="7510.32"/>
  </r>
  <r>
    <x v="1"/>
    <n v="2"/>
    <s v="MARITIMA DEL CALLAO"/>
    <n v="14784"/>
    <n v="2"/>
    <n v="20180216"/>
    <x v="57"/>
    <x v="57"/>
    <s v="AMERICA DEL SUR"/>
    <x v="15"/>
    <s v="VALENCIA"/>
    <s v="AGROPECUARIO Y AGROINDUSTRIAS"/>
    <s v="HORTALIZAS"/>
    <s v="HORTALIZAS FRESCAS Y SECAS"/>
    <x v="9"/>
    <x v="17"/>
    <x v="5"/>
    <s v="LAS DEMAS HORTALIZAS EXCEPTO ESPARRAGOS"/>
    <s v="ROCOTO GOYA CONGELADO FUNDA 500 G CJ X 12 U"/>
    <m/>
    <m/>
    <m/>
    <m/>
    <s v="CAJA                                              "/>
    <s v="LIMA"/>
    <n v="15840"/>
    <n v="4800"/>
  </r>
  <r>
    <x v="1"/>
    <n v="3"/>
    <s v="PAITA"/>
    <n v="10025"/>
    <n v="1"/>
    <n v="20180301"/>
    <x v="12"/>
    <x v="12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15830.1"/>
    <n v="12144.528"/>
  </r>
  <r>
    <x v="0"/>
    <n v="3"/>
    <s v="PAITA"/>
    <n v="9388"/>
    <n v="1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388"/>
    <n v="2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388"/>
    <n v="3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388"/>
    <n v="4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388"/>
    <n v="5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388"/>
    <n v="6"/>
    <n v="2017030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822"/>
    <n v="18583.2"/>
  </r>
  <r>
    <x v="0"/>
    <n v="3"/>
    <s v="PAITA"/>
    <n v="9823"/>
    <n v="3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5821.3"/>
    <n v="13171.8"/>
  </r>
  <r>
    <x v="1"/>
    <n v="1"/>
    <s v="PAITA"/>
    <n v="3062"/>
    <n v="1"/>
    <n v="20180123"/>
    <x v="12"/>
    <x v="12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5810"/>
    <n v="18360"/>
  </r>
  <r>
    <x v="1"/>
    <n v="2"/>
    <s v="PAITA"/>
    <n v="8398"/>
    <n v="2"/>
    <n v="20180222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809.5"/>
    <n v="18583.2"/>
  </r>
  <r>
    <x v="1"/>
    <n v="2"/>
    <s v="PAITA"/>
    <n v="4483"/>
    <n v="1"/>
    <n v="20180201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5797"/>
    <n v="18583.2"/>
  </r>
  <r>
    <x v="1"/>
    <n v="3"/>
    <s v="PAITA"/>
    <n v="10555"/>
    <n v="1"/>
    <n v="20180301"/>
    <x v="11"/>
    <x v="11"/>
    <s v="EUROPA"/>
    <x v="1"/>
    <s v="SAN ANTONIO"/>
    <s v="AGROPECUARIO Y AGROINDUSTRIAS"/>
    <s v="HORTALIZAS"/>
    <s v="HORTALIZAS EN CONSERVA"/>
    <x v="6"/>
    <x v="3"/>
    <x v="1"/>
    <s v="Demas hortalizas preparadas o conservadas sin congelar"/>
    <s v="CONSERVA PIMIENTO MORRON ROJO ENTERO LATA 105 OZ X 06"/>
    <m/>
    <m/>
    <m/>
    <s v="DRAWBACK,"/>
    <s v="CAJA                                              "/>
    <s v="LAMBAYEQUE"/>
    <n v="15750"/>
    <n v="13049.996999999999"/>
  </r>
  <r>
    <x v="0"/>
    <n v="2"/>
    <s v="MARITIMA DEL CALLAO"/>
    <n v="16309"/>
    <n v="3"/>
    <n v="20170223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99ML (3.5 OZ) (113 X 302) CONSERVAS ALCAPARRAS EN VINAGRE 5-7MM"/>
    <m/>
    <s v="USO:CONSUMO HUMANO"/>
    <s v="DRAWBACK,"/>
    <s v="UNIDAD"/>
    <s v="LA LIBERTAD"/>
    <n v="15726.96"/>
    <n v="4594.2240000000002"/>
  </r>
  <r>
    <x v="1"/>
    <n v="2"/>
    <s v="PAITA"/>
    <n v="9338"/>
    <n v="3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28 OZ E/O X 12"/>
    <m/>
    <m/>
    <m/>
    <s v="CODIGO Nº13 RESTITUCION DE DERECHOS ARANCELARIOS"/>
    <s v="CAJA                                              "/>
    <s v="LAMBAYEQUE"/>
    <n v="15714"/>
    <n v="9230.52"/>
  </r>
  <r>
    <x v="0"/>
    <n v="3"/>
    <s v="MARITIMA DEL CALLAO"/>
    <n v="25106"/>
    <n v="1"/>
    <n v="20170323"/>
    <x v="24"/>
    <x v="24"/>
    <s v="AMERICA DEL NORTE"/>
    <x v="3"/>
    <s v="MANZANILLO"/>
    <s v="AGROPECUARIO Y AGROINDUSTRIAS"/>
    <s v="HORTALIZAS"/>
    <s v="HORTALIZAS FRESCAS Y SECAS"/>
    <x v="7"/>
    <x v="16"/>
    <x v="3"/>
    <s v="Los demas frutos del genero Capsicum o Pimenta, secos, sin triturar ni pulverizar"/>
    <s v="PEPA DE AJI PANCA PICANTE 7 VINZA"/>
    <s v="EN 928 SACOS DE POLIPROPILENO DE 25 KGS C/U"/>
    <m/>
    <m/>
    <s v="CODIGO Nº13 RESTITUCION DE DERECHOS ARANCELARIOS"/>
    <s v="KILOGRAMO"/>
    <s v="LIMA"/>
    <n v="15669"/>
    <n v="23070"/>
  </r>
  <r>
    <x v="1"/>
    <n v="1"/>
    <s v="MARITIMA DEL CALLAO"/>
    <n v="4523"/>
    <n v="4"/>
    <n v="20180124"/>
    <x v="73"/>
    <x v="73"/>
    <s v="EUROPA"/>
    <x v="1"/>
    <s v="VALENCIA"/>
    <s v="AGROPECUARIO Y AGROINDUSTRIAS"/>
    <s v="HORTALIZAS"/>
    <s v="HORTALIZAS FRESCAS Y SECAS"/>
    <x v="9"/>
    <x v="17"/>
    <x v="5"/>
    <s v="LAS DEMAS HORTALIZAS EXCEPTO ESPARRAGOS"/>
    <s v="AJI ROCOTO ENTERO CONGELADO 15 BOLSAS X 500 GR."/>
    <m/>
    <m/>
    <m/>
    <m/>
    <s v="CAJA                                              "/>
    <s v="LIMA"/>
    <n v="15637.05"/>
    <n v="5467.5"/>
  </r>
  <r>
    <x v="1"/>
    <n v="2"/>
    <s v="MARITIMA DEL CALLAO"/>
    <n v="18152"/>
    <n v="2"/>
    <n v="20180228"/>
    <x v="5"/>
    <x v="5"/>
    <s v="AMERICA DEL NORTE"/>
    <x v="0"/>
    <s v="CHICAG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5635.88"/>
    <n v="3238.2"/>
  </r>
  <r>
    <x v="1"/>
    <n v="1"/>
    <s v="PAITA"/>
    <n v="1879"/>
    <n v="1"/>
    <n v="20180117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5624"/>
    <n v="17539.2"/>
  </r>
  <r>
    <x v="1"/>
    <n v="1"/>
    <s v="PAITA"/>
    <n v="42668"/>
    <n v="1"/>
    <n v="20180104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15624"/>
    <n v="17539.2"/>
  </r>
  <r>
    <x v="1"/>
    <n v="2"/>
    <s v="PAITA"/>
    <n v="8243"/>
    <n v="1"/>
    <n v="2018022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624"/>
    <n v="17539.2"/>
  </r>
  <r>
    <x v="1"/>
    <n v="3"/>
    <s v="PAITA"/>
    <n v="9990"/>
    <n v="1"/>
    <n v="2018030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624"/>
    <n v="17539.2"/>
  </r>
  <r>
    <x v="1"/>
    <n v="3"/>
    <s v="PAITA"/>
    <n v="12968"/>
    <n v="1"/>
    <n v="2018032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624"/>
    <n v="17539.2"/>
  </r>
  <r>
    <x v="0"/>
    <n v="1"/>
    <s v="MARITIMA DEL CALLAO"/>
    <n v="423"/>
    <n v="1"/>
    <n v="20170107"/>
    <x v="5"/>
    <x v="5"/>
    <s v="EUROPA"/>
    <x v="2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720ML (24OZ) CONSERVAS PIMIENTO PIQUILLO ENTERO MARINADO CON AJO"/>
    <m/>
    <s v="USO:CONSUMO HUMANO"/>
    <s v="DRAWBACK,"/>
    <s v="UNIDAD"/>
    <s v="LA LIBERTAD"/>
    <n v="15623.52"/>
    <n v="8909.2800000000007"/>
  </r>
  <r>
    <x v="0"/>
    <n v="3"/>
    <s v="MARITIMA DEL CALLAO"/>
    <n v="23788"/>
    <n v="2"/>
    <n v="2017032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2.5 LBS E/O) DE PAPRIKA ENTERA DE 1ERA. CALIDAD"/>
    <s v="495 CAJAS EN BOLSAS DE 12 OZ, C/U O"/>
    <s v="(12 OZ, C/U)OF WHOLE PAPRIKA ENTERA DE 1ERA."/>
    <s v="495 BOXES IN BAG OF 22.5 LBS E/O OR"/>
    <m/>
    <s v="LIBRAS"/>
    <s v="ANCASH"/>
    <n v="15592.5"/>
    <n v="5051.8850000000002"/>
  </r>
  <r>
    <x v="0"/>
    <n v="1"/>
    <s v="MARITIMA DEL CALLAO"/>
    <n v="4919"/>
    <n v="1"/>
    <n v="20170121"/>
    <x v="5"/>
    <x v="5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370ML (11.6 OZ) CONSERVA PIMIENTO PIQUILLO TIRAS CON CEBOLLA"/>
    <m/>
    <s v="USO:CONSUMO HUMANO"/>
    <s v="DRAWBACK,"/>
    <s v="UNIDAD"/>
    <s v="LA LIBERTAD"/>
    <n v="15556.05"/>
    <n v="7197.12"/>
  </r>
  <r>
    <x v="1"/>
    <n v="1"/>
    <s v="PAITA"/>
    <n v="37"/>
    <n v="2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5542.8"/>
    <n v="12667.2"/>
  </r>
  <r>
    <x v="0"/>
    <n v="3"/>
    <s v="MARITIMA DEL CALLAO"/>
    <n v="18894"/>
    <n v="2"/>
    <n v="201703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5530.04"/>
    <n v="6130"/>
  </r>
  <r>
    <x v="1"/>
    <n v="1"/>
    <s v="PAITA"/>
    <n v="1556"/>
    <n v="1"/>
    <n v="20180118"/>
    <x v="11"/>
    <x v="11"/>
    <s v="AMERICA DEL NORTE"/>
    <x v="0"/>
    <s v="PHOENIX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5521.45"/>
    <n v="12649.8"/>
  </r>
  <r>
    <x v="0"/>
    <n v="2"/>
    <s v="PAITA"/>
    <n v="5015"/>
    <n v="2"/>
    <n v="20170203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FRASCO 35 OZ (C-237) X 06 CAJA"/>
    <m/>
    <m/>
    <m/>
    <s v="DRAWBACK,"/>
    <s v="CAJA                                              "/>
    <s v="PIURA"/>
    <n v="15500"/>
    <n v="2970"/>
  </r>
  <r>
    <x v="1"/>
    <n v="2"/>
    <s v="PAITA"/>
    <n v="7965"/>
    <n v="2"/>
    <n v="20180217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FRASCO 35 OZ (C-237) X 06"/>
    <m/>
    <m/>
    <s v="CODIGO Nº13 RESTITUCION DE DERECHOS ARANCELARIOS"/>
    <s v="CAJA                                              "/>
    <s v="LAMBAYEQUE"/>
    <n v="15500"/>
    <n v="2970"/>
  </r>
  <r>
    <x v="1"/>
    <n v="3"/>
    <s v="PAITA"/>
    <n v="12248"/>
    <n v="2"/>
    <n v="20180315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FRASCO 35 OZ (C-237) X 06"/>
    <m/>
    <m/>
    <m/>
    <s v="DRAWBACK,"/>
    <s v="CAJA                                              "/>
    <s v="PIURA"/>
    <n v="15500"/>
    <n v="2970"/>
  </r>
  <r>
    <x v="1"/>
    <n v="3"/>
    <s v="PAITA"/>
    <n v="12250"/>
    <n v="2"/>
    <n v="20180315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FRASCO 35 OZ (C-237) X 06"/>
    <m/>
    <m/>
    <m/>
    <s v="DRAWBACK,"/>
    <s v="CAJA                                              "/>
    <s v="PIURA"/>
    <n v="15500"/>
    <n v="2970"/>
  </r>
  <r>
    <x v="1"/>
    <n v="3"/>
    <s v="PAITA"/>
    <n v="13036"/>
    <n v="2"/>
    <n v="20180322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FRASCO 35 OZ (C-237) X 06"/>
    <m/>
    <m/>
    <m/>
    <s v="CODIGO Nº13 RESTITUCION DE DERECHOS ARANCELARIOS"/>
    <s v="CAJA                                              "/>
    <s v="LAMBAYEQUE"/>
    <n v="15500"/>
    <n v="2970"/>
  </r>
  <r>
    <x v="0"/>
    <n v="3"/>
    <s v="PAITA"/>
    <n v="9706"/>
    <n v="2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5480"/>
    <n v="12528"/>
  </r>
  <r>
    <x v="0"/>
    <n v="2"/>
    <s v="PAITA"/>
    <n v="8284"/>
    <n v="2"/>
    <n v="20170223"/>
    <x v="11"/>
    <x v="11"/>
    <s v="AMERICA DEL NORTE"/>
    <x v="18"/>
    <s v="MONTREAL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FRASCO 35 OZ (C-237) X 06"/>
    <m/>
    <m/>
    <m/>
    <s v="DRAWBACK,"/>
    <s v="CAJA                                              "/>
    <s v="LAMBAYEQUE"/>
    <n v="15469"/>
    <n v="2964.06"/>
  </r>
  <r>
    <x v="0"/>
    <n v="3"/>
    <s v="MARITIMA DEL CALLAO"/>
    <n v="20253"/>
    <n v="2"/>
    <n v="2017030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S A-8 80/100 EXTRA"/>
    <m/>
    <m/>
    <m/>
    <s v="LATAS                                             "/>
    <s v="LA LIBERTAD"/>
    <n v="15457.9"/>
    <n v="7825"/>
  </r>
  <r>
    <x v="0"/>
    <n v="2"/>
    <s v="MARITIMA DEL CALLAO"/>
    <n v="13139"/>
    <n v="1"/>
    <n v="20170215"/>
    <x v="50"/>
    <x v="50"/>
    <s v="AMERICA DEL NORTE"/>
    <x v="0"/>
    <s v="OAKLAND"/>
    <s v="AGROPECUARIO Y AGROINDUSTRIAS"/>
    <s v="HORTALIZAS"/>
    <s v="HORTALIZAS FRESCAS Y SECAS"/>
    <x v="5"/>
    <x v="15"/>
    <x v="0"/>
    <s v="Los demas frutos del genero Capsicum o Pimenta, secos, triturados o pulverizados"/>
    <s v="AJI AMARILLO EN POLVO"/>
    <s v="PRESENTACION CAJAS DE CARTON POR 25 KG. MAS UNA CAJA DE 13.28 KG."/>
    <m/>
    <m/>
    <s v="CODIGO Nº13 RESTITUCION DE DERECHOS ARANCELARIOS ANCELARIOS D.S. 104-95-EF"/>
    <s v="KILOGRAMO"/>
    <s v="PIURA"/>
    <n v="15446.82"/>
    <n v="988.28"/>
  </r>
  <r>
    <x v="1"/>
    <n v="3"/>
    <s v="MARITIMA DEL CALLAO"/>
    <n v="28470"/>
    <n v="3"/>
    <n v="20180330"/>
    <x v="20"/>
    <x v="20"/>
    <s v="AMERICA DEL NORTE"/>
    <x v="0"/>
    <s v="HOUSTON"/>
    <s v="AGROPECUARIO Y AGROINDUSTRIAS"/>
    <s v="HORTALIZAS"/>
    <s v="HORTALIZAS FRESCAS Y SECAS"/>
    <x v="4"/>
    <x v="0"/>
    <x v="0"/>
    <s v="LAS DEMAS PAPRIKA (CAPSICUM ANNUM, L) SECA, SIN TRITURAR NI PULVERIZAR"/>
    <s v="PAPRIKA MOLIDA 180 ASTA/PAPRIKA POWDER 180 ASTA"/>
    <s v="250 BAGS OF 25 KG OR 55 LBS BY BAG"/>
    <m/>
    <m/>
    <m/>
    <s v="KILOGRAMO"/>
    <s v="PIURA"/>
    <n v="15438.83"/>
    <n v="6250"/>
  </r>
  <r>
    <x v="1"/>
    <n v="3"/>
    <s v="PAITA"/>
    <n v="14037"/>
    <n v="2"/>
    <n v="20180328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5418.8"/>
    <n v="10485"/>
  </r>
  <r>
    <x v="1"/>
    <n v="1"/>
    <s v="PAITA"/>
    <n v="2557"/>
    <n v="2"/>
    <n v="20180116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 OZ E/O X 48 CAJA"/>
    <m/>
    <m/>
    <s v="CODIGO Nº13 RESTITUCION DE DERECHOS ARANCELARIOS"/>
    <s v="CAJA                                              "/>
    <s v="LAMBAYEQUE"/>
    <n v="15408"/>
    <n v="7698.24"/>
  </r>
  <r>
    <x v="0"/>
    <n v="1"/>
    <s v="MARITIMA DEL CALLAO"/>
    <n v="205"/>
    <n v="5"/>
    <n v="20170105"/>
    <x v="18"/>
    <x v="18"/>
    <s v="AMERICA DEL NORTE"/>
    <x v="0"/>
    <s v="LOS ANGELES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"/>
    <s v="( CHILE ANCHO POWDER )"/>
    <s v="MARCA: S/M MODELO : S/M"/>
    <s v="USO: CONSUMO HUMANO PRESENTACION: BOLSAS"/>
    <s v="RESTITUCION DE DERECHOS ARANCELARIOS DS-104-95-EF"/>
    <s v="KILOGRAMO"/>
    <s v="ICA"/>
    <n v="15390.6"/>
    <n v="6548.74"/>
  </r>
  <r>
    <x v="0"/>
    <n v="3"/>
    <s v="PAITA"/>
    <n v="8936"/>
    <n v="1"/>
    <n v="20170301"/>
    <x v="12"/>
    <x v="12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5346.8"/>
    <n v="18792"/>
  </r>
  <r>
    <x v="1"/>
    <n v="3"/>
    <s v="PAITA"/>
    <n v="12240"/>
    <n v="1"/>
    <n v="20180313"/>
    <x v="11"/>
    <x v="11"/>
    <s v="EUROPA"/>
    <x v="7"/>
    <s v="BREMERHAV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FRASCO 35 OZ (C-237) X 06"/>
    <m/>
    <m/>
    <m/>
    <s v="DRAWBACK,"/>
    <s v="CAJA                                              "/>
    <s v="LAMBAYEQUE"/>
    <n v="15305.49"/>
    <n v="2970"/>
  </r>
  <r>
    <x v="1"/>
    <n v="2"/>
    <s v="MARITIMA DEL CALLAO"/>
    <n v="9876"/>
    <n v="1"/>
    <n v="20180210"/>
    <x v="19"/>
    <x v="19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IMIENTO PAPRIKA DESCOLADO ENTERO SECO"/>
    <s v="PAPRIKA STEMLESS DRY WHOLE"/>
    <m/>
    <m/>
    <m/>
    <s v="KILOGRAMO"/>
    <s v="LIMA"/>
    <n v="15296.97"/>
    <n v="4536"/>
  </r>
  <r>
    <x v="0"/>
    <n v="2"/>
    <s v="MARITIMA DEL CALLAO"/>
    <n v="15921"/>
    <n v="2"/>
    <n v="20170223"/>
    <x v="20"/>
    <x v="20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500 BOXES OF 11.36 KG OR 25 LBS BY BOX"/>
    <s v="PARA CONSUMO"/>
    <m/>
    <m/>
    <s v="KILOGRAMO"/>
    <s v="LIMA"/>
    <n v="15229.98"/>
    <n v="5680"/>
  </r>
  <r>
    <x v="1"/>
    <n v="3"/>
    <s v="PAITA"/>
    <n v="12205"/>
    <n v="3"/>
    <n v="2018031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5209.6"/>
    <n v="11760"/>
  </r>
  <r>
    <x v="0"/>
    <n v="2"/>
    <s v="PAITA"/>
    <n v="8215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5190"/>
    <n v="12180"/>
  </r>
  <r>
    <x v="1"/>
    <n v="3"/>
    <s v="PAITA"/>
    <n v="11378"/>
    <n v="1"/>
    <n v="20180307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TIRAS FRASCO 16 OZ (C-302) X 06"/>
    <m/>
    <m/>
    <m/>
    <s v="DRAWBACK,"/>
    <s v="UNIDAD"/>
    <s v="LAMBAYEQUE"/>
    <n v="15136.8"/>
    <n v="7368.48"/>
  </r>
  <r>
    <x v="1"/>
    <n v="1"/>
    <s v="PAITA"/>
    <n v="41499"/>
    <n v="1"/>
    <n v="20180104"/>
    <x v="11"/>
    <x v="11"/>
    <s v="AMERICA DEL NORTE"/>
    <x v="0"/>
    <s v="MC DONOUG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6"/>
    <m/>
    <m/>
    <s v="CODIGO Nº13 RESTITUCION DE DERECHOS ARANCELARIOS"/>
    <s v="UNIDAD"/>
    <s v="LAMBAYEQUE"/>
    <n v="15120"/>
    <n v="12337.92"/>
  </r>
  <r>
    <x v="1"/>
    <n v="2"/>
    <s v="PAITA"/>
    <n v="5283"/>
    <n v="1"/>
    <n v="2018020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6"/>
    <m/>
    <m/>
    <s v="CODIGO Nº13 RESTITUCION DE DERECHOS ARANCELARIOS"/>
    <s v="UNIDAD"/>
    <s v="LAMBAYEQUE"/>
    <n v="15120"/>
    <n v="12337.92"/>
  </r>
  <r>
    <x v="1"/>
    <n v="1"/>
    <s v="MARITIMA DEL CALLAO"/>
    <n v="600"/>
    <n v="1"/>
    <n v="20180109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15118.5"/>
    <n v="7844.5"/>
  </r>
  <r>
    <x v="1"/>
    <n v="3"/>
    <s v="PAITA"/>
    <n v="14034"/>
    <n v="2"/>
    <n v="201803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5094.45"/>
    <n v="12301.8"/>
  </r>
  <r>
    <x v="1"/>
    <n v="2"/>
    <s v="MARITIMA DEL CALLAO"/>
    <n v="10185"/>
    <n v="3"/>
    <n v="20180202"/>
    <x v="72"/>
    <x v="72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"/>
    <s v="INCAS FOOD 24 X 15 OZ."/>
    <m/>
    <m/>
    <s v="SE ACOGE RESTITUCION DERECHOS ARANCELARIOS DRAWBACK D.S. 104-95 EF"/>
    <s v="CAJA                                              "/>
    <s v="LIMA"/>
    <n v="15093.6"/>
    <n v="6753"/>
  </r>
  <r>
    <x v="1"/>
    <n v="2"/>
    <s v="TACNA"/>
    <n v="917"/>
    <n v="2"/>
    <n v="20180208"/>
    <x v="61"/>
    <x v="61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AJI PAPRIKA MOLIDA,"/>
    <s v="EN BOLSAS DE PAPEL KRAFT CON 25.00 KG NETOS C/U"/>
    <s v="P/CONSUMO HUMANO"/>
    <m/>
    <s v="CODIGO Nº13 RESTITUCION DE DERECHOS ARANCELARIOS"/>
    <s v="KILOGRAMO"/>
    <s v="TACNA"/>
    <n v="15090"/>
    <n v="10000"/>
  </r>
  <r>
    <x v="1"/>
    <n v="1"/>
    <s v="PAITA"/>
    <n v="4376"/>
    <n v="2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5087.81"/>
    <n v="7830"/>
  </r>
  <r>
    <x v="0"/>
    <n v="2"/>
    <s v="PAITA"/>
    <n v="8637"/>
    <n v="1"/>
    <n v="20170223"/>
    <x v="11"/>
    <x v="11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5075.48"/>
    <n v="15590.4"/>
  </r>
  <r>
    <x v="1"/>
    <n v="1"/>
    <s v="PAITA"/>
    <n v="1201"/>
    <n v="1"/>
    <n v="20180110"/>
    <x v="11"/>
    <x v="11"/>
    <s v="AMERICA DEL NORTE"/>
    <x v="0"/>
    <s v="MC DONOUG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6"/>
    <m/>
    <m/>
    <m/>
    <s v="DRAWBACK,"/>
    <s v="UNIDAD"/>
    <s v="LAMBAYEQUE"/>
    <n v="15057.5"/>
    <n v="12286.92"/>
  </r>
  <r>
    <x v="1"/>
    <n v="3"/>
    <s v="PAITA"/>
    <n v="13636"/>
    <n v="1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052"/>
    <n v="18583.2"/>
  </r>
  <r>
    <x v="1"/>
    <n v="3"/>
    <s v="PAITA"/>
    <n v="13636"/>
    <n v="2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052"/>
    <n v="18583.2"/>
  </r>
  <r>
    <x v="1"/>
    <n v="3"/>
    <s v="PAITA"/>
    <n v="13636"/>
    <n v="3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052"/>
    <n v="18583.2"/>
  </r>
  <r>
    <x v="1"/>
    <n v="3"/>
    <s v="PAITA"/>
    <n v="13636"/>
    <n v="4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052"/>
    <n v="18583.2"/>
  </r>
  <r>
    <x v="1"/>
    <n v="3"/>
    <s v="PAITA"/>
    <n v="13636"/>
    <n v="5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5052"/>
    <n v="18583.2"/>
  </r>
  <r>
    <x v="0"/>
    <n v="2"/>
    <s v="PAITA"/>
    <n v="8010"/>
    <n v="1"/>
    <n v="20170223"/>
    <x v="11"/>
    <x v="11"/>
    <s v="AMERICA DEL NORTE"/>
    <x v="0"/>
    <s v="NEW YO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ENTERO CON VINAGRE"/>
    <s v="LATA 105 OZ X 06"/>
    <m/>
    <m/>
    <s v="SE ACOGE A RESTITUCION DE DERECHOS ARANCELARIOS D.S 104-95 EF"/>
    <s v="CAJA                                              "/>
    <s v="PIURA"/>
    <n v="15050"/>
    <n v="12180"/>
  </r>
  <r>
    <x v="1"/>
    <n v="2"/>
    <s v="PAITA"/>
    <n v="5994"/>
    <n v="2"/>
    <n v="2018020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5030.4"/>
    <n v="12249.6"/>
  </r>
  <r>
    <x v="0"/>
    <n v="3"/>
    <s v="PAITA"/>
    <n v="11736"/>
    <n v="2"/>
    <n v="20170329"/>
    <x v="12"/>
    <x v="12"/>
    <s v="AMERICA DEL NORTE"/>
    <x v="0"/>
    <s v="NEW YORK-NEWARK APT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5003.96"/>
    <n v="18475.2"/>
  </r>
  <r>
    <x v="0"/>
    <n v="2"/>
    <s v="MARITIMA DEL CALLAO"/>
    <n v="13697"/>
    <n v="1"/>
    <n v="20170215"/>
    <x v="36"/>
    <x v="36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s v="SE ACOGE A REGIMEN DE DRAWBACK, D.S. 104-95 E.F."/>
    <s v="NULL"/>
    <s v="LIMA"/>
    <n v="15000"/>
    <n v="24000"/>
  </r>
  <r>
    <x v="1"/>
    <n v="2"/>
    <s v="PAITA"/>
    <n v="8845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15000"/>
    <n v="9516"/>
  </r>
  <r>
    <x v="1"/>
    <n v="3"/>
    <s v="PAITA"/>
    <n v="9775"/>
    <n v="1"/>
    <n v="20180301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FRASCOS"/>
    <s v="ASADO TIRAS CON AJO, ACEITE Y VINAGRE"/>
    <m/>
    <s v="RESTITUCION DERECHOS ARANCELARIOS D.S.104-95 EF"/>
    <s v="CAJA                                              "/>
    <s v="PIURA"/>
    <n v="14994.5"/>
    <n v="15244.8"/>
  </r>
  <r>
    <x v="1"/>
    <n v="3"/>
    <s v="PAITA"/>
    <n v="9867"/>
    <n v="1"/>
    <n v="20180301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FRASCOS"/>
    <s v="ASADO TIRAS CON AJO, ACEITE Y VINAGRE"/>
    <m/>
    <s v="RESTITUCION DERECHOS ARANCELARIOS D.S.104-95 EF"/>
    <s v="CAJA                                              "/>
    <s v="PIURA"/>
    <n v="14994.5"/>
    <n v="15244.8"/>
  </r>
  <r>
    <x v="1"/>
    <n v="3"/>
    <s v="PAITA"/>
    <n v="9919"/>
    <n v="1"/>
    <n v="20180301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FRASCOS"/>
    <s v="ASADO TIRAS CON AJO, ACEITE Y VINAGRE"/>
    <m/>
    <s v="RESTITUCION DERECHOS ARANCELARIOS D.S.104-95 EF"/>
    <s v="CAJA                                              "/>
    <s v="PIURA"/>
    <n v="14994.5"/>
    <n v="15244.8"/>
  </r>
  <r>
    <x v="1"/>
    <n v="3"/>
    <s v="PAITA"/>
    <n v="12104"/>
    <n v="1"/>
    <n v="20180315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FRASCOS"/>
    <s v="ASADO TIRAS CON AJO, ACEITE Y VINAGRE"/>
    <m/>
    <s v="RESTITUCION DERECHOS ARANCELARIOS D.S.104-95 EF"/>
    <s v="CAJA                                              "/>
    <s v="PIURA"/>
    <n v="14994.5"/>
    <n v="15244.8"/>
  </r>
  <r>
    <x v="1"/>
    <n v="3"/>
    <s v="PAITA"/>
    <n v="12827"/>
    <n v="1"/>
    <n v="20180322"/>
    <x v="1"/>
    <x v="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FRASCOS"/>
    <s v="ASADO TIRAS CON AJO, ACEITE Y VINAGRE"/>
    <m/>
    <s v="RESTITUCION DERECHOS ARANCELARIOS D.S.104-95 EF"/>
    <s v="CAJA                                              "/>
    <s v="PIURA"/>
    <n v="14994.5"/>
    <n v="8874"/>
  </r>
  <r>
    <x v="0"/>
    <n v="1"/>
    <s v="PAITA"/>
    <n v="3629"/>
    <n v="1"/>
    <n v="20170124"/>
    <x v="12"/>
    <x v="12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994"/>
    <n v="18360"/>
  </r>
  <r>
    <x v="0"/>
    <n v="2"/>
    <s v="PAITA"/>
    <n v="8092"/>
    <n v="1"/>
    <n v="20170223"/>
    <x v="12"/>
    <x v="12"/>
    <s v="EUROPA"/>
    <x v="27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994"/>
    <n v="18360"/>
  </r>
  <r>
    <x v="1"/>
    <n v="1"/>
    <s v="MARITIMA DEL CALLAO"/>
    <n v="371"/>
    <n v="1"/>
    <n v="20180109"/>
    <x v="5"/>
    <x v="5"/>
    <s v="EUROPA"/>
    <x v="7"/>
    <s v="LONDON GATEWAY PORT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CAJA                                              "/>
    <s v="LA LIBERTAD"/>
    <n v="14968.8"/>
    <n v="6300"/>
  </r>
  <r>
    <x v="0"/>
    <n v="2"/>
    <s v="MARITIMA DEL CALLAO"/>
    <n v="13535"/>
    <n v="4"/>
    <n v="20170217"/>
    <x v="20"/>
    <x v="20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ECA PREMIUM /"/>
    <s v="PAPRIKA DRY WHOLE 480 BOXES OF 11.36 KG OR 25 LBS BY BOX"/>
    <s v="PARA CONSUMO"/>
    <m/>
    <m/>
    <s v="KILOGRAMO"/>
    <s v="LIMA"/>
    <n v="14963.42"/>
    <n v="5452.8"/>
  </r>
  <r>
    <x v="0"/>
    <n v="2"/>
    <s v="PAITA"/>
    <n v="8107"/>
    <n v="1"/>
    <n v="20170223"/>
    <x v="12"/>
    <x v="12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963.25"/>
    <n v="19170"/>
  </r>
  <r>
    <x v="0"/>
    <n v="3"/>
    <s v="PAITA"/>
    <n v="11229"/>
    <n v="1"/>
    <n v="20170323"/>
    <x v="12"/>
    <x v="12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963.25"/>
    <n v="19170"/>
  </r>
  <r>
    <x v="1"/>
    <n v="3"/>
    <s v="MARITIMA DEL CALLAO"/>
    <n v="21512"/>
    <n v="3"/>
    <n v="20180308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4958.9"/>
    <n v="3445.6"/>
  </r>
  <r>
    <x v="1"/>
    <n v="1"/>
    <s v="MARITIMA DEL CALLAO"/>
    <n v="5380"/>
    <n v="2"/>
    <n v="20180123"/>
    <x v="19"/>
    <x v="19"/>
    <s v="AMERICA CENTRAL"/>
    <x v="8"/>
    <s v="PUERTO QUETZAL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m/>
    <m/>
    <s v="KILOGRAMO"/>
    <s v="LIMA"/>
    <n v="14928.72"/>
    <n v="4536"/>
  </r>
  <r>
    <x v="0"/>
    <n v="3"/>
    <s v="PAITA"/>
    <n v="9091"/>
    <n v="2"/>
    <n v="20170302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910"/>
    <n v="19170"/>
  </r>
  <r>
    <x v="1"/>
    <n v="2"/>
    <s v="PAITA"/>
    <n v="4780"/>
    <n v="2"/>
    <n v="20180206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4875"/>
    <n v="12180"/>
  </r>
  <r>
    <x v="1"/>
    <n v="2"/>
    <s v="PAITA"/>
    <n v="9086"/>
    <n v="1"/>
    <n v="201802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4875"/>
    <n v="9256.7999999999993"/>
  </r>
  <r>
    <x v="1"/>
    <n v="3"/>
    <s v="PAITA"/>
    <n v="11377"/>
    <n v="1"/>
    <n v="20180307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14851.2"/>
    <n v="6658.56"/>
  </r>
  <r>
    <x v="1"/>
    <n v="1"/>
    <s v="PAITA"/>
    <n v="4393"/>
    <n v="2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4837.53"/>
    <n v="7700"/>
  </r>
  <r>
    <x v="0"/>
    <n v="2"/>
    <s v="MARITIMA DEL CALLAO"/>
    <n v="9536"/>
    <n v="2"/>
    <n v="20170203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EN CAJAS DE 11.35 KG C/U NETO"/>
    <m/>
    <m/>
    <s v="SE ACOGE AL DRAWBACK D.S. 104-95 EF"/>
    <s v="KILOGRAMO"/>
    <s v="LIMA"/>
    <n v="14819.6"/>
    <n v="6094.95"/>
  </r>
  <r>
    <x v="1"/>
    <n v="1"/>
    <s v="PAITA"/>
    <n v="4019"/>
    <n v="5"/>
    <n v="20180123"/>
    <x v="11"/>
    <x v="11"/>
    <s v="EUROPA"/>
    <x v="31"/>
    <s v="HELSINK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28 OZ E/O X 06"/>
    <m/>
    <m/>
    <s v="CODIGO Nº13 RESTITUCION DE DERECHOS ARANCELARIOS"/>
    <s v="CAJA                                              "/>
    <s v="LAMBAYEQUE"/>
    <n v="14800"/>
    <n v="3349.6320000000001"/>
  </r>
  <r>
    <x v="0"/>
    <n v="3"/>
    <s v="PAITA"/>
    <n v="9748"/>
    <n v="3"/>
    <n v="20170315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4780.7"/>
    <n v="9945"/>
  </r>
  <r>
    <x v="1"/>
    <n v="2"/>
    <s v="PAITA"/>
    <n v="5588"/>
    <n v="3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4755.03"/>
    <n v="8250"/>
  </r>
  <r>
    <x v="1"/>
    <n v="1"/>
    <s v="PAITA"/>
    <n v="4245"/>
    <n v="2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4753.49"/>
    <n v="8250"/>
  </r>
  <r>
    <x v="1"/>
    <n v="3"/>
    <s v="PAITA"/>
    <n v="10407"/>
    <n v="2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14752.4"/>
    <n v="6103.68"/>
  </r>
  <r>
    <x v="0"/>
    <n v="2"/>
    <s v="PAITA"/>
    <n v="8577"/>
    <n v="1"/>
    <n v="20170223"/>
    <x v="11"/>
    <x v="1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ENTERO LATA 15 OZ TALL X 24"/>
    <m/>
    <m/>
    <m/>
    <s v="DRAWBACK,"/>
    <s v="CAJA                                              "/>
    <s v="LAMBAYEQUE"/>
    <n v="14659.2"/>
    <n v="5191.8"/>
  </r>
  <r>
    <x v="1"/>
    <n v="2"/>
    <s v="MARITIMA DEL CALLAO"/>
    <n v="15827"/>
    <n v="5"/>
    <n v="20180220"/>
    <x v="74"/>
    <x v="74"/>
    <s v="EUROPA"/>
    <x v="1"/>
    <s v="VALENCIA"/>
    <s v="AGROPECUARIO Y AGROINDUSTRIAS"/>
    <s v="HORTALIZAS"/>
    <s v="HORTALIZAS FRESCAS Y SECAS"/>
    <x v="9"/>
    <x v="17"/>
    <x v="3"/>
    <s v="LAS DEMAS HORTALIZAS EXCEPTO ESPARRAGOS"/>
    <s v="ROCOTO ENTERO CAJAS X 14 X 500GR"/>
    <s v="PRODUCTO PROCESADO Y CONGELADO"/>
    <m/>
    <m/>
    <m/>
    <s v="CAJA                                              "/>
    <s v="LIMA"/>
    <n v="14641"/>
    <n v="10232.079"/>
  </r>
  <r>
    <x v="1"/>
    <n v="3"/>
    <s v="MARITIMA DEL CALLAO"/>
    <n v="19815"/>
    <n v="2"/>
    <n v="2018030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14623.8"/>
    <n v="10053.120000000001"/>
  </r>
  <r>
    <x v="0"/>
    <n v="2"/>
    <s v="PAITA"/>
    <n v="6267"/>
    <n v="1"/>
    <n v="20170209"/>
    <x v="12"/>
    <x v="12"/>
    <s v="AMERICA DEL NORTE"/>
    <x v="0"/>
    <s v="SEATTLE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4616"/>
    <n v="18144"/>
  </r>
  <r>
    <x v="1"/>
    <n v="2"/>
    <s v="PAITA"/>
    <n v="7631"/>
    <n v="2"/>
    <n v="2018021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4616"/>
    <n v="11692.8"/>
  </r>
  <r>
    <x v="1"/>
    <n v="3"/>
    <s v="PAITA"/>
    <n v="13859"/>
    <n v="1"/>
    <n v="20180327"/>
    <x v="11"/>
    <x v="11"/>
    <s v="AMERICA DEL NORTE"/>
    <x v="0"/>
    <s v="LONG BEAC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4616"/>
    <n v="17539.2"/>
  </r>
  <r>
    <x v="1"/>
    <n v="3"/>
    <s v="PAITA"/>
    <n v="13862"/>
    <n v="1"/>
    <n v="20180327"/>
    <x v="11"/>
    <x v="11"/>
    <s v="AMERICA DEL NORTE"/>
    <x v="0"/>
    <s v="HOUSTO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4616"/>
    <n v="17539.2"/>
  </r>
  <r>
    <x v="1"/>
    <n v="3"/>
    <s v="PAITA"/>
    <n v="14031"/>
    <n v="1"/>
    <n v="20180329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4616"/>
    <n v="17539.2"/>
  </r>
  <r>
    <x v="0"/>
    <n v="1"/>
    <s v="PAITA"/>
    <n v="4705"/>
    <n v="3"/>
    <n v="2017012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14600.4"/>
    <n v="3227.28"/>
  </r>
  <r>
    <x v="1"/>
    <n v="3"/>
    <s v="PAITA"/>
    <n v="14037"/>
    <n v="1"/>
    <n v="20180328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4598"/>
    <n v="7612.8"/>
  </r>
  <r>
    <x v="0"/>
    <n v="2"/>
    <s v="PAITA"/>
    <n v="7183"/>
    <n v="3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28 OZ E/O X 12"/>
    <m/>
    <m/>
    <m/>
    <s v="DRAWBACK,"/>
    <s v="CAJA                                              "/>
    <s v="LAMBAYEQUE"/>
    <n v="14580"/>
    <n v="8564.4"/>
  </r>
  <r>
    <x v="1"/>
    <n v="2"/>
    <s v="PAITA"/>
    <n v="5422"/>
    <n v="2"/>
    <n v="2018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 OZ X 48"/>
    <m/>
    <m/>
    <m/>
    <s v="CODIGO Nº13 RESTITUCION DE DERECHOS ARANCELARIOS"/>
    <s v="CAJA                                              "/>
    <s v="LAMBAYEQUE"/>
    <n v="14526"/>
    <n v="7509.6"/>
  </r>
  <r>
    <x v="1"/>
    <n v="3"/>
    <s v="MARITIMA DEL CALLAO"/>
    <n v="26354"/>
    <n v="3"/>
    <n v="20180330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LATAS                                             "/>
    <s v="LA LIBERTAD"/>
    <n v="14522.75"/>
    <n v="6652.8"/>
  </r>
  <r>
    <x v="0"/>
    <n v="2"/>
    <s v="PAITA"/>
    <n v="7720"/>
    <n v="2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4514"/>
    <n v="10620"/>
  </r>
  <r>
    <x v="0"/>
    <n v="2"/>
    <s v="PAITA"/>
    <n v="6101"/>
    <n v="1"/>
    <n v="20170207"/>
    <x v="11"/>
    <x v="11"/>
    <s v="ASIA"/>
    <x v="19"/>
    <s v="BEIRU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4510"/>
    <n v="15312"/>
  </r>
  <r>
    <x v="1"/>
    <n v="3"/>
    <s v="PAITA"/>
    <n v="12198"/>
    <n v="3"/>
    <n v="201803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4475.2"/>
    <n v="9750"/>
  </r>
  <r>
    <x v="1"/>
    <n v="1"/>
    <s v="PAITA"/>
    <n v="2093"/>
    <n v="1"/>
    <n v="20180117"/>
    <x v="13"/>
    <x v="13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ECO ENTERO"/>
    <s v="CAJAS"/>
    <m/>
    <s v="CONSUMO HUMANO"/>
    <s v="CODIGO Nº13 RESTITUCION DE DERECHOS ARANCELARIOS"/>
    <s v="CAJA                                              "/>
    <s v="LAMBAYEQUE"/>
    <n v="14467.02"/>
    <n v="4501.9799999999996"/>
  </r>
  <r>
    <x v="0"/>
    <n v="1"/>
    <s v="MARITIMA DEL CALLAO"/>
    <n v="1904"/>
    <n v="4"/>
    <n v="20170112"/>
    <x v="75"/>
    <x v="75"/>
    <s v="AMERICA DEL NORTE"/>
    <x v="18"/>
    <s v="MONTREAL"/>
    <s v="AGROPECUARIO Y AGROINDUSTRIAS"/>
    <s v="HORTALIZAS"/>
    <s v="HORTALIZAS FRESCAS Y SECAS"/>
    <x v="9"/>
    <x v="15"/>
    <x v="5"/>
    <s v="LAS DEMAS HORTALIZAS EXCEPTO ESPARRAGOS"/>
    <s v="AJI AMARILLO PRECOCIDO CONGELADO"/>
    <m/>
    <m/>
    <m/>
    <s v="SE ACOGE AL REGIMEN DRAWBACK SEGUN D.S.104-95-EF"/>
    <s v="CAJA                                              "/>
    <s v="CALLAO"/>
    <n v="14462.4"/>
    <n v="4770.8999999999996"/>
  </r>
  <r>
    <x v="1"/>
    <n v="3"/>
    <s v="PAITA"/>
    <n v="14026"/>
    <n v="5"/>
    <n v="201803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4453"/>
    <n v="11175"/>
  </r>
  <r>
    <x v="1"/>
    <n v="2"/>
    <s v="PAITA"/>
    <n v="7365"/>
    <n v="2"/>
    <n v="2018021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4448"/>
    <n v="11692.8"/>
  </r>
  <r>
    <x v="1"/>
    <n v="3"/>
    <s v="MARITIMA DEL CALLAO"/>
    <n v="26715"/>
    <n v="1"/>
    <n v="2018032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14442.5"/>
    <n v="9928"/>
  </r>
  <r>
    <x v="0"/>
    <n v="1"/>
    <s v="MARITIMA DEL CALLAO"/>
    <n v="1623"/>
    <n v="2"/>
    <n v="20170112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557 CAJAS DE 11.35 KG C/U NETO"/>
    <m/>
    <m/>
    <s v="SE ACOGE AL DRAWBACK D.S. 104-95 EF"/>
    <s v="KILOGRAMO"/>
    <s v="LIMA"/>
    <n v="14411.42"/>
    <n v="6321.95"/>
  </r>
  <r>
    <x v="1"/>
    <n v="1"/>
    <s v="MARITIMA DEL CALLAO"/>
    <n v="8430"/>
    <n v="3"/>
    <n v="20180130"/>
    <x v="19"/>
    <x v="19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PIMIENTO CHILE ANCHO PREMIUM ENTERO SECO"/>
    <s v="ANCHO CHILE PREMIUM DRY WHOLE"/>
    <m/>
    <m/>
    <m/>
    <s v="KILOGRAMO"/>
    <s v="LIMA"/>
    <n v="14406.26"/>
    <n v="2721.6"/>
  </r>
  <r>
    <x v="0"/>
    <n v="3"/>
    <s v="PAITA"/>
    <n v="9047"/>
    <n v="1"/>
    <n v="20170301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ENTERO LATA 28 OZ X 12 CAJA"/>
    <m/>
    <m/>
    <m/>
    <s v="SE ACOGE A RESTITUCION DE DERECHOS ARANCELARIOS D.S 104-95 EF"/>
    <s v="CAJA                                              "/>
    <s v="PIURA"/>
    <n v="14400"/>
    <n v="8564.4"/>
  </r>
  <r>
    <x v="1"/>
    <n v="2"/>
    <s v="MARITIMA DEL CALLAO"/>
    <n v="15938"/>
    <n v="2"/>
    <n v="20180221"/>
    <x v="5"/>
    <x v="5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4388.66"/>
    <n v="2979.9"/>
  </r>
  <r>
    <x v="0"/>
    <n v="1"/>
    <s v="PAITA"/>
    <n v="3465"/>
    <n v="3"/>
    <n v="20170129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14371.2"/>
    <n v="10800"/>
  </r>
  <r>
    <x v="1"/>
    <n v="1"/>
    <s v="PAITA"/>
    <n v="3323"/>
    <n v="1"/>
    <n v="20180125"/>
    <x v="1"/>
    <x v="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ASADO ENTERO"/>
    <m/>
    <s v="RESTITUCION DERECHOS ARANCELARIOS D.S.104-95 EF"/>
    <s v="UNIDAD"/>
    <s v="PIURA"/>
    <n v="14350"/>
    <n v="17250"/>
  </r>
  <r>
    <x v="1"/>
    <n v="1"/>
    <s v="PAITA"/>
    <n v="3872"/>
    <n v="1"/>
    <n v="20180125"/>
    <x v="1"/>
    <x v="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 LATAS"/>
    <m/>
    <s v="ASADO ENTERO"/>
    <s v="RESTITUCION DERECHOS ARANCELARIOS D.S.104-95 EF"/>
    <s v="UNIDAD"/>
    <s v="PIURA"/>
    <n v="14350"/>
    <n v="17250"/>
  </r>
  <r>
    <x v="1"/>
    <n v="3"/>
    <s v="PAITA"/>
    <n v="12949"/>
    <n v="2"/>
    <n v="201803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14344.26"/>
    <n v="10290"/>
  </r>
  <r>
    <x v="0"/>
    <n v="1"/>
    <s v="PAITA"/>
    <n v="2945"/>
    <n v="3"/>
    <n v="20170119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4 OZ X 12"/>
    <m/>
    <m/>
    <m/>
    <s v="DRAWBACK,"/>
    <s v="CAJA                                              "/>
    <s v="LAMBAYEQUE"/>
    <n v="14342.4"/>
    <n v="3905.28"/>
  </r>
  <r>
    <x v="1"/>
    <n v="2"/>
    <s v="PAITA"/>
    <n v="9119"/>
    <n v="1"/>
    <n v="201802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8 OZ (C-086) X 24"/>
    <m/>
    <m/>
    <s v="CODIGO Nº13 RESTITUCION DE DERECHOS ARANCELARIOS"/>
    <s v="CAJA                                              "/>
    <s v="LAMBAYEQUE"/>
    <n v="14281"/>
    <n v="4399.92"/>
  </r>
  <r>
    <x v="0"/>
    <n v="3"/>
    <s v="PAITA"/>
    <n v="9391"/>
    <n v="3"/>
    <n v="20170302"/>
    <x v="11"/>
    <x v="11"/>
    <s v="AMERICA DEL NORTE"/>
    <x v="0"/>
    <s v="NEW YORK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14280"/>
    <n v="9744"/>
  </r>
  <r>
    <x v="1"/>
    <n v="2"/>
    <s v="PAITA"/>
    <n v="7631"/>
    <n v="3"/>
    <n v="20180213"/>
    <x v="11"/>
    <x v="11"/>
    <s v="AMERICA DEL NORTE"/>
    <x v="0"/>
    <s v="OAKLAND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28 OZ E/O X 06"/>
    <m/>
    <m/>
    <s v="CODIGO Nº13 RESTITUCION DE DERECHOS ARANCELARIOS"/>
    <s v="CAJA                                              "/>
    <s v="LAMBAYEQUE"/>
    <n v="14256"/>
    <n v="2740.6080000000002"/>
  </r>
  <r>
    <x v="1"/>
    <n v="2"/>
    <s v="PAITA"/>
    <n v="10252"/>
    <n v="2"/>
    <n v="20180227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ONSERVA DE JALAPEÑO VERDE RODAJAS CON VINAGRE FRASCO 12 OZ (C-310) X12"/>
    <m/>
    <m/>
    <m/>
    <s v="DRAWBACK,"/>
    <s v="CAJA                                              "/>
    <s v="LAMBAYEQUE"/>
    <n v="14250"/>
    <n v="6120"/>
  </r>
  <r>
    <x v="1"/>
    <n v="1"/>
    <s v="PAITA"/>
    <n v="3625"/>
    <n v="1"/>
    <n v="20180125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s v="USO: CONSUMO HUMANO"/>
    <s v="CODIGO Nº13 RESTITUCION DE DERECHOS ARANCELARIOS"/>
    <s v="UNIDAD"/>
    <s v="LAMBAYEQUE"/>
    <n v="14232"/>
    <n v="9154.56"/>
  </r>
  <r>
    <x v="0"/>
    <n v="1"/>
    <s v="PAITA"/>
    <n v="3823"/>
    <n v="2"/>
    <n v="20170124"/>
    <x v="11"/>
    <x v="11"/>
    <s v="AMERICA DEL NORTE"/>
    <x v="0"/>
    <s v="DENVER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14210"/>
    <n v="10500"/>
  </r>
  <r>
    <x v="1"/>
    <n v="2"/>
    <s v="MARITIMA DEL CALLAO"/>
    <n v="10185"/>
    <n v="2"/>
    <n v="20180202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"/>
    <s v="INCAS FOOD 7 X 1 KG"/>
    <m/>
    <m/>
    <s v="SE ACOGE RESTITUCION DERECHOS ARANCELARIOS DRAWBACK D.S. 104-95 EF"/>
    <s v="CAJA                                              "/>
    <s v="LIMA"/>
    <n v="14210"/>
    <n v="4060"/>
  </r>
  <r>
    <x v="0"/>
    <n v="3"/>
    <s v="PAITA"/>
    <n v="11743"/>
    <n v="1"/>
    <n v="20170330"/>
    <x v="11"/>
    <x v="11"/>
    <s v="ASIA"/>
    <x v="32"/>
    <s v="RIYAD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HOJALATA 105 OZ X 06"/>
    <m/>
    <m/>
    <m/>
    <s v="DRAWBACK,"/>
    <s v="CAJA                                              "/>
    <s v="LAMBAYEQUE"/>
    <n v="14193.91"/>
    <n v="15312"/>
  </r>
  <r>
    <x v="0"/>
    <n v="1"/>
    <s v="PAITA"/>
    <n v="128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4190"/>
    <n v="11484"/>
  </r>
  <r>
    <x v="1"/>
    <n v="1"/>
    <s v="PAITA"/>
    <n v="472"/>
    <n v="1"/>
    <n v="20180111"/>
    <x v="1"/>
    <x v="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PIMIENTO MORRON EN CONSERVAS"/>
    <s v="LATAS / CAJAS"/>
    <m/>
    <s v="PIMIENTO MORRON ASADO ENTERO"/>
    <s v="RESTITUCION DERECHOS ARANCELARIOS DS 104-95-EF"/>
    <s v="UNIDAD"/>
    <s v="PIURA"/>
    <n v="14182.5"/>
    <n v="18531"/>
  </r>
  <r>
    <x v="1"/>
    <n v="1"/>
    <s v="PAITA"/>
    <n v="473"/>
    <n v="1"/>
    <n v="20180111"/>
    <x v="1"/>
    <x v="1"/>
    <s v="AMERICA DEL NORTE"/>
    <x v="18"/>
    <s v="TORONTO"/>
    <s v="AGROPECUARIO Y AGROINDUSTRIAS"/>
    <s v="HORTALIZAS"/>
    <s v="HORTALIZAS EN CONSERVA"/>
    <x v="6"/>
    <x v="3"/>
    <x v="1"/>
    <s v="Demas hortalizas preparadas o conservadas sin congelar"/>
    <s v="PIMIENTO MORRON EN CONSERVAS"/>
    <s v="LATAS / CAJAS"/>
    <m/>
    <s v="PIMIENTO MORRON ASADO ENTERO"/>
    <s v="RESTITUCION DERECHOS ARANCELARIOS DS 104-95-EF"/>
    <s v="UNIDAD"/>
    <s v="PIURA"/>
    <n v="14182.5"/>
    <n v="18531"/>
  </r>
  <r>
    <x v="1"/>
    <n v="2"/>
    <s v="MARITIMA DEL CALLAO"/>
    <n v="9079"/>
    <n v="1"/>
    <n v="20180201"/>
    <x v="29"/>
    <x v="29"/>
    <s v="AMERICA DEL NORTE"/>
    <x v="0"/>
    <s v="LONG BEACH"/>
    <s v="AGROPECUARIO Y AGROINDUSTRIAS"/>
    <s v="HORTALIZAS"/>
    <s v="HORTALIZAS FRESCAS Y SECAS"/>
    <x v="7"/>
    <x v="4"/>
    <x v="3"/>
    <s v="Los demas frutos del genero Capsicum o Pimenta, secos, sin triturar ni pulverizar"/>
    <s v="GUAJILLO SIN CABOS"/>
    <s v="GUAJILLO STENLESS"/>
    <m/>
    <s v="EN CAJAS"/>
    <s v="RESTITUCION DE DERECHOS ARANCELARIOS D.S. 105-95-EF - DRAWBACK"/>
    <s v="UNIDAD"/>
    <s v="LIMA"/>
    <n v="14094.6"/>
    <n v="3606.9160000000002"/>
  </r>
  <r>
    <x v="1"/>
    <n v="2"/>
    <s v="PAITA"/>
    <n v="5443"/>
    <n v="3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TIRAS ROJAS"/>
    <s v="EN FRASCOS DE VIDRIO DE 370ML BAJO"/>
    <m/>
    <m/>
    <s v="CODIGO Nº13 RESTITUCION DE DERECHOS ARANCELARIOS"/>
    <s v="UNIDAD"/>
    <s v="PIURA"/>
    <n v="14080"/>
    <n v="5984"/>
  </r>
  <r>
    <x v="1"/>
    <n v="3"/>
    <s v="PAITA"/>
    <n v="10513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4048.3"/>
    <n v="11449.2"/>
  </r>
  <r>
    <x v="1"/>
    <n v="1"/>
    <s v="PAITA"/>
    <n v="42048"/>
    <n v="3"/>
    <n v="20180104"/>
    <x v="5"/>
    <x v="5"/>
    <s v="EUROPA"/>
    <x v="1"/>
    <s v="BILBAO"/>
    <s v="AGROPECUARIO Y AGROINDUSTRIAS"/>
    <s v="HORTALIZAS"/>
    <s v="HORTALIZAS EN CONSERVA"/>
    <x v="6"/>
    <x v="12"/>
    <x v="3"/>
    <s v="Demas hortalizas preparadas o conservadas sin congelar"/>
    <s v="PIMIENTO CALIFORNIA ENTERO"/>
    <s v="EN PALLETAS"/>
    <m/>
    <m/>
    <s v="DRAWBACK,"/>
    <s v="UNIDAD"/>
    <s v="LA LIBERTAD"/>
    <n v="14037.34"/>
    <n v="9051.48"/>
  </r>
  <r>
    <x v="1"/>
    <n v="1"/>
    <s v="PAITA"/>
    <n v="4510"/>
    <n v="2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4010.21"/>
    <n v="7305"/>
  </r>
  <r>
    <x v="1"/>
    <n v="3"/>
    <s v="MARITIMA DEL CALLAO"/>
    <n v="25851"/>
    <n v="3"/>
    <n v="20180323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14001.6"/>
    <n v="4439.04"/>
  </r>
  <r>
    <x v="0"/>
    <n v="3"/>
    <s v="PAITA"/>
    <n v="10838"/>
    <n v="3"/>
    <n v="20170315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SE ACOGE A RESTITUCION DE DERECHOS ARANCELARIOS D.S 104-95 EF"/>
    <s v="CAJA                                              "/>
    <s v="PIURA"/>
    <n v="14000"/>
    <n v="4758"/>
  </r>
  <r>
    <x v="0"/>
    <n v="1"/>
    <s v="PAITA"/>
    <n v="4025"/>
    <n v="1"/>
    <n v="20170129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 CAJA"/>
    <m/>
    <m/>
    <m/>
    <s v="DRAWBACK,"/>
    <s v="CAJA                                              "/>
    <s v="PIURA"/>
    <n v="13972.8"/>
    <n v="9883.2000000000007"/>
  </r>
  <r>
    <x v="0"/>
    <n v="1"/>
    <s v="PAITA"/>
    <n v="110"/>
    <n v="1"/>
    <n v="20170110"/>
    <x v="11"/>
    <x v="11"/>
    <s v="EUROPA"/>
    <x v="12"/>
    <s v="GDYN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 X 06"/>
    <m/>
    <m/>
    <m/>
    <s v="DRAWBACK,"/>
    <s v="CAJA                                              "/>
    <s v="LAMBAYEQUE"/>
    <n v="13936.7"/>
    <n v="9291.6"/>
  </r>
  <r>
    <x v="1"/>
    <n v="1"/>
    <s v="PAITA"/>
    <n v="1557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13930"/>
    <n v="10500"/>
  </r>
  <r>
    <x v="1"/>
    <n v="2"/>
    <s v="MARITIMA DEL CALLAO"/>
    <n v="16106"/>
    <n v="2"/>
    <n v="20180222"/>
    <x v="2"/>
    <x v="2"/>
    <s v="AMERICA DEL NORTE"/>
    <x v="0"/>
    <s v="DENV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3930"/>
    <n v="10500"/>
  </r>
  <r>
    <x v="1"/>
    <n v="3"/>
    <s v="MARITIMA DEL CALLAO"/>
    <n v="19209"/>
    <n v="2"/>
    <n v="20180308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 &quot;INCA'S FOOD&quot; 7 X 1 KG"/>
    <m/>
    <m/>
    <m/>
    <s v="VOLUNTAD DE ACOGERSE AL PROCEDIMIENTO SIMPLIFICADO DE RESTITUCIÓN DE DERECHOS ARANCELARIOS"/>
    <s v="CAJA                                              "/>
    <s v="LIMA"/>
    <n v="13916"/>
    <n v="3976"/>
  </r>
  <r>
    <x v="0"/>
    <n v="3"/>
    <s v="MARITIMA DEL CALLAO"/>
    <n v="17918"/>
    <n v="3"/>
    <n v="20170302"/>
    <x v="2"/>
    <x v="2"/>
    <s v="AMERICA DEL NORTE"/>
    <x v="0"/>
    <s v="OAKLAND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IEN DRAWBACK D.S.104-95-EF"/>
    <s v="CAJA                                              "/>
    <s v="LA LIBERTAD"/>
    <n v="13860"/>
    <n v="3880.8"/>
  </r>
  <r>
    <x v="1"/>
    <n v="1"/>
    <s v="PAITA"/>
    <n v="4505"/>
    <n v="3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3858.86"/>
    <n v="7700"/>
  </r>
  <r>
    <x v="1"/>
    <n v="2"/>
    <s v="MARITIMA DEL CALLAO"/>
    <n v="12784"/>
    <n v="2"/>
    <n v="201802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3851.64"/>
    <n v="6705"/>
  </r>
  <r>
    <x v="1"/>
    <n v="2"/>
    <s v="PAITA"/>
    <n v="5846"/>
    <n v="3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XL"/>
    <m/>
    <m/>
    <s v="DRAWBACK,"/>
    <s v="CAJA                                              "/>
    <s v="LAMBAYEQUE"/>
    <n v="13844.15"/>
    <n v="7150"/>
  </r>
  <r>
    <x v="0"/>
    <n v="2"/>
    <s v="PAITA"/>
    <n v="5420"/>
    <n v="2"/>
    <n v="20170201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13837.5"/>
    <n v="10125"/>
  </r>
  <r>
    <x v="1"/>
    <n v="1"/>
    <s v="PAITA"/>
    <n v="42716"/>
    <n v="2"/>
    <n v="20180104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8 OZ (C-086) X 12"/>
    <m/>
    <m/>
    <s v="CODIGO Nº13 RESTITUCION DE DERECHOS ARANCELARIOS"/>
    <s v="CAJA                                              "/>
    <s v="LAMBAYEQUE"/>
    <n v="13820.5"/>
    <n v="4770.4799999999996"/>
  </r>
  <r>
    <x v="0"/>
    <n v="2"/>
    <s v="PAITA"/>
    <n v="7184"/>
    <n v="1"/>
    <n v="20170216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DRAWBACK,"/>
    <s v="CAJA                                              "/>
    <s v="LAMBAYEQUE"/>
    <n v="13815"/>
    <n v="8564.4"/>
  </r>
  <r>
    <x v="1"/>
    <n v="1"/>
    <s v="PAITA"/>
    <n v="42670"/>
    <n v="4"/>
    <n v="20180104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E/O X 24"/>
    <m/>
    <m/>
    <s v="CODIGO Nº13 RESTITUCION DE DERECHOS ARANCELARIOS"/>
    <s v="CAJA                                              "/>
    <s v="LAMBAYEQUE"/>
    <n v="13800"/>
    <n v="8160"/>
  </r>
  <r>
    <x v="0"/>
    <n v="1"/>
    <s v="PAITA"/>
    <n v="4957"/>
    <n v="3"/>
    <n v="20170131"/>
    <x v="11"/>
    <x v="11"/>
    <s v="AMERICA DEL NORTE"/>
    <x v="0"/>
    <s v="PHILADELPHIA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13776"/>
    <n v="10080"/>
  </r>
  <r>
    <x v="1"/>
    <n v="2"/>
    <s v="PAITA"/>
    <n v="5583"/>
    <n v="3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3771.25"/>
    <n v="7700"/>
  </r>
  <r>
    <x v="0"/>
    <n v="1"/>
    <s v="PAITA"/>
    <n v="766"/>
    <n v="2"/>
    <n v="20170112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 / LATAS"/>
    <m/>
    <m/>
    <s v="RESTITUCION DERECHOS ARANCELARIOS D.S.104-95 EF"/>
    <s v="CAJA                                              "/>
    <s v="PIURA"/>
    <n v="13750"/>
    <n v="5412"/>
  </r>
  <r>
    <x v="0"/>
    <n v="2"/>
    <s v="MARITIMA DEL CALLAO"/>
    <n v="10975"/>
    <n v="1"/>
    <n v="20170208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s v="05 ABSORBENTES CONTAINER DRI II 500 GR ( MATERIAL CONSERVACION)"/>
    <s v="SE ACOGE AL REGIMEN DRAWBACK D.S. 104-95 EF"/>
    <s v="CAJA                                              "/>
    <s v="LA LIBERTAD"/>
    <n v="13741"/>
    <n v="8556.6"/>
  </r>
  <r>
    <x v="1"/>
    <n v="1"/>
    <s v="MARITIMA DEL CALLAO"/>
    <n v="5025"/>
    <n v="2"/>
    <n v="20180118"/>
    <x v="21"/>
    <x v="21"/>
    <s v="AMERICA DEL NORTE"/>
    <x v="3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SALDO DE MESA"/>
    <m/>
    <m/>
    <m/>
    <m/>
    <s v="KILOGRAMO"/>
    <s v="LIMA"/>
    <n v="13686.76"/>
    <n v="4501.9799999999996"/>
  </r>
  <r>
    <x v="1"/>
    <n v="2"/>
    <s v="MARITIMA DEL CALLAO"/>
    <n v="13371"/>
    <n v="1"/>
    <n v="201802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3600"/>
    <n v="11832"/>
  </r>
  <r>
    <x v="0"/>
    <n v="2"/>
    <s v="PAITA"/>
    <n v="7640"/>
    <n v="1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12 OZ (C-310) X 12 BANDEJA"/>
    <m/>
    <m/>
    <s v="SE ACOGE A RESTITUCION DE DERECHOS ARANCELARIOS D.S 104-95 EF"/>
    <s v="UNIDAD"/>
    <s v="LAMBAYEQUE"/>
    <n v="13596.6"/>
    <n v="6103.68"/>
  </r>
  <r>
    <x v="0"/>
    <n v="1"/>
    <s v="PAITA"/>
    <n v="3978"/>
    <n v="1"/>
    <n v="20170126"/>
    <x v="12"/>
    <x v="12"/>
    <s v="EUROPA"/>
    <x v="7"/>
    <s v="KING'S LYN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CAJA                                              "/>
    <s v="LAMBAYEQUE"/>
    <n v="13593"/>
    <n v="19170"/>
  </r>
  <r>
    <x v="0"/>
    <n v="3"/>
    <s v="PAITA"/>
    <n v="9637"/>
    <n v="1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12 OZ (C-310) X 12 BANDEJA"/>
    <m/>
    <m/>
    <s v="SE ACOGE A RESTITUCION DE DERECHOS ARANCELARIOS D.S 104-95 EF"/>
    <s v="UNIDAD"/>
    <s v="LAMBAYEQUE"/>
    <n v="13581.6"/>
    <n v="6103.68"/>
  </r>
  <r>
    <x v="0"/>
    <n v="1"/>
    <s v="PAITA"/>
    <n v="537"/>
    <n v="1"/>
    <n v="20170109"/>
    <x v="12"/>
    <x v="12"/>
    <s v="EUROPA"/>
    <x v="7"/>
    <s v="KING'S LYN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3508"/>
    <n v="19170"/>
  </r>
  <r>
    <x v="1"/>
    <n v="3"/>
    <s v="PAITA"/>
    <n v="13447"/>
    <n v="1"/>
    <n v="201803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13500"/>
    <n v="8564.4"/>
  </r>
  <r>
    <x v="1"/>
    <n v="1"/>
    <s v="PAITA"/>
    <n v="42640"/>
    <n v="2"/>
    <n v="2018011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PALETAS"/>
    <m/>
    <m/>
    <s v="DRAWBACK,"/>
    <s v="UNIDAD"/>
    <s v="LA LIBERTAD"/>
    <n v="13485.19"/>
    <n v="8800.0499999999993"/>
  </r>
  <r>
    <x v="1"/>
    <n v="2"/>
    <s v="MARITIMA DEL CALLAO"/>
    <n v="14639"/>
    <n v="1"/>
    <n v="20180220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3483.71"/>
    <n v="6713"/>
  </r>
  <r>
    <x v="0"/>
    <n v="1"/>
    <s v="MARITIMA DEL CALLAO"/>
    <n v="2875"/>
    <n v="2"/>
    <n v="20170113"/>
    <x v="5"/>
    <x v="5"/>
    <s v="EUROPA"/>
    <x v="7"/>
    <s v="LONDON GATEWAY PORT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TIRAS"/>
    <m/>
    <s v="USO:CONSUMO HUMANO"/>
    <s v="DRAWBACK,"/>
    <s v="UNIDAD"/>
    <s v="LA LIBERTAD"/>
    <n v="13482"/>
    <n v="5040"/>
  </r>
  <r>
    <x v="0"/>
    <n v="2"/>
    <s v="PAITA"/>
    <n v="8735"/>
    <n v="1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DADOS"/>
    <s v="BOLSA 20 LB X 01 CAJA"/>
    <m/>
    <m/>
    <s v="SE ACOGE A RESTITUCION DE DERECHOS ARANCELARIOS D.S 104-95 EF"/>
    <s v="CAJA                                              "/>
    <s v="LAMBAYEQUE"/>
    <n v="13468"/>
    <n v="11791"/>
  </r>
  <r>
    <x v="0"/>
    <n v="1"/>
    <s v="PAITA"/>
    <n v="431"/>
    <n v="1"/>
    <n v="20170109"/>
    <x v="63"/>
    <x v="6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EDUNCULO DE PAPRIKA"/>
    <m/>
    <m/>
    <m/>
    <m/>
    <s v="KILOGRAMO"/>
    <s v="PIURA"/>
    <n v="13461.09"/>
    <n v="39950"/>
  </r>
  <r>
    <x v="1"/>
    <n v="1"/>
    <s v="PAITA"/>
    <n v="41902"/>
    <n v="3"/>
    <n v="20180102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"/>
    <s v="CAJA                                              "/>
    <s v="LAMBAYEQUE"/>
    <n v="13455"/>
    <n v="10350"/>
  </r>
  <r>
    <x v="1"/>
    <n v="3"/>
    <s v="PAITA"/>
    <n v="12545"/>
    <n v="2"/>
    <n v="201803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13455"/>
    <n v="10350"/>
  </r>
  <r>
    <x v="1"/>
    <n v="3"/>
    <s v="MARITIMA DEL CALLAO"/>
    <n v="28712"/>
    <n v="2"/>
    <n v="20180329"/>
    <x v="21"/>
    <x v="21"/>
    <s v="AMERICA DEL NORTE"/>
    <x v="0"/>
    <s v="LOS ANGELES"/>
    <s v="AGROPECUARIO Y AGROINDUSTRIAS"/>
    <s v="HORTALIZAS"/>
    <s v="HORTALIZAS FRESCAS Y SECAS"/>
    <x v="7"/>
    <x v="0"/>
    <x v="3"/>
    <s v="Los demas frutos del genero Capsicum o Pimenta, secos, sin triturar ni pulverizar"/>
    <s v="PAPRIKA TERCERA"/>
    <m/>
    <m/>
    <s v="EN PACAS"/>
    <s v="SE ACOGE A RESTITUCION DERECHOS ARANC. (COD 13) DRAWBACK D.S. 104-95 EF"/>
    <s v="KILOGRAMO"/>
    <s v="LIMA"/>
    <n v="13426.35"/>
    <n v="10751.32"/>
  </r>
  <r>
    <x v="0"/>
    <n v="3"/>
    <s v="PAITA"/>
    <n v="9637"/>
    <n v="2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12 OZ (C-310) X 12 BANDEJA"/>
    <m/>
    <m/>
    <s v="SE ACOGE A RESTITUCION DE DERECHOS ARANCELARIOS D.S 104-95 EF"/>
    <s v="UNIDAD"/>
    <s v="LAMBAYEQUE"/>
    <n v="13424"/>
    <n v="5548.8"/>
  </r>
  <r>
    <x v="1"/>
    <n v="3"/>
    <s v="MARITIMA DEL CALLAO"/>
    <n v="22133"/>
    <n v="2"/>
    <n v="20180313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13409.61"/>
    <n v="6705"/>
  </r>
  <r>
    <x v="1"/>
    <n v="1"/>
    <s v="PAITA"/>
    <n v="2774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13377"/>
    <n v="10500"/>
  </r>
  <r>
    <x v="1"/>
    <n v="1"/>
    <s v="PAITA"/>
    <n v="2864"/>
    <n v="2"/>
    <n v="20180118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 CAJA"/>
    <m/>
    <m/>
    <s v="CODIGO Nº13 RESTITUCION DE DERECHOS ARANCELARIOS"/>
    <s v="CAJA                                              "/>
    <s v="LAMBAYEQUE"/>
    <n v="13377"/>
    <n v="10500"/>
  </r>
  <r>
    <x v="0"/>
    <n v="3"/>
    <s v="PAITA"/>
    <n v="9962"/>
    <n v="3"/>
    <n v="20170315"/>
    <x v="11"/>
    <x v="11"/>
    <s v="EUROPA"/>
    <x v="30"/>
    <s v="VEJL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3352.26"/>
    <n v="13641.6"/>
  </r>
  <r>
    <x v="1"/>
    <n v="3"/>
    <s v="MARITIMA DEL CALLAO"/>
    <n v="19482"/>
    <n v="3"/>
    <n v="20180303"/>
    <x v="5"/>
    <x v="5"/>
    <s v="AMERICA DEL NORTE"/>
    <x v="3"/>
    <s v="MANZANILL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"/>
    <m/>
    <s v="USO: CONSUMO HUMANO"/>
    <s v="CODIGO Nº13 RESTITUCION DE DERECHOS ARANCELARIOS"/>
    <s v="UNIDAD"/>
    <s v="LA LIBERTAD"/>
    <n v="13350.98"/>
    <n v="1751.22"/>
  </r>
  <r>
    <x v="1"/>
    <n v="1"/>
    <s v="PAITA"/>
    <n v="42655"/>
    <n v="1"/>
    <n v="20180102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"/>
    <m/>
    <m/>
    <s v="CODIGO Nº13 RESTITUCION DE DERECHOS ARANCELARIOS"/>
    <s v="UNIDAD"/>
    <s v="LAMBAYEQUE"/>
    <n v="13347.21"/>
    <n v="14500"/>
  </r>
  <r>
    <x v="0"/>
    <n v="3"/>
    <s v="MARITIMA DEL CALLAO"/>
    <n v="19152"/>
    <n v="2"/>
    <n v="20170302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13332.25"/>
    <n v="10665.8"/>
  </r>
  <r>
    <x v="1"/>
    <n v="3"/>
    <s v="PAITA"/>
    <n v="12540"/>
    <n v="1"/>
    <n v="201803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4 OZ E/O X 48"/>
    <m/>
    <m/>
    <m/>
    <s v="CODIGO Nº13 RESTITUCION DE DERECHOS ARANCELARIOS"/>
    <s v="CAJA                                              "/>
    <s v="LAMBAYEQUE"/>
    <n v="13310"/>
    <n v="4610.3999999999996"/>
  </r>
  <r>
    <x v="1"/>
    <n v="3"/>
    <s v="PAITA"/>
    <n v="13035"/>
    <n v="1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3293"/>
    <n v="8564.4"/>
  </r>
  <r>
    <x v="0"/>
    <n v="2"/>
    <s v="MARITIMA DEL CALLAO"/>
    <n v="11391"/>
    <n v="1"/>
    <n v="20170213"/>
    <x v="72"/>
    <x v="72"/>
    <s v="EUROPA"/>
    <x v="1"/>
    <s v="VALENCIA"/>
    <s v="AGROPECUARIO Y AGROINDUSTRIAS"/>
    <s v="HORTALIZAS"/>
    <s v="HORTALIZAS EN CONSERVA"/>
    <x v="6"/>
    <x v="15"/>
    <x v="4"/>
    <s v="Demas hortalizas preparadas o conservadas sin congelar"/>
    <s v="AJI AMAMRILLO EN PASTA 12 X 212 GR"/>
    <m/>
    <m/>
    <m/>
    <s v="RESTITUCION DE DERECHOS ARANCELARIOS D.S. 104-95-EF"/>
    <s v="NULL"/>
    <s v="LIMA"/>
    <n v="13281"/>
    <n v="3029"/>
  </r>
  <r>
    <x v="0"/>
    <n v="2"/>
    <s v="PAITA"/>
    <n v="8072"/>
    <n v="1"/>
    <n v="20170223"/>
    <x v="11"/>
    <x v="11"/>
    <s v="ASIA"/>
    <x v="33"/>
    <s v="SHUAIB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3269"/>
    <n v="15312"/>
  </r>
  <r>
    <x v="0"/>
    <n v="3"/>
    <s v="PAITA"/>
    <n v="11135"/>
    <n v="4"/>
    <n v="201703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3244"/>
    <n v="10718.4"/>
  </r>
  <r>
    <x v="1"/>
    <n v="2"/>
    <s v="PAITA"/>
    <n v="8370"/>
    <n v="3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3180.93"/>
    <n v="6840"/>
  </r>
  <r>
    <x v="0"/>
    <n v="2"/>
    <s v="PAITA"/>
    <n v="7973"/>
    <n v="2"/>
    <n v="20170223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13136.4"/>
    <n v="9291.6"/>
  </r>
  <r>
    <x v="1"/>
    <n v="1"/>
    <s v="PAITA"/>
    <n v="42655"/>
    <n v="4"/>
    <n v="20180102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"/>
    <m/>
    <m/>
    <s v="CODIGO Nº13 RESTITUCION DE DERECHOS ARANCELARIOS"/>
    <s v="UNIDAD"/>
    <s v="LAMBAYEQUE"/>
    <n v="13104.53"/>
    <n v="14500"/>
  </r>
  <r>
    <x v="0"/>
    <n v="1"/>
    <s v="PAITA"/>
    <n v="133"/>
    <n v="2"/>
    <n v="20170112"/>
    <x v="11"/>
    <x v="11"/>
    <s v="OCEANIA"/>
    <x v="21"/>
    <s v="BRISBA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 LATA 105 OZ X 03"/>
    <m/>
    <m/>
    <m/>
    <s v="DRAWBACK,"/>
    <s v="CAJA                                              "/>
    <s v="LAMBAYEQUE"/>
    <n v="13104"/>
    <n v="4384.8"/>
  </r>
  <r>
    <x v="0"/>
    <n v="1"/>
    <s v="PAITA"/>
    <n v="3818"/>
    <n v="2"/>
    <n v="20170129"/>
    <x v="11"/>
    <x v="11"/>
    <s v="OCEANIA"/>
    <x v="21"/>
    <s v="SYDNEY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"/>
    <s v="LATA 105 X 03 CAJA"/>
    <m/>
    <m/>
    <s v="SE ACOGE A RESTITUCION DE DERECHOS ARANCELARIOS D.S 104-95 EF"/>
    <s v="CAJA                                              "/>
    <s v="PIURA"/>
    <n v="13104"/>
    <n v="4384.8"/>
  </r>
  <r>
    <x v="0"/>
    <n v="1"/>
    <s v="PAITA"/>
    <n v="4550"/>
    <n v="2"/>
    <n v="20170129"/>
    <x v="11"/>
    <x v="11"/>
    <s v="OCEANIA"/>
    <x v="21"/>
    <s v="SYDNEY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"/>
    <s v="LATA 105 X 03 CAJA"/>
    <m/>
    <m/>
    <s v="SE ACOGE A RESTITUCION DE DERECHOS ARANCELARIOS D.S 104-95 EF"/>
    <s v="CAJA                                              "/>
    <s v="PIURA"/>
    <n v="13104"/>
    <n v="4384.8"/>
  </r>
  <r>
    <x v="0"/>
    <n v="2"/>
    <s v="PAITA"/>
    <n v="6265"/>
    <n v="1"/>
    <n v="20170207"/>
    <x v="12"/>
    <x v="12"/>
    <s v="AMERICA DEL NORTE"/>
    <x v="0"/>
    <s v="PORT EVERGLADES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3104"/>
    <n v="18144"/>
  </r>
  <r>
    <x v="0"/>
    <n v="3"/>
    <s v="PAITA"/>
    <n v="10086"/>
    <n v="3"/>
    <n v="20170310"/>
    <x v="11"/>
    <x v="11"/>
    <s v="OCEANIA"/>
    <x v="21"/>
    <s v="MELBOUR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"/>
    <s v="LATA 105 X 03 CAJA"/>
    <m/>
    <m/>
    <s v="SE ACOGE A RESTITUCION DE DERECHOS ARANCELARIOS D.S 104-95 EF"/>
    <s v="CAJA                                              "/>
    <s v="PIURA"/>
    <n v="13104"/>
    <n v="4384.8"/>
  </r>
  <r>
    <x v="1"/>
    <n v="3"/>
    <s v="PAITA"/>
    <n v="11297"/>
    <n v="2"/>
    <n v="20180308"/>
    <x v="11"/>
    <x v="11"/>
    <s v="OCEANIA"/>
    <x v="21"/>
    <s v="MELBOUR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 LATA 105 OZ X 03"/>
    <m/>
    <m/>
    <m/>
    <s v="DRAWBACK,"/>
    <s v="CAJA                                              "/>
    <s v="LAMBAYEQUE"/>
    <n v="13104"/>
    <n v="4384.8"/>
  </r>
  <r>
    <x v="1"/>
    <n v="3"/>
    <s v="PAITA"/>
    <n v="14025"/>
    <n v="2"/>
    <n v="20180329"/>
    <x v="11"/>
    <x v="11"/>
    <s v="OCEANIA"/>
    <x v="21"/>
    <s v="MELBOUR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 LATA 105 OZ X 03"/>
    <m/>
    <m/>
    <m/>
    <s v="CODIGO Nº13 RESTITUCION DE DERECHOS ARANCELARIOS"/>
    <s v="CAJA                                              "/>
    <s v="LAMBAYEQUE"/>
    <n v="13104"/>
    <n v="4384.8"/>
  </r>
  <r>
    <x v="1"/>
    <n v="1"/>
    <s v="PAITA"/>
    <n v="2774"/>
    <n v="2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13100.99"/>
    <n v="8440.6919999999991"/>
  </r>
  <r>
    <x v="0"/>
    <n v="2"/>
    <s v="MARITIMA DEL CALLAO"/>
    <n v="10871"/>
    <n v="2"/>
    <n v="20170210"/>
    <x v="20"/>
    <x v="20"/>
    <s v="AMERICA DEL NORTE"/>
    <x v="0"/>
    <s v="PORT EVERGLADES"/>
    <s v="AGROPECUARIO Y AGROINDUSTRIAS"/>
    <s v="HORTALIZAS"/>
    <s v="HORTALIZAS FRESCAS Y SECAS"/>
    <x v="7"/>
    <x v="0"/>
    <x v="3"/>
    <s v="Los demas frutos del genero Capsicum o Pimenta, secos, sin triturar ni pulverizar"/>
    <s v="PAPRIKA SECA DESCOLADA"/>
    <s v="PAPRIKA DRY STEMLESS 300 BOXES OF 11.36 KG OR 25 LBS BY BOX."/>
    <s v="PARA CONSUMO"/>
    <m/>
    <m/>
    <s v="KILOGRAMO"/>
    <s v="LIMA"/>
    <n v="13086.65"/>
    <n v="3408"/>
  </r>
  <r>
    <x v="1"/>
    <n v="2"/>
    <s v="PAITA"/>
    <n v="8148"/>
    <n v="3"/>
    <n v="201802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"/>
    <s v="CAJA                                              "/>
    <s v="LAMBAYEQUE"/>
    <n v="13065"/>
    <n v="10050"/>
  </r>
  <r>
    <x v="0"/>
    <n v="1"/>
    <s v="PAITA"/>
    <n v="3888"/>
    <n v="1"/>
    <n v="20170124"/>
    <x v="11"/>
    <x v="11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 DE PEPPERDILLO NARANJA CONOS CON VINAGRE LATA 105 OZ X 06"/>
    <m/>
    <m/>
    <m/>
    <s v="DRAWBACK,"/>
    <s v="CAJA                                              "/>
    <s v="PIURA"/>
    <n v="13024.64"/>
    <n v="5985.6"/>
  </r>
  <r>
    <x v="0"/>
    <n v="3"/>
    <s v="PAITA"/>
    <n v="9389"/>
    <n v="1"/>
    <n v="20170310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3008"/>
    <n v="14146.2"/>
  </r>
  <r>
    <x v="0"/>
    <n v="3"/>
    <s v="PAITA"/>
    <n v="10831"/>
    <n v="3"/>
    <n v="20170316"/>
    <x v="11"/>
    <x v="11"/>
    <s v="EUROPA"/>
    <x v="2"/>
    <s v="BREMERHAVEN"/>
    <s v="AGROPECUARIO Y AGROINDUSTRIAS"/>
    <s v="HORTALIZAS"/>
    <s v="HORTALIZAS EN CONSERVA"/>
    <x v="2"/>
    <x v="8"/>
    <x v="1"/>
    <s v="DEMAS HORTALIZAS,FRUTAS Y DEMAS PART. COMEST. DE PLANTAS,PREP. O CONSERV.EN VINAGRE"/>
    <s v="CONSERVA DE PIMIENTO LOMBARDI ROJO CON VINAGRE LATA 130 OZ X 06"/>
    <m/>
    <m/>
    <m/>
    <s v="DRAWBACK,"/>
    <s v="CAJA                                              "/>
    <s v="LAMBAYEQUE"/>
    <n v="12975"/>
    <n v="9644.4"/>
  </r>
  <r>
    <x v="0"/>
    <n v="1"/>
    <s v="MARITIMA DEL CALLAO"/>
    <n v="6836"/>
    <n v="1"/>
    <n v="20170127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INCA`S FOOD&quot; 12 X 15.7 OZ"/>
    <m/>
    <m/>
    <m/>
    <s v="RESTITUCION DE DERECHOS ARANCELARIOS D.S. 104-95-EF"/>
    <s v="CAJA                                              "/>
    <s v="LIMA"/>
    <n v="12960"/>
    <n v="4752"/>
  </r>
  <r>
    <x v="1"/>
    <n v="2"/>
    <s v="MARITIMA DEL CALLAO"/>
    <n v="16817"/>
    <n v="5"/>
    <n v="20180221"/>
    <x v="73"/>
    <x v="73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 CONGELADO PLEBEYO 12 BOLSAS X 500 GR."/>
    <m/>
    <m/>
    <m/>
    <m/>
    <s v="CAJA                                              "/>
    <s v="LIMA"/>
    <n v="12960"/>
    <n v="4800"/>
  </r>
  <r>
    <x v="0"/>
    <n v="3"/>
    <s v="MARITIMA DEL CALLAO"/>
    <n v="17900"/>
    <n v="3"/>
    <n v="20170308"/>
    <x v="2"/>
    <x v="2"/>
    <s v="AMERICA DEL NORTE"/>
    <x v="0"/>
    <s v="WORCESTER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2929.28"/>
    <n v="3444.48"/>
  </r>
  <r>
    <x v="1"/>
    <n v="1"/>
    <s v="MARITIMA DEL CALLAO"/>
    <n v="1816"/>
    <n v="2"/>
    <n v="20180114"/>
    <x v="11"/>
    <x v="11"/>
    <s v="AMERICA DEL SUR"/>
    <x v="15"/>
    <s v="PUNTA ARENAS"/>
    <s v="AGROPECUARIO Y AGROINDUSTRIAS"/>
    <s v="HORTALIZAS"/>
    <s v="HORTALIZAS EN CONSERVA"/>
    <x v="6"/>
    <x v="3"/>
    <x v="1"/>
    <s v="Demas hortalizas preparadas o conservadas sin congelar"/>
    <s v="CONSERVA DE PIMIENTO MORRON ROJO LATA"/>
    <s v="8 OZ X 24 CAJA"/>
    <m/>
    <m/>
    <s v="DRAWBACK"/>
    <s v="CAJA                                              "/>
    <s v="LAMBAYEQUE"/>
    <n v="12893.3"/>
    <n v="6024.48"/>
  </r>
  <r>
    <x v="1"/>
    <n v="2"/>
    <s v="PAITA"/>
    <n v="6612"/>
    <n v="1"/>
    <n v="20180207"/>
    <x v="11"/>
    <x v="11"/>
    <s v="AMERICA DEL NORTE"/>
    <x v="0"/>
    <s v="NEW YORK"/>
    <s v="AGROPECUARIO Y AGROINDUSTRIAS"/>
    <s v="HORTALIZAS"/>
    <s v="HORTALIZAS EN CONSERVA"/>
    <x v="6"/>
    <x v="0"/>
    <x v="1"/>
    <s v="Demas hortalizas preparadas o conservadas sin congelar"/>
    <s v="CONSERVA DE AJI PAPRIKA"/>
    <s v="LATA 105 OZ X 06"/>
    <m/>
    <m/>
    <s v="CODIGO Nº13 RESTITUCION DE DERECHOS ARANCELARIOS"/>
    <s v="CAJA                                              "/>
    <s v="LAMBAYEQUE"/>
    <n v="12852"/>
    <n v="8769.6"/>
  </r>
  <r>
    <x v="1"/>
    <n v="3"/>
    <s v="PAITA"/>
    <n v="10503"/>
    <n v="2"/>
    <n v="20180301"/>
    <x v="11"/>
    <x v="11"/>
    <s v="AMERICA DEL NORTE"/>
    <x v="0"/>
    <s v="NEW YORK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12852"/>
    <n v="8769.6"/>
  </r>
  <r>
    <x v="1"/>
    <n v="3"/>
    <s v="PAITA"/>
    <n v="14181"/>
    <n v="2"/>
    <n v="20180327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CODIGO Nº13 RESTITUCION DE DERECHOS ARANCELARIOS"/>
    <s v="CAJA                                              "/>
    <s v="LAMBAYEQUE"/>
    <n v="12844.29"/>
    <n v="14511.6"/>
  </r>
  <r>
    <x v="0"/>
    <n v="3"/>
    <s v="MARITIMA DEL CALLAO"/>
    <n v="20226"/>
    <n v="2"/>
    <n v="20170308"/>
    <x v="19"/>
    <x v="19"/>
    <s v="AMERICA DEL NORTE"/>
    <x v="0"/>
    <s v="CHICAGO"/>
    <s v="AGROPECUARIO Y AGROINDUSTRIAS"/>
    <s v="HORTALIZAS"/>
    <s v="HORTALIZAS FRESCAS Y SECAS"/>
    <x v="4"/>
    <x v="7"/>
    <x v="3"/>
    <s v="LAS DEMAS PAPRIKA (CAPSICUM ANNUM, L) SECA, SIN TRITURAR NI PULVERIZAR"/>
    <s v="PIMIENTO CHILE ANCHO DESCOLADO"/>
    <s v="ANCHO CHILES, DE-STEMMED DRY WHOLE"/>
    <m/>
    <s v="PRESENTACIÓN: CARTÓN CORRUGADO ."/>
    <s v="CODIGO Nº13 RESTITUCION DE DERECHOS ARANCELARIOS"/>
    <s v="KILOGRAMO"/>
    <s v="LIMA"/>
    <n v="12791.52"/>
    <n v="2721.6"/>
  </r>
  <r>
    <x v="0"/>
    <n v="3"/>
    <s v="PAITA"/>
    <n v="9656"/>
    <n v="1"/>
    <n v="2017030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 BANDEJA"/>
    <m/>
    <m/>
    <s v="SE ACOGE A RESTITUCION DE DERECHOS ARANCELARIOS D.S 104-95 EF"/>
    <s v="UNIDAD"/>
    <s v="PIURA"/>
    <n v="12772"/>
    <n v="4872"/>
  </r>
  <r>
    <x v="0"/>
    <n v="1"/>
    <s v="PAITA"/>
    <n v="5546"/>
    <n v="1"/>
    <n v="20170131"/>
    <x v="10"/>
    <x v="10"/>
    <s v="AMERICA DEL NORTE"/>
    <x v="0"/>
    <s v="NEW ORLEANS INTERNATIONAL APT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"/>
    <s v="EN FLEXITANQUE"/>
    <m/>
    <m/>
    <s v="SE ACOGE A DRAWBACK"/>
    <s v="LIBRAS"/>
    <s v="PIURA"/>
    <n v="12757.31"/>
    <n v="22430"/>
  </r>
  <r>
    <x v="0"/>
    <n v="1"/>
    <s v="PAITA"/>
    <n v="3888"/>
    <n v="2"/>
    <n v="20170124"/>
    <x v="11"/>
    <x v="11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CONSERVA DE PEPPERDILLO NARANJA CONOS CON VINAGRE LATA 105 OZ X 06"/>
    <m/>
    <m/>
    <m/>
    <s v="DRAWBACK,"/>
    <s v="CAJA                                              "/>
    <s v="PIURA"/>
    <n v="12752.22"/>
    <n v="5863.8"/>
  </r>
  <r>
    <x v="1"/>
    <n v="3"/>
    <s v="MARITIMA DEL CALLAO"/>
    <n v="22121"/>
    <n v="2"/>
    <n v="20180313"/>
    <x v="2"/>
    <x v="2"/>
    <s v="AMERICA DEL NORTE"/>
    <x v="0"/>
    <s v="MIAMI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12750"/>
    <n v="7956"/>
  </r>
  <r>
    <x v="0"/>
    <n v="3"/>
    <s v="MARITIMA DEL CALLAO"/>
    <n v="25152"/>
    <n v="1"/>
    <n v="20170323"/>
    <x v="18"/>
    <x v="1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EN POLVO 120 ASTA 208"/>
    <s v="MARCA: S/M, MODELO: S/M"/>
    <s v="USO: CONSUMO HUMANO"/>
    <s v="PRESENTACION: EN SACOS"/>
    <s v="RESTITUCION DE DERECHOS ARANCELARIOS DS-104-95-EF"/>
    <s v="KILOGRAMO"/>
    <s v="ICA"/>
    <n v="12740.83"/>
    <n v="8013.1"/>
  </r>
  <r>
    <x v="0"/>
    <n v="1"/>
    <s v="PAITA"/>
    <n v="5547"/>
    <n v="1"/>
    <n v="20170131"/>
    <x v="10"/>
    <x v="10"/>
    <s v="AMERICA DEL NORTE"/>
    <x v="0"/>
    <s v="NEW ORLEANS INTERNATIONAL APT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"/>
    <s v="EN FLEXITANQUE"/>
    <m/>
    <m/>
    <s v="SE ACOGE A DRAWBACK"/>
    <s v="LIBRAS"/>
    <s v="PIURA"/>
    <n v="12740.25"/>
    <n v="22400"/>
  </r>
  <r>
    <x v="0"/>
    <n v="3"/>
    <s v="PAITA"/>
    <n v="11134"/>
    <n v="1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2730.5"/>
    <n v="10440"/>
  </r>
  <r>
    <x v="0"/>
    <n v="1"/>
    <s v="PAITA"/>
    <n v="2008"/>
    <n v="1"/>
    <n v="2017012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2673.5"/>
    <n v="10440"/>
  </r>
  <r>
    <x v="0"/>
    <n v="2"/>
    <s v="PAITA"/>
    <n v="6392"/>
    <n v="1"/>
    <n v="201702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12673.5"/>
    <n v="10440"/>
  </r>
  <r>
    <x v="0"/>
    <n v="3"/>
    <s v="PAITA"/>
    <n v="11131"/>
    <n v="2"/>
    <n v="20170323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DADOS LATA 105 OZ X 06"/>
    <m/>
    <m/>
    <m/>
    <s v="DRAWBACK,"/>
    <s v="CAJA                                              "/>
    <s v="LAMBAYEQUE"/>
    <n v="12658.88"/>
    <n v="9726.6"/>
  </r>
  <r>
    <x v="0"/>
    <n v="3"/>
    <s v="PAITA"/>
    <n v="10634"/>
    <n v="1"/>
    <n v="20170316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DRAWBACK,"/>
    <s v="CAJA                                              "/>
    <s v="LAMBAYEQUE"/>
    <n v="12635"/>
    <n v="5016"/>
  </r>
  <r>
    <x v="1"/>
    <n v="2"/>
    <s v="PAITA"/>
    <n v="9740"/>
    <n v="1"/>
    <n v="20180227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DRAWBACK,"/>
    <s v="CAJA                                              "/>
    <s v="LAMBAYEQUE"/>
    <n v="12635"/>
    <n v="5015.9989999999998"/>
  </r>
  <r>
    <x v="1"/>
    <n v="1"/>
    <s v="PAITA"/>
    <n v="4020"/>
    <n v="1"/>
    <n v="2018012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2628"/>
    <n v="10718.4"/>
  </r>
  <r>
    <x v="1"/>
    <n v="1"/>
    <s v="PAITA"/>
    <n v="41729"/>
    <n v="2"/>
    <n v="20180104"/>
    <x v="11"/>
    <x v="11"/>
    <s v="AMERICA DEL NORTE"/>
    <x v="0"/>
    <s v="MIAM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28 OZ E/O X 06"/>
    <m/>
    <m/>
    <s v="CODIGO Nº13 RESTITUCION DE DERECHOS ARANCELARIOS"/>
    <s v="CAJA                                              "/>
    <s v="LAMBAYEQUE"/>
    <n v="12622.5"/>
    <n v="2426.58"/>
  </r>
  <r>
    <x v="0"/>
    <n v="3"/>
    <s v="PAITA"/>
    <n v="10841"/>
    <n v="1"/>
    <n v="20170315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12600"/>
    <n v="10440"/>
  </r>
  <r>
    <x v="0"/>
    <n v="3"/>
    <s v="PAITA"/>
    <n v="11849"/>
    <n v="1"/>
    <n v="20170328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SE ACOGE A RESTITUCION DE DERECHOS ARANCELARIOS D.S 104-95 EF"/>
    <s v="CAJA                                              "/>
    <s v="PIURA"/>
    <n v="12600"/>
    <n v="13920"/>
  </r>
  <r>
    <x v="1"/>
    <n v="2"/>
    <s v="PAITA"/>
    <n v="5266"/>
    <n v="5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2593.5"/>
    <n v="9744"/>
  </r>
  <r>
    <x v="1"/>
    <n v="2"/>
    <s v="PAITA"/>
    <n v="5272"/>
    <n v="2"/>
    <n v="20180201"/>
    <x v="11"/>
    <x v="11"/>
    <s v="AMERICA DEL NORTE"/>
    <x v="0"/>
    <s v="MIAM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CON VINAGRE"/>
    <s v="FRASCO 12 OZ (C-401) X 12"/>
    <m/>
    <m/>
    <s v="CODIGO Nº13 RESTITUCION DE DERECHOS ARANCELARIOS"/>
    <s v="CAJA                                              "/>
    <s v="LAMBAYEQUE"/>
    <n v="12585"/>
    <n v="4798.08"/>
  </r>
  <r>
    <x v="1"/>
    <n v="2"/>
    <s v="PAITA"/>
    <n v="6288"/>
    <n v="2"/>
    <n v="20180206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"/>
    <s v="CON VINAGRE FRASCO 7 OZ (C- 364)"/>
    <m/>
    <m/>
    <s v="CODIGO Nº13 RESTITUCION DE DERECHOS ARANCELARIOS"/>
    <s v="UNIDAD"/>
    <s v="LAMBAYEQUE"/>
    <n v="12560.7"/>
    <n v="5575.95"/>
  </r>
  <r>
    <x v="0"/>
    <n v="2"/>
    <s v="PAITA"/>
    <n v="5491"/>
    <n v="1"/>
    <n v="2017020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2557"/>
    <n v="15068.4"/>
  </r>
  <r>
    <x v="1"/>
    <n v="1"/>
    <s v="PAITA"/>
    <n v="2864"/>
    <n v="1"/>
    <n v="20180118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12554.5"/>
    <n v="8088.6"/>
  </r>
  <r>
    <x v="1"/>
    <n v="2"/>
    <s v="PAITA"/>
    <n v="9119"/>
    <n v="2"/>
    <n v="201802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12 OZ (C-310) X 12"/>
    <m/>
    <m/>
    <s v="CODIGO Nº13 RESTITUCION DE DERECHOS ARANCELARIOS"/>
    <s v="CAJA                                              "/>
    <s v="LAMBAYEQUE"/>
    <n v="12522"/>
    <n v="4977.6000000000004"/>
  </r>
  <r>
    <x v="0"/>
    <n v="1"/>
    <s v="MARITIMA DEL CALLAO"/>
    <n v="114378"/>
    <n v="4"/>
    <n v="20170106"/>
    <x v="5"/>
    <x v="5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250 REDONDO (7.5OZ) (307 X 206) CONSERVAS PIMEINTO PIQUILLO ENTERO PARRILLA"/>
    <s v="EN SALMUERA, LATA 15 OZ (300 X 407) CONSERVA PIMIENTO PIQUILLO AL NATURAL ENTERO 18/22"/>
    <s v="USO CONSUMO HUMANO"/>
    <s v="DRAWBACK,"/>
    <s v="UNIDAD"/>
    <s v="LA LIBERTAD"/>
    <n v="12514.3"/>
    <n v="3407.22"/>
  </r>
  <r>
    <x v="1"/>
    <n v="1"/>
    <s v="PAITA"/>
    <n v="3241"/>
    <n v="2"/>
    <n v="201801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 OZ E/O X 48 CAJA"/>
    <m/>
    <s v="CONSUMO HUMANO"/>
    <s v="SE ACOGE A RESTITUCION DE DERECHOS ARANCELARIOS D.S 104-95 EF"/>
    <s v="CAJA                                              "/>
    <s v="LAMBAYEQUE"/>
    <n v="12484"/>
    <n v="6082.56"/>
  </r>
  <r>
    <x v="1"/>
    <n v="3"/>
    <s v="PAITA"/>
    <n v="12747"/>
    <n v="2"/>
    <n v="20180322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UNIDAD"/>
    <s v="LAMBAYEQUE"/>
    <n v="12458.2"/>
    <n v="2766.24"/>
  </r>
  <r>
    <x v="1"/>
    <n v="3"/>
    <s v="PAITA"/>
    <n v="11296"/>
    <n v="6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LAMBAYEQUE"/>
    <n v="12437.5"/>
    <n v="9375"/>
  </r>
  <r>
    <x v="0"/>
    <n v="1"/>
    <s v="PAITA"/>
    <n v="4957"/>
    <n v="2"/>
    <n v="20170131"/>
    <x v="11"/>
    <x v="11"/>
    <s v="AMERICA DEL NORTE"/>
    <x v="0"/>
    <s v="PHILADELPHIA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ENTERO LATA 87 OZ X 06"/>
    <m/>
    <m/>
    <m/>
    <s v="DRAWBACK,"/>
    <s v="CAJA                                              "/>
    <s v="PIURA"/>
    <n v="12432"/>
    <n v="5040"/>
  </r>
  <r>
    <x v="0"/>
    <n v="3"/>
    <s v="PAITA"/>
    <n v="10296"/>
    <n v="1"/>
    <n v="20170310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"/>
    <s v="BOLSA 9.07 KG (20 LB) X 1 CAJA"/>
    <m/>
    <m/>
    <s v="SE ACOGE A RESTITUCION DE DERECHOS ARANCELARIOS D.S 104-95 EF"/>
    <s v="CAJA                                              "/>
    <s v="LAMBAYEQUE"/>
    <n v="12390"/>
    <n v="9523.5"/>
  </r>
  <r>
    <x v="1"/>
    <n v="3"/>
    <s v="PAITA"/>
    <n v="14204"/>
    <n v="1"/>
    <n v="20180329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CODIGO Nº13 RESTITUCION DE DERECHOS ARANCELARIOS"/>
    <s v="CAJA                                              "/>
    <s v="LAMBAYEQUE"/>
    <n v="12390"/>
    <n v="12319.2"/>
  </r>
  <r>
    <x v="0"/>
    <n v="2"/>
    <s v="PAITA"/>
    <n v="7000"/>
    <n v="1"/>
    <n v="20170213"/>
    <x v="11"/>
    <x v="11"/>
    <s v="EUROPA"/>
    <x v="17"/>
    <s v="ANTWERPEN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12360"/>
    <n v="8000"/>
  </r>
  <r>
    <x v="1"/>
    <n v="2"/>
    <s v="PAITA"/>
    <n v="6758"/>
    <n v="2"/>
    <n v="20180206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AMARILLO DADOS SOASADO"/>
    <s v="BOLSA 45 LB X 1"/>
    <m/>
    <m/>
    <s v="CODIGO Nº13 RESTITUCION DE DERECHOS ARANCELARIOS"/>
    <s v="CAJA                                              "/>
    <s v="LAMBAYEQUE"/>
    <n v="12348"/>
    <n v="8000.72"/>
  </r>
  <r>
    <x v="0"/>
    <n v="2"/>
    <s v="PAITA"/>
    <n v="7727"/>
    <n v="1"/>
    <n v="20170216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24 OZ (C-273) X 06 BANDEJA"/>
    <m/>
    <m/>
    <s v="SE ACOGE A RESTITUCION DE DERECHOS ARANCELARIOS D.S 104-95 EF"/>
    <s v="UNIDAD"/>
    <s v="LAMBAYEQUE"/>
    <n v="12320"/>
    <n v="6283.2"/>
  </r>
  <r>
    <x v="1"/>
    <n v="3"/>
    <s v="PAITA"/>
    <n v="10407"/>
    <n v="1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12312"/>
    <n v="5548.8"/>
  </r>
  <r>
    <x v="0"/>
    <n v="2"/>
    <s v="MARITIMA DEL CALLAO"/>
    <n v="9244"/>
    <n v="2"/>
    <n v="20170201"/>
    <x v="19"/>
    <x v="19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 PAPRIKA ENTERO SECO"/>
    <m/>
    <m/>
    <s v="PRESENTACION: EN SACOS DE YUTE"/>
    <s v="CODIGO Nº13 RESTITUCION DE DERECHOS ARANCELARIOS N FRANQUICIA"/>
    <s v="KILOGRAMO"/>
    <s v="LIMA"/>
    <n v="12300"/>
    <n v="6000"/>
  </r>
  <r>
    <x v="0"/>
    <n v="1"/>
    <s v="MARITIMA DEL CALLAO"/>
    <n v="4919"/>
    <n v="2"/>
    <n v="20170121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m/>
    <s v="USO:CONSUMO HUMANO"/>
    <s v="DRAWBACK,"/>
    <s v="UNIDAD"/>
    <s v="LA LIBERTAD"/>
    <n v="12267.69"/>
    <n v="6260"/>
  </r>
  <r>
    <x v="1"/>
    <n v="1"/>
    <s v="MARITIMA DEL CALLAO"/>
    <n v="4210"/>
    <n v="8"/>
    <n v="20180119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14 BOLSAS DE 500 GR C/BOLSA"/>
    <s v="PRODUCTO PROCESADO Y CONGELADO"/>
    <m/>
    <m/>
    <m/>
    <s v="CAJA                                              "/>
    <s v="LIMA"/>
    <n v="12247.5"/>
    <n v="7171.9949999999999"/>
  </r>
  <r>
    <x v="1"/>
    <n v="1"/>
    <s v="PAITA"/>
    <n v="2777"/>
    <n v="4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TIRAS LATA 4 OZ X 12"/>
    <m/>
    <m/>
    <s v="CODIGO Nº13 RESTITUCION DE DERECHOS ARANCELARIOS"/>
    <s v="CAJA                                              "/>
    <s v="LAMBAYEQUE"/>
    <n v="12240"/>
    <n v="3905.28"/>
  </r>
  <r>
    <x v="1"/>
    <n v="1"/>
    <s v="PAITA"/>
    <n v="2777"/>
    <n v="6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CAJA                                              "/>
    <s v="LAMBAYEQUE"/>
    <n v="12240"/>
    <n v="3319.4879999999998"/>
  </r>
  <r>
    <x v="1"/>
    <n v="3"/>
    <s v="PAITA"/>
    <n v="13636"/>
    <n v="6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2238.84"/>
    <n v="15103.2"/>
  </r>
  <r>
    <x v="0"/>
    <n v="2"/>
    <s v="MARITIMA DEL CALLAO"/>
    <n v="13186"/>
    <n v="3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12223.95"/>
    <n v="5962.9"/>
  </r>
  <r>
    <x v="0"/>
    <n v="2"/>
    <s v="PAITA"/>
    <n v="7640"/>
    <n v="2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12 OZ (C-310) X 12 BANDEJA"/>
    <m/>
    <m/>
    <s v="SE ACOGE A RESTITUCION DE DERECHOS ARANCELARIOS D.S 104-95 EF"/>
    <s v="UNIDAD"/>
    <s v="LAMBAYEQUE"/>
    <n v="12219.8"/>
    <n v="5046.96"/>
  </r>
  <r>
    <x v="0"/>
    <n v="2"/>
    <s v="PAITA"/>
    <n v="6482"/>
    <n v="2"/>
    <n v="20170207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SE ACOGE A RESTITUCION DE DERECHOS ARANCELARIOS D.S 104-95 EF"/>
    <s v="CAJA                                              "/>
    <s v="LAMBAYEQUE"/>
    <n v="12204.75"/>
    <n v="14337.6"/>
  </r>
  <r>
    <x v="0"/>
    <n v="3"/>
    <s v="PAITA"/>
    <n v="9093"/>
    <n v="1"/>
    <n v="20170301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2203.52"/>
    <n v="16128"/>
  </r>
  <r>
    <x v="1"/>
    <n v="1"/>
    <s v="PAITA"/>
    <n v="42061"/>
    <n v="1"/>
    <n v="20180104"/>
    <x v="12"/>
    <x v="12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s v="USO: CONSUMO HUMANO"/>
    <s v="CODIGO Nº13 RESTITUCION DE DERECHOS ARANCELARIOS"/>
    <s v="CAJA                                              "/>
    <s v="LAMBAYEQUE"/>
    <n v="12200"/>
    <n v="18000"/>
  </r>
  <r>
    <x v="0"/>
    <n v="3"/>
    <s v="PAITA"/>
    <n v="10299"/>
    <n v="1"/>
    <n v="20170315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12180"/>
    <n v="9000"/>
  </r>
  <r>
    <x v="1"/>
    <n v="2"/>
    <s v="PAITA"/>
    <n v="9604"/>
    <n v="7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2180"/>
    <n v="9744"/>
  </r>
  <r>
    <x v="1"/>
    <n v="1"/>
    <s v="PAITA"/>
    <n v="1280"/>
    <n v="2"/>
    <n v="20180110"/>
    <x v="11"/>
    <x v="11"/>
    <s v="EUROPA"/>
    <x v="17"/>
    <s v="ANTWERPEN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12157.57"/>
    <n v="5428.8"/>
  </r>
  <r>
    <x v="1"/>
    <n v="3"/>
    <s v="PAITA"/>
    <n v="11291"/>
    <n v="1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12152"/>
    <n v="10788"/>
  </r>
  <r>
    <x v="0"/>
    <n v="1"/>
    <s v="MARITIMA DEL CALLAO"/>
    <n v="115025"/>
    <n v="1"/>
    <n v="20170107"/>
    <x v="47"/>
    <x v="47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(20 LBS E/O) DE AJI PAPRIKA ENTERA EN BOLSAS DE 16 OZ DE 1ERA. CALIDAD"/>
    <s v="500 CAJAS DE CARTON 9.200 KG, C/U O"/>
    <s v="(20 LBS E/O)OF WHOLE PAPRIKA ENTERA IN BAG 1ERA. QUALITY"/>
    <s v="500 BOXES OF 9.200 KG. E/O"/>
    <m/>
    <s v="KILOGRAMO"/>
    <s v="ANCASH"/>
    <n v="12140.31"/>
    <n v="4600"/>
  </r>
  <r>
    <x v="1"/>
    <n v="1"/>
    <s v="PAITA"/>
    <n v="1327"/>
    <n v="2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105 OZ X 06"/>
    <m/>
    <m/>
    <s v="CODIGO Nº13 RESTITUCION DE DERECHOS ARANCELARIOS"/>
    <s v="CAJA                                              "/>
    <s v="LAMBAYEQUE"/>
    <n v="12126"/>
    <n v="9813.6"/>
  </r>
  <r>
    <x v="1"/>
    <n v="1"/>
    <s v="PAITA"/>
    <n v="731"/>
    <n v="2"/>
    <n v="20180110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DADOS SOASADO"/>
    <s v="BOLSA 45 LB X 01 CAJA"/>
    <m/>
    <s v="CONSUMO HUMANO"/>
    <s v="SE ACOGE A RESTITUCION DE DERECHOS ARANCELARIOS D.S 104-95 EF"/>
    <s v="CAJA                                              "/>
    <s v="LA LIBERTAD"/>
    <n v="12096"/>
    <n v="7837.44"/>
  </r>
  <r>
    <x v="1"/>
    <n v="1"/>
    <s v="PAITA"/>
    <n v="2775"/>
    <n v="2"/>
    <n v="20180118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LATA 105 OZ X 06"/>
    <m/>
    <m/>
    <s v="CODIGO Nº13 RESTITUCION DE DERECHOS ARANCELARIOS"/>
    <s v="CAJA                                              "/>
    <s v="LAMBAYEQUE"/>
    <n v="12079"/>
    <n v="4002"/>
  </r>
  <r>
    <x v="0"/>
    <n v="2"/>
    <s v="PAITA"/>
    <n v="8563"/>
    <n v="1"/>
    <n v="20170222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12059.2"/>
    <n v="12249.6"/>
  </r>
  <r>
    <x v="1"/>
    <n v="3"/>
    <s v="PAITA"/>
    <n v="13453"/>
    <n v="1"/>
    <n v="20180328"/>
    <x v="11"/>
    <x v="11"/>
    <s v="AMERICA DEL NORTE"/>
    <x v="0"/>
    <s v="NEWARK"/>
    <s v="AGROPECUARIO Y AGROINDUSTRIAS"/>
    <s v="HORTALIZAS"/>
    <s v="HORTALIZAS FRESCAS Y SECAS"/>
    <x v="9"/>
    <x v="3"/>
    <x v="5"/>
    <s v="LAS DEMAS HORTALIZAS EXCEPTO ESPARRAGOS"/>
    <s v="CONGELADO DE PIMIENTO MORRON VERDE DADOS BOLSA 20 LB X 01"/>
    <m/>
    <m/>
    <m/>
    <s v="CODIGO Nº13 RESTITUCION DE DERECHOS ARANCELARIOS"/>
    <s v="CAJA                                              "/>
    <s v="LAMBAYEQUE"/>
    <n v="12043.3"/>
    <n v="10484.92"/>
  </r>
  <r>
    <x v="0"/>
    <n v="1"/>
    <s v="PAITA"/>
    <n v="3273"/>
    <n v="2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2040"/>
    <n v="9744"/>
  </r>
  <r>
    <x v="1"/>
    <n v="2"/>
    <s v="MARITIMA DEL CALLAO"/>
    <n v="8972"/>
    <n v="1"/>
    <n v="20180202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2000"/>
    <n v="7612.8"/>
  </r>
  <r>
    <x v="1"/>
    <n v="1"/>
    <s v="MARITIMA DEL CALLAO"/>
    <n v="123265"/>
    <n v="4"/>
    <n v="20180102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CAJA                                              "/>
    <s v="LA LIBERTAD"/>
    <n v="11995.39"/>
    <n v="5730"/>
  </r>
  <r>
    <x v="0"/>
    <n v="1"/>
    <s v="PAITA"/>
    <n v="2265"/>
    <n v="1"/>
    <n v="2017012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105 OZ X 06"/>
    <m/>
    <m/>
    <m/>
    <s v="DRAWBACK,"/>
    <s v="CAJA                                              "/>
    <s v="LAMBAYEQUE"/>
    <n v="11993.56"/>
    <n v="9744"/>
  </r>
  <r>
    <x v="0"/>
    <n v="2"/>
    <s v="PAITA"/>
    <n v="5648"/>
    <n v="2"/>
    <n v="20170204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"/>
    <s v="FRASCO 13 OZ (C-246) X 12 BANDEJA"/>
    <m/>
    <m/>
    <s v="SE ACOGE A RESTITUCION DE DERECHOS ARANCELARIOS D.S 104-95 EF"/>
    <s v="UNIDAD"/>
    <s v="LAMBAYEQUE"/>
    <n v="11983"/>
    <n v="3552"/>
  </r>
  <r>
    <x v="1"/>
    <n v="2"/>
    <s v="PAITA"/>
    <n v="10247"/>
    <n v="3"/>
    <n v="20180227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950.4"/>
    <n v="9240"/>
  </r>
  <r>
    <x v="1"/>
    <n v="2"/>
    <s v="MARITIMA DEL CALLAO"/>
    <n v="8972"/>
    <n v="2"/>
    <n v="20180202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1940"/>
    <n v="9000"/>
  </r>
  <r>
    <x v="1"/>
    <n v="2"/>
    <s v="MARITIMA DEL CALLAO"/>
    <n v="16487"/>
    <n v="2"/>
    <n v="20180225"/>
    <x v="2"/>
    <x v="2"/>
    <s v="AMERICA CENTRAL"/>
    <x v="35"/>
    <s v="PUERTO CALDERA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1940"/>
    <n v="9000"/>
  </r>
  <r>
    <x v="1"/>
    <n v="3"/>
    <s v="PAITA"/>
    <n v="10514"/>
    <n v="1"/>
    <n v="20180301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940"/>
    <n v="9000"/>
  </r>
  <r>
    <x v="1"/>
    <n v="1"/>
    <s v="MARITIMA DEL CALLAO"/>
    <n v="3570"/>
    <n v="1"/>
    <n v="20180119"/>
    <x v="5"/>
    <x v="5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; AL NATURAL ENTERO 80/100"/>
    <s v="CAJAS DE 6"/>
    <s v="USO: CONSUMO HUMANO"/>
    <m/>
    <s v="CAJA                                              "/>
    <s v="LA LIBERTAD"/>
    <n v="11939.4"/>
    <n v="5400"/>
  </r>
  <r>
    <x v="0"/>
    <n v="2"/>
    <s v="MARITIMA DEL CALLAO"/>
    <n v="7372"/>
    <n v="3"/>
    <n v="20170204"/>
    <x v="48"/>
    <x v="48"/>
    <s v="AMERICA DEL SUR"/>
    <x v="15"/>
    <s v="VALPARAISO"/>
    <s v="AGROPECUARIO Y AGROINDUSTRIAS"/>
    <s v="HORTALIZAS"/>
    <s v="HORTALIZAS FRESCAS Y SECAS"/>
    <x v="0"/>
    <x v="0"/>
    <x v="0"/>
    <s v="PAPRIKA (Capsicum annuum, L.) TRITURADA O PULVERIZADA"/>
    <s v="PAPRIKA MOLIDA ESTERELIZADA BAJO COLOR GRADO ALIMENTICIO"/>
    <s v="160 SACOS DE 25 KGS C/U"/>
    <m/>
    <s v="CONSUMO"/>
    <m/>
    <s v="KILOGRAMO"/>
    <s v="LIMA"/>
    <n v="11928.4"/>
    <n v="4000"/>
  </r>
  <r>
    <x v="1"/>
    <n v="3"/>
    <s v="MARITIMA DEL CALLAO"/>
    <n v="25370"/>
    <n v="2"/>
    <n v="20180323"/>
    <x v="5"/>
    <x v="5"/>
    <s v="AMERICA DEL NORTE"/>
    <x v="0"/>
    <s v="HOU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93ML (12 OZ)(212X212X413); AL NATURAL 10/14"/>
    <s v="CAJAS DE 12"/>
    <s v="USO.: CONSUMO HUMANO"/>
    <m/>
    <s v="CAJA                                              "/>
    <s v="LA LIBERTAD"/>
    <n v="11907.13"/>
    <n v="4353.72"/>
  </r>
  <r>
    <x v="0"/>
    <n v="3"/>
    <s v="PAITA"/>
    <n v="9704"/>
    <n v="1"/>
    <n v="20170310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"/>
    <m/>
    <m/>
    <m/>
    <s v="DRAWBACK,"/>
    <s v="CAJA                                              "/>
    <s v="LAMBAYEQUE"/>
    <n v="11907"/>
    <n v="4263"/>
  </r>
  <r>
    <x v="1"/>
    <n v="3"/>
    <s v="PAITA"/>
    <n v="12234"/>
    <n v="3"/>
    <n v="20180313"/>
    <x v="11"/>
    <x v="11"/>
    <s v="EUROPA"/>
    <x v="2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3"/>
    <m/>
    <m/>
    <m/>
    <s v="DRAWBACK,"/>
    <s v="PAQUETE"/>
    <s v="PIURA"/>
    <n v="11880"/>
    <n v="11484"/>
  </r>
  <r>
    <x v="0"/>
    <n v="2"/>
    <s v="PAITA"/>
    <n v="6483"/>
    <n v="2"/>
    <n v="20170207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"/>
    <m/>
    <m/>
    <m/>
    <s v="SE ACOGE A RESTITUCION DE DERECHOS ARANCELARIOS D.S 104-95 EF"/>
    <s v="UNIDAD"/>
    <s v="LAMBAYEQUE"/>
    <n v="11866.82"/>
    <n v="14500"/>
  </r>
  <r>
    <x v="0"/>
    <n v="3"/>
    <s v="MARITIMA DEL CALLAO"/>
    <n v="21166"/>
    <n v="1"/>
    <n v="20170308"/>
    <x v="5"/>
    <x v="5"/>
    <s v="AMERICA DEL SUR"/>
    <x v="24"/>
    <s v="SANTOS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50ML REDONDO (225GR) CONSERVA BERENJENA RODAJAS PARRILLA EN ACEITE"/>
    <s v="VEGETALES MIXTOS A LA PARRILLA EN ACEITE, CONSERVA ZAPALLITO RODAJAS PARRILLA EN ACEITE"/>
    <s v="CONSERVA PIMIENTO PIQUILLO ENTERO PARRILLA EN ACEITE"/>
    <s v="DRAWBACK,"/>
    <s v="UNIDAD"/>
    <s v="LA LIBERTAD"/>
    <n v="11834.16"/>
    <n v="2243.6999999999998"/>
  </r>
  <r>
    <x v="1"/>
    <n v="3"/>
    <s v="PAITA"/>
    <n v="14181"/>
    <n v="1"/>
    <n v="20180327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FRASCO 7 OZ (C-364)"/>
    <m/>
    <m/>
    <m/>
    <s v="CODIGO Nº13 RESTITUCION DE DERECHOS ARANCELARIOS"/>
    <s v="UNIDAD"/>
    <s v="LAMBAYEQUE"/>
    <n v="11828.62"/>
    <n v="5694.3"/>
  </r>
  <r>
    <x v="1"/>
    <n v="3"/>
    <s v="PAITA"/>
    <n v="11291"/>
    <n v="2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1816"/>
    <n v="7612.8"/>
  </r>
  <r>
    <x v="1"/>
    <n v="2"/>
    <s v="MARITIMA DEL CALLAO"/>
    <n v="14661"/>
    <n v="3"/>
    <n v="20180216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TRADICIONES ANDINAS 20X460 GR."/>
    <m/>
    <m/>
    <m/>
    <s v="DRAWBACK"/>
    <s v="CAJA                                              "/>
    <s v="LIMA"/>
    <n v="11804"/>
    <n v="3680"/>
  </r>
  <r>
    <x v="1"/>
    <n v="2"/>
    <s v="PAITA"/>
    <n v="6937"/>
    <n v="3"/>
    <n v="20180208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803.74"/>
    <n v="6600"/>
  </r>
  <r>
    <x v="1"/>
    <n v="1"/>
    <s v="PAITA"/>
    <n v="4242"/>
    <n v="2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802.32"/>
    <n v="6600"/>
  </r>
  <r>
    <x v="0"/>
    <n v="3"/>
    <s v="PAITA"/>
    <n v="10296"/>
    <n v="2"/>
    <n v="20170310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DADOS"/>
    <s v="BOLSA 20 LB X 01 CAJA"/>
    <m/>
    <m/>
    <s v="SE ACOGE A RESTITUCION DE DERECHOS ARANCELARIOS D.S 104-95 EF"/>
    <s v="CAJA                                              "/>
    <s v="LAMBAYEQUE"/>
    <n v="11760"/>
    <n v="9523.5"/>
  </r>
  <r>
    <x v="0"/>
    <n v="1"/>
    <s v="PAITA"/>
    <n v="2291"/>
    <n v="2"/>
    <n v="20170119"/>
    <x v="11"/>
    <x v="11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DRAWBACK,"/>
    <s v="CAJA                                              "/>
    <s v="LAMBAYEQUE"/>
    <n v="11759.5"/>
    <n v="3858.7379999999998"/>
  </r>
  <r>
    <x v="1"/>
    <n v="3"/>
    <s v="PAITA"/>
    <n v="11391"/>
    <n v="2"/>
    <n v="20180307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753.85"/>
    <n v="7310"/>
  </r>
  <r>
    <x v="1"/>
    <n v="1"/>
    <s v="PAITA"/>
    <n v="1202"/>
    <n v="1"/>
    <n v="20180110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BOLSA 80 OZ X 06"/>
    <m/>
    <m/>
    <m/>
    <s v="DRAWBACK,"/>
    <s v="CAJA                                              "/>
    <s v="PIURA"/>
    <n v="11711"/>
    <n v="8280"/>
  </r>
  <r>
    <x v="1"/>
    <n v="1"/>
    <s v="PAITA"/>
    <n v="2773"/>
    <n v="1"/>
    <n v="20180118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UNIDAD"/>
    <s v="LAMBAYEQUE"/>
    <n v="11681.13"/>
    <n v="2489.616"/>
  </r>
  <r>
    <x v="0"/>
    <n v="1"/>
    <s v="PAITA"/>
    <n v="583"/>
    <n v="1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672.5"/>
    <n v="8625"/>
  </r>
  <r>
    <x v="0"/>
    <n v="1"/>
    <s v="PAITA"/>
    <n v="583"/>
    <n v="2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672.5"/>
    <n v="8625"/>
  </r>
  <r>
    <x v="1"/>
    <n v="1"/>
    <s v="MARITIMA DEL CALLAO"/>
    <n v="4289"/>
    <n v="3"/>
    <n v="20180119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CALLAO"/>
    <n v="11640"/>
    <n v="4416"/>
  </r>
  <r>
    <x v="1"/>
    <n v="3"/>
    <s v="PAITA"/>
    <n v="12985"/>
    <n v="1"/>
    <n v="20180322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UNIDAD"/>
    <s v="LAMBAYEQUE"/>
    <n v="11616"/>
    <n v="5448.96"/>
  </r>
  <r>
    <x v="1"/>
    <n v="3"/>
    <s v="PAITA"/>
    <n v="11392"/>
    <n v="2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1608.96"/>
    <n v="10450"/>
  </r>
  <r>
    <x v="0"/>
    <n v="3"/>
    <s v="PAITA"/>
    <n v="10086"/>
    <n v="2"/>
    <n v="20170310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"/>
    <s v="LATA 105 OZ X 03"/>
    <m/>
    <m/>
    <s v="SE ACOGE A RESTITUCION DE DERECHOS ARANCELARIOS D.S 104-95 EF"/>
    <s v="CAJA                                              "/>
    <s v="PIURA"/>
    <n v="11592"/>
    <n v="8769.6"/>
  </r>
  <r>
    <x v="0"/>
    <n v="3"/>
    <s v="PAITA"/>
    <n v="10087"/>
    <n v="2"/>
    <n v="20170310"/>
    <x v="11"/>
    <x v="11"/>
    <s v="OCEANIA"/>
    <x v="21"/>
    <s v="FREMANTL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"/>
    <s v="LATA 105 OZ X 03"/>
    <m/>
    <m/>
    <s v="SE ACOGE A RESTITUCION DE DERECHOS ARANCELARIOS D.S 104-95 EF"/>
    <s v="CAJA                                              "/>
    <s v="PIURA"/>
    <n v="11592"/>
    <n v="8769.6"/>
  </r>
  <r>
    <x v="1"/>
    <n v="1"/>
    <s v="PAITA"/>
    <n v="2778"/>
    <n v="1"/>
    <n v="20180120"/>
    <x v="11"/>
    <x v="11"/>
    <s v="OCEANIA"/>
    <x v="21"/>
    <s v="BRISBA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"/>
    <s v="CON VINAGRE LATA 105 OZ X 03"/>
    <m/>
    <m/>
    <s v="CODIGO Nº13 RESTITUCION DE DERECHOS ARANCELARIOS"/>
    <s v="CAJA                                              "/>
    <s v="LAMBAYEQUE"/>
    <n v="11592"/>
    <n v="8769.6"/>
  </r>
  <r>
    <x v="1"/>
    <n v="1"/>
    <s v="PAITA"/>
    <n v="4211"/>
    <n v="1"/>
    <n v="20180127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"/>
    <s v="LATA 105 OZ X 03"/>
    <m/>
    <m/>
    <s v="CODIGO Nº13 RESTITUCION DE DERECHOS ARANCELARIOS"/>
    <s v="CAJA                                              "/>
    <s v="LAMBAYEQUE"/>
    <n v="11592"/>
    <n v="8769.6"/>
  </r>
  <r>
    <x v="1"/>
    <n v="3"/>
    <s v="PAITA"/>
    <n v="11297"/>
    <n v="1"/>
    <n v="20180308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 LATA 105 OZ X 03"/>
    <m/>
    <m/>
    <m/>
    <s v="DRAWBACK,"/>
    <s v="CAJA                                              "/>
    <s v="PIURA"/>
    <n v="11592"/>
    <n v="8769.6"/>
  </r>
  <r>
    <x v="1"/>
    <n v="3"/>
    <s v="PAITA"/>
    <n v="14025"/>
    <n v="1"/>
    <n v="20180329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 LATA 105 OZ X 03"/>
    <m/>
    <m/>
    <m/>
    <s v="CODIGO Nº13 RESTITUCION DE DERECHOS ARANCELARIOS"/>
    <s v="CAJA                                              "/>
    <s v="LAMBAYEQUE"/>
    <n v="11592"/>
    <n v="8769.6"/>
  </r>
  <r>
    <x v="1"/>
    <n v="3"/>
    <s v="MARITIMA DEL CALLAO"/>
    <n v="22177"/>
    <n v="4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11578.8"/>
    <n v="6260"/>
  </r>
  <r>
    <x v="1"/>
    <n v="3"/>
    <s v="MARITIMA DEL CALLAO"/>
    <n v="25926"/>
    <n v="5"/>
    <n v="20180323"/>
    <x v="73"/>
    <x v="7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ENTERO CONGELADO PLEBEYO 12 BOLSAS X 500 GR."/>
    <m/>
    <m/>
    <m/>
    <m/>
    <s v="CAJA                                              "/>
    <s v="LIMA"/>
    <n v="11578.2"/>
    <n v="6228"/>
  </r>
  <r>
    <x v="0"/>
    <n v="1"/>
    <s v="PAITA"/>
    <n v="2276"/>
    <n v="2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87 OZ X 06"/>
    <m/>
    <m/>
    <m/>
    <s v="DRAWBACK,"/>
    <s v="CAJA                                              "/>
    <s v="LAMBAYEQUE"/>
    <n v="11550"/>
    <n v="8250"/>
  </r>
  <r>
    <x v="0"/>
    <n v="2"/>
    <s v="PAITA"/>
    <n v="4209"/>
    <n v="1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ROJO LATA 87 OZ X 06 CAJA"/>
    <m/>
    <m/>
    <m/>
    <s v="DRAWBACK,"/>
    <s v="CAJA                                              "/>
    <s v="PIURA"/>
    <n v="11550"/>
    <n v="8250"/>
  </r>
  <r>
    <x v="0"/>
    <n v="2"/>
    <s v="PAITA"/>
    <n v="8224"/>
    <n v="1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ROJO LATA 87 OZ X 06"/>
    <m/>
    <m/>
    <m/>
    <s v="DRAWBACK,"/>
    <s v="CAJA                                              "/>
    <s v="LAMBAYEQUE"/>
    <n v="11550"/>
    <n v="8250"/>
  </r>
  <r>
    <x v="1"/>
    <n v="1"/>
    <s v="PAITA"/>
    <n v="370"/>
    <n v="2"/>
    <n v="20180110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1542"/>
    <n v="8700"/>
  </r>
  <r>
    <x v="1"/>
    <n v="2"/>
    <s v="MARITIMA DEL CALLAO"/>
    <n v="9650"/>
    <n v="1"/>
    <n v="20180203"/>
    <x v="2"/>
    <x v="2"/>
    <s v="AMERICA DEL SUR"/>
    <x v="11"/>
    <s v="BUENOS AIRES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1500"/>
    <n v="8625"/>
  </r>
  <r>
    <x v="1"/>
    <n v="2"/>
    <s v="PAITA"/>
    <n v="9743"/>
    <n v="2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484.3"/>
    <n v="5960"/>
  </r>
  <r>
    <x v="1"/>
    <n v="1"/>
    <s v="PAITA"/>
    <n v="2862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1481"/>
    <n v="9291.6"/>
  </r>
  <r>
    <x v="0"/>
    <n v="3"/>
    <s v="PAITA"/>
    <n v="9391"/>
    <n v="4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480"/>
    <n v="8400"/>
  </r>
  <r>
    <x v="0"/>
    <n v="3"/>
    <s v="PAITA"/>
    <n v="10632"/>
    <n v="4"/>
    <n v="20170316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1480"/>
    <n v="8400"/>
  </r>
  <r>
    <x v="1"/>
    <n v="3"/>
    <s v="PAITA"/>
    <n v="14026"/>
    <n v="4"/>
    <n v="201803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DADOS LATA 28 OZ X 12"/>
    <m/>
    <m/>
    <m/>
    <s v="CODIGO Nº13 RESTITUCION DE DERECHOS ARANCELARIOS"/>
    <s v="CAJA                                              "/>
    <s v="LAMBAYEQUE"/>
    <n v="11475"/>
    <n v="6423.3"/>
  </r>
  <r>
    <x v="1"/>
    <n v="3"/>
    <s v="PAITA"/>
    <n v="13035"/>
    <n v="2"/>
    <n v="201803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1466"/>
    <n v="9000"/>
  </r>
  <r>
    <x v="0"/>
    <n v="1"/>
    <s v="PAITA"/>
    <n v="5529"/>
    <n v="1"/>
    <n v="20170131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DADOS"/>
    <s v="BOLSA 20 LB X 01 CAJA"/>
    <m/>
    <m/>
    <s v="SE ACOGE A RESTITUCION DE DERECHOS ARANCELARIOS D.S 104-95 EF"/>
    <s v="CAJA                                              "/>
    <s v="LAMBAYEQUE"/>
    <n v="11440"/>
    <n v="9977"/>
  </r>
  <r>
    <x v="0"/>
    <n v="3"/>
    <s v="PAITA"/>
    <n v="11129"/>
    <n v="3"/>
    <n v="2017032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11404.32"/>
    <n v="8700"/>
  </r>
  <r>
    <x v="1"/>
    <n v="1"/>
    <s v="PAITA"/>
    <n v="4092"/>
    <n v="3"/>
    <n v="2018012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390.49"/>
    <n v="5660"/>
  </r>
  <r>
    <x v="1"/>
    <n v="1"/>
    <s v="PAITA"/>
    <n v="3241"/>
    <n v="1"/>
    <n v="201801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4 OZ E/O X 48 CAJA"/>
    <m/>
    <s v="CONSUMO HUMANO"/>
    <s v="SE ACOGE A RESTITUCION DE DERECHOS ARANCELARIOS D.S 104-95 EF"/>
    <s v="CAJA                                              "/>
    <s v="LAMBAYEQUE"/>
    <n v="11346"/>
    <n v="3905.28"/>
  </r>
  <r>
    <x v="1"/>
    <n v="1"/>
    <s v="PAITA"/>
    <n v="370"/>
    <n v="1"/>
    <n v="20180110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PIURA"/>
    <n v="11343"/>
    <n v="8550"/>
  </r>
  <r>
    <x v="1"/>
    <n v="3"/>
    <s v="PAITA"/>
    <n v="12247"/>
    <n v="2"/>
    <n v="2018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28 OZ E/O X 12"/>
    <m/>
    <m/>
    <m/>
    <s v="DRAWBACK,"/>
    <s v="CAJA                                              "/>
    <s v="LAMBAYEQUE"/>
    <n v="11340"/>
    <n v="6661.2"/>
  </r>
  <r>
    <x v="1"/>
    <n v="1"/>
    <s v="PAITA"/>
    <n v="2777"/>
    <n v="3"/>
    <n v="20180118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9 OZ (C-207) X 12"/>
    <m/>
    <m/>
    <s v="CODIGO Nº13 RESTITUCION DE DERECHOS ARANCELARIOS"/>
    <s v="CAJA                                              "/>
    <s v="LAMBAYEQUE"/>
    <n v="11334.4"/>
    <n v="5707.68"/>
  </r>
  <r>
    <x v="0"/>
    <n v="1"/>
    <s v="PAITA"/>
    <n v="2293"/>
    <n v="2"/>
    <n v="2017011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 LATA 105 OZ X 02"/>
    <m/>
    <m/>
    <m/>
    <s v="DRAWBACK,"/>
    <s v="UNIDAD"/>
    <s v="LAMBAYEQUE"/>
    <n v="11330"/>
    <n v="4060"/>
  </r>
  <r>
    <x v="0"/>
    <n v="2"/>
    <s v="MARITIMA DEL CALLAO"/>
    <n v="12782"/>
    <n v="3"/>
    <n v="20170215"/>
    <x v="2"/>
    <x v="2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ENSALADA DE PIMIENTO EN CONSERVA EN VINAGRE"/>
    <s v="USO: CONSUMO HUMANO"/>
    <s v="02 ABSORGEL BAG (TIRA)/02 ABSORGEL BLANKET (MANTA)/07 BOLSAS DE AIRE (INTERNATIONAL"/>
    <s v="DUNNAGE) (MATERIAL CONSERVACION)"/>
    <s v="SE ACOGE AL REGIMEN DRAWBACK D.S.104-95-EF"/>
    <s v="FRASCOS                                           "/>
    <s v="LA LIBERTAD"/>
    <n v="11294.4"/>
    <n v="3528.69"/>
  </r>
  <r>
    <x v="0"/>
    <n v="1"/>
    <s v="PAITA"/>
    <n v="133"/>
    <n v="3"/>
    <n v="20170112"/>
    <x v="11"/>
    <x v="11"/>
    <s v="OCEANIA"/>
    <x v="21"/>
    <s v="BRISBA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"/>
    <m/>
    <m/>
    <m/>
    <s v="DRAWBACK,"/>
    <s v="CAJA                                              "/>
    <s v="LAMBAYEQUE"/>
    <n v="11289.6"/>
    <n v="8769.6"/>
  </r>
  <r>
    <x v="0"/>
    <n v="1"/>
    <s v="PAITA"/>
    <n v="3818"/>
    <n v="3"/>
    <n v="20170129"/>
    <x v="11"/>
    <x v="11"/>
    <s v="OCEANIA"/>
    <x v="21"/>
    <s v="SYDNEY"/>
    <s v="AGROPECUARIO Y AGROINDUSTRIAS"/>
    <s v="HORTALIZAS"/>
    <s v="HORTALIZAS EN CONSERVA"/>
    <x v="6"/>
    <x v="3"/>
    <x v="1"/>
    <s v="Demas hortalizas preparadas o conservadas sin congelar"/>
    <s v="CONSERVA DE PIMIENTO MORRON ROJO LATA 105 OZ X 03 CAJA"/>
    <m/>
    <m/>
    <m/>
    <s v="SE ACOGE A RESTITUCION DE DERECHOS ARANCELARIOS D.S 104-95 EF"/>
    <s v="CAJA                                              "/>
    <s v="PIURA"/>
    <n v="11289.6"/>
    <n v="8769.6"/>
  </r>
  <r>
    <x v="0"/>
    <n v="2"/>
    <s v="PAITA"/>
    <n v="5869"/>
    <n v="2"/>
    <n v="20170209"/>
    <x v="11"/>
    <x v="11"/>
    <s v="OCEANIA"/>
    <x v="21"/>
    <s v="BRISBA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 CAJA"/>
    <m/>
    <m/>
    <m/>
    <s v="DRAWBACK,"/>
    <s v="CAJA                                              "/>
    <s v="PIURA"/>
    <n v="11289.6"/>
    <n v="8769.6"/>
  </r>
  <r>
    <x v="1"/>
    <n v="3"/>
    <s v="PAITA"/>
    <n v="12776"/>
    <n v="2"/>
    <n v="20180322"/>
    <x v="11"/>
    <x v="11"/>
    <s v="AMERICA DEL NORTE"/>
    <x v="0"/>
    <s v="CHICAGO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CODIGO Nº13 RESTITUCION DE DERECHOS ARANCELARIOS"/>
    <s v="CAJA                                              "/>
    <s v="LAMBAYEQUE"/>
    <n v="11286"/>
    <n v="4309.2"/>
  </r>
  <r>
    <x v="1"/>
    <n v="2"/>
    <s v="TUMBES"/>
    <n v="1080"/>
    <n v="1"/>
    <n v="20180214"/>
    <x v="50"/>
    <x v="50"/>
    <s v="AMERICA DEL SUR"/>
    <x v="36"/>
    <s v="HUAQUILLAS"/>
    <s v="AGROPECUARIO Y AGROINDUSTRIAS"/>
    <s v="HORTALIZAS"/>
    <s v="HORTALIZAS FRESCAS Y SECAS"/>
    <x v="7"/>
    <x v="13"/>
    <x v="3"/>
    <s v="Los demas frutos del genero Capsicum o Pimenta, secos, sin triturar ni pulverizar"/>
    <s v="AJI ENTERO SECO"/>
    <m/>
    <s v="EMBALADOS EN BULTOS"/>
    <s v="PARA SU COMERCIALIZACION"/>
    <s v="CODIGO Nº13 RESTITUCION DE DERECHOS ARANCELARIOS"/>
    <s v="KILOGRAMO"/>
    <s v="PIURA"/>
    <n v="11250"/>
    <n v="1500"/>
  </r>
  <r>
    <x v="1"/>
    <n v="1"/>
    <s v="MARITIMA DEL CALLAO"/>
    <n v="1273"/>
    <n v="1"/>
    <n v="20180109"/>
    <x v="77"/>
    <x v="77"/>
    <s v="AMERICA DEL NORTE"/>
    <x v="0"/>
    <s v="NEWARK"/>
    <s v="AGROPECUARIO Y AGROINDUSTRIAS"/>
    <s v="HORTALIZAS"/>
    <s v="HORTALIZAS FRESCAS Y SECAS"/>
    <x v="9"/>
    <x v="15"/>
    <x v="5"/>
    <s v="LAS DEMAS HORTALIZAS EXCEPTO ESPARRAGOS"/>
    <s v="AJI LIMO CONGELADO"/>
    <s v="MARCA: S/M"/>
    <s v="MODELO: S/M"/>
    <s v="USO: CONSUMO HUMANO,PRESENTACION:12X 14 OZ"/>
    <s v="RESTITUCION DERECHOS ARANC. (COD 13)"/>
    <s v="CAJA                                              "/>
    <s v="CALLAO"/>
    <n v="11232"/>
    <n v="3344.328"/>
  </r>
  <r>
    <x v="1"/>
    <n v="1"/>
    <s v="PAITA"/>
    <n v="41729"/>
    <n v="1"/>
    <n v="20180104"/>
    <x v="11"/>
    <x v="11"/>
    <s v="AMERICA DEL NORTE"/>
    <x v="0"/>
    <s v="MIAMI"/>
    <s v="AGROPECUARIO Y AGROINDUSTRIAS"/>
    <s v="HORTALIZAS"/>
    <s v="HORTALIZAS EN CONSERVA"/>
    <x v="6"/>
    <x v="0"/>
    <x v="1"/>
    <s v="Demas hortalizas preparadas o conservadas sin congelar"/>
    <s v="CONSERVA DE AJI PAPRIKA"/>
    <s v="BOLSA 54 OZ X 12"/>
    <m/>
    <m/>
    <s v="CODIGO Nº13 RESTITUCION DE DERECHOS ARANCELARIOS"/>
    <s v="CAJA                                              "/>
    <s v="LAMBAYEQUE"/>
    <n v="11232"/>
    <n v="7637.76"/>
  </r>
  <r>
    <x v="0"/>
    <n v="2"/>
    <s v="PAITA"/>
    <n v="8735"/>
    <n v="3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"/>
    <s v="BOLSA 9.07 KG (20 LB) X 1 CAJA"/>
    <m/>
    <m/>
    <s v="SE ACOGE A RESTITUCION DE DERECHOS ARANCELARIOS D.S 104-95 EF"/>
    <s v="CAJA                                              "/>
    <s v="LAMBAYEQUE"/>
    <n v="11230"/>
    <n v="9070"/>
  </r>
  <r>
    <x v="0"/>
    <n v="3"/>
    <s v="PAITA"/>
    <n v="9553"/>
    <n v="1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"/>
    <s v="BOLSA 9.07 KG (20 LB) X 1 CAJA"/>
    <m/>
    <m/>
    <s v="SE ACOGE A RESTITUCION DE DERECHOS ARANCELARIOS D.S 104-95 EF"/>
    <s v="CAJA                                              "/>
    <s v="LAMBAYEQUE"/>
    <n v="11210"/>
    <n v="8616.5"/>
  </r>
  <r>
    <x v="0"/>
    <n v="1"/>
    <s v="PAITA"/>
    <n v="5529"/>
    <n v="3"/>
    <n v="20170131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"/>
    <s v="BOLSA 9.07 KG (20 LB) X 1 CAJA"/>
    <m/>
    <m/>
    <s v="SE ACOGE A RESTITUCION DE DERECHOS ARANCELARIOS D.S 104-95 EF"/>
    <s v="CAJA                                              "/>
    <s v="LAMBAYEQUE"/>
    <n v="11200"/>
    <n v="9070"/>
  </r>
  <r>
    <x v="0"/>
    <n v="3"/>
    <s v="PAITA"/>
    <n v="9553"/>
    <n v="2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DADOS"/>
    <s v="BOLSA 20 LB X 01 CAJA"/>
    <m/>
    <m/>
    <s v="SE ACOGE A RESTITUCION DE DERECHOS ARANCELARIOS D.S 104-95 EF"/>
    <s v="CAJA                                              "/>
    <s v="LAMBAYEQUE"/>
    <n v="11200"/>
    <n v="9070"/>
  </r>
  <r>
    <x v="0"/>
    <n v="3"/>
    <s v="MARITIMA DEL CALLAO"/>
    <n v="20602"/>
    <n v="1"/>
    <n v="20170307"/>
    <x v="78"/>
    <x v="78"/>
    <s v="AMERICA DEL SUR"/>
    <x v="20"/>
    <s v="BUENAVENTURA"/>
    <s v="AGROPECUARIO Y AGROINDUSTRIAS"/>
    <s v="HORTALIZAS"/>
    <s v="HORTALIZAS FRESCAS Y SECAS"/>
    <x v="0"/>
    <x v="0"/>
    <x v="0"/>
    <s v="PAPRIKA (Capsicum annuum, L.) TRITURADA O PULVERIZADA"/>
    <s v="PAPRIKA MOLIDA"/>
    <s v="EN SACOS DE 25 KGS"/>
    <m/>
    <s v="PARA CONSUMO HUMANO"/>
    <s v="DRAWBACK,"/>
    <s v="KILOGRAMO"/>
    <s v="LIMA"/>
    <n v="11178.42"/>
    <n v="6000"/>
  </r>
  <r>
    <x v="0"/>
    <n v="3"/>
    <s v="MARITIMA DEL CALLAO"/>
    <n v="18867"/>
    <n v="4"/>
    <n v="20170302"/>
    <x v="2"/>
    <x v="2"/>
    <s v="AMERICA DEL NORTE"/>
    <x v="0"/>
    <s v="CHICAGO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1167.2"/>
    <n v="4181.76"/>
  </r>
  <r>
    <x v="0"/>
    <n v="2"/>
    <s v="MARITIMA DEL CALLAO"/>
    <n v="11720"/>
    <n v="2"/>
    <n v="20170210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(603X600); AL NATURAL ENTERO 80/100"/>
    <s v="CAJAS DE 6"/>
    <m/>
    <m/>
    <s v="CAJA                                              "/>
    <s v="LA LIBERTAD"/>
    <n v="11143.44"/>
    <n v="5040"/>
  </r>
  <r>
    <x v="1"/>
    <n v="1"/>
    <s v="MARITIMA DEL CALLAO"/>
    <n v="1954"/>
    <n v="8"/>
    <n v="20180111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11140.8"/>
    <n v="5672"/>
  </r>
  <r>
    <x v="0"/>
    <n v="2"/>
    <s v="PAITA"/>
    <n v="7639"/>
    <n v="1"/>
    <n v="20170216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"/>
    <s v="FRASCO 7 OZ (C-364) TAPA NEGRO"/>
    <m/>
    <m/>
    <s v="SE ACOGE A RESTITUCION DE DERECHOS ARANCELARIOS D.S 104-95 EF"/>
    <s v="UNIDAD"/>
    <s v="LAMBAYEQUE"/>
    <n v="11128.23"/>
    <n v="5394.6"/>
  </r>
  <r>
    <x v="1"/>
    <n v="1"/>
    <s v="PAITA"/>
    <n v="731"/>
    <n v="3"/>
    <n v="20180110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DADOS SOASADO"/>
    <s v="BOLSA 45 LB X 1 CAJA"/>
    <m/>
    <s v="CONSUMO HUMANO"/>
    <s v="SE ACOGE A RESTITUCION DE DERECHOS ARANCELARIOS D.S 104-95 EF"/>
    <s v="CAJA                                              "/>
    <s v="LA LIBERTAD"/>
    <n v="11113.2"/>
    <n v="8000.72"/>
  </r>
  <r>
    <x v="1"/>
    <n v="2"/>
    <s v="PAITA"/>
    <n v="6758"/>
    <n v="3"/>
    <n v="20180206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ROJO DADOS SOASADO"/>
    <s v="BOLSA 45 LB X 1"/>
    <m/>
    <m/>
    <s v="CODIGO Nº13 RESTITUCION DE DERECHOS ARANCELARIOS"/>
    <s v="CAJA                                              "/>
    <s v="LAMBAYEQUE"/>
    <n v="11113.2"/>
    <n v="8000.72"/>
  </r>
  <r>
    <x v="1"/>
    <n v="2"/>
    <s v="PAITA"/>
    <n v="7638"/>
    <n v="3"/>
    <n v="2018021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ROJO DADOS SOASADO"/>
    <s v="BOLSA 45 LB X 1"/>
    <m/>
    <m/>
    <s v="CODIGO Nº13 RESTITUCION DE DERECHOS ARANCELARIOS"/>
    <s v="CAJA                                              "/>
    <s v="LAMBAYEQUE"/>
    <n v="11113.2"/>
    <n v="8000.72"/>
  </r>
  <r>
    <x v="0"/>
    <n v="2"/>
    <s v="PAITA"/>
    <n v="5566"/>
    <n v="5"/>
    <n v="201702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LATA 105 OZ X 06 CAJA"/>
    <m/>
    <m/>
    <s v="SE ACOGE A RESTITUCION DE DERECHOS ARANCELARIOS D.S 104-95 EF"/>
    <s v="CAJA                                              "/>
    <s v="LAMBAYEQUE"/>
    <n v="11088"/>
    <n v="3897.6"/>
  </r>
  <r>
    <x v="0"/>
    <n v="2"/>
    <s v="PAITA"/>
    <n v="8450"/>
    <n v="2"/>
    <n v="20170221"/>
    <x v="11"/>
    <x v="11"/>
    <s v="AMERICA DEL NORTE"/>
    <x v="0"/>
    <s v="NEW YORK-NEWARK APT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11088"/>
    <n v="8769.6"/>
  </r>
  <r>
    <x v="1"/>
    <n v="2"/>
    <s v="PAITA"/>
    <n v="9604"/>
    <n v="8"/>
    <n v="2018022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"/>
    <s v="LATA 105 OZ X 06"/>
    <m/>
    <m/>
    <s v="CODIGO Nº13 RESTITUCION DE DERECHOS ARANCELARIOS"/>
    <s v="CAJA                                              "/>
    <s v="LAMBAYEQUE"/>
    <n v="11088"/>
    <n v="3897.6"/>
  </r>
  <r>
    <x v="0"/>
    <n v="2"/>
    <s v="MARITIMA DEL CALLAO"/>
    <n v="10975"/>
    <n v="2"/>
    <n v="20170208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 104-95 EF"/>
    <s v="CAJA                                              "/>
    <s v="LA LIBERTAD"/>
    <n v="11055"/>
    <n v="8250"/>
  </r>
  <r>
    <x v="1"/>
    <n v="3"/>
    <s v="MARITIMA DEL CALLAO"/>
    <n v="26354"/>
    <n v="4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11041.5"/>
    <n v="4473.6000000000004"/>
  </r>
  <r>
    <x v="0"/>
    <n v="3"/>
    <s v="MARITIMA DEL CALLAO"/>
    <n v="23117"/>
    <n v="2"/>
    <n v="20170316"/>
    <x v="20"/>
    <x v="20"/>
    <s v="AMERICA DEL NORTE"/>
    <x v="0"/>
    <s v="ATLANTA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385 BOXES OF 11.36 KG OR 25 LBS BY BOX"/>
    <s v="PARA CONSUMO"/>
    <m/>
    <m/>
    <s v="KILOGRAMO"/>
    <s v="LIMA"/>
    <n v="11041.33"/>
    <n v="4373.6000000000004"/>
  </r>
  <r>
    <x v="0"/>
    <n v="3"/>
    <s v="MARITIMA DEL CALLAO"/>
    <n v="25085"/>
    <n v="7"/>
    <n v="20170323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CALLAO"/>
    <n v="11020.8"/>
    <n v="4121.6000000000004"/>
  </r>
  <r>
    <x v="0"/>
    <n v="1"/>
    <s v="PAITA"/>
    <n v="523"/>
    <n v="1"/>
    <n v="2017011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10962.28"/>
    <n v="11553.6"/>
  </r>
  <r>
    <x v="0"/>
    <n v="2"/>
    <s v="MARITIMA DEL CALLAO"/>
    <n v="8564"/>
    <n v="4"/>
    <n v="201702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 ML; AL NATURAL TIRAS CON AJO"/>
    <m/>
    <m/>
    <m/>
    <s v="FRASCOS                                           "/>
    <s v="LA LIBERTAD"/>
    <n v="10949.26"/>
    <n v="7040.04"/>
  </r>
  <r>
    <x v="0"/>
    <n v="2"/>
    <s v="PAITA"/>
    <n v="8452"/>
    <n v="2"/>
    <n v="2017022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X 24 CAJA"/>
    <m/>
    <m/>
    <m/>
    <s v="SE ACOGE A RESTITUCION DE DERECHOS ARANCELARIOS D.S 104-95 EF"/>
    <s v="CAJA                                              "/>
    <s v="PIURA"/>
    <n v="10939"/>
    <n v="5913.6"/>
  </r>
  <r>
    <x v="0"/>
    <n v="1"/>
    <s v="PAITA"/>
    <n v="3888"/>
    <n v="3"/>
    <n v="20170124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OS CON VINAGRE LATA 105 OZ X 06"/>
    <m/>
    <m/>
    <m/>
    <s v="DRAWBACK,"/>
    <s v="CAJA                                              "/>
    <s v="PIURA"/>
    <n v="10935.46"/>
    <n v="6107.4"/>
  </r>
  <r>
    <x v="1"/>
    <n v="1"/>
    <s v="PAITA"/>
    <n v="5265"/>
    <n v="2"/>
    <n v="2018013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05 OZ(3000 GR) X 06"/>
    <m/>
    <m/>
    <m/>
    <s v="CODIGO Nº13 RESTITUCION DE DERECHOS ARANCELARIOS"/>
    <s v="CAJA                                              "/>
    <s v="LAMBAYEQUE"/>
    <n v="10914.5"/>
    <n v="8700"/>
  </r>
  <r>
    <x v="1"/>
    <n v="2"/>
    <s v="PAITA"/>
    <n v="5272"/>
    <n v="1"/>
    <n v="20180201"/>
    <x v="11"/>
    <x v="11"/>
    <s v="AMERICA DEL NORTE"/>
    <x v="0"/>
    <s v="MIAMI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CON VINAGRE"/>
    <s v="24 OZ (C-273) X 06"/>
    <m/>
    <m/>
    <s v="CODIGO Nº13 RESTITUCION DE DERECHOS ARANCELARIOS"/>
    <s v="CAJA                                              "/>
    <s v="LAMBAYEQUE"/>
    <n v="10893.02"/>
    <n v="4953.12"/>
  </r>
  <r>
    <x v="1"/>
    <n v="1"/>
    <s v="MARITIMA DEL CALLAO"/>
    <n v="4390"/>
    <n v="2"/>
    <n v="20180119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"/>
    <s v="INCAS FOOD 7 X 1 KG"/>
    <m/>
    <m/>
    <s v="SE ACOGE RESTITUCION DERECHOS ARANCELARIOS DRAWBACK D.S. 104-95 EF"/>
    <s v="CAJA                                              "/>
    <s v="LIMA"/>
    <n v="10878"/>
    <n v="3108"/>
  </r>
  <r>
    <x v="1"/>
    <n v="2"/>
    <s v="PAITA"/>
    <n v="9097"/>
    <n v="4"/>
    <n v="201802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0864"/>
    <n v="8400"/>
  </r>
  <r>
    <x v="1"/>
    <n v="2"/>
    <s v="PAITA"/>
    <n v="9502"/>
    <n v="1"/>
    <n v="20180222"/>
    <x v="11"/>
    <x v="11"/>
    <s v="AMERICA DEL NORTE"/>
    <x v="0"/>
    <s v="NEW YORK"/>
    <s v="AGROPECUARIO Y AGROINDUSTRIAS"/>
    <s v="HORTALIZAS"/>
    <s v="HORTALIZAS EN CONSERVA"/>
    <x v="6"/>
    <x v="0"/>
    <x v="1"/>
    <s v="Demas hortalizas preparadas o conservadas sin congelar"/>
    <s v="CONSERVA DE AJI PAPRIKA LATA 28 OZ X 12"/>
    <m/>
    <m/>
    <m/>
    <s v="CODIGO Nº13 RESTITUCION DE DERECHOS ARANCELARIOS"/>
    <s v="CAJA                                              "/>
    <s v="LAMBAYEQUE"/>
    <n v="10855"/>
    <n v="4758"/>
  </r>
  <r>
    <x v="0"/>
    <n v="1"/>
    <s v="PAITA"/>
    <n v="806"/>
    <n v="1"/>
    <n v="2017011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FRASCO 314ML CONSERVA PIMIENTO PIQUILLO AL NATURAL TIRAS CON AJO"/>
    <m/>
    <m/>
    <m/>
    <s v="DRAWBACK,"/>
    <s v="UNIDAD"/>
    <s v="LA LIBERTAD"/>
    <n v="10846.96"/>
    <n v="7040.04"/>
  </r>
  <r>
    <x v="0"/>
    <n v="1"/>
    <s v="PAITA"/>
    <n v="4213"/>
    <n v="2"/>
    <n v="20170129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10836"/>
    <n v="8769.6"/>
  </r>
  <r>
    <x v="1"/>
    <n v="1"/>
    <s v="PAITA"/>
    <n v="1327"/>
    <n v="1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10836"/>
    <n v="8769.6"/>
  </r>
  <r>
    <x v="0"/>
    <n v="2"/>
    <s v="PAITA"/>
    <n v="6066"/>
    <n v="3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 LATA 8 OZ E/O X 48"/>
    <m/>
    <m/>
    <m/>
    <s v="DRAWBACK,"/>
    <s v="CAJA                                              "/>
    <s v="LAMBAYEQUE"/>
    <n v="10813.6"/>
    <n v="5269.44"/>
  </r>
  <r>
    <x v="0"/>
    <n v="3"/>
    <s v="MARITIMA DEL CALLAO"/>
    <n v="18987"/>
    <n v="1"/>
    <n v="20170302"/>
    <x v="79"/>
    <x v="79"/>
    <s v="ASIA"/>
    <x v="37"/>
    <s v="NAGOYA, AICHI"/>
    <s v="AGROPECUARIO Y AGROINDUSTRIAS"/>
    <s v="HORTALIZAS"/>
    <s v="HORTALIZAS FRESCAS Y SECAS"/>
    <x v="9"/>
    <x v="17"/>
    <x v="5"/>
    <s v="LAS DEMAS HORTALIZAS EXCEPTO ESPARRAGOS"/>
    <s v="ROCOTO X 500 GR CONGELADOS"/>
    <s v="EN CAJAS DE 12 BOLSAS"/>
    <s v="PARA CONSUMO HUMANO"/>
    <m/>
    <s v="CODIGO Nº13 RESTITUCION DE DERECHOS ARANCELARIOS"/>
    <s v="CAJA                                              "/>
    <s v="CALLAO"/>
    <n v="10800"/>
    <n v="3600"/>
  </r>
  <r>
    <x v="0"/>
    <n v="1"/>
    <s v="MARITIMA DEL CALLAO"/>
    <n v="5006"/>
    <n v="2"/>
    <n v="20170121"/>
    <x v="5"/>
    <x v="5"/>
    <s v="EUROPA"/>
    <x v="5"/>
    <s v="LE HAVR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CONSERVA PIMIENTO PIQUILLO AL NATURAL ENTERO 80/100"/>
    <m/>
    <s v="USO:CONSUMO HUMANO"/>
    <s v="DRAWBACK,"/>
    <s v="UNIDAD"/>
    <s v="LA LIBERTAD"/>
    <n v="10791.75"/>
    <n v="4875"/>
  </r>
  <r>
    <x v="1"/>
    <n v="2"/>
    <s v="PAITA"/>
    <n v="9502"/>
    <n v="4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10780"/>
    <n v="9570"/>
  </r>
  <r>
    <x v="0"/>
    <n v="1"/>
    <s v="PAITA"/>
    <n v="4304"/>
    <n v="1"/>
    <n v="20170124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10745"/>
    <n v="6661.2"/>
  </r>
  <r>
    <x v="0"/>
    <n v="2"/>
    <s v="MARITIMA DEL CALLAO"/>
    <n v="10892"/>
    <n v="1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10725.19"/>
    <n v="5231.8"/>
  </r>
  <r>
    <x v="0"/>
    <n v="1"/>
    <s v="PAITA"/>
    <n v="2945"/>
    <n v="5"/>
    <n v="20170119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VERDE TIRAS LATA 4 OZ X 12"/>
    <m/>
    <m/>
    <m/>
    <s v="DRAWBACK,"/>
    <s v="CAJA                                              "/>
    <s v="LAMBAYEQUE"/>
    <n v="10710"/>
    <n v="3417.12"/>
  </r>
  <r>
    <x v="1"/>
    <n v="2"/>
    <s v="MARITIMA DEL CALLAO"/>
    <n v="14279"/>
    <n v="3"/>
    <n v="2018021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793 GR)"/>
    <s v="28 OZ X 12 CAJA"/>
    <m/>
    <m/>
    <s v="DRAWBACK"/>
    <s v="CAJA                                              "/>
    <s v="LAMBAYEQUE"/>
    <n v="10710"/>
    <n v="6661.2"/>
  </r>
  <r>
    <x v="1"/>
    <n v="3"/>
    <s v="MARITIMA DEL CALLAO"/>
    <n v="21184"/>
    <n v="3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(793 GR) X 12 CAJA"/>
    <m/>
    <m/>
    <s v="DRAWBACK"/>
    <s v="CAJA                                              "/>
    <s v="LAMBAYEQUE"/>
    <n v="10710"/>
    <n v="6661.2"/>
  </r>
  <r>
    <x v="0"/>
    <n v="1"/>
    <s v="PAITA"/>
    <n v="3887"/>
    <n v="5"/>
    <n v="20170124"/>
    <x v="11"/>
    <x v="11"/>
    <s v="AMERICA DEL NORTE"/>
    <x v="0"/>
    <s v="OAKLAND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 CAJA"/>
    <m/>
    <m/>
    <m/>
    <s v="DRAWBACK,"/>
    <s v="CAJA                                              "/>
    <s v="PIURA"/>
    <n v="10692"/>
    <n v="2055.4560000000001"/>
  </r>
  <r>
    <x v="0"/>
    <n v="3"/>
    <s v="PAITA"/>
    <n v="10633"/>
    <n v="7"/>
    <n v="20170316"/>
    <x v="11"/>
    <x v="11"/>
    <s v="AMERICA DEL NORTE"/>
    <x v="0"/>
    <s v="OAKLAND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DRAWBACK,"/>
    <s v="CAJA                                              "/>
    <s v="LAMBAYEQUE"/>
    <n v="10692"/>
    <n v="2055.4560000000001"/>
  </r>
  <r>
    <x v="1"/>
    <n v="2"/>
    <s v="PAITA"/>
    <n v="7365"/>
    <n v="3"/>
    <n v="20180213"/>
    <x v="11"/>
    <x v="11"/>
    <s v="AMERICA DEL NORTE"/>
    <x v="0"/>
    <s v="LONG BEACH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28 OZ E/O X 06"/>
    <m/>
    <m/>
    <s v="CODIGO Nº13 RESTITUCION DE DERECHOS ARANCELARIOS"/>
    <s v="CAJA                                              "/>
    <s v="LAMBAYEQUE"/>
    <n v="10692"/>
    <n v="2055.4560000000001"/>
  </r>
  <r>
    <x v="0"/>
    <n v="1"/>
    <s v="PAITA"/>
    <n v="4176"/>
    <n v="2"/>
    <n v="20170124"/>
    <x v="11"/>
    <x v="11"/>
    <s v="EUROPA"/>
    <x v="30"/>
    <s v="COPENHAG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BOLSA 80 OZ X 06"/>
    <m/>
    <m/>
    <s v="SE ACOGE A RESTITUCION DE DERECHOS ARANCELARIOS D.S 104-95 EF"/>
    <s v="CAJA                                              "/>
    <s v="PIURA"/>
    <n v="10680"/>
    <n v="8280"/>
  </r>
  <r>
    <x v="0"/>
    <n v="2"/>
    <s v="PAITA"/>
    <n v="6478"/>
    <n v="2"/>
    <n v="20170207"/>
    <x v="11"/>
    <x v="11"/>
    <s v="EUROPA"/>
    <x v="30"/>
    <s v="COPENHAG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BOLSA 80 OZ X 06"/>
    <m/>
    <m/>
    <s v="SE ACOGE A RESTITUCION DE DERECHOS ARANCELARIOS D.S 104-95 EF"/>
    <s v="CAJA                                              "/>
    <s v="PIURA"/>
    <n v="10680"/>
    <n v="8280"/>
  </r>
  <r>
    <x v="1"/>
    <n v="1"/>
    <s v="PAITA"/>
    <n v="42663"/>
    <n v="2"/>
    <n v="20180102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BOLSA 80 OZ X 06"/>
    <m/>
    <m/>
    <s v="CODIGO Nº13 RESTITUCION DE DERECHOS ARANCELARIOS"/>
    <s v="CAJA                                              "/>
    <s v="LAMBAYEQUE"/>
    <n v="10680"/>
    <n v="8280"/>
  </r>
  <r>
    <x v="1"/>
    <n v="3"/>
    <s v="PAITA"/>
    <n v="14026"/>
    <n v="1"/>
    <n v="2018032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10670"/>
    <n v="8250"/>
  </r>
  <r>
    <x v="0"/>
    <n v="3"/>
    <s v="MARITIMA DEL CALLAO"/>
    <n v="24783"/>
    <n v="2"/>
    <n v="2017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0668"/>
    <n v="8839.2000000000007"/>
  </r>
  <r>
    <x v="0"/>
    <n v="2"/>
    <s v="PAITA"/>
    <n v="6482"/>
    <n v="1"/>
    <n v="20170207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10655.86"/>
    <n v="5694.3"/>
  </r>
  <r>
    <x v="0"/>
    <n v="3"/>
    <s v="MARITIMA DEL CALLAO"/>
    <n v="18997"/>
    <n v="2"/>
    <n v="20170307"/>
    <x v="80"/>
    <x v="80"/>
    <s v="EUROPA"/>
    <x v="2"/>
    <s v="BREMERHAVEN"/>
    <s v="AGROPECUARIO Y AGROINDUSTRIAS"/>
    <s v="HORTALIZAS"/>
    <s v="HORTALIZAS FRESCAS Y SECAS"/>
    <x v="7"/>
    <x v="14"/>
    <x v="3"/>
    <s v="Los demas frutos del genero Capsicum o Pimenta, secos, sin triturar ni pulverizar"/>
    <s v="JALAPEÑO ROJO LIOFILIZADO"/>
    <s v="RED JALAPEÑO FD"/>
    <m/>
    <s v="EN CAJAS"/>
    <s v="DRAWBACK"/>
    <s v="KILOGRAMO"/>
    <s v="AREQUIPA"/>
    <n v="10640"/>
    <n v="304"/>
  </r>
  <r>
    <x v="1"/>
    <n v="3"/>
    <s v="PAITA"/>
    <n v="14326"/>
    <n v="1"/>
    <n v="20180329"/>
    <x v="50"/>
    <x v="50"/>
    <s v="AMERICA DEL NORTE"/>
    <x v="0"/>
    <s v="CHARLESTON"/>
    <s v="AGROPECUARIO Y AGROINDUSTRIAS"/>
    <s v="HORTALIZAS"/>
    <s v="HORTALIZAS FRESCAS Y SECAS"/>
    <x v="5"/>
    <x v="20"/>
    <x v="4"/>
    <s v="Los demas frutos del genero Capsicum o Pimenta, secos, triturados o pulverizados"/>
    <s v="PASTA DE AJI ESCORPION (CAPSICUM CHINENSE)"/>
    <s v="FERMENTADO CON SAL ENTRE 10 Y 14% Y ACIDIFICADO CON ACIDO ACETICO EL 1 Y 3%"/>
    <s v="AJI FRESCO MOLIDO CON SAL Y ACIDIFICADO CON ACIDO ACETICO"/>
    <m/>
    <m/>
    <s v="KILOGRAMO"/>
    <s v="PIURA"/>
    <n v="10626"/>
    <n v="4200"/>
  </r>
  <r>
    <x v="1"/>
    <n v="2"/>
    <s v="PAITA"/>
    <n v="4802"/>
    <n v="1"/>
    <n v="20180206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10606.25"/>
    <n v="9900"/>
  </r>
  <r>
    <x v="1"/>
    <n v="1"/>
    <s v="PAITA"/>
    <n v="731"/>
    <n v="1"/>
    <n v="20180110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DADOS SOASADO"/>
    <s v="BOLSA 45 LB X 01 CAJA"/>
    <m/>
    <s v="CONSUMO HUMANO"/>
    <s v="SE ACOGE A RESTITUCION DE DERECHOS ARANCELARIOS D.S 104-95 EF"/>
    <s v="CAJA                                              "/>
    <s v="LA LIBERTAD"/>
    <n v="10584"/>
    <n v="8000.72"/>
  </r>
  <r>
    <x v="1"/>
    <n v="2"/>
    <s v="PAITA"/>
    <n v="6758"/>
    <n v="1"/>
    <n v="20180206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VERDE DADOS SOASADO"/>
    <s v="BOLSA 45 LB X 1"/>
    <m/>
    <m/>
    <s v="CODIGO Nº13 RESTITUCION DE DERECHOS ARANCELARIOS"/>
    <s v="CAJA                                              "/>
    <s v="LAMBAYEQUE"/>
    <n v="10584"/>
    <n v="8000.72"/>
  </r>
  <r>
    <x v="1"/>
    <n v="2"/>
    <s v="PAITA"/>
    <n v="7638"/>
    <n v="2"/>
    <n v="2018021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VERDE DADOS SOASADO"/>
    <s v="BOLSA 45 LB X 1"/>
    <m/>
    <m/>
    <s v="CODIGO Nº13 RESTITUCION DE DERECHOS ARANCELARIOS"/>
    <s v="CAJA                                              "/>
    <s v="LAMBAYEQUE"/>
    <n v="10584"/>
    <n v="8000.72"/>
  </r>
  <r>
    <x v="1"/>
    <n v="3"/>
    <s v="PAITA"/>
    <n v="12851"/>
    <n v="1"/>
    <n v="2018032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10574.32"/>
    <n v="11623.2"/>
  </r>
  <r>
    <x v="0"/>
    <n v="2"/>
    <s v="PAITA"/>
    <n v="5903"/>
    <n v="3"/>
    <n v="20170204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SOASADO"/>
    <s v="BOLSA 40 LB X 01 CAJA"/>
    <m/>
    <m/>
    <s v="SE ACOGE A RESTITUCION DE DERECHOS ARANCELARIOS D.S 104-95 EF"/>
    <s v="CAJA                                              "/>
    <s v="LAMBAYEQUE"/>
    <n v="10561.32"/>
    <n v="6856.92"/>
  </r>
  <r>
    <x v="0"/>
    <n v="2"/>
    <s v="PAITA"/>
    <n v="8738"/>
    <n v="3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SOASADO"/>
    <s v="BOLSA 40 LB X 01 CAJA"/>
    <m/>
    <m/>
    <s v="SE ACOGE A RESTITUCION DE DERECHOS ARANCELARIOS D.S 104-95 EF"/>
    <s v="CAJA                                              "/>
    <s v="LAMBAYEQUE"/>
    <n v="10561.32"/>
    <n v="6856.92"/>
  </r>
  <r>
    <x v="0"/>
    <n v="1"/>
    <s v="MARITIMA DEL CALLAO"/>
    <n v="115679"/>
    <n v="2"/>
    <n v="20170106"/>
    <x v="20"/>
    <x v="20"/>
    <s v="AMERICA DEL NORTE"/>
    <x v="0"/>
    <s v="PORT EVERGLADES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200 BOXES OF 11.36 KG OR 25 LBS BY BOX"/>
    <s v="PARA CONSUMO"/>
    <m/>
    <m/>
    <s v="KILOGRAMO"/>
    <s v="LIMA"/>
    <n v="10545.46"/>
    <n v="2272"/>
  </r>
  <r>
    <x v="0"/>
    <n v="3"/>
    <s v="PAITA"/>
    <n v="9826"/>
    <n v="1"/>
    <n v="20170315"/>
    <x v="11"/>
    <x v="11"/>
    <s v="AMERICA DEL NORTE"/>
    <x v="0"/>
    <s v="BALTIMORE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LATA 28 OZ X 12"/>
    <m/>
    <m/>
    <m/>
    <s v="DRAWBACK,"/>
    <s v="CAJA                                              "/>
    <s v="LAMBAYEQUE"/>
    <n v="10520"/>
    <n v="1903.2"/>
  </r>
  <r>
    <x v="1"/>
    <n v="2"/>
    <s v="PAITA"/>
    <n v="9335"/>
    <n v="2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87 OZ X 06"/>
    <m/>
    <m/>
    <m/>
    <s v="CODIGO Nº13 RESTITUCION DE DERECHOS ARANCELARIOS"/>
    <s v="CAJA                                              "/>
    <s v="LAMBAYEQUE"/>
    <n v="10500"/>
    <n v="7500"/>
  </r>
  <r>
    <x v="1"/>
    <n v="1"/>
    <s v="MARITIMA DEL CALLAO"/>
    <n v="6448"/>
    <n v="1"/>
    <n v="20180124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0485"/>
    <n v="6542.64"/>
  </r>
  <r>
    <x v="1"/>
    <n v="3"/>
    <s v="MARITIMA DEL CALLAO"/>
    <n v="22403"/>
    <n v="1"/>
    <n v="20180314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12 X 10.5 OZ"/>
    <m/>
    <m/>
    <m/>
    <s v="VOLUNTAD DE ACOGERSE AL PROCEDIMIENTO SIMPLIFICADO DE RESTITUCIÓN DE DERECHOS ARANCELARIOS"/>
    <s v="CAJA                                              "/>
    <s v="LIMA"/>
    <n v="10414.799999999999"/>
    <n v="2841"/>
  </r>
  <r>
    <x v="1"/>
    <n v="3"/>
    <s v="PAITA"/>
    <n v="13274"/>
    <n v="2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10414.56"/>
    <n v="9350"/>
  </r>
  <r>
    <x v="1"/>
    <n v="3"/>
    <s v="MARITIMA DEL CALLAO"/>
    <n v="18586"/>
    <n v="5"/>
    <n v="20180301"/>
    <x v="60"/>
    <x v="60"/>
    <s v="AMERICA DEL NORTE"/>
    <x v="0"/>
    <s v="LONG BEACH"/>
    <s v="AGROPECUARIO Y AGROINDUSTRIAS"/>
    <s v="HORTALIZAS"/>
    <s v="HORTALIZAS EN CONSERVA"/>
    <x v="6"/>
    <x v="15"/>
    <x v="1"/>
    <s v="Demas hortalizas preparadas o conservadas sin congelar"/>
    <s v="AJI AMARILLO EN SALMUERA"/>
    <s v="EN FRASCO DE 15 OZ. EN CAJAS X 12"/>
    <m/>
    <m/>
    <m/>
    <s v="CAJA                                              "/>
    <s v="LIMA"/>
    <n v="10410"/>
    <n v="4198.4139999999998"/>
  </r>
  <r>
    <x v="1"/>
    <n v="1"/>
    <s v="PAITA"/>
    <n v="746"/>
    <n v="3"/>
    <n v="20180110"/>
    <x v="11"/>
    <x v="11"/>
    <s v="AMERICA DEL NORTE"/>
    <x v="0"/>
    <s v="BALTIM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12"/>
    <m/>
    <m/>
    <m/>
    <s v="DRAWBACK,"/>
    <s v="CAJA                                              "/>
    <s v="PIURA"/>
    <n v="10404"/>
    <n v="4993.92"/>
  </r>
  <r>
    <x v="1"/>
    <n v="1"/>
    <s v="PAITA"/>
    <n v="3055"/>
    <n v="1"/>
    <n v="20180125"/>
    <x v="12"/>
    <x v="12"/>
    <s v="EUROPA"/>
    <x v="2"/>
    <s v="BREMERHAVEN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10400.5"/>
    <n v="12870"/>
  </r>
  <r>
    <x v="1"/>
    <n v="2"/>
    <s v="MARITIMA DEL CALLAO"/>
    <n v="16817"/>
    <n v="4"/>
    <n v="20180221"/>
    <x v="73"/>
    <x v="7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ENTERO CONGELADO PLEBEYO 12 BOLSAS X 500 GR."/>
    <m/>
    <m/>
    <m/>
    <m/>
    <s v="CAJA                                              "/>
    <s v="LIMA"/>
    <n v="10396.799999999999"/>
    <n v="4332"/>
  </r>
  <r>
    <x v="0"/>
    <n v="2"/>
    <s v="MARITIMA DEL CALLAO"/>
    <n v="11391"/>
    <n v="2"/>
    <n v="20170213"/>
    <x v="72"/>
    <x v="72"/>
    <s v="EUROPA"/>
    <x v="1"/>
    <s v="VALENCIA"/>
    <s v="AGROPECUARIO Y AGROINDUSTRIAS"/>
    <s v="HORTALIZAS"/>
    <s v="HORTALIZAS EN CONSERVA"/>
    <x v="6"/>
    <x v="16"/>
    <x v="4"/>
    <s v="Demas hortalizas preparadas o conservadas sin congelar"/>
    <s v="AJI PANCA EN PASTA 12 X 212 GR"/>
    <m/>
    <m/>
    <m/>
    <s v="RESTITUCION DE DERECHOS ARANCELARIOS D.S. 104-95-EF"/>
    <s v="NULL"/>
    <s v="LIMA"/>
    <n v="10395"/>
    <n v="2925"/>
  </r>
  <r>
    <x v="1"/>
    <n v="3"/>
    <s v="PAITA"/>
    <n v="12366"/>
    <n v="2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0386.959999999999"/>
    <n v="9350"/>
  </r>
  <r>
    <x v="1"/>
    <n v="3"/>
    <s v="MARITIMA DEL CALLAO"/>
    <n v="21937"/>
    <n v="1"/>
    <n v="20180308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20 BOLSAS X 1 LB."/>
    <s v="FROZEN RED HOT PEPPER 20 BAGS X 1 LB."/>
    <m/>
    <m/>
    <m/>
    <s v="CAJA                                              "/>
    <s v="LIMA"/>
    <n v="10372.32"/>
    <n v="3922.56"/>
  </r>
  <r>
    <x v="0"/>
    <n v="2"/>
    <s v="PAITA"/>
    <n v="8738"/>
    <n v="2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 SOASADO"/>
    <s v="BOLSA 40 LB X 01 CAJA"/>
    <m/>
    <m/>
    <s v="SE ACOGE A RESTITUCION DE DERECHOS ARANCELARIOS D.S 104-95 EF"/>
    <s v="CAJA                                              "/>
    <s v="LAMBAYEQUE"/>
    <n v="10361.4"/>
    <n v="7618.8"/>
  </r>
  <r>
    <x v="0"/>
    <n v="3"/>
    <s v="PAITA"/>
    <n v="9513"/>
    <n v="2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 SOASADO"/>
    <s v="BOLSA 40 LB X 01 CAJA"/>
    <m/>
    <m/>
    <s v="SE ACOGE A RESTITUCION DE DERECHOS ARANCELARIOS D.S 104-95 EF"/>
    <s v="CAJA                                              "/>
    <s v="LAMBAYEQUE"/>
    <n v="10361.4"/>
    <n v="7618.8"/>
  </r>
  <r>
    <x v="0"/>
    <n v="3"/>
    <s v="PAITA"/>
    <n v="10303"/>
    <n v="2"/>
    <n v="20170309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 SOASADO"/>
    <s v="BOLSA 40 LB X 01 CAJA"/>
    <m/>
    <m/>
    <s v="SE ACOGE A RESTITUCION DE DERECHOS ARANCELARIOS D.S 104-95 EF"/>
    <s v="CAJA                                              "/>
    <s v="LAMBAYEQUE"/>
    <n v="10361.4"/>
    <n v="7618.8"/>
  </r>
  <r>
    <x v="1"/>
    <n v="2"/>
    <s v="PAITA"/>
    <n v="9604"/>
    <n v="1"/>
    <n v="20180222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"/>
    <s v="LATA 105 OZ X 06"/>
    <m/>
    <m/>
    <s v="CODIGO Nº13 RESTITUCION DE DERECHOS ARANCELARIOS"/>
    <s v="CAJA                                              "/>
    <s v="LAMBAYEQUE"/>
    <n v="10360"/>
    <n v="9744"/>
  </r>
  <r>
    <x v="1"/>
    <n v="3"/>
    <s v="MARITIMA DEL CALLAO"/>
    <n v="20835"/>
    <n v="1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104-95-EF"/>
    <s v="CAJA                                              "/>
    <s v="LA LIBERTAD"/>
    <n v="10332"/>
    <n v="8769.6"/>
  </r>
  <r>
    <x v="1"/>
    <n v="3"/>
    <s v="MARITIMA DEL CALLAO"/>
    <n v="20835"/>
    <n v="2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104-95-EF"/>
    <s v="CAJA                                              "/>
    <s v="LA LIBERTAD"/>
    <n v="10332"/>
    <n v="8769.6"/>
  </r>
  <r>
    <x v="0"/>
    <n v="1"/>
    <s v="PAITA"/>
    <n v="2945"/>
    <n v="2"/>
    <n v="20170119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9 OZ (C-207) X 12"/>
    <m/>
    <m/>
    <m/>
    <s v="DRAWBACK,"/>
    <s v="CAJA                                              "/>
    <s v="LAMBAYEQUE"/>
    <n v="10304"/>
    <n v="5188.8"/>
  </r>
  <r>
    <x v="1"/>
    <n v="3"/>
    <s v="PAITA"/>
    <n v="12540"/>
    <n v="3"/>
    <n v="201803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CAJA                                              "/>
    <s v="LAMBAYEQUE"/>
    <n v="10281"/>
    <n v="2535.7199999999998"/>
  </r>
  <r>
    <x v="0"/>
    <n v="1"/>
    <s v="MARITIMA DEL CALLAO"/>
    <n v="3060"/>
    <n v="3"/>
    <n v="20170118"/>
    <x v="15"/>
    <x v="15"/>
    <s v="EUROPA"/>
    <x v="1"/>
    <s v="ALGECIRAS"/>
    <s v="AGROPECUARIO Y AGROINDUSTRIAS"/>
    <s v="HORTALIZAS"/>
    <s v="HORTALIZAS FRESCAS Y SECAS"/>
    <x v="3"/>
    <x v="0"/>
    <x v="2"/>
    <s v="Paprika (Capsicum annuum, L) SECA, SIN TRITURAR NI PULVERIZAR, EN TROZOS O RODAJAS"/>
    <s v="PIMIENTO PAPRIKA EN TROZOS"/>
    <m/>
    <m/>
    <m/>
    <s v="SE ACOGE A DRAWBACK D.S. 104-95 EF"/>
    <s v="KILOGRAMO"/>
    <s v="AREQUIPA"/>
    <n v="10257"/>
    <n v="3419"/>
  </r>
  <r>
    <x v="1"/>
    <n v="1"/>
    <s v="PAITA"/>
    <n v="1435"/>
    <n v="1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PIURA"/>
    <n v="10250"/>
    <n v="8700"/>
  </r>
  <r>
    <x v="1"/>
    <n v="1"/>
    <s v="PAITA"/>
    <n v="2809"/>
    <n v="3"/>
    <n v="20180118"/>
    <x v="11"/>
    <x v="11"/>
    <s v="AMERICA DEL SUR"/>
    <x v="24"/>
    <s v="SANTOS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42 OZ (ORCIO) X 06"/>
    <m/>
    <m/>
    <s v="CODIGO Nº13 RESTITUCION DE DERECHOS ARANCELARIOS"/>
    <s v="CAJA                                              "/>
    <s v="LAMBAYEQUE"/>
    <n v="10245.120000000001"/>
    <n v="3655.68"/>
  </r>
  <r>
    <x v="1"/>
    <n v="2"/>
    <s v="PAITA"/>
    <n v="5794"/>
    <n v="3"/>
    <n v="20180203"/>
    <x v="11"/>
    <x v="11"/>
    <s v="AMERICA DEL SUR"/>
    <x v="24"/>
    <s v="SANTOS"/>
    <s v="AGROPECUARIO Y AGROINDUSTRIAS"/>
    <s v="HORTALIZAS"/>
    <s v="HORTALIZAS EN CONSERVA"/>
    <x v="6"/>
    <x v="3"/>
    <x v="1"/>
    <s v="Demas hortalizas preparadas o conservadas sin congelar"/>
    <s v="BANDEJA CONSERVA DE PIMIENTO MORRON ROJO ENTERO"/>
    <s v="FRASCO 42 OZ (ORCIO) X 06"/>
    <m/>
    <m/>
    <s v="CODIGO Nº13 RESTITUCION DE DERECHOS ARANCELARIOS"/>
    <s v="UNIDAD"/>
    <s v="LAMBAYEQUE"/>
    <n v="10245.120000000001"/>
    <n v="3655.68"/>
  </r>
  <r>
    <x v="1"/>
    <n v="2"/>
    <s v="PAITA"/>
    <n v="9510"/>
    <n v="2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 X 12"/>
    <m/>
    <m/>
    <m/>
    <s v="CODIGO Nº13 RESTITUCION DE DERECHOS ARANCELARIOS"/>
    <s v="UNIDAD"/>
    <s v="LAMBAYEQUE"/>
    <n v="10209.6"/>
    <n v="5785.44"/>
  </r>
  <r>
    <x v="1"/>
    <n v="3"/>
    <s v="MARITIMA DEL CALLAO"/>
    <n v="28664"/>
    <n v="2"/>
    <n v="20180330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20X460GR."/>
    <m/>
    <m/>
    <m/>
    <s v="DRAWBACK"/>
    <s v="CAJA                                              "/>
    <s v="LIMA"/>
    <n v="10204.799999999999"/>
    <n v="2944"/>
  </r>
  <r>
    <x v="1"/>
    <n v="3"/>
    <s v="MARITIMA DEL CALLAO"/>
    <n v="28470"/>
    <n v="2"/>
    <n v="20180330"/>
    <x v="20"/>
    <x v="20"/>
    <s v="AMERICA DEL NORTE"/>
    <x v="0"/>
    <s v="HOUSTON"/>
    <s v="AGROPECUARIO Y AGROINDUSTRIAS"/>
    <s v="HORTALIZAS"/>
    <s v="HORTALIZAS FRESCAS Y SECAS"/>
    <x v="4"/>
    <x v="0"/>
    <x v="0"/>
    <s v="LAS DEMAS PAPRIKA (CAPSICUM ANNUM, L) SECA, SIN TRITURAR NI PULVERIZAR"/>
    <s v="PAPRIKA MOLIDA 120 ASTA/PAPRIKA POWDER 120 ASTA"/>
    <s v="200 BAGS OF 25 KG OR 55 LBS BY BAG"/>
    <m/>
    <m/>
    <m/>
    <s v="KILOGRAMO"/>
    <s v="PIURA"/>
    <n v="10203.049999999999"/>
    <n v="5000"/>
  </r>
  <r>
    <x v="0"/>
    <n v="1"/>
    <s v="PAITA"/>
    <n v="5527"/>
    <n v="1"/>
    <n v="20170131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9 OZ"/>
    <s v="(C-207) X 12 CAJA"/>
    <m/>
    <m/>
    <s v="SE ACOGE A RESTITUCION DE DERECHOS ARANCELARIOS D.S 104-95 EF"/>
    <s v="CAJA                                              "/>
    <s v="LAMBAYEQUE"/>
    <n v="10200"/>
    <n v="4230"/>
  </r>
  <r>
    <x v="0"/>
    <n v="2"/>
    <s v="PAITA"/>
    <n v="8010"/>
    <n v="2"/>
    <n v="2017022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2 CAJA"/>
    <m/>
    <m/>
    <s v="SE ACOGE A RESTITUCION DE DERECHOS ARANCELARIOS D.S 104-95 EF"/>
    <s v="CAJA                                              "/>
    <s v="PIURA"/>
    <n v="10200"/>
    <n v="3480"/>
  </r>
  <r>
    <x v="1"/>
    <n v="2"/>
    <s v="MARITIMA DEL CALLAO"/>
    <n v="18608"/>
    <n v="3"/>
    <n v="2018022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, TIRAS ROJAS"/>
    <s v="FRASCOS DE VIDRIO 250ML"/>
    <s v="PESO DRENADO 0.210 KG"/>
    <m/>
    <m/>
    <s v="UNIDAD"/>
    <s v="LIMA"/>
    <n v="10175.200000000001"/>
    <n v="3270.6"/>
  </r>
  <r>
    <x v="1"/>
    <n v="3"/>
    <s v="MARITIMA DEL CALLAO"/>
    <n v="23049"/>
    <n v="2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10169.879999999999"/>
    <n v="3878.55"/>
  </r>
  <r>
    <x v="0"/>
    <n v="3"/>
    <s v="PAITA"/>
    <n v="11134"/>
    <n v="2"/>
    <n v="201703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0169.5"/>
    <n v="7500"/>
  </r>
  <r>
    <x v="1"/>
    <n v="1"/>
    <s v="PAITA"/>
    <n v="42662"/>
    <n v="3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"/>
    <s v="CON VINAGRE LATA 105 OZ X 06"/>
    <m/>
    <m/>
    <s v="CODIGO Nº13 RESTITUCION DE DERECHOS ARANCELARIOS"/>
    <s v="CAJA                                              "/>
    <s v="LAMBAYEQUE"/>
    <n v="10158.75"/>
    <n v="11223"/>
  </r>
  <r>
    <x v="0"/>
    <n v="1"/>
    <s v="MARITIMA DEL CALLAO"/>
    <n v="115249"/>
    <n v="2"/>
    <n v="20170103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10155"/>
    <n v="8124"/>
  </r>
  <r>
    <x v="1"/>
    <n v="2"/>
    <s v="MARITIMA DEL CALLAO"/>
    <n v="13731"/>
    <n v="1"/>
    <n v="20180213"/>
    <x v="5"/>
    <x v="5"/>
    <s v="EUROPA"/>
    <x v="4"/>
    <s v="ROTTERDAM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BANDEJAS"/>
    <s v="USO: CONSUMO HUMANO"/>
    <s v="CODIGO Nº13 RESTITUCION DE DERECHOS ARANCELARIOS"/>
    <s v="UNIDAD"/>
    <s v="LA LIBERTAD"/>
    <n v="10131"/>
    <n v="3403.68"/>
  </r>
  <r>
    <x v="0"/>
    <n v="1"/>
    <s v="PAITA"/>
    <n v="2008"/>
    <n v="2"/>
    <n v="2017012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10126.5"/>
    <n v="7500"/>
  </r>
  <r>
    <x v="0"/>
    <n v="2"/>
    <s v="PAITA"/>
    <n v="6392"/>
    <n v="2"/>
    <n v="201702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10126.5"/>
    <n v="7500"/>
  </r>
  <r>
    <x v="0"/>
    <n v="2"/>
    <s v="PAITA"/>
    <n v="5127"/>
    <n v="1"/>
    <n v="20170205"/>
    <x v="63"/>
    <x v="63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EDUNCULO DE PAPRIKA"/>
    <m/>
    <m/>
    <m/>
    <m/>
    <s v="KILOGRAMO"/>
    <s v="PIURA"/>
    <n v="10098.35"/>
    <n v="29970"/>
  </r>
  <r>
    <x v="1"/>
    <n v="1"/>
    <s v="PAITA"/>
    <n v="2558"/>
    <n v="2"/>
    <n v="20180116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 CAJA"/>
    <m/>
    <m/>
    <s v="CODIGO Nº13 RESTITUCION DE DERECHOS ARANCELARIOS"/>
    <s v="CAJA                                              "/>
    <s v="LAMBAYEQUE"/>
    <n v="10080"/>
    <n v="6090.24"/>
  </r>
  <r>
    <x v="1"/>
    <n v="2"/>
    <s v="PAITA"/>
    <n v="8177"/>
    <n v="1"/>
    <n v="20180217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9 OZ (C-207) X 12"/>
    <m/>
    <m/>
    <m/>
    <s v="CODIGO Nº13 RESTITUCION DE DERECHOS ARANCELARIOS"/>
    <s v="CAJA                                              "/>
    <s v="LAMBAYEQUE"/>
    <n v="10080"/>
    <n v="5076"/>
  </r>
  <r>
    <x v="1"/>
    <n v="3"/>
    <s v="MARITIMA DEL CALLAO"/>
    <n v="29208"/>
    <n v="2"/>
    <n v="20180329"/>
    <x v="18"/>
    <x v="1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EN POLVO"/>
    <s v="PAPRIKA POWDER LA ESPAÑOLA"/>
    <s v="MARCA: S/M, MODELO: S/M"/>
    <s v="USO: CONSUMO HUMANO"/>
    <s v="RESTITUCION DERECHOS ARANCELARIOS D.S. 104-95 EF"/>
    <s v="KILOGRAMO"/>
    <s v="LIMA"/>
    <n v="10063.65"/>
    <n v="5451.6"/>
  </r>
  <r>
    <x v="1"/>
    <n v="3"/>
    <s v="PAITA"/>
    <n v="13453"/>
    <n v="2"/>
    <n v="20180328"/>
    <x v="11"/>
    <x v="11"/>
    <s v="AMERICA DEL NORTE"/>
    <x v="0"/>
    <s v="NEWARK"/>
    <s v="AGROPECUARIO Y AGROINDUSTRIAS"/>
    <s v="HORTALIZAS"/>
    <s v="HORTALIZAS FRESCAS Y SECAS"/>
    <x v="9"/>
    <x v="3"/>
    <x v="5"/>
    <s v="LAS DEMAS HORTALIZAS EXCEPTO ESPARRAGOS"/>
    <s v="CONGELADO DE PIMIENTO MORRON ROJO DADOS BOLSA 9.07 KG (20 LB) X 1"/>
    <m/>
    <m/>
    <m/>
    <s v="CODIGO Nº13 RESTITUCION DE DERECHOS ARANCELARIOS"/>
    <s v="CAJA                                              "/>
    <s v="LAMBAYEQUE"/>
    <n v="10062"/>
    <n v="8163"/>
  </r>
  <r>
    <x v="0"/>
    <n v="2"/>
    <s v="MARITIMA DEL CALLAO"/>
    <n v="11678"/>
    <n v="3"/>
    <n v="20170209"/>
    <x v="2"/>
    <x v="2"/>
    <s v="AMERICA CENTRAL"/>
    <x v="35"/>
    <s v="PUERTO CALDERA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0050"/>
    <n v="7500"/>
  </r>
  <r>
    <x v="0"/>
    <n v="3"/>
    <s v="MARITIMA DEL CALLAO"/>
    <n v="18068"/>
    <n v="1"/>
    <n v="20170316"/>
    <x v="2"/>
    <x v="2"/>
    <s v="ASIA"/>
    <x v="29"/>
    <s v="JEBEL ALI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05 ABSORBENTES CONTAINER DRI II 500 GR.(MATERIAL CONSERVACION)"/>
    <s v="SE ACOGE AL REGIMEN DRAWBACK D.S.104-95-EF"/>
    <s v="CAJA                                              "/>
    <s v="LA LIBERTAD"/>
    <n v="10050"/>
    <n v="7500"/>
  </r>
  <r>
    <x v="1"/>
    <n v="3"/>
    <s v="MARITIMA DEL CALLAO"/>
    <n v="25851"/>
    <n v="7"/>
    <n v="20180323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10023"/>
    <n v="4297"/>
  </r>
  <r>
    <x v="1"/>
    <n v="1"/>
    <s v="PAITA"/>
    <n v="41447"/>
    <n v="1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12 OZ (C-310) X 12"/>
    <m/>
    <s v="CONSUMO HUMANO"/>
    <s v="SE ACOGE A RESTITUCION DE DERECHOS ARANCELARIOS D.S 104-95 EF"/>
    <s v="CAJA                                              "/>
    <s v="LAMBAYEQUE"/>
    <n v="10005"/>
    <n v="4692"/>
  </r>
  <r>
    <x v="1"/>
    <n v="2"/>
    <s v="MARITIMA DEL CALLAO"/>
    <n v="14279"/>
    <n v="1"/>
    <n v="2018021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 LATA (2500 GR)"/>
    <s v="87 OZ X 06 CAJA"/>
    <m/>
    <m/>
    <s v="DRAWBACK"/>
    <s v="CAJA                                              "/>
    <s v="LAMBAYEQUE"/>
    <n v="10000"/>
    <n v="7500"/>
  </r>
  <r>
    <x v="1"/>
    <n v="1"/>
    <s v="PAITA"/>
    <n v="4275"/>
    <n v="3"/>
    <n v="20180125"/>
    <x v="11"/>
    <x v="11"/>
    <s v="ASIA"/>
    <x v="33"/>
    <s v="SHUWAIK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CON VINAGRE"/>
    <s v="FRASCO 9 OZ (C-207) X 12"/>
    <m/>
    <m/>
    <s v="CODIGO Nº13 RESTITUCION DE DERECHOS ARANCELARIOS"/>
    <s v="CAJA                                              "/>
    <s v="LAMBAYEQUE"/>
    <n v="9996"/>
    <n v="3316.32"/>
  </r>
  <r>
    <x v="1"/>
    <n v="2"/>
    <s v="PAITA"/>
    <n v="4274"/>
    <n v="1"/>
    <n v="201802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9996"/>
    <n v="8526"/>
  </r>
  <r>
    <x v="1"/>
    <n v="1"/>
    <s v="PAITA"/>
    <n v="42656"/>
    <n v="2"/>
    <n v="20180102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X 03"/>
    <m/>
    <m/>
    <s v="CODIGO Nº13 RESTITUCION DE DERECHOS ARANCELARIOS"/>
    <s v="CAJA                                              "/>
    <s v="LAMBAYEQUE"/>
    <n v="9975"/>
    <n v="9135"/>
  </r>
  <r>
    <x v="1"/>
    <n v="2"/>
    <s v="PAITA"/>
    <n v="7522"/>
    <n v="1"/>
    <n v="2018021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CODIGO Nº13 RESTITUCION DE DERECHOS ARANCELARIOS"/>
    <s v="UNIDAD"/>
    <s v="LAMBAYEQUE"/>
    <n v="9972.76"/>
    <n v="4615.875"/>
  </r>
  <r>
    <x v="1"/>
    <n v="2"/>
    <s v="MARITIMA DEL CALLAO"/>
    <n v="9547"/>
    <n v="2"/>
    <n v="20180207"/>
    <x v="72"/>
    <x v="72"/>
    <s v="AMERICA DEL NORTE"/>
    <x v="0"/>
    <s v="WEST NEW YORK"/>
    <s v="AGROPECUARIO Y AGROINDUSTRIAS"/>
    <s v="HORTALIZAS"/>
    <s v="HORTALIZAS EN CONSERVA"/>
    <x v="6"/>
    <x v="16"/>
    <x v="4"/>
    <s v="Demas hortalizas preparadas o conservadas sin congelar"/>
    <s v="AJI PANCA EN PASTA"/>
    <s v="INCAS FOOD - 24 X 7.5 OZ"/>
    <s v="CODIGO: I-855"/>
    <m/>
    <s v="SE ACOGE A RESTITUCION DE DERECHOS ARANCELARIOS DRAWBACK D.S. 104-95 EF"/>
    <s v="CAJA                                              "/>
    <s v="LIMA"/>
    <n v="9962.4"/>
    <n v="3084"/>
  </r>
  <r>
    <x v="1"/>
    <n v="2"/>
    <s v="PAITA"/>
    <n v="10214"/>
    <n v="2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9950"/>
    <n v="7500"/>
  </r>
  <r>
    <x v="1"/>
    <n v="3"/>
    <s v="PAITA"/>
    <n v="11378"/>
    <n v="2"/>
    <n v="20180307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DRAWBACK,"/>
    <s v="UNIDAD"/>
    <s v="LAMBAYEQUE"/>
    <n v="9933.44"/>
    <n v="3949.44"/>
  </r>
  <r>
    <x v="0"/>
    <n v="2"/>
    <s v="PAITA"/>
    <n v="6247"/>
    <n v="1"/>
    <n v="20170209"/>
    <x v="12"/>
    <x v="1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CAJA                                              "/>
    <s v="LAMBAYEQUE"/>
    <n v="9900"/>
    <n v="4500"/>
  </r>
  <r>
    <x v="1"/>
    <n v="3"/>
    <s v="PAITA"/>
    <n v="14205"/>
    <n v="2"/>
    <n v="20180328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CAJA                                              "/>
    <s v="LAMBAYEQUE"/>
    <n v="9900"/>
    <n v="4080"/>
  </r>
  <r>
    <x v="1"/>
    <n v="1"/>
    <s v="MARITIMA DEL CALLAO"/>
    <n v="600"/>
    <n v="2"/>
    <n v="20180109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9899.0400000000009"/>
    <n v="5229.8599999999997"/>
  </r>
  <r>
    <x v="1"/>
    <n v="2"/>
    <s v="PAITA"/>
    <n v="9142"/>
    <n v="2"/>
    <n v="20180220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CODIGO Nº13 RESTITUCION DE DERECHOS ARANCELARIOS"/>
    <s v="CAJA                                              "/>
    <s v="LAMBAYEQUE"/>
    <n v="9879"/>
    <n v="9291.6"/>
  </r>
  <r>
    <x v="1"/>
    <n v="2"/>
    <s v="MARITIMA DEL CALLAO"/>
    <n v="16350"/>
    <n v="6"/>
    <n v="20180221"/>
    <x v="56"/>
    <x v="56"/>
    <s v="EUROPA"/>
    <x v="1"/>
    <s v="VALENCIA"/>
    <s v="AGROPECUARIO Y AGROINDUSTRIAS"/>
    <s v="HORTALIZAS"/>
    <s v="HORTALIZAS FRESCAS Y SECAS"/>
    <x v="9"/>
    <x v="15"/>
    <x v="5"/>
    <s v="LAS DEMAS HORTALIZAS EXCEPTO ESPARRAGOS"/>
    <s v="CAJAS DE AJI AMARILLO ENTERO CONGELADO"/>
    <s v="( 12 BOLSAS DE 500 GRS. POR CAJA)"/>
    <s v="CONGELADOS"/>
    <m/>
    <s v="SE ACOGE AL REGIMEN DE RESTITUCION DE DERECHOS ARANCELARIOS(DS104-95-EF)"/>
    <s v="CAJA                                              "/>
    <s v="LIMA"/>
    <n v="9853.2000000000007"/>
    <n v="4284"/>
  </r>
  <r>
    <x v="0"/>
    <n v="2"/>
    <s v="MARITIMA DEL CALLAO"/>
    <n v="14099"/>
    <n v="2"/>
    <n v="20170217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300 BOXES OF 11.36 KG OR 25 LBS BY BOX"/>
    <s v="PARA CONSUMO"/>
    <m/>
    <m/>
    <s v="KILOGRAMO"/>
    <s v="LIMA"/>
    <n v="9835.9"/>
    <n v="3408"/>
  </r>
  <r>
    <x v="0"/>
    <n v="2"/>
    <s v="PAITA"/>
    <n v="5903"/>
    <n v="1"/>
    <n v="20170204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TIRAS SOASADO"/>
    <s v="BOLSA 40 LB X 01 CAJA"/>
    <m/>
    <m/>
    <s v="SE ACOGE A RESTITUCION DE DERECHOS ARANCELARIOS D.S 104-95 EF"/>
    <s v="CAJA                                              "/>
    <s v="LAMBAYEQUE"/>
    <n v="9828"/>
    <n v="7618.8"/>
  </r>
  <r>
    <x v="0"/>
    <n v="3"/>
    <s v="PAITA"/>
    <n v="9513"/>
    <n v="1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TIRAS SOASADO"/>
    <s v="BOLSA 40 LB X 01 CAJA"/>
    <m/>
    <m/>
    <s v="SE ACOGE A RESTITUCION DE DERECHOS ARANCELARIOS D.S 104-95 EF"/>
    <s v="CAJA                                              "/>
    <s v="LAMBAYEQUE"/>
    <n v="9828"/>
    <n v="7618.8"/>
  </r>
  <r>
    <x v="0"/>
    <n v="3"/>
    <s v="PAITA"/>
    <n v="10303"/>
    <n v="1"/>
    <n v="20170309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TIRAS SOASADO"/>
    <s v="BOLSA 40 LB X 01 CAJA"/>
    <m/>
    <m/>
    <s v="SE ACOGE A RESTITUCION DE DERECHOS ARANCELARIOS D.S 104-95 EF"/>
    <s v="CAJA                                              "/>
    <s v="LAMBAYEQUE"/>
    <n v="9828"/>
    <n v="7618.8"/>
  </r>
  <r>
    <x v="1"/>
    <n v="3"/>
    <s v="PAITA"/>
    <n v="10503"/>
    <n v="5"/>
    <n v="20180301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9828"/>
    <n v="1948.8"/>
  </r>
  <r>
    <x v="0"/>
    <n v="3"/>
    <s v="MARITIMA DEL CALLAO"/>
    <n v="18871"/>
    <n v="5"/>
    <n v="20170302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9809.7999999999993"/>
    <n v="2716.56"/>
  </r>
  <r>
    <x v="1"/>
    <n v="3"/>
    <s v="PAITA"/>
    <n v="12949"/>
    <n v="1"/>
    <n v="201803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CODIGO Nº13 RESTITUCION DE DERECHOS ARANCELARIOS"/>
    <s v="CAJA                                              "/>
    <s v="LAMBAYEQUE"/>
    <n v="9739.4"/>
    <n v="6990"/>
  </r>
  <r>
    <x v="1"/>
    <n v="3"/>
    <s v="MARITIMA DEL CALLAO"/>
    <n v="24737"/>
    <n v="4"/>
    <n v="201803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LATAS                                             "/>
    <s v="LA LIBERTAD"/>
    <n v="9694.25"/>
    <n v="5405"/>
  </r>
  <r>
    <x v="1"/>
    <n v="1"/>
    <s v="MARITIMA DEL CALLAO"/>
    <n v="123265"/>
    <n v="5"/>
    <n v="20180102"/>
    <x v="5"/>
    <x v="5"/>
    <s v="EUROPA"/>
    <x v="1"/>
    <s v="BILBA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FRASCOS                                           "/>
    <s v="LA LIBERTAD"/>
    <n v="9693.09"/>
    <n v="6266.88"/>
  </r>
  <r>
    <x v="0"/>
    <n v="3"/>
    <s v="PAITA"/>
    <n v="10843"/>
    <n v="1"/>
    <n v="20170315"/>
    <x v="11"/>
    <x v="11"/>
    <s v="EUROPA"/>
    <x v="9"/>
    <s v="SALERN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ENTERO CON VINAGRE"/>
    <s v="BIDON 240 LT"/>
    <m/>
    <m/>
    <s v="SE ACOGE A RESTITUCION DE DERECHOS ARANCELARIOS D.S 104-95 EF"/>
    <s v="UNIDAD"/>
    <s v="LAMBAYEQUE"/>
    <n v="9687.74"/>
    <n v="19200"/>
  </r>
  <r>
    <x v="0"/>
    <n v="3"/>
    <s v="PAITA"/>
    <n v="10650"/>
    <n v="2"/>
    <n v="20170313"/>
    <x v="11"/>
    <x v="11"/>
    <s v="EUROPA"/>
    <x v="17"/>
    <s v="ANTWERPEN"/>
    <s v="AGROPECUARIO Y AGROINDUSTRIAS"/>
    <s v="HORTALIZAS"/>
    <s v="HORTALIZAS EN CONSERVA"/>
    <x v="2"/>
    <x v="9"/>
    <x v="5"/>
    <s v="DEMAS HORTALIZAS,FRUTAS Y DEMAS PART. COMEST. DE PLANTAS,PREP. O CONSERV.EN VINAGRE"/>
    <s v="CONGELADO DE PIMIENTO CHERRY"/>
    <s v="BOLSA 10 KG X 01 CAJA"/>
    <m/>
    <m/>
    <s v="SE ACOGE A RESTITUCION DE DERECHOS ARANCELARIOS D.S 104-95 EF"/>
    <s v="CAJA                                              "/>
    <s v="LAMBAYEQUE"/>
    <n v="9685"/>
    <n v="1600"/>
  </r>
  <r>
    <x v="1"/>
    <n v="3"/>
    <s v="MARITIMA DEL CALLAO"/>
    <n v="28086"/>
    <n v="1"/>
    <n v="2018033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9659.52"/>
    <n v="2538.4319999999998"/>
  </r>
  <r>
    <x v="1"/>
    <n v="1"/>
    <s v="PAITA"/>
    <n v="41729"/>
    <n v="3"/>
    <n v="20180104"/>
    <x v="11"/>
    <x v="11"/>
    <s v="AMERICA DEL NORTE"/>
    <x v="0"/>
    <s v="MIAM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"/>
    <s v="LATA 28 OZ ABRE FACIL X 06"/>
    <m/>
    <m/>
    <s v="CODIGO Nº13 RESTITUCION DE DERECHOS ARANCELARIOS"/>
    <s v="CAJA                                              "/>
    <s v="LAMBAYEQUE"/>
    <n v="9652.5"/>
    <n v="1855.62"/>
  </r>
  <r>
    <x v="0"/>
    <n v="2"/>
    <s v="PAITA"/>
    <n v="8005"/>
    <n v="4"/>
    <n v="201702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9632"/>
    <n v="7795.2"/>
  </r>
  <r>
    <x v="0"/>
    <n v="3"/>
    <s v="PAITA"/>
    <n v="11133"/>
    <n v="1"/>
    <n v="201703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9613.35"/>
    <n v="10092"/>
  </r>
  <r>
    <x v="1"/>
    <n v="1"/>
    <s v="PAITA"/>
    <n v="42663"/>
    <n v="1"/>
    <n v="20180102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X 03"/>
    <m/>
    <m/>
    <s v="CODIGO Nº13 RESTITUCION DE DERECHOS ARANCELARIOS"/>
    <s v="CAJA                                              "/>
    <s v="LAMBAYEQUE"/>
    <n v="9600"/>
    <n v="8700"/>
  </r>
  <r>
    <x v="0"/>
    <n v="1"/>
    <s v="PAITA"/>
    <n v="3473"/>
    <n v="3"/>
    <n v="20170131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A SL"/>
    <m/>
    <m/>
    <m/>
    <s v="DRAWBACK,"/>
    <s v="KILOGRAMO"/>
    <s v="LAMBAYEQUE"/>
    <n v="9586"/>
    <n v="4853.5200000000004"/>
  </r>
  <r>
    <x v="0"/>
    <n v="1"/>
    <s v="MARITIMA DEL CALLAO"/>
    <n v="2072"/>
    <n v="8"/>
    <n v="20170112"/>
    <x v="18"/>
    <x v="18"/>
    <s v="AMERICA DEL NORTE"/>
    <x v="0"/>
    <s v="HOUSTON"/>
    <s v="AGROPECUARIO Y AGROINDUSTRIAS"/>
    <s v="HORTALIZAS"/>
    <s v="HORTALIZAS FRESCAS Y SECAS"/>
    <x v="0"/>
    <x v="0"/>
    <x v="0"/>
    <s v="PAPRIKA (Capsicum annuum, L.) TRITURADA O PULVERIZADA"/>
    <s v="PAPRIKA EN POLVO 208 ASTA 50 MESH"/>
    <s v="(PAPRIKA 208 ASTA 50 MESH)"/>
    <s v="MARCA: S/M MODELO : S/M"/>
    <s v="USO: CONSUMO HUMANO PRESENTACION: BOLSAS"/>
    <s v="RESTITUCION DE DERECHOS ARANCELARIOS DS-104-95-EF"/>
    <s v="KILOGRAMO"/>
    <s v="ICA"/>
    <n v="9564.65"/>
    <n v="6015.5"/>
  </r>
  <r>
    <x v="1"/>
    <n v="2"/>
    <s v="PAITA"/>
    <n v="7333"/>
    <n v="3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9538.7000000000007"/>
    <n v="4950"/>
  </r>
  <r>
    <x v="0"/>
    <n v="1"/>
    <s v="MARITIMA DEL CALLAO"/>
    <n v="1131"/>
    <n v="3"/>
    <n v="20170113"/>
    <x v="40"/>
    <x v="40"/>
    <s v="AMERICA DEL NORTE"/>
    <x v="0"/>
    <s v="NEW YORK"/>
    <s v="AGROPECUARIO Y AGROINDUSTRIAS"/>
    <s v="HORTALIZAS"/>
    <s v="HORTALIZAS FRESCAS Y SECAS"/>
    <x v="7"/>
    <x v="7"/>
    <x v="3"/>
    <s v="Los demas frutos del genero Capsicum o Pimenta, secos, sin triturar ni pulverizar"/>
    <s v="CHILE ANCHO PREMIUM"/>
    <m/>
    <m/>
    <m/>
    <m/>
    <s v="KILOGRAMO"/>
    <s v="LIMA"/>
    <n v="9499.36"/>
    <n v="2268"/>
  </r>
  <r>
    <x v="1"/>
    <n v="2"/>
    <s v="MARITIMA DEL CALLAO"/>
    <n v="16922"/>
    <n v="4"/>
    <n v="20180223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"/>
    <m/>
    <m/>
    <s v="EN CAJAS"/>
    <s v="DRAWBACK"/>
    <s v="CAJA                                              "/>
    <s v="CALLAO"/>
    <n v="9488"/>
    <n v="3680"/>
  </r>
  <r>
    <x v="1"/>
    <n v="1"/>
    <s v="PAITA"/>
    <n v="745"/>
    <n v="2"/>
    <n v="20180110"/>
    <x v="11"/>
    <x v="11"/>
    <s v="EUROPA"/>
    <x v="7"/>
    <s v="LONDO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PIURA"/>
    <n v="9480"/>
    <n v="6960"/>
  </r>
  <r>
    <x v="1"/>
    <n v="1"/>
    <s v="PAITA"/>
    <n v="42661"/>
    <n v="1"/>
    <n v="20180102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9472.4"/>
    <n v="7140"/>
  </r>
  <r>
    <x v="1"/>
    <n v="1"/>
    <s v="PAITA"/>
    <n v="1557"/>
    <n v="2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"/>
    <s v="LATA 87 OZ X 06"/>
    <m/>
    <m/>
    <s v="CODIGO Nº13 RESTITUCION DE DERECHOS ARANCELARIOS"/>
    <s v="CAJA                                              "/>
    <s v="LAMBAYEQUE"/>
    <n v="9450"/>
    <n v="6750"/>
  </r>
  <r>
    <x v="1"/>
    <n v="3"/>
    <s v="PAITA"/>
    <n v="12970"/>
    <n v="2"/>
    <n v="2018032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TIRAS LATA 105 OZ X 06"/>
    <m/>
    <m/>
    <m/>
    <s v="CODIGO Nº13 RESTITUCION DE DERECHOS ARANCELARIOS"/>
    <s v="CAJA                                              "/>
    <s v="LAMBAYEQUE"/>
    <n v="9450"/>
    <n v="8769.6"/>
  </r>
  <r>
    <x v="0"/>
    <n v="1"/>
    <s v="PAITA"/>
    <n v="113"/>
    <n v="1"/>
    <n v="2017011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12"/>
    <m/>
    <m/>
    <m/>
    <s v="DRAWBACK,"/>
    <s v="CAJA                                              "/>
    <s v="LAMBAYEQUE"/>
    <n v="9424"/>
    <n v="5712"/>
  </r>
  <r>
    <x v="0"/>
    <n v="1"/>
    <s v="MARITIMA DEL CALLAO"/>
    <n v="6394"/>
    <n v="3"/>
    <n v="20170124"/>
    <x v="57"/>
    <x v="57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CONGELADO"/>
    <m/>
    <m/>
    <m/>
    <s v="DRAWBACK"/>
    <s v="CAJA                                              "/>
    <s v="LIMA"/>
    <n v="9400"/>
    <n v="3640"/>
  </r>
  <r>
    <x v="0"/>
    <n v="3"/>
    <s v="PAITA"/>
    <n v="9513"/>
    <n v="3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SOASADO"/>
    <s v="BOLSA 40 LB X 01 CAJA"/>
    <m/>
    <m/>
    <s v="SE ACOGE A RESTITUCION DE DERECHOS ARANCELARIOS D.S 104-95 EF"/>
    <s v="CAJA                                              "/>
    <s v="LAMBAYEQUE"/>
    <n v="9387.84"/>
    <n v="6095.04"/>
  </r>
  <r>
    <x v="0"/>
    <n v="3"/>
    <s v="PAITA"/>
    <n v="10303"/>
    <n v="3"/>
    <n v="20170309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AMARILLO TIRAS SOASADO"/>
    <s v="BOLSA 40 LB X 01 CAJA"/>
    <m/>
    <m/>
    <s v="SE ACOGE A RESTITUCION DE DERECHOS ARANCELARIOS D.S 104-95 EF"/>
    <s v="CAJA                                              "/>
    <s v="LAMBAYEQUE"/>
    <n v="9387.84"/>
    <n v="6095.04"/>
  </r>
  <r>
    <x v="1"/>
    <n v="1"/>
    <s v="PAITA"/>
    <n v="2999"/>
    <n v="2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9369.4500000000007"/>
    <n v="9350"/>
  </r>
  <r>
    <x v="1"/>
    <n v="3"/>
    <s v="MARITIMA DEL CALLAO"/>
    <n v="21184"/>
    <n v="1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(2500 GR) X 06 CAJA"/>
    <m/>
    <m/>
    <s v="DRAWBACK"/>
    <s v="CAJA                                              "/>
    <s v="LAMBAYEQUE"/>
    <n v="9360"/>
    <n v="7020"/>
  </r>
  <r>
    <x v="0"/>
    <n v="2"/>
    <s v="PAITA"/>
    <n v="5903"/>
    <n v="2"/>
    <n v="20170204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 SOASADO"/>
    <s v="BOLSA 40 LB X 01 CAJA"/>
    <m/>
    <m/>
    <s v="SE ACOGE A RESTITUCION DE DERECHOS ARANCELARIOS D.S 104-95 EF"/>
    <s v="CAJA                                              "/>
    <s v="LAMBAYEQUE"/>
    <n v="9325.26"/>
    <n v="6856.92"/>
  </r>
  <r>
    <x v="1"/>
    <n v="1"/>
    <s v="PAITA"/>
    <n v="2775"/>
    <n v="3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9292"/>
    <n v="7134"/>
  </r>
  <r>
    <x v="0"/>
    <n v="1"/>
    <s v="MARITIMA DEL CALLAO"/>
    <n v="1880"/>
    <n v="3"/>
    <n v="20170111"/>
    <x v="5"/>
    <x v="5"/>
    <s v="AMERICA DEL NORTE"/>
    <x v="0"/>
    <s v="LONG BEACH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 CONSERVA PIMIENTO PIQUILLO AL NATURAL ENTERO 80/100"/>
    <m/>
    <s v="USO:CONSUMO HUMANO"/>
    <s v="DRAWBACK,"/>
    <s v="UNIDAD"/>
    <s v="LA LIBERTAD"/>
    <n v="9286.2000000000007"/>
    <n v="4200"/>
  </r>
  <r>
    <x v="1"/>
    <n v="1"/>
    <s v="PAITA"/>
    <n v="2862"/>
    <n v="2"/>
    <n v="2018011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42 OZ (ORCIO) X 06"/>
    <m/>
    <m/>
    <s v="CODIGO Nº13 RESTITUCION DE DERECHOS ARANCELARIOS"/>
    <s v="UNIDAD"/>
    <s v="LAMBAYEQUE"/>
    <n v="9273.6"/>
    <n v="3513.6"/>
  </r>
  <r>
    <x v="1"/>
    <n v="2"/>
    <s v="MARITIMA DEL CALLAO"/>
    <n v="10204"/>
    <n v="2"/>
    <n v="20180202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LIMA"/>
    <n v="9272"/>
    <n v="3680"/>
  </r>
  <r>
    <x v="1"/>
    <n v="3"/>
    <s v="PAITA"/>
    <n v="13543"/>
    <n v="1"/>
    <n v="20180329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CODIGO Nº13 RESTITUCION DE DERECHOS ARANCELARIOS"/>
    <s v="CAJA                                              "/>
    <s v="LAMBAYEQUE"/>
    <n v="9257.59"/>
    <n v="9326.4"/>
  </r>
  <r>
    <x v="1"/>
    <n v="2"/>
    <s v="MARITIMA DEL CALLAO"/>
    <n v="15942"/>
    <n v="2"/>
    <n v="20180221"/>
    <x v="5"/>
    <x v="5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9247.68"/>
    <n v="1915.2"/>
  </r>
  <r>
    <x v="1"/>
    <n v="2"/>
    <s v="MARITIMA DEL CALLAO"/>
    <n v="13836"/>
    <n v="5"/>
    <n v="20180216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 104-95 EF"/>
    <s v="CAJA                                              "/>
    <s v="LA LIBERTAD"/>
    <n v="9240"/>
    <n v="3104.64"/>
  </r>
  <r>
    <x v="1"/>
    <n v="2"/>
    <s v="MARITIMA DEL CALLAO"/>
    <n v="17489"/>
    <n v="6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LATAS                                             "/>
    <s v="LA LIBERTAD"/>
    <n v="9203.0499999999993"/>
    <n v="4026.4"/>
  </r>
  <r>
    <x v="1"/>
    <n v="1"/>
    <s v="PAITA"/>
    <n v="42655"/>
    <n v="3"/>
    <n v="20180102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9188.0400000000009"/>
    <n v="4495.5"/>
  </r>
  <r>
    <x v="1"/>
    <n v="1"/>
    <s v="PAITA"/>
    <n v="42655"/>
    <n v="2"/>
    <n v="20180102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"/>
    <s v="FRASCO 7 OZ (C-364)"/>
    <m/>
    <m/>
    <s v="CODIGO Nº13 RESTITUCION DE DERECHOS ARANCELARIOS"/>
    <s v="UNIDAD"/>
    <s v="LAMBAYEQUE"/>
    <n v="9188.0300000000007"/>
    <n v="4495.5"/>
  </r>
  <r>
    <x v="0"/>
    <n v="1"/>
    <s v="PAITA"/>
    <n v="3887"/>
    <n v="1"/>
    <n v="20170124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9184"/>
    <n v="6720"/>
  </r>
  <r>
    <x v="1"/>
    <n v="1"/>
    <s v="PAITA"/>
    <n v="2777"/>
    <n v="7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UNIDAD"/>
    <s v="LAMBAYEQUE"/>
    <n v="9180"/>
    <n v="2489.616"/>
  </r>
  <r>
    <x v="1"/>
    <n v="1"/>
    <s v="PAITA"/>
    <n v="4217"/>
    <n v="3"/>
    <n v="20180125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UNIDAD"/>
    <s v="LAMBAYEQUE"/>
    <n v="9180"/>
    <n v="2489.616"/>
  </r>
  <r>
    <x v="0"/>
    <n v="3"/>
    <s v="PAITA"/>
    <n v="9823"/>
    <n v="6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9163.5"/>
    <n v="6705"/>
  </r>
  <r>
    <x v="1"/>
    <n v="1"/>
    <s v="PAITA"/>
    <n v="42669"/>
    <n v="1"/>
    <n v="20180104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9149.9500000000007"/>
    <n v="9378.6"/>
  </r>
  <r>
    <x v="0"/>
    <n v="3"/>
    <s v="MARITIMA DEL CALLAO"/>
    <n v="17840"/>
    <n v="4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9136.7999999999993"/>
    <n v="3421.44"/>
  </r>
  <r>
    <x v="0"/>
    <n v="3"/>
    <s v="PAITA"/>
    <n v="9148"/>
    <n v="3"/>
    <n v="20170301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9125.36"/>
    <n v="4877.55"/>
  </r>
  <r>
    <x v="0"/>
    <n v="1"/>
    <s v="MARITIMA DEL CALLAO"/>
    <n v="5020"/>
    <n v="1"/>
    <n v="20170120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 &quot;INCA'S FOOD&quot; 24 X 15 OZ"/>
    <m/>
    <m/>
    <m/>
    <s v="RESTITUCION DE DERECHOS ARANCELARIOS D.S. 104-95-EF"/>
    <s v="CAJA                                              "/>
    <s v="LIMA"/>
    <n v="9118.7999999999993"/>
    <n v="4560"/>
  </r>
  <r>
    <x v="0"/>
    <n v="2"/>
    <s v="PAITA"/>
    <n v="7727"/>
    <n v="2"/>
    <n v="20170216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9103.5"/>
    <n v="1959.42"/>
  </r>
  <r>
    <x v="1"/>
    <n v="2"/>
    <s v="MARITIMA DEL CALLAO"/>
    <n v="17149"/>
    <n v="5"/>
    <n v="20180226"/>
    <x v="77"/>
    <x v="77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AJI AMARILLO EN MITADES CONGELADO"/>
    <s v="MARCA: S/M, MODELO: S/M"/>
    <s v="USO: CONSUMO HUMANO"/>
    <s v="PRESENTACION: 302 CAJAS DE 4 BOLSAS X 2.5 KG"/>
    <s v="RESTITUCION DERECHOS ARANC. (COD 13)"/>
    <s v="CAJA                                              "/>
    <s v="CALLAO"/>
    <n v="9060"/>
    <n v="3020"/>
  </r>
  <r>
    <x v="1"/>
    <n v="2"/>
    <s v="MARITIMA DEL CALLAO"/>
    <n v="15249"/>
    <n v="3"/>
    <n v="2018022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FRASCOS                                           "/>
    <s v="LA LIBERTAD"/>
    <n v="9049.8799999999992"/>
    <n v="4693.3599999999997"/>
  </r>
  <r>
    <x v="1"/>
    <n v="1"/>
    <s v="MARITIMA DEL CALLAO"/>
    <n v="8541"/>
    <n v="1"/>
    <n v="2018013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FRASCOS                                           "/>
    <s v="LA LIBERTAD"/>
    <n v="9049.31"/>
    <n v="4773.9849999999997"/>
  </r>
  <r>
    <x v="0"/>
    <n v="1"/>
    <s v="PAITA"/>
    <n v="4164"/>
    <n v="1"/>
    <n v="20170124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9036"/>
    <n v="9570"/>
  </r>
  <r>
    <x v="0"/>
    <n v="3"/>
    <s v="PAITA"/>
    <n v="9148"/>
    <n v="1"/>
    <n v="20170301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9034.43"/>
    <n v="4828.95"/>
  </r>
  <r>
    <x v="0"/>
    <n v="3"/>
    <s v="PAITA"/>
    <n v="9148"/>
    <n v="2"/>
    <n v="20170301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9034.43"/>
    <n v="4828.95"/>
  </r>
  <r>
    <x v="1"/>
    <n v="1"/>
    <s v="MARITIMA DEL CALLAO"/>
    <n v="1570"/>
    <n v="2"/>
    <n v="20180111"/>
    <x v="5"/>
    <x v="5"/>
    <s v="AMERICA CENTRAL"/>
    <x v="10"/>
    <s v="SAN JUA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CAJAS"/>
    <m/>
    <s v="USO CONSUMO HUMANO"/>
    <s v="DRAWBACK,"/>
    <s v="CAJA                                              "/>
    <s v="LA LIBERTAD"/>
    <n v="9000"/>
    <n v="2280"/>
  </r>
  <r>
    <x v="1"/>
    <n v="2"/>
    <s v="MARITIMA DEL CALLAO"/>
    <n v="11410"/>
    <n v="4"/>
    <n v="20180210"/>
    <x v="72"/>
    <x v="72"/>
    <s v="AMERICA DEL NORTE"/>
    <x v="0"/>
    <s v="BALTIMORE"/>
    <s v="AGROPECUARIO Y AGROINDUSTRIAS"/>
    <s v="HORTALIZAS"/>
    <s v="HORTALIZAS EN CONSERVA"/>
    <x v="6"/>
    <x v="16"/>
    <x v="4"/>
    <s v="Demas hortalizas preparadas o conservadas sin congelar"/>
    <s v="AJI PANCA EN PASTA &quot;DOÑA ISABEL&quot; 12 X 10.5 OZ"/>
    <m/>
    <m/>
    <m/>
    <s v="VOLUNTAD DE ACOGERSE AL PROCEDIMIENTO SIMPLIFICADO DE RESTITUCIÓN DE DERECHOS ARANCELARIOS"/>
    <s v="CAJA                                              "/>
    <s v="LIMA"/>
    <n v="9000"/>
    <n v="2700"/>
  </r>
  <r>
    <x v="1"/>
    <n v="2"/>
    <s v="PAITA"/>
    <n v="10214"/>
    <n v="1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DRAWBACK,"/>
    <s v="CAJA                                              "/>
    <s v="LAMBAYEQUE"/>
    <n v="9000"/>
    <n v="5709.6"/>
  </r>
  <r>
    <x v="0"/>
    <n v="3"/>
    <s v="MARITIMA DEL CALLAO"/>
    <n v="21310"/>
    <n v="2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8992.6299999999992"/>
    <n v="4386.6499999999996"/>
  </r>
  <r>
    <x v="1"/>
    <n v="3"/>
    <s v="MARITIMA DEL CALLAO"/>
    <n v="26190"/>
    <n v="2"/>
    <n v="20180323"/>
    <x v="20"/>
    <x v="20"/>
    <s v="AMERICA DEL NORTE"/>
    <x v="0"/>
    <s v="HOUSTON"/>
    <s v="AGROPECUARIO Y AGROINDUSTRIAS"/>
    <s v="HORTALIZAS"/>
    <s v="HORTALIZAS FRESCAS Y SECAS"/>
    <x v="4"/>
    <x v="0"/>
    <x v="3"/>
    <s v="LAS DEMAS PAPRIKA (CAPSICUM ANNUM, L) SECA, SIN TRITURAR NI PULVERIZAR"/>
    <s v="PAPRIKA SECA DESCOLADA/PAPRIKA DRY STEMLESS"/>
    <s v="240 BOXES OF 11.36 KG OR 25 LBS BY BOX"/>
    <m/>
    <m/>
    <m/>
    <s v="KILOGRAMO"/>
    <s v="PIURA"/>
    <n v="8988.34"/>
    <n v="2726.4"/>
  </r>
  <r>
    <x v="1"/>
    <n v="2"/>
    <s v="PAITA"/>
    <n v="5440"/>
    <n v="1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8955"/>
    <n v="6750"/>
  </r>
  <r>
    <x v="1"/>
    <n v="2"/>
    <s v="PAITA"/>
    <n v="10229"/>
    <n v="1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8955"/>
    <n v="6750"/>
  </r>
  <r>
    <x v="1"/>
    <n v="1"/>
    <s v="PAITA"/>
    <n v="3826"/>
    <n v="1"/>
    <n v="20180123"/>
    <x v="11"/>
    <x v="11"/>
    <s v="AMERICA DEL NORTE"/>
    <x v="0"/>
    <s v="HOUSTON"/>
    <s v="AGROPECUARIO Y AGROINDUSTRIAS"/>
    <s v="HORTALIZAS"/>
    <s v="HORTALIZAS EN CONSERVA"/>
    <x v="2"/>
    <x v="14"/>
    <x v="1"/>
    <s v="DEMAS HORTALIZAS,FRUTAS Y DEMAS PART. COMEST. DE PLANTAS,PREP. O CONSERV.EN VINAGRE"/>
    <s v="CONSERVAS DE JALAPEÑO VERDE CON VINAGRE"/>
    <s v="LATA 105 X 06"/>
    <m/>
    <m/>
    <s v="CODIGO Nº13 RESTITUCION DE DERECHOS ARANCELARIOS"/>
    <s v="CAJA                                              "/>
    <s v="LAMBAYEQUE"/>
    <n v="8932"/>
    <n v="10718.4"/>
  </r>
  <r>
    <x v="1"/>
    <n v="3"/>
    <s v="MARITIMA DEL CALLAO"/>
    <n v="27180"/>
    <n v="2"/>
    <n v="20180327"/>
    <x v="2"/>
    <x v="2"/>
    <s v="EUROPA"/>
    <x v="1"/>
    <s v="ALGECIRAS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8914.5400000000009"/>
    <n v="3840"/>
  </r>
  <r>
    <x v="0"/>
    <n v="1"/>
    <s v="PAITA"/>
    <n v="4106"/>
    <n v="2"/>
    <n v="20170126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 CAJA"/>
    <m/>
    <m/>
    <m/>
    <s v="DRAWBACK,"/>
    <s v="CAJA                                              "/>
    <s v="PIURA"/>
    <n v="8910"/>
    <n v="1712.88"/>
  </r>
  <r>
    <x v="0"/>
    <n v="2"/>
    <s v="PAITA"/>
    <n v="6066"/>
    <n v="2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24"/>
    <m/>
    <m/>
    <m/>
    <s v="DRAWBACK,"/>
    <s v="CAJA                                              "/>
    <s v="LAMBAYEQUE"/>
    <n v="8909.7000000000007"/>
    <n v="2313.3359999999998"/>
  </r>
  <r>
    <x v="0"/>
    <n v="3"/>
    <s v="PAITA"/>
    <n v="10102"/>
    <n v="3"/>
    <n v="20170315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7 OZ (C-364)"/>
    <m/>
    <m/>
    <s v="SE ACOGE A RESTITUCION DE DERECHOS ARANCELARIOS D.S 104-95 EF"/>
    <s v="UNIDAD"/>
    <s v="LAMBAYEQUE"/>
    <n v="8905.4699999999993"/>
    <n v="4860"/>
  </r>
  <r>
    <x v="1"/>
    <n v="3"/>
    <s v="MARITIMA DEL CALLAO"/>
    <n v="24737"/>
    <n v="3"/>
    <n v="20180327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FRASCOS                                           "/>
    <s v="LA LIBERTAD"/>
    <n v="8874.2800000000007"/>
    <n v="5280.03"/>
  </r>
  <r>
    <x v="1"/>
    <n v="3"/>
    <s v="PAITA"/>
    <n v="10524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8845.5"/>
    <n v="7308"/>
  </r>
  <r>
    <x v="0"/>
    <n v="2"/>
    <s v="PAITA"/>
    <n v="8738"/>
    <n v="1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VERDE TIRAS SOASADO"/>
    <s v="BOLSA 40 LB X 01 CAJA"/>
    <m/>
    <m/>
    <s v="SE ACOGE A RESTITUCION DE DERECHOS ARANCELARIOS D.S 104-95 EF"/>
    <s v="CAJA                                              "/>
    <s v="LAMBAYEQUE"/>
    <n v="8845.2000000000007"/>
    <n v="6856.92"/>
  </r>
  <r>
    <x v="0"/>
    <n v="3"/>
    <s v="PAITA"/>
    <n v="11129"/>
    <n v="2"/>
    <n v="2017032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X 24 CAJA"/>
    <m/>
    <m/>
    <m/>
    <s v="DRAWBACK,"/>
    <s v="CAJA                                              "/>
    <s v="LAMBAYEQUE"/>
    <n v="8839.3799999999992"/>
    <n v="4804.8"/>
  </r>
  <r>
    <x v="1"/>
    <n v="2"/>
    <s v="MARITIMA DEL CALLAO"/>
    <n v="17448"/>
    <n v="2"/>
    <n v="20180228"/>
    <x v="71"/>
    <x v="71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( CAPSICUM PUBESCENS) MARCA: COEXITO"/>
    <s v="ENTERO CONGELADO"/>
    <s v="PARA CONSUMO HUMANO"/>
    <s v="12 X 500 GR"/>
    <s v="RESTITUCION DE DERECHOS ARANCELARIOS D.S. 104-95-EF"/>
    <s v="CAJA                                              "/>
    <s v="LIMA"/>
    <n v="8835"/>
    <n v="3420"/>
  </r>
  <r>
    <x v="1"/>
    <n v="3"/>
    <s v="PAITA"/>
    <n v="14203"/>
    <n v="1"/>
    <n v="20180329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8832.08"/>
    <n v="9048"/>
  </r>
  <r>
    <x v="1"/>
    <n v="2"/>
    <s v="PAITA"/>
    <n v="6612"/>
    <n v="2"/>
    <n v="2018020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AJA DE CONSERVA PIMIENTO MORRON ROJO DADOS"/>
    <s v="LATA 105 OZ X 06"/>
    <m/>
    <m/>
    <s v="CODIGO Nº13 RESTITUCION DE DERECHOS ARANCELARIOS"/>
    <s v="CAJA                                              "/>
    <s v="LAMBAYEQUE"/>
    <n v="8820"/>
    <n v="8769.6"/>
  </r>
  <r>
    <x v="1"/>
    <n v="3"/>
    <s v="PAITA"/>
    <n v="14205"/>
    <n v="1"/>
    <n v="20180328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 OZ E/O X 48"/>
    <m/>
    <m/>
    <m/>
    <s v="CODIGO Nº13 RESTITUCION DE DERECHOS ARANCELARIOS"/>
    <s v="CAJA                                              "/>
    <s v="LAMBAYEQUE"/>
    <n v="8820"/>
    <n v="4032"/>
  </r>
  <r>
    <x v="0"/>
    <n v="1"/>
    <s v="MARITIMA DEL CALLAO"/>
    <n v="115862"/>
    <n v="5"/>
    <n v="20170103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 CAJAS X 14 X 500 GR"/>
    <s v="PRODUCTO PROCESADO Y CONGELADO"/>
    <m/>
    <m/>
    <m/>
    <s v="CAJA                                              "/>
    <s v="LIMA"/>
    <n v="8811"/>
    <n v="5606"/>
  </r>
  <r>
    <x v="1"/>
    <n v="1"/>
    <s v="PAITA"/>
    <n v="3188"/>
    <n v="2"/>
    <n v="20180123"/>
    <x v="12"/>
    <x v="12"/>
    <s v="AMERICA DEL NORTE"/>
    <x v="0"/>
    <s v="LONG BEACH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s v="USO: CONSUMO HUMANO"/>
    <s v="CODIGO Nº13 RESTITUCION DE DERECHOS ARANCELARIOS"/>
    <s v="CAJA                                              "/>
    <s v="LAMBAYEQUE"/>
    <n v="8797.7999999999993"/>
    <n v="12276"/>
  </r>
  <r>
    <x v="0"/>
    <n v="1"/>
    <s v="MARITIMA DEL CALLAO"/>
    <n v="204"/>
    <n v="2"/>
    <n v="20170107"/>
    <x v="5"/>
    <x v="5"/>
    <s v="EUROPA"/>
    <x v="5"/>
    <s v="LE HAVRE"/>
    <s v="AGROPECUARIO Y AGROINDUSTRIAS"/>
    <s v="HORTALIZAS"/>
    <s v="HORTALIZAS EN CONSERVA"/>
    <x v="2"/>
    <x v="14"/>
    <x v="1"/>
    <s v="DEMAS HORTALIZAS,FRUTAS Y DEMAS PART. COMEST. DE PLANTAS,PREP. O CONSERV.EN VINAGRE"/>
    <s v="CONSERVAS EN VINAGRE"/>
    <s v="FRASCO 314ML (9.9 OZ) CONSERVAS PIMIENTO JALAPEÑO RODAJAS AL NATURAL"/>
    <m/>
    <s v="USO:CONSUMO HUMANO"/>
    <s v="DRAWBACK,"/>
    <s v="UNIDAD"/>
    <s v="LA LIBERTAD"/>
    <n v="8764.68"/>
    <n v="3675.84"/>
  </r>
  <r>
    <x v="0"/>
    <n v="1"/>
    <s v="PAITA"/>
    <n v="567"/>
    <n v="2"/>
    <n v="20170112"/>
    <x v="11"/>
    <x v="11"/>
    <s v="EUROPA"/>
    <x v="17"/>
    <s v="ANTWERPEN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 VINAGRE LATA 105 OZ"/>
    <m/>
    <m/>
    <m/>
    <s v="DRAWBACK,"/>
    <s v="UNIDAD"/>
    <s v="LAMBAYEQUE"/>
    <n v="8739.64"/>
    <n v="4909.7"/>
  </r>
  <r>
    <x v="1"/>
    <n v="3"/>
    <s v="PAITA"/>
    <n v="12548"/>
    <n v="3"/>
    <n v="2018032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ABRE FACIL (185 GR) X 24"/>
    <m/>
    <m/>
    <m/>
    <s v="CODIGO Nº13 RESTITUCION DE DERECHOS ARANCELARIOS"/>
    <s v="CAJA                                              "/>
    <s v="LAMBAYEQUE"/>
    <n v="8734"/>
    <n v="4752"/>
  </r>
  <r>
    <x v="1"/>
    <n v="3"/>
    <s v="PAITA"/>
    <n v="12537"/>
    <n v="1"/>
    <n v="2018032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UNIDAD"/>
    <s v="LAMBAYEQUE"/>
    <n v="8709.06"/>
    <n v="3884.16"/>
  </r>
  <r>
    <x v="0"/>
    <n v="1"/>
    <s v="PAITA"/>
    <n v="4303"/>
    <n v="1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8693.64"/>
    <n v="5465"/>
  </r>
  <r>
    <x v="1"/>
    <n v="3"/>
    <s v="PAITA"/>
    <n v="12951"/>
    <n v="3"/>
    <n v="201803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8691.2000000000007"/>
    <n v="6720"/>
  </r>
  <r>
    <x v="1"/>
    <n v="3"/>
    <s v="MARITIMA DEL CALLAO"/>
    <n v="20382"/>
    <n v="2"/>
    <n v="2018030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8684.1"/>
    <n v="4695"/>
  </r>
  <r>
    <x v="1"/>
    <n v="3"/>
    <s v="PAITA"/>
    <n v="12776"/>
    <n v="3"/>
    <n v="20180322"/>
    <x v="11"/>
    <x v="11"/>
    <s v="AMERICA DEL NORTE"/>
    <x v="0"/>
    <s v="CHICAG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12"/>
    <m/>
    <m/>
    <m/>
    <s v="CODIGO Nº13 RESTITUCION DE DERECHOS ARANCELARIOS"/>
    <s v="CAJA                                              "/>
    <s v="LAMBAYEQUE"/>
    <n v="8670"/>
    <n v="4161.6000000000004"/>
  </r>
  <r>
    <x v="1"/>
    <n v="1"/>
    <s v="MARITIMA DEL CALLAO"/>
    <n v="1291"/>
    <n v="2"/>
    <n v="20180110"/>
    <x v="79"/>
    <x v="79"/>
    <s v="AMERICA DEL NORTE"/>
    <x v="0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8641.08"/>
    <n v="3402"/>
  </r>
  <r>
    <x v="0"/>
    <n v="3"/>
    <s v="MARITIMA DEL CALLAO"/>
    <n v="26299"/>
    <n v="5"/>
    <n v="20170327"/>
    <x v="77"/>
    <x v="77"/>
    <s v="AMERICA DEL NORTE"/>
    <x v="0"/>
    <s v="NEWARK"/>
    <s v="AGROPECUARIO Y AGROINDUSTRIAS"/>
    <s v="HORTALIZAS"/>
    <s v="HORTALIZAS FRESCAS Y SECAS"/>
    <x v="9"/>
    <x v="15"/>
    <x v="5"/>
    <s v="LAS DEMAS HORTALIZAS EXCEPTO ESPARRAGOS"/>
    <s v="AJI AMARILLO PRECOCIDO CONGELADO"/>
    <s v="16 OZ"/>
    <m/>
    <m/>
    <s v="SE ACOGE AL REGIMEN DRAWBACK SEGUN D.S.104-95-EF"/>
    <s v="CAJA                                              "/>
    <s v="CALLAO"/>
    <n v="8640"/>
    <n v="2941.92"/>
  </r>
  <r>
    <x v="1"/>
    <n v="2"/>
    <s v="PAITA"/>
    <n v="6266"/>
    <n v="3"/>
    <n v="2018020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TIRAS ROJAS Y VERDES"/>
    <s v="EN FRASCOS DE VIDRIO DE 314 ML CUADRADO"/>
    <m/>
    <m/>
    <s v="CODIGO Nº13 RESTITUCION DE DERECHOS ARANCELARIOS"/>
    <s v="UNIDAD"/>
    <s v="PIURA"/>
    <n v="8640"/>
    <n v="3132"/>
  </r>
  <r>
    <x v="1"/>
    <n v="2"/>
    <s v="PAITA"/>
    <n v="5282"/>
    <n v="1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12 OZ (C-310) X 12 BANDEJA"/>
    <m/>
    <m/>
    <s v="CODIGO Nº13 RESTITUCION DE DERECHOS ARANCELARIOS"/>
    <s v="UNIDAD"/>
    <s v="LAMBAYEQUE"/>
    <n v="8627.7000000000007"/>
    <n v="3884.16"/>
  </r>
  <r>
    <x v="0"/>
    <n v="3"/>
    <s v="PAITA"/>
    <n v="9819"/>
    <n v="1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8610"/>
    <n v="6300"/>
  </r>
  <r>
    <x v="1"/>
    <n v="1"/>
    <s v="MARITIMA DEL CALLAO"/>
    <n v="123266"/>
    <n v="3"/>
    <n v="20180108"/>
    <x v="5"/>
    <x v="5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UNIDAD"/>
    <s v="LA LIBERTAD"/>
    <n v="8601.9599999999991"/>
    <n v="2784"/>
  </r>
  <r>
    <x v="0"/>
    <n v="1"/>
    <s v="MARITIMA DEL CALLAO"/>
    <n v="115310"/>
    <n v="2"/>
    <n v="20170106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X 48 CAJA"/>
    <s v="EN CAJAS"/>
    <m/>
    <m/>
    <s v="SE ACOGE A DRAWBACK"/>
    <s v="CAJA                                              "/>
    <s v="LIMA"/>
    <n v="8600"/>
    <n v="4224"/>
  </r>
  <r>
    <x v="1"/>
    <n v="3"/>
    <s v="MARITIMA DEL CALLAO"/>
    <n v="25992"/>
    <n v="3"/>
    <n v="20180323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s v="PRECOOKED YELLOW CHILI PEPPER 16 OZ"/>
    <s v="MARCA: S/M, MODELO: S/M"/>
    <s v="USO: CONSUMO HUMANO, PRESENTACION: ( BOX X 20 BAGS X 1 LB)"/>
    <s v="RESTITUCION DERECHOS ARANC. (COD 13)"/>
    <s v="CAJA                                              "/>
    <s v="CALLAO"/>
    <n v="8592"/>
    <n v="3314.3449999999998"/>
  </r>
  <r>
    <x v="1"/>
    <n v="3"/>
    <s v="MARITIMA DEL CALLAO"/>
    <n v="21444"/>
    <n v="2"/>
    <n v="20180310"/>
    <x v="35"/>
    <x v="35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AJI PAPRIKA ENTERO"/>
    <m/>
    <m/>
    <m/>
    <m/>
    <s v="KILOGRAMO"/>
    <s v="LIMA"/>
    <n v="8584.66"/>
    <n v="3151"/>
  </r>
  <r>
    <x v="0"/>
    <n v="1"/>
    <s v="PAITA"/>
    <n v="4957"/>
    <n v="4"/>
    <n v="20170131"/>
    <x v="11"/>
    <x v="11"/>
    <s v="AMERICA DEL NORTE"/>
    <x v="0"/>
    <s v="PHILADELPHIA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X 06"/>
    <m/>
    <m/>
    <m/>
    <s v="DRAWBACK,"/>
    <s v="CAJA                                              "/>
    <s v="PIURA"/>
    <n v="8568"/>
    <n v="1455.9480000000001"/>
  </r>
  <r>
    <x v="0"/>
    <n v="2"/>
    <s v="PAITA"/>
    <n v="8450"/>
    <n v="1"/>
    <n v="20170221"/>
    <x v="11"/>
    <x v="11"/>
    <s v="AMERICA DEL NORTE"/>
    <x v="0"/>
    <s v="NEW YORK-NEWARK AP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PIURA"/>
    <n v="8568"/>
    <n v="8769.6"/>
  </r>
  <r>
    <x v="0"/>
    <n v="3"/>
    <s v="PAITA"/>
    <n v="10841"/>
    <n v="2"/>
    <n v="20170315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SE ACOGE A RESTITUCION DE DERECHOS ARANCELARIOS D.S 104-95 EF"/>
    <s v="CAJA                                              "/>
    <s v="PIURA"/>
    <n v="8568"/>
    <n v="7099.2"/>
  </r>
  <r>
    <x v="1"/>
    <n v="2"/>
    <s v="MARITIMA DEL CALLAO"/>
    <n v="9547"/>
    <n v="1"/>
    <n v="20180207"/>
    <x v="72"/>
    <x v="72"/>
    <s v="AMERICA DEL NORTE"/>
    <x v="0"/>
    <s v="WEST NEW YORK"/>
    <s v="AGROPECUARIO Y AGROINDUSTRIAS"/>
    <s v="HORTALIZAS"/>
    <s v="HORTALIZAS EN CONSERVA"/>
    <x v="6"/>
    <x v="16"/>
    <x v="4"/>
    <s v="Demas hortalizas preparadas o conservadas sin congelar"/>
    <s v="AJI PANCA EN PASTA"/>
    <s v="DOÑA ISABEL - 24 X 7.5 OZ"/>
    <s v="CODIGO: D-702"/>
    <m/>
    <s v="SE ACOGE A RESTITUCION DE DERECHOS ARANCELARIOS DRAWBACK D.S. 104-95 EF"/>
    <s v="CAJA                                              "/>
    <s v="LIMA"/>
    <n v="8568"/>
    <n v="2652"/>
  </r>
  <r>
    <x v="1"/>
    <n v="3"/>
    <s v="PAITA"/>
    <n v="12234"/>
    <n v="1"/>
    <n v="20180313"/>
    <x v="11"/>
    <x v="11"/>
    <s v="EUROPA"/>
    <x v="2"/>
    <s v="GOTEBORG"/>
    <s v="AGROPECUARIO Y AGROINDUSTRIAS"/>
    <s v="HORTALIZAS"/>
    <s v="HORTALIZAS EN CONSERVA"/>
    <x v="6"/>
    <x v="0"/>
    <x v="1"/>
    <s v="Demas hortalizas preparadas o conservadas sin congelar"/>
    <s v="CONSERVA DE AJI PAPRIKA LATA 4 OZ X 12"/>
    <m/>
    <m/>
    <m/>
    <s v="DRAWBACK,"/>
    <s v="UNIDAD"/>
    <s v="PIURA"/>
    <n v="8545.6"/>
    <n v="2126.2080000000001"/>
  </r>
  <r>
    <x v="1"/>
    <n v="1"/>
    <s v="PAITA"/>
    <n v="4217"/>
    <n v="1"/>
    <n v="20180125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8 OZ (C-086) X 12"/>
    <m/>
    <m/>
    <s v="CODIGO Nº13 RESTITUCION DE DERECHOS ARANCELARIOS"/>
    <s v="CAJA                                              "/>
    <s v="LAMBAYEQUE"/>
    <n v="8542.56"/>
    <n v="2539.6799999999998"/>
  </r>
  <r>
    <x v="1"/>
    <n v="1"/>
    <s v="PAITA"/>
    <n v="4217"/>
    <n v="4"/>
    <n v="20180125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9 OZ (C-207) X 12"/>
    <m/>
    <m/>
    <s v="CODIGO Nº13 RESTITUCION DE DERECHOS ARANCELARIOS"/>
    <s v="CAJA                                              "/>
    <s v="LAMBAYEQUE"/>
    <n v="8537.6"/>
    <n v="4151.04"/>
  </r>
  <r>
    <x v="0"/>
    <n v="1"/>
    <s v="PAITA"/>
    <n v="3273"/>
    <n v="7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8526"/>
    <n v="6820.8"/>
  </r>
  <r>
    <x v="1"/>
    <n v="3"/>
    <s v="PAITA"/>
    <n v="11231"/>
    <n v="2"/>
    <n v="20180306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LAMBAYEQUE"/>
    <n v="8500"/>
    <n v="2900"/>
  </r>
  <r>
    <x v="0"/>
    <n v="3"/>
    <s v="MARITIMA DEL CALLAO"/>
    <n v="27002"/>
    <n v="2"/>
    <n v="20170330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272 BOXES OF 11.36 KG OR 25 LBS BY BOX"/>
    <s v="PARA CONSUMO"/>
    <m/>
    <m/>
    <s v="KILOGRAMO"/>
    <s v="LIMA"/>
    <n v="8499.5"/>
    <n v="3089.92"/>
  </r>
  <r>
    <x v="1"/>
    <n v="1"/>
    <s v="PAITA"/>
    <n v="4211"/>
    <n v="3"/>
    <n v="20180127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3"/>
    <m/>
    <m/>
    <s v="CODIGO Nº13 RESTITUCION DE DERECHOS ARANCELARIOS"/>
    <s v="CAJA                                              "/>
    <s v="LAMBAYEQUE"/>
    <n v="8467.2000000000007"/>
    <n v="6577.2"/>
  </r>
  <r>
    <x v="1"/>
    <n v="1"/>
    <s v="PAITA"/>
    <n v="42656"/>
    <n v="1"/>
    <n v="20180102"/>
    <x v="11"/>
    <x v="11"/>
    <s v="EUROPA"/>
    <x v="30"/>
    <s v="KOBENHAV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3"/>
    <m/>
    <m/>
    <s v="CODIGO Nº13 RESTITUCION DE DERECHOS ARANCELARIOS"/>
    <s v="CAJA                                              "/>
    <s v="LAMBAYEQUE"/>
    <n v="8452.5"/>
    <n v="9135"/>
  </r>
  <r>
    <x v="0"/>
    <n v="3"/>
    <s v="PAITA"/>
    <n v="10831"/>
    <n v="2"/>
    <n v="20170316"/>
    <x v="11"/>
    <x v="11"/>
    <s v="EUROPA"/>
    <x v="2"/>
    <s v="BREMERHAV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8449.5"/>
    <n v="9291.6"/>
  </r>
  <r>
    <x v="0"/>
    <n v="2"/>
    <s v="PAITA"/>
    <n v="6066"/>
    <n v="1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TIRAS FRASCO 4 OZ (C-372) X 24"/>
    <m/>
    <m/>
    <m/>
    <s v="DRAWBACK,"/>
    <s v="CAJA                                              "/>
    <s v="LAMBAYEQUE"/>
    <n v="8436.7000000000007"/>
    <n v="2196.7199999999998"/>
  </r>
  <r>
    <x v="1"/>
    <n v="1"/>
    <s v="PAITA"/>
    <n v="42662"/>
    <n v="1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"/>
    <s v="CON VINAGRE FRASCO 12 OZ (C- 310) X 12"/>
    <m/>
    <m/>
    <s v="CODIGO Nº13 RESTITUCION DE DERECHOS ARANCELARIOS"/>
    <s v="CAJA                                              "/>
    <s v="LAMBAYEQUE"/>
    <n v="8433.5"/>
    <n v="3406.8"/>
  </r>
  <r>
    <x v="1"/>
    <n v="3"/>
    <s v="MARITIMA DEL CALLAO"/>
    <n v="19232"/>
    <n v="2"/>
    <n v="20180303"/>
    <x v="12"/>
    <x v="12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AJI AMARILLO ENTERO CONGELADO 20 X 300 GR"/>
    <s v="LAS DEMAS HORTALIZAS CONGELADAS"/>
    <s v="MARCA:S/M,MODELO:S/M"/>
    <s v="USO:CONSUMO HUMANO"/>
    <s v="RESTITUCION DERECHOS ARANCELARIOS D.S. 104-95 EF"/>
    <s v="CAJA                                              "/>
    <s v="ICA"/>
    <n v="8424"/>
    <n v="3510"/>
  </r>
  <r>
    <x v="0"/>
    <n v="2"/>
    <s v="PAITA"/>
    <n v="6483"/>
    <n v="1"/>
    <n v="20170207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8423.56"/>
    <n v="4495.5"/>
  </r>
  <r>
    <x v="1"/>
    <n v="3"/>
    <s v="MARITIMA DEL CALLAO"/>
    <n v="22403"/>
    <n v="2"/>
    <n v="20180314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DOÑA ISABEL&quot; 12 X 15.7 OZ"/>
    <m/>
    <m/>
    <m/>
    <s v="VOLUNTAD DE ACOGERSE AL PROCEDIMIENTO SIMPLIFICADO DE RESTITUCIÓN DE DERECHOS ARANCELARIOS"/>
    <s v="CAJA                                              "/>
    <s v="LIMA"/>
    <n v="8416.7999999999993"/>
    <n v="2706"/>
  </r>
  <r>
    <x v="1"/>
    <n v="1"/>
    <s v="PAITA"/>
    <n v="4092"/>
    <n v="2"/>
    <n v="2018012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8414.7999999999993"/>
    <n v="4400"/>
  </r>
  <r>
    <x v="1"/>
    <n v="2"/>
    <s v="PAITA"/>
    <n v="7926"/>
    <n v="2"/>
    <n v="2018021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CODIGO Nº13 RESTITUCION DE DERECHOS ARANCELARIOS"/>
    <s v="UNIDAD"/>
    <s v="LAMBAYEQUE"/>
    <n v="8414.2900000000009"/>
    <n v="4049.3249999999998"/>
  </r>
  <r>
    <x v="1"/>
    <n v="3"/>
    <s v="MARITIMA DEL CALLAO"/>
    <n v="18453"/>
    <n v="1"/>
    <n v="20180307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JA                                              "/>
    <s v="LA LIBERTAD"/>
    <n v="8407.08"/>
    <n v="4593.6000000000004"/>
  </r>
  <r>
    <x v="1"/>
    <n v="1"/>
    <s v="PAITA"/>
    <n v="375"/>
    <n v="1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ROJO LATA 87 OZ X 06"/>
    <m/>
    <m/>
    <m/>
    <s v="DRAWBACK,"/>
    <s v="CAJA                                              "/>
    <s v="PIURA"/>
    <n v="8400"/>
    <n v="6000"/>
  </r>
  <r>
    <x v="1"/>
    <n v="1"/>
    <s v="PAITA"/>
    <n v="909"/>
    <n v="1"/>
    <n v="20180110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8383.7999999999993"/>
    <n v="9291.6"/>
  </r>
  <r>
    <x v="1"/>
    <n v="1"/>
    <s v="PAITA"/>
    <n v="909"/>
    <n v="2"/>
    <n v="20180110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8383.7999999999993"/>
    <n v="9291.6"/>
  </r>
  <r>
    <x v="1"/>
    <n v="1"/>
    <s v="PAITA"/>
    <n v="1878"/>
    <n v="1"/>
    <n v="20180116"/>
    <x v="11"/>
    <x v="11"/>
    <s v="AMERICA DEL NORTE"/>
    <x v="0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8383.7999999999993"/>
    <n v="9291.6"/>
  </r>
  <r>
    <x v="1"/>
    <n v="1"/>
    <s v="PAITA"/>
    <n v="1878"/>
    <n v="2"/>
    <n v="20180116"/>
    <x v="11"/>
    <x v="11"/>
    <s v="AMERICA DEL NORTE"/>
    <x v="0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8383.7999999999993"/>
    <n v="9291.6"/>
  </r>
  <r>
    <x v="1"/>
    <n v="2"/>
    <s v="PAITA"/>
    <n v="9142"/>
    <n v="1"/>
    <n v="20180220"/>
    <x v="11"/>
    <x v="11"/>
    <s v="EUROPA"/>
    <x v="12"/>
    <s v="GDYN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8383.7999999999993"/>
    <n v="9291.6"/>
  </r>
  <r>
    <x v="1"/>
    <n v="3"/>
    <s v="PAITA"/>
    <n v="11377"/>
    <n v="2"/>
    <n v="20180307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 X 06"/>
    <m/>
    <m/>
    <m/>
    <s v="DRAWBACK,"/>
    <s v="UNIDAD"/>
    <s v="LAMBAYEQUE"/>
    <n v="8354.5"/>
    <n v="4398.24"/>
  </r>
  <r>
    <x v="1"/>
    <n v="3"/>
    <s v="PAITA"/>
    <n v="12204"/>
    <n v="2"/>
    <n v="20180313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"/>
    <m/>
    <m/>
    <m/>
    <s v="DRAWBACK,"/>
    <s v="UNIDAD"/>
    <s v="PIURA"/>
    <n v="8353.76"/>
    <n v="1484.4960000000001"/>
  </r>
  <r>
    <x v="0"/>
    <n v="2"/>
    <s v="PAITA"/>
    <n v="7180"/>
    <n v="2"/>
    <n v="2017021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FRASCO 10.2 OZ (C-037) X 12"/>
    <m/>
    <m/>
    <m/>
    <s v="DRAWBACK,"/>
    <s v="CAJA                                              "/>
    <s v="LAMBAYEQUE"/>
    <n v="8321.32"/>
    <n v="2971.92"/>
  </r>
  <r>
    <x v="0"/>
    <n v="1"/>
    <s v="PAITA"/>
    <n v="44135"/>
    <n v="2"/>
    <n v="20170109"/>
    <x v="1"/>
    <x v="1"/>
    <s v="AMERICA DEL NORTE"/>
    <x v="0"/>
    <s v="PORT EVERGLADE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 / LATAS"/>
    <m/>
    <m/>
    <s v="RESTITUCION DERECHOS ARANCELARIOS D.S.104-95 EF"/>
    <s v="CAJA                                              "/>
    <s v="PIURA"/>
    <n v="8312.5"/>
    <n v="3750"/>
  </r>
  <r>
    <x v="1"/>
    <n v="3"/>
    <s v="MARITIMA DEL CALLAO"/>
    <n v="25450"/>
    <n v="6"/>
    <n v="20180320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X14BOLSAS DE 500GR. C/BOLSA"/>
    <s v="PRODUCTO PROCESADO Y CONGELADO"/>
    <m/>
    <m/>
    <m/>
    <s v="UNIDAD"/>
    <s v="LIMA"/>
    <n v="8291.5"/>
    <n v="4512.22"/>
  </r>
  <r>
    <x v="0"/>
    <n v="3"/>
    <s v="MARITIMA DEL CALLAO"/>
    <n v="18987"/>
    <n v="2"/>
    <n v="20170302"/>
    <x v="79"/>
    <x v="79"/>
    <s v="ASIA"/>
    <x v="37"/>
    <s v="NAGOYA, AICHI"/>
    <s v="AGROPECUARIO Y AGROINDUSTRIAS"/>
    <s v="HORTALIZAS"/>
    <s v="HORTALIZAS FRESCAS Y SECAS"/>
    <x v="9"/>
    <x v="15"/>
    <x v="5"/>
    <s v="LAS DEMAS HORTALIZAS EXCEPTO ESPARRAGOS"/>
    <s v="AJI AMARILLO X 500 GR. CONGELADOS"/>
    <s v="EN CAJAS, DE 12 BOLSAS"/>
    <s v="PARA CONSUMO HUMANO"/>
    <m/>
    <s v="CODIGO Nº13 RESTITUCION DE DERECHOS ARANCELARIOS"/>
    <s v="CAJA                                              "/>
    <s v="CALLAO"/>
    <n v="8280"/>
    <n v="3600"/>
  </r>
  <r>
    <x v="1"/>
    <n v="1"/>
    <s v="MARITIMA DEL CALLAO"/>
    <n v="7359"/>
    <n v="3"/>
    <n v="20180125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CAJA"/>
    <m/>
    <s v="USO:CONSUMO HUMANO"/>
    <s v="CODIGO Nº13 RESTITUCION DE DERECHOS ARANCELARIOS"/>
    <s v="CAJA                                              "/>
    <s v="LA LIBERTAD"/>
    <n v="8278.2000000000007"/>
    <n v="2630.88"/>
  </r>
  <r>
    <x v="0"/>
    <n v="2"/>
    <s v="MARITIMA DEL CALLAO"/>
    <n v="11162"/>
    <n v="2"/>
    <n v="20170209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DESCOLADA"/>
    <s v="PAPRIKA DRY STEMLESS 264 BOXES OF 11.36KG OR 25 LBS BY BOX"/>
    <s v="PARA CONSUMO"/>
    <m/>
    <m/>
    <s v="KILOGRAMO"/>
    <s v="LIMA"/>
    <n v="8273.33"/>
    <n v="2999.04"/>
  </r>
  <r>
    <x v="1"/>
    <n v="1"/>
    <s v="PAITA"/>
    <n v="1435"/>
    <n v="2"/>
    <n v="20180111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"/>
    <m/>
    <m/>
    <m/>
    <s v="DRAWBACK,"/>
    <s v="CAJA                                              "/>
    <s v="PIURA"/>
    <n v="8229.6"/>
    <n v="2946.4"/>
  </r>
  <r>
    <x v="1"/>
    <n v="2"/>
    <s v="PAITA"/>
    <n v="9604"/>
    <n v="9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AJA DE CONSERVA PIMIENTO MORRON ROJO DADOS"/>
    <s v="LATA 105 OZ X 06"/>
    <m/>
    <m/>
    <s v="CODIGO Nº13 RESTITUCION DE DERECHOS ARANCELARIOS"/>
    <s v="CAJA                                              "/>
    <s v="LAMBAYEQUE"/>
    <n v="8225"/>
    <n v="8178"/>
  </r>
  <r>
    <x v="1"/>
    <n v="3"/>
    <s v="PAITA"/>
    <n v="12540"/>
    <n v="4"/>
    <n v="201803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CAJA                                              "/>
    <s v="LAMBAYEQUE"/>
    <n v="8219.2000000000007"/>
    <n v="2028.576"/>
  </r>
  <r>
    <x v="0"/>
    <n v="2"/>
    <s v="PAITA"/>
    <n v="7720"/>
    <n v="3"/>
    <n v="20170216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 LATA 105 OZ X 06"/>
    <m/>
    <m/>
    <m/>
    <s v="DRAWBACK,"/>
    <s v="CAJA                                              "/>
    <s v="LAMBAYEQUE"/>
    <n v="8192.7999999999993"/>
    <n v="6820.8"/>
  </r>
  <r>
    <x v="1"/>
    <n v="1"/>
    <s v="MARITIMA DEL CALLAO"/>
    <n v="2190"/>
    <n v="3"/>
    <n v="20180111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MITADES TRADICIONES ANDINAS 8X920 GR"/>
    <m/>
    <m/>
    <m/>
    <s v="DRAWBACK"/>
    <s v="CAJA                                              "/>
    <s v="CALLAO"/>
    <n v="8192"/>
    <n v="2355.1999999999998"/>
  </r>
  <r>
    <x v="1"/>
    <n v="1"/>
    <s v="PAITA"/>
    <n v="42014"/>
    <n v="1"/>
    <n v="20180104"/>
    <x v="1"/>
    <x v="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S"/>
    <s v="EN CAJAS/LATAS"/>
    <s v="PELADO QUIMICO ENTERO - ASADO TIRAS"/>
    <m/>
    <s v="RESTITUCION DERECHOS ARANCELARIOS D.S.104-95 EF"/>
    <s v="CAJA                                              "/>
    <s v="PIURA"/>
    <n v="8190"/>
    <n v="4141.2489999999998"/>
  </r>
  <r>
    <x v="0"/>
    <n v="1"/>
    <s v="PAITA"/>
    <n v="806"/>
    <n v="6"/>
    <n v="2017011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 (88 OZ) CONSERVAS PIMIENTO PIQUILLO TIRAS AL NATURAL"/>
    <m/>
    <m/>
    <m/>
    <s v="DRAWBACK,"/>
    <s v="UNIDAD"/>
    <s v="LA LIBERTAD"/>
    <n v="8188.27"/>
    <n v="5477.5"/>
  </r>
  <r>
    <x v="1"/>
    <n v="2"/>
    <s v="MARITIMA DEL CALLAO"/>
    <n v="15015"/>
    <n v="1"/>
    <n v="20180216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20 BOLSAS X 1 LB."/>
    <s v="FROZEN RED HOT PEPPER 20 BAGS X 1 LB."/>
    <m/>
    <m/>
    <m/>
    <s v="CAJA                                              "/>
    <s v="LIMA"/>
    <n v="8186.4"/>
    <n v="3268.8"/>
  </r>
  <r>
    <x v="1"/>
    <n v="2"/>
    <s v="MARITIMA DEL CALLAO"/>
    <n v="15015"/>
    <n v="2"/>
    <n v="20180216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20 BOLSAS X 1 LB."/>
    <s v="FROZEN YELLOW HOT PEPPER 20 BAGS X 1 LB"/>
    <m/>
    <m/>
    <m/>
    <s v="CAJA                                              "/>
    <s v="LIMA"/>
    <n v="8186.4"/>
    <n v="3268.8"/>
  </r>
  <r>
    <x v="1"/>
    <n v="2"/>
    <s v="PAITA"/>
    <n v="9093"/>
    <n v="2"/>
    <n v="20180220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8170"/>
    <n v="6612"/>
  </r>
  <r>
    <x v="1"/>
    <n v="2"/>
    <s v="MARITIMA DEL CALLAO"/>
    <n v="14694"/>
    <n v="2"/>
    <n v="20180216"/>
    <x v="81"/>
    <x v="81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DRIED YELLOW HOT PEPPER 24 X 2 OZ (POUCHES)"/>
    <s v="AJI MIRASOL X 24 UND 2 OZ (57 GR) CJS"/>
    <m/>
    <m/>
    <m/>
    <s v="CAJA                                              "/>
    <s v="LIMA"/>
    <n v="8161.64"/>
    <n v="3677.085"/>
  </r>
  <r>
    <x v="1"/>
    <n v="2"/>
    <s v="PAITA"/>
    <n v="9448"/>
    <n v="3"/>
    <n v="20180222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8152.02"/>
    <n v="4040"/>
  </r>
  <r>
    <x v="0"/>
    <n v="3"/>
    <s v="PAITA"/>
    <n v="11131"/>
    <n v="1"/>
    <n v="20170323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8122.26"/>
    <n v="6246.6"/>
  </r>
  <r>
    <x v="1"/>
    <n v="1"/>
    <s v="PAITA"/>
    <n v="2558"/>
    <n v="1"/>
    <n v="20180116"/>
    <x v="11"/>
    <x v="11"/>
    <s v="AMERICA DEL NORTE"/>
    <x v="0"/>
    <s v="LONG BEAC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 CAJA"/>
    <m/>
    <m/>
    <s v="CODIGO Nº13 RESTITUCION DE DERECHOS ARANCELARIOS"/>
    <s v="CAJA                                              "/>
    <s v="LAMBAYEQUE"/>
    <n v="8120"/>
    <n v="9744"/>
  </r>
  <r>
    <x v="1"/>
    <n v="1"/>
    <s v="PAITA"/>
    <n v="42670"/>
    <n v="3"/>
    <n v="20180104"/>
    <x v="11"/>
    <x v="11"/>
    <s v="AMERICA DEL NORTE"/>
    <x v="0"/>
    <s v="LONG BEAC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8120"/>
    <n v="9744"/>
  </r>
  <r>
    <x v="1"/>
    <n v="2"/>
    <s v="PAITA"/>
    <n v="9429"/>
    <n v="2"/>
    <n v="201802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8100.11"/>
    <n v="6050"/>
  </r>
  <r>
    <x v="1"/>
    <n v="2"/>
    <s v="PAITA"/>
    <n v="5848"/>
    <n v="3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"/>
    <s v="LATA 28 OZ E/O X 12"/>
    <m/>
    <m/>
    <s v="CODIGO Nº13 RESTITUCION DE DERECHOS ARANCELARIOS"/>
    <s v="CAJA                                              "/>
    <s v="LAMBAYEQUE"/>
    <n v="8100"/>
    <n v="4758"/>
  </r>
  <r>
    <x v="1"/>
    <n v="2"/>
    <s v="PAITA"/>
    <n v="9448"/>
    <n v="2"/>
    <n v="20180222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8074.05"/>
    <n v="4210"/>
  </r>
  <r>
    <x v="0"/>
    <n v="3"/>
    <s v="MARITIMA DEL CALLAO"/>
    <n v="19280"/>
    <n v="1"/>
    <n v="20170302"/>
    <x v="82"/>
    <x v="82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PRECOCIDO /PRECOOKED YELLOW HOT PEPPER 20X 16 OZ."/>
    <s v="MARCA:DEL CAMPO"/>
    <m/>
    <m/>
    <s v="CODIGO Nº13 RESTITUCION DE DERECHOS ARANCELARIOS"/>
    <s v="CAJA                                              "/>
    <s v="CALLAO"/>
    <n v="8064"/>
    <n v="3048.19"/>
  </r>
  <r>
    <x v="0"/>
    <n v="1"/>
    <s v="MARITIMA DEL CALLAO"/>
    <n v="8075"/>
    <n v="1"/>
    <n v="20170128"/>
    <x v="51"/>
    <x v="51"/>
    <s v="EUROPA"/>
    <x v="6"/>
    <s v="PETERSBURGO"/>
    <s v="AGROPECUARIO Y AGROINDUSTRIAS"/>
    <s v="HORTALIZAS"/>
    <s v="HORTALIZAS FRESCAS Y SECAS"/>
    <x v="0"/>
    <x v="0"/>
    <x v="0"/>
    <s v="PAPRIKA (Capsicum annuum, L.) TRITURADA O PULVERIZADA"/>
    <s v="PAPRIKA MOLIDA"/>
    <s v="EN SACOS DE POLIPROPILENO"/>
    <m/>
    <s v="SAZONADOR PERAGROW"/>
    <s v="SE ACOGE AL DRAWBACK"/>
    <s v="TONELADAS                                         "/>
    <s v="LIMA"/>
    <n v="8057.35"/>
    <n v="6725"/>
  </r>
  <r>
    <x v="0"/>
    <n v="1"/>
    <s v="MARITIMA DEL CALLAO"/>
    <n v="5977"/>
    <n v="2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m/>
    <s v="SE ACOGE AL REGIMEN DRAWBACK D.S.104-95-EF"/>
    <s v="CILINDRO                                          "/>
    <s v="LA LIBERTAD"/>
    <n v="8050"/>
    <n v="6440"/>
  </r>
  <r>
    <x v="1"/>
    <n v="3"/>
    <s v="MARITIMA DEL CALLAO"/>
    <n v="26507"/>
    <n v="2"/>
    <n v="2018032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8045.77"/>
    <n v="4023"/>
  </r>
  <r>
    <x v="1"/>
    <n v="2"/>
    <s v="PAITA"/>
    <n v="5848"/>
    <n v="1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DADOS"/>
    <s v="FRASCO 4 OZ (C-372) X 6"/>
    <m/>
    <m/>
    <s v="CODIGO Nº13 RESTITUCION DE DERECHOS ARANCELARIOS"/>
    <s v="UNIDAD"/>
    <s v="LAMBAYEQUE"/>
    <n v="8030"/>
    <n v="1491.6"/>
  </r>
  <r>
    <x v="0"/>
    <n v="3"/>
    <s v="MARITIMA DEL CALLAO"/>
    <n v="20239"/>
    <n v="3"/>
    <n v="20170309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8025.6"/>
    <n v="3801.6"/>
  </r>
  <r>
    <x v="1"/>
    <n v="2"/>
    <s v="PAITA"/>
    <n v="7333"/>
    <n v="6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8006.69"/>
    <n v="3950"/>
  </r>
  <r>
    <x v="1"/>
    <n v="3"/>
    <s v="MARITIMA DEL CALLAO"/>
    <n v="21216"/>
    <n v="1"/>
    <n v="20180308"/>
    <x v="60"/>
    <x v="60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"/>
    <s v="HOJALATA DE 20 OZ. EN CAJA X 24"/>
    <m/>
    <m/>
    <m/>
    <s v="CAJA                                              "/>
    <s v="LIMA"/>
    <n v="8000"/>
    <n v="5044.6059999999998"/>
  </r>
  <r>
    <x v="1"/>
    <n v="3"/>
    <s v="MARITIMA DEL CALLAO"/>
    <n v="25837"/>
    <n v="3"/>
    <n v="20180323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BIDONES"/>
    <s v="LA LIBERTAD"/>
    <n v="8000"/>
    <n v="7360"/>
  </r>
  <r>
    <x v="1"/>
    <n v="3"/>
    <s v="MARITIMA DEL CALLAO"/>
    <n v="28389"/>
    <n v="6"/>
    <n v="20180330"/>
    <x v="76"/>
    <x v="76"/>
    <s v="AMERICA DEL NORTE"/>
    <x v="0"/>
    <s v="NEW YORK"/>
    <s v="AGROPECUARIO Y AGROINDUSTRIAS"/>
    <s v="HORTALIZAS"/>
    <s v="HORTALIZAS FRESCAS Y SECAS"/>
    <x v="9"/>
    <x v="15"/>
    <x v="6"/>
    <s v="LAS DEMAS HORTALIZAS EXCEPTO ESPARRAGOS"/>
    <s v="AJI AMARILLO 20X460 GR."/>
    <m/>
    <m/>
    <m/>
    <s v="DRAWBACK"/>
    <s v="CAJA                                              "/>
    <s v="LIMA"/>
    <n v="8000"/>
    <n v="2944"/>
  </r>
  <r>
    <x v="0"/>
    <n v="3"/>
    <s v="MARITIMA DEL CALLAO"/>
    <n v="27306"/>
    <n v="6"/>
    <n v="20170330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CALLAO"/>
    <n v="7987.2"/>
    <n v="2944"/>
  </r>
  <r>
    <x v="1"/>
    <n v="2"/>
    <s v="MARITIMA DEL CALLAO"/>
    <n v="11932"/>
    <n v="4"/>
    <n v="20180206"/>
    <x v="5"/>
    <x v="5"/>
    <s v="AMERICA DEL SUR"/>
    <x v="15"/>
    <s v="SAN ANTONI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UNIDAD"/>
    <s v="LA LIBERTAD"/>
    <n v="7979.86"/>
    <n v="3264"/>
  </r>
  <r>
    <x v="0"/>
    <n v="2"/>
    <s v="MARITIMA DEL CALLAO"/>
    <n v="9014"/>
    <n v="1"/>
    <n v="201702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.5 OZ."/>
    <m/>
    <m/>
    <m/>
    <s v="RESTITUCION DE DERECHOS ARANCELARIOS D.S. 104-95-EF"/>
    <s v="CAJA                                              "/>
    <s v="LIMA"/>
    <n v="7974"/>
    <n v="2437"/>
  </r>
  <r>
    <x v="1"/>
    <n v="2"/>
    <s v="PAITA"/>
    <n v="10251"/>
    <n v="1"/>
    <n v="201802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(2500 GR)X 06"/>
    <m/>
    <m/>
    <m/>
    <s v="DRAWBACK,"/>
    <s v="CAJA                                              "/>
    <s v="LAMBAYEQUE"/>
    <n v="7962.86"/>
    <n v="6000"/>
  </r>
  <r>
    <x v="1"/>
    <n v="2"/>
    <s v="PAITA"/>
    <n v="6588"/>
    <n v="1"/>
    <n v="2018020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7960"/>
    <n v="6000"/>
  </r>
  <r>
    <x v="1"/>
    <n v="2"/>
    <s v="PAITA"/>
    <n v="9335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7960"/>
    <n v="6000"/>
  </r>
  <r>
    <x v="0"/>
    <n v="1"/>
    <s v="MARITIMA DEL CALLAO"/>
    <n v="6905"/>
    <n v="3"/>
    <n v="20170126"/>
    <x v="53"/>
    <x v="53"/>
    <s v="AMERICA DEL NORTE"/>
    <x v="0"/>
    <s v="LOS ANGELES"/>
    <s v="AGROPECUARIO Y AGROINDUSTRIAS"/>
    <s v="HORTALIZAS"/>
    <s v="HORTALIZAS FRESCAS Y SECAS"/>
    <x v="4"/>
    <x v="4"/>
    <x v="3"/>
    <s v="LAS DEMAS PAPRIKA (CAPSICUM ANNUM, L) SECA, SIN TRITURAR NI PULVERIZAR"/>
    <s v="GUAJILLO SECO ENTERO"/>
    <m/>
    <m/>
    <m/>
    <s v="SE ACOGE A DRAWBACK D.S. 104-95 EF"/>
    <s v="KILOGRAMO"/>
    <s v="LIMA"/>
    <n v="7958.08"/>
    <n v="6360"/>
  </r>
  <r>
    <x v="1"/>
    <n v="3"/>
    <s v="PAITA"/>
    <n v="12505"/>
    <n v="2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7943.18"/>
    <n v="7150"/>
  </r>
  <r>
    <x v="1"/>
    <n v="1"/>
    <s v="PAITA"/>
    <n v="42658"/>
    <n v="2"/>
    <n v="20180102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7930"/>
    <n v="4758"/>
  </r>
  <r>
    <x v="1"/>
    <n v="3"/>
    <s v="PAITA"/>
    <n v="14244"/>
    <n v="2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7920.98"/>
    <n v="7150"/>
  </r>
  <r>
    <x v="1"/>
    <n v="3"/>
    <s v="PAITA"/>
    <n v="12970"/>
    <n v="1"/>
    <n v="20180321"/>
    <x v="11"/>
    <x v="11"/>
    <s v="AMERICA DEL NORTE"/>
    <x v="0"/>
    <s v="MIAM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"/>
    <s v="LATA 28 OZ ABRE FACIL X 06"/>
    <m/>
    <m/>
    <s v="CODIGO Nº13 RESTITUCION DE DERECHOS ARANCELARIOS"/>
    <s v="CAJA                                              "/>
    <s v="LAMBAYEQUE"/>
    <n v="7920"/>
    <n v="1522.56"/>
  </r>
  <r>
    <x v="1"/>
    <n v="3"/>
    <s v="PAITA"/>
    <n v="12985"/>
    <n v="2"/>
    <n v="20180322"/>
    <x v="12"/>
    <x v="12"/>
    <s v="EUROPA"/>
    <x v="1"/>
    <s v="BILBAO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7915.2"/>
    <n v="4208.6400000000003"/>
  </r>
  <r>
    <x v="0"/>
    <n v="3"/>
    <s v="MARITIMA DEL CALLAO"/>
    <n v="27090"/>
    <n v="1"/>
    <n v="20170330"/>
    <x v="19"/>
    <x v="19"/>
    <s v="AMERICA DEL NORTE"/>
    <x v="3"/>
    <s v="MANZANILLO"/>
    <s v="AGROPECUARIO Y AGROINDUSTRIAS"/>
    <s v="HORTALIZAS"/>
    <s v="HORTALIZAS FRESCAS Y SECAS"/>
    <x v="4"/>
    <x v="0"/>
    <x v="0"/>
    <s v="LAS DEMAS PAPRIKA (CAPSICUM ANNUM, L) SECA, SIN TRITURAR NI PULVERIZAR"/>
    <s v="PIMIENTO PAPRIKA EN POLVO"/>
    <m/>
    <m/>
    <s v="PRESENTANCION: CAJAS"/>
    <s v="CODIGO Nº13 RESTITUCION DE DERECHOS ARANCELARIOS"/>
    <s v="KILOGRAMO"/>
    <s v="LIMA"/>
    <n v="7907.73"/>
    <n v="3995"/>
  </r>
  <r>
    <x v="0"/>
    <n v="1"/>
    <s v="PAITA"/>
    <n v="4176"/>
    <n v="1"/>
    <n v="20170124"/>
    <x v="11"/>
    <x v="11"/>
    <s v="EUROPA"/>
    <x v="30"/>
    <s v="COPENHAG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3 CAJA"/>
    <m/>
    <m/>
    <m/>
    <s v="SE ACOGE A RESTITUCION DE DERECHOS ARANCELARIOS D.S 104-95 EF"/>
    <s v="CAJA                                              "/>
    <s v="PIURA"/>
    <n v="7900"/>
    <n v="8700"/>
  </r>
  <r>
    <x v="0"/>
    <n v="2"/>
    <s v="PAITA"/>
    <n v="6478"/>
    <n v="1"/>
    <n v="20170207"/>
    <x v="11"/>
    <x v="11"/>
    <s v="EUROPA"/>
    <x v="30"/>
    <s v="COPENHAG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3 CAJA"/>
    <m/>
    <m/>
    <m/>
    <s v="SE ACOGE A RESTITUCION DE DERECHOS ARANCELARIOS D.S 104-95 EF"/>
    <s v="CAJA                                              "/>
    <s v="PIURA"/>
    <n v="7900"/>
    <n v="8700"/>
  </r>
  <r>
    <x v="1"/>
    <n v="2"/>
    <s v="MARITIMA DEL CALLAO"/>
    <n v="11166"/>
    <n v="2"/>
    <n v="20180208"/>
    <x v="72"/>
    <x v="72"/>
    <s v="ASIA"/>
    <x v="37"/>
    <s v="TOKYO, TOKYO"/>
    <s v="AGROPECUARIO Y AGROINDUSTRIAS"/>
    <s v="HORTALIZAS"/>
    <s v="HORTALIZAS FRESCAS Y SECAS"/>
    <x v="9"/>
    <x v="15"/>
    <x v="5"/>
    <s v="LAS DEMAS HORTALIZAS EXCEPTO ESPARRAGOS"/>
    <s v="AJI AMARILLO CONGELADO &quot;INCA'S FOOD&quot; 24 X 425 GR"/>
    <m/>
    <m/>
    <m/>
    <s v="VOLUNTAD DE ACOGERSE AL PROCEDIMIENTO SIMPLIFICADO DE RESTITUCIÓN DE DERECHOS ARANCELARIOS"/>
    <s v="CAJA                                              "/>
    <s v="LIMA"/>
    <n v="7893.6"/>
    <n v="2917.2"/>
  </r>
  <r>
    <x v="0"/>
    <n v="1"/>
    <s v="PAITA"/>
    <n v="3273"/>
    <n v="3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7892.5"/>
    <n v="5775"/>
  </r>
  <r>
    <x v="1"/>
    <n v="2"/>
    <s v="PAITA"/>
    <n v="7313"/>
    <n v="5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7885.01"/>
    <n v="3890"/>
  </r>
  <r>
    <x v="1"/>
    <n v="3"/>
    <s v="PAITA"/>
    <n v="13543"/>
    <n v="2"/>
    <n v="20180329"/>
    <x v="11"/>
    <x v="11"/>
    <s v="EUROPA"/>
    <x v="7"/>
    <s v="FELIXSTOW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7879.41"/>
    <n v="9256.7999999999993"/>
  </r>
  <r>
    <x v="0"/>
    <n v="3"/>
    <s v="PAITA"/>
    <n v="9047"/>
    <n v="3"/>
    <n v="20170301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AJA DE CONSERVA PIMIENTO MORRON ROJO ENTERO LATA 105 OZ X 06"/>
    <m/>
    <m/>
    <m/>
    <s v="SE ACOGE A RESTITUCION DE DERECHOS ARANCELARIOS D.S 104-95 EF"/>
    <s v="CAJA                                              "/>
    <s v="PIURA"/>
    <n v="7875"/>
    <n v="6525"/>
  </r>
  <r>
    <x v="1"/>
    <n v="1"/>
    <s v="MARITIMA DEL CALLAO"/>
    <n v="1291"/>
    <n v="1"/>
    <n v="20180110"/>
    <x v="79"/>
    <x v="79"/>
    <s v="AMERICA DEL NORTE"/>
    <x v="0"/>
    <s v="VALENCIA"/>
    <s v="AGROPECUARIO Y AGROINDUSTRIAS"/>
    <s v="HORTALIZAS"/>
    <s v="HORTALIZAS FRESCAS Y SECAS"/>
    <x v="9"/>
    <x v="17"/>
    <x v="5"/>
    <s v="LAS DEMAS HORTALIZAS EXCEPTO ESPARRAGOS"/>
    <s v="ROCOTO X 500 GR CONGELADOS"/>
    <s v="EN CAJAS, DE 12 BOLSAS"/>
    <s v="PARA CONSUMO HUMANO"/>
    <m/>
    <s v="CODIGO Nº13 RESTITUCION DE DERECHOS ARANCELARIOS"/>
    <s v="CAJA                                              "/>
    <s v="CALLAO"/>
    <n v="7873.2"/>
    <n v="2916"/>
  </r>
  <r>
    <x v="1"/>
    <n v="1"/>
    <s v="MARITIMA DEL CALLAO"/>
    <n v="122024"/>
    <n v="1"/>
    <n v="20180103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. CONGELADOS"/>
    <s v="EN CAJAS, DE 12 BOLSAS"/>
    <s v="PARA CONSUMO HUMANO"/>
    <m/>
    <s v="CODIGO Nº13 RESTITUCION DE DERECHOS ARANCELARIOS"/>
    <s v="CAJA                                              "/>
    <s v="CALLAO"/>
    <n v="7873.2"/>
    <n v="2916"/>
  </r>
  <r>
    <x v="0"/>
    <n v="3"/>
    <s v="MARITIMA DEL CALLAO"/>
    <n v="21310"/>
    <n v="3"/>
    <n v="201703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7858.67"/>
    <n v="6401.65"/>
  </r>
  <r>
    <x v="1"/>
    <n v="3"/>
    <s v="MARITIMA DEL CALLAO"/>
    <n v="22177"/>
    <n v="7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FRASCOS                                           "/>
    <s v="LA LIBERTAD"/>
    <n v="7857.65"/>
    <n v="3410.2"/>
  </r>
  <r>
    <x v="1"/>
    <n v="1"/>
    <s v="PAITA"/>
    <n v="2526"/>
    <n v="3"/>
    <n v="2018011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7849.6"/>
    <n v="6050"/>
  </r>
  <r>
    <x v="1"/>
    <n v="2"/>
    <s v="MARITIMA DEL CALLAO"/>
    <n v="16896"/>
    <n v="3"/>
    <n v="20180223"/>
    <x v="5"/>
    <x v="5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7840.8"/>
    <n v="2649.6"/>
  </r>
  <r>
    <x v="0"/>
    <n v="1"/>
    <s v="PAITA"/>
    <n v="2294"/>
    <n v="2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7837.5"/>
    <n v="3060"/>
  </r>
  <r>
    <x v="1"/>
    <n v="2"/>
    <s v="PAITA"/>
    <n v="6588"/>
    <n v="3"/>
    <n v="2018020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CAJA                                              "/>
    <s v="LAMBAYEQUE"/>
    <n v="7837.5"/>
    <n v="3060"/>
  </r>
  <r>
    <x v="1"/>
    <n v="1"/>
    <s v="PAITA"/>
    <n v="4275"/>
    <n v="2"/>
    <n v="20180125"/>
    <x v="11"/>
    <x v="11"/>
    <s v="ASIA"/>
    <x v="33"/>
    <s v="SHUWAIK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FRASCO 9 OZ (C-207) X 12"/>
    <m/>
    <m/>
    <s v="CODIGO Nº13 RESTITUCION DE DERECHOS ARANCELARIOS"/>
    <s v="CAJA                                              "/>
    <s v="LAMBAYEQUE"/>
    <n v="7800"/>
    <n v="2820"/>
  </r>
  <r>
    <x v="1"/>
    <n v="2"/>
    <s v="PAITA"/>
    <n v="9338"/>
    <n v="2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7800"/>
    <n v="4948.32"/>
  </r>
  <r>
    <x v="1"/>
    <n v="3"/>
    <s v="MARITIMA DEL CALLAO"/>
    <n v="20981"/>
    <n v="3"/>
    <n v="20180307"/>
    <x v="5"/>
    <x v="5"/>
    <s v="EUROPA"/>
    <x v="4"/>
    <s v="ROTTERDAM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BANDEJA"/>
    <m/>
    <s v="USO: CONSUMO HUMANO"/>
    <s v="CODIGO Nº13 RESTITUCION DE DERECHOS ARANCELARIOS"/>
    <s v="UNIDAD"/>
    <s v="LA LIBERTAD"/>
    <n v="7795.7"/>
    <n v="3288.6"/>
  </r>
  <r>
    <x v="1"/>
    <n v="3"/>
    <s v="PAITA"/>
    <n v="10524"/>
    <n v="1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7785"/>
    <n v="4758"/>
  </r>
  <r>
    <x v="0"/>
    <n v="2"/>
    <s v="MARITIMA DEL CALLAO"/>
    <n v="11841"/>
    <n v="10"/>
    <n v="20170208"/>
    <x v="77"/>
    <x v="77"/>
    <s v="AMERICA DEL NORTE"/>
    <x v="0"/>
    <s v="HOUSTON"/>
    <s v="AGROPECUARIO Y AGROINDUSTRIAS"/>
    <s v="HORTALIZAS"/>
    <s v="HORTALIZAS FRESCAS Y SECAS"/>
    <x v="9"/>
    <x v="15"/>
    <x v="5"/>
    <s v="LAS DEMAS HORTALIZAS EXCEPTO ESPARRAGOS"/>
    <s v="AJI AMARILLO PRECOCIDO CONGELADO"/>
    <s v="16 OZ"/>
    <m/>
    <m/>
    <s v="SE ACOGE AL REGIMEN DRAWBACK SEGUN D.S.104-95-EF"/>
    <s v="CAJA                                              "/>
    <s v="CALLAO"/>
    <n v="7776"/>
    <n v="2647.788"/>
  </r>
  <r>
    <x v="1"/>
    <n v="2"/>
    <s v="MARITIMA DEL CALLAO"/>
    <n v="17528"/>
    <n v="5"/>
    <n v="20180223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20 BOLSAS X 1 LB."/>
    <s v="FROZEN RED HOT PEPPER 20 BAGS X 1 LB."/>
    <m/>
    <m/>
    <m/>
    <s v="CAJA                                              "/>
    <s v="LIMA"/>
    <n v="7770.24"/>
    <n v="2615.04"/>
  </r>
  <r>
    <x v="0"/>
    <n v="1"/>
    <s v="PAITA"/>
    <n v="4181"/>
    <n v="2"/>
    <n v="20170124"/>
    <x v="11"/>
    <x v="11"/>
    <s v="EUROPA"/>
    <x v="17"/>
    <s v="ANTWERP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ENTERO CON VINAGRE"/>
    <s v="FRASCO 4.3 OZ (C-442) TAPA NEGRO BPANI X 06 CAJA"/>
    <m/>
    <m/>
    <s v="SE ACOGE A RESTITUCION DE DERECHOS ARANCELARIOS D.S 104-95 EF"/>
    <s v="CAJA                                              "/>
    <s v="LAMBAYEQUE"/>
    <n v="7770"/>
    <n v="614.88"/>
  </r>
  <r>
    <x v="0"/>
    <n v="1"/>
    <s v="PAITA"/>
    <n v="5421"/>
    <n v="2"/>
    <n v="20170131"/>
    <x v="11"/>
    <x v="11"/>
    <s v="EUROPA"/>
    <x v="2"/>
    <s v="BREMERHAVEN"/>
    <s v="AGROPECUARIO Y AGROINDUSTRIAS"/>
    <s v="HORTALIZAS"/>
    <s v="HORTALIZAS EN CONSERVA"/>
    <x v="2"/>
    <x v="8"/>
    <x v="1"/>
    <s v="DEMAS HORTALIZAS,FRUTAS Y DEMAS PART. COMEST. DE PLANTAS,PREP. O CONSERV.EN VINAGRE"/>
    <s v="CONSERVA DE PIMIENTO LOMBARDI ROJO CON VINAGRE"/>
    <s v="LATA 130 OZ X 06 CAJA"/>
    <m/>
    <m/>
    <s v="SE ACOGE A RESTITUCION DE DERECHOS ARANCELARIOS D.S 104-95 EF"/>
    <s v="CAJA                                              "/>
    <s v="LAMBAYEQUE"/>
    <n v="7769"/>
    <n v="5700"/>
  </r>
  <r>
    <x v="1"/>
    <n v="2"/>
    <s v="PAITA"/>
    <n v="7638"/>
    <n v="1"/>
    <n v="2018021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PIMIENTO MORRON AMARILLO DADOS SOASADO"/>
    <s v="BOLSA 45 LB X 1"/>
    <m/>
    <m/>
    <s v="CODIGO Nº13 RESTITUCION DE DERECHOS ARANCELARIOS"/>
    <s v="CAJA                                              "/>
    <s v="LAMBAYEQUE"/>
    <n v="7717.5"/>
    <n v="5000.45"/>
  </r>
  <r>
    <x v="1"/>
    <n v="3"/>
    <s v="MARITIMA DEL CALLAO"/>
    <n v="20984"/>
    <n v="2"/>
    <n v="20180307"/>
    <x v="5"/>
    <x v="5"/>
    <s v="AMERICA DEL NORTE"/>
    <x v="0"/>
    <s v="PHILADELPH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CAJAS"/>
    <m/>
    <s v="USO: CONSUMO HUMANO"/>
    <s v="CODIGO Nº13 RESTITUCION DE DERECHOS ARANCELARIOS"/>
    <s v="CAJA                                              "/>
    <s v="LA LIBERTAD"/>
    <n v="7696.26"/>
    <n v="1593.9"/>
  </r>
  <r>
    <x v="0"/>
    <n v="1"/>
    <s v="PAITA"/>
    <n v="523"/>
    <n v="2"/>
    <n v="20170110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7691"/>
    <n v="6960"/>
  </r>
  <r>
    <x v="1"/>
    <n v="1"/>
    <s v="MARITIMA DEL CALLAO"/>
    <n v="3278"/>
    <n v="6"/>
    <n v="20180125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LATAS                                             "/>
    <s v="LA LIBERTAD"/>
    <n v="7666.93"/>
    <n v="3729.4"/>
  </r>
  <r>
    <x v="1"/>
    <n v="1"/>
    <s v="PAITA"/>
    <n v="1410"/>
    <n v="1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7654.38"/>
    <n v="6600"/>
  </r>
  <r>
    <x v="0"/>
    <n v="1"/>
    <s v="PAITA"/>
    <n v="2275"/>
    <n v="2"/>
    <n v="20170119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LAMBAYEQUE"/>
    <n v="7650"/>
    <n v="2610"/>
  </r>
  <r>
    <x v="0"/>
    <n v="1"/>
    <s v="PAITA"/>
    <n v="2276"/>
    <n v="3"/>
    <n v="20170119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"/>
    <m/>
    <m/>
    <m/>
    <s v="DRAWBACK,"/>
    <s v="CAJA                                              "/>
    <s v="LAMBAYEQUE"/>
    <n v="7650"/>
    <n v="2610"/>
  </r>
  <r>
    <x v="0"/>
    <n v="3"/>
    <s v="PAITA"/>
    <n v="11603"/>
    <n v="2"/>
    <n v="20170330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LAMBAYEQUE"/>
    <n v="7650"/>
    <n v="2610"/>
  </r>
  <r>
    <x v="1"/>
    <n v="1"/>
    <s v="PAITA"/>
    <n v="373"/>
    <n v="2"/>
    <n v="20180111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PIURA"/>
    <n v="7650"/>
    <n v="2610"/>
  </r>
  <r>
    <x v="1"/>
    <n v="1"/>
    <s v="PAITA"/>
    <n v="2863"/>
    <n v="2"/>
    <n v="20180125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"/>
    <s v="CON VINAGRE LATA 105 OZ X 02"/>
    <m/>
    <m/>
    <s v="CODIGO Nº13 RESTITUCION DE DERECHOS ARANCELARIOS"/>
    <s v="CAJA                                              "/>
    <s v="LAMBAYEQUE"/>
    <n v="7650"/>
    <n v="2610"/>
  </r>
  <r>
    <x v="1"/>
    <n v="1"/>
    <s v="PAITA"/>
    <n v="4277"/>
    <n v="3"/>
    <n v="20180125"/>
    <x v="11"/>
    <x v="11"/>
    <s v="AMERICA DEL NORTE"/>
    <x v="0"/>
    <s v="PORT EVERGLADES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2"/>
    <m/>
    <m/>
    <s v="CODIGO Nº13 RESTITUCION DE DERECHOS ARANCELARIOS"/>
    <s v="CAJA                                              "/>
    <s v="LAMBAYEQUE"/>
    <n v="7650"/>
    <n v="2610"/>
  </r>
  <r>
    <x v="1"/>
    <n v="2"/>
    <s v="PAITA"/>
    <n v="5440"/>
    <n v="4"/>
    <n v="20180201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"/>
    <m/>
    <m/>
    <m/>
    <s v="CODIGO Nº13 RESTITUCION DE DERECHOS ARANCELARIOS"/>
    <s v="CAJA                                              "/>
    <s v="LAMBAYEQUE"/>
    <n v="7650"/>
    <n v="2610"/>
  </r>
  <r>
    <x v="1"/>
    <n v="3"/>
    <s v="PAITA"/>
    <n v="11022"/>
    <n v="2"/>
    <n v="20180308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LAMBAYEQUE"/>
    <n v="7650"/>
    <n v="2610"/>
  </r>
  <r>
    <x v="1"/>
    <n v="3"/>
    <s v="PAITA"/>
    <n v="13546"/>
    <n v="2"/>
    <n v="20180329"/>
    <x v="11"/>
    <x v="11"/>
    <s v="AMERICA DEL NORTE"/>
    <x v="18"/>
    <s v="MONTREAL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CODIGO Nº13 RESTITUCION DE DERECHOS ARANCELARIOS"/>
    <s v="CAJA                                              "/>
    <s v="LAMBAYEQUE"/>
    <n v="7650"/>
    <n v="2610"/>
  </r>
  <r>
    <x v="1"/>
    <n v="2"/>
    <s v="MARITIMA DEL CALLAO"/>
    <n v="18150"/>
    <n v="2"/>
    <n v="20180228"/>
    <x v="5"/>
    <x v="5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7635.42"/>
    <n v="1581.3"/>
  </r>
  <r>
    <x v="1"/>
    <n v="1"/>
    <s v="PAITA"/>
    <n v="741"/>
    <n v="1"/>
    <n v="20180110"/>
    <x v="11"/>
    <x v="11"/>
    <s v="AMERICA DEL NORTE"/>
    <x v="18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FRASCO 24 OZ (C-273) X 12"/>
    <m/>
    <m/>
    <m/>
    <s v="DRAWBACK,"/>
    <s v="CAJA                                              "/>
    <s v="LAMBAYEQUE"/>
    <n v="7625"/>
    <n v="4080"/>
  </r>
  <r>
    <x v="0"/>
    <n v="3"/>
    <s v="PAITA"/>
    <n v="9962"/>
    <n v="1"/>
    <n v="20170315"/>
    <x v="11"/>
    <x v="11"/>
    <s v="EUROPA"/>
    <x v="30"/>
    <s v="VEJL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6"/>
    <m/>
    <m/>
    <m/>
    <s v="DRAWBACK,"/>
    <s v="CAJA                                              "/>
    <s v="LAMBAYEQUE"/>
    <n v="7582"/>
    <n v="2923.2"/>
  </r>
  <r>
    <x v="0"/>
    <n v="3"/>
    <s v="PAITA"/>
    <n v="9962"/>
    <n v="2"/>
    <n v="20170315"/>
    <x v="11"/>
    <x v="11"/>
    <s v="EUROPA"/>
    <x v="30"/>
    <s v="VEJL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7582"/>
    <n v="2923.2"/>
  </r>
  <r>
    <x v="1"/>
    <n v="2"/>
    <s v="PAITA"/>
    <n v="5422"/>
    <n v="1"/>
    <n v="2018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7553"/>
    <n v="5250"/>
  </r>
  <r>
    <x v="1"/>
    <n v="1"/>
    <s v="MARITIMA DEL CALLAO"/>
    <n v="4390"/>
    <n v="1"/>
    <n v="20180119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"/>
    <s v="INCAS FOOD 24 X 15 OZ"/>
    <m/>
    <m/>
    <s v="SE ACOGE RESTITUCION DERECHOS ARANCELARIOS DRAWBACK D.S. 104-95 EF"/>
    <s v="CAJA                                              "/>
    <s v="LIMA"/>
    <n v="7534.8"/>
    <n v="2785"/>
  </r>
  <r>
    <x v="0"/>
    <n v="1"/>
    <s v="MARITIMA DEL CALLAO"/>
    <n v="373"/>
    <n v="1"/>
    <n v="20170109"/>
    <x v="5"/>
    <x v="5"/>
    <s v="AMERICA DEL SUR"/>
    <x v="15"/>
    <s v="VALPARAIS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UADRADO CONSERVA PIMIENTO PIQUILLO AL NATURAL ENTERO SIN CONTEO"/>
    <m/>
    <s v="USO:CONSUMO HUMANO"/>
    <s v="DRAWBACK,"/>
    <s v="UNIDAD"/>
    <s v="LA LIBERTAD"/>
    <n v="7526.71"/>
    <n v="2436"/>
  </r>
  <r>
    <x v="0"/>
    <n v="3"/>
    <s v="MARITIMA DEL CALLAO"/>
    <n v="24783"/>
    <n v="1"/>
    <n v="2017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s v="10 ABSORBENTES CONTAINER DRI II 500 GR. (MATERIAL CONSERVACION)"/>
    <s v="SE ACOGE AL REGIMEN DRAWBACK D.S.104-95-EF"/>
    <s v="CAJA                                              "/>
    <s v="LA LIBERTAD"/>
    <n v="7500"/>
    <n v="4680"/>
  </r>
  <r>
    <x v="1"/>
    <n v="2"/>
    <s v="MARITIMA DEL CALLAO"/>
    <n v="13371"/>
    <n v="2"/>
    <n v="201802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7500"/>
    <n v="4680"/>
  </r>
  <r>
    <x v="1"/>
    <n v="2"/>
    <s v="MARITIMA DEL CALLAO"/>
    <n v="16106"/>
    <n v="3"/>
    <n v="20180222"/>
    <x v="2"/>
    <x v="2"/>
    <s v="AMERICA DEL NORTE"/>
    <x v="0"/>
    <s v="DENV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7500"/>
    <n v="4758"/>
  </r>
  <r>
    <x v="1"/>
    <n v="3"/>
    <s v="PAITA"/>
    <n v="13447"/>
    <n v="3"/>
    <n v="201803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7500"/>
    <n v="4758"/>
  </r>
  <r>
    <x v="0"/>
    <n v="2"/>
    <s v="MARITIMA DEL CALLAO"/>
    <n v="16464"/>
    <n v="4"/>
    <n v="20170223"/>
    <x v="2"/>
    <x v="2"/>
    <s v="AMERICA DEL NORTE"/>
    <x v="0"/>
    <s v="SEATTLE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BACK D.S.104-95-EF"/>
    <s v="CAJA                                              "/>
    <s v="LA LIBERTAD"/>
    <n v="7497"/>
    <n v="3398.64"/>
  </r>
  <r>
    <x v="1"/>
    <n v="2"/>
    <s v="MARITIMA DEL CALLAO"/>
    <n v="15947"/>
    <n v="1"/>
    <n v="20180221"/>
    <x v="75"/>
    <x v="75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PRECOCIDO CONGELADO"/>
    <s v="20 BOLSAS X 16 OZ"/>
    <s v="MARCA: S/M, MODELO: S/M"/>
    <s v="USO: CONSUMO"/>
    <s v="RESTITUCION DERECHOS ARANC. (COD 13)"/>
    <s v="CAJA                                              "/>
    <s v="LIMA"/>
    <n v="7488"/>
    <n v="3030.8879999999999"/>
  </r>
  <r>
    <x v="1"/>
    <n v="2"/>
    <s v="PAITA"/>
    <n v="7365"/>
    <n v="1"/>
    <n v="20180213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7488"/>
    <n v="4567.68"/>
  </r>
  <r>
    <x v="1"/>
    <n v="1"/>
    <s v="MARITIMA DEL CALLAO"/>
    <n v="6448"/>
    <n v="2"/>
    <n v="20180124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7485"/>
    <n v="4748.4840000000004"/>
  </r>
  <r>
    <x v="1"/>
    <n v="1"/>
    <s v="PAITA"/>
    <n v="5265"/>
    <n v="1"/>
    <n v="2018013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(390 GR) X 12"/>
    <m/>
    <m/>
    <m/>
    <s v="CODIGO Nº13 RESTITUCION DE DERECHOS ARANCELARIOS"/>
    <s v="CAJA                                              "/>
    <s v="LAMBAYEQUE"/>
    <n v="7467"/>
    <n v="4590"/>
  </r>
  <r>
    <x v="0"/>
    <n v="1"/>
    <s v="PAITA"/>
    <n v="2059"/>
    <n v="1"/>
    <n v="20170113"/>
    <x v="11"/>
    <x v="11"/>
    <s v="EUROPA"/>
    <x v="2"/>
    <s v="HAMBURG"/>
    <s v="AGROPECUARIO Y AGROINDUSTRIAS"/>
    <s v="HORTALIZAS"/>
    <s v="HORTALIZAS FRESCAS Y SECAS"/>
    <x v="9"/>
    <x v="14"/>
    <x v="5"/>
    <s v="LAS DEMAS HORTALIZAS EXCEPTO ESPARRAGOS"/>
    <s v="CONGELADO DE JALAPEÑO ROJO DADOS"/>
    <s v="BOLSA 10 KG X 01 CAJA"/>
    <m/>
    <m/>
    <s v="SE ACOGE A RESTITUCION DE DERECHOS ARANCELARIOS D.S 104-95 EF"/>
    <s v="CAJA                                              "/>
    <s v="LAMBAYEQUE"/>
    <n v="7454.4"/>
    <n v="6870"/>
  </r>
  <r>
    <x v="1"/>
    <n v="3"/>
    <s v="PAITA"/>
    <n v="12545"/>
    <n v="1"/>
    <n v="201803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7440"/>
    <n v="4574.3999999999996"/>
  </r>
  <r>
    <x v="1"/>
    <n v="2"/>
    <s v="PAITA"/>
    <n v="7313"/>
    <n v="3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7428.57"/>
    <n v="3855"/>
  </r>
  <r>
    <x v="1"/>
    <n v="2"/>
    <s v="PAITA"/>
    <n v="9744"/>
    <n v="3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7419.77"/>
    <n v="3850"/>
  </r>
  <r>
    <x v="1"/>
    <n v="2"/>
    <s v="MARITIMA DEL CALLAO"/>
    <n v="16183"/>
    <n v="2"/>
    <n v="2018022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7406.64"/>
    <n v="2916"/>
  </r>
  <r>
    <x v="1"/>
    <n v="3"/>
    <s v="MARITIMA DEL CALLAO"/>
    <n v="23574"/>
    <n v="2"/>
    <n v="20180314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 &quot;INCA'S FOOD&quot; 7 X 1 KG"/>
    <m/>
    <m/>
    <m/>
    <s v="VOLUNTAD DE ACOGERSE AL PROCEDIMIENTO SIMPLIFICADO DE RESTITUCIÓN DE DERECHOS ARANCELARIOS"/>
    <s v="CAJA                                              "/>
    <s v="LIMA"/>
    <n v="7399"/>
    <n v="2114"/>
  </r>
  <r>
    <x v="1"/>
    <n v="1"/>
    <s v="MARITIMA DEL CALLAO"/>
    <n v="6448"/>
    <n v="3"/>
    <n v="20180124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7343.1"/>
    <n v="5535"/>
  </r>
  <r>
    <x v="0"/>
    <n v="1"/>
    <s v="PAITA"/>
    <n v="5527"/>
    <n v="2"/>
    <n v="20170131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SE ACOGE A RESTITUCION DE DERECHOS ARANCELARIOS D.S 104-95 EF"/>
    <s v="CAJA                                              "/>
    <s v="LAMBAYEQUE"/>
    <n v="7326"/>
    <n v="7725.6"/>
  </r>
  <r>
    <x v="0"/>
    <n v="1"/>
    <s v="MARITIMA DEL CALLAO"/>
    <n v="5977"/>
    <n v="1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s v="01 BOLSA DE AIRE (INTERNATIONAL DUNNAGE) (MATERIAL CONSERVACION)"/>
    <s v="SE ACOGE AL REGIMEN DRAWBACK D.S.104-95-EF"/>
    <s v="CILINDRO                                          "/>
    <s v="LA LIBERTAD"/>
    <n v="7322"/>
    <n v="7360"/>
  </r>
  <r>
    <x v="1"/>
    <n v="1"/>
    <s v="PAITA"/>
    <n v="2998"/>
    <n v="3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7315.46"/>
    <n v="6050"/>
  </r>
  <r>
    <x v="1"/>
    <n v="3"/>
    <s v="PAITA"/>
    <n v="13275"/>
    <n v="2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7311.67"/>
    <n v="6600"/>
  </r>
  <r>
    <x v="1"/>
    <n v="3"/>
    <s v="PAITA"/>
    <n v="13369"/>
    <n v="2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7311.67"/>
    <n v="6600"/>
  </r>
  <r>
    <x v="1"/>
    <n v="2"/>
    <s v="PAITA"/>
    <n v="2865"/>
    <n v="2"/>
    <n v="20180201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"/>
    <s v="CON VINAGRE FRASCO 12 OZ (C-401) X 6"/>
    <m/>
    <m/>
    <s v="CODIGO Nº13 RESTITUCION DE DERECHOS ARANCELARIOS"/>
    <s v="CAJA                                              "/>
    <s v="LAMBAYEQUE"/>
    <n v="7308"/>
    <n v="2570.4"/>
  </r>
  <r>
    <x v="1"/>
    <n v="1"/>
    <s v="PAITA"/>
    <n v="3188"/>
    <n v="1"/>
    <n v="20180123"/>
    <x v="12"/>
    <x v="12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s v="USO: CONSUMO HUMANO"/>
    <s v="CODIGO Nº13 RESTITUCION DE DERECHOS ARANCELARIOS"/>
    <s v="CAJA                                              "/>
    <s v="LAMBAYEQUE"/>
    <n v="7280"/>
    <n v="5011.8"/>
  </r>
  <r>
    <x v="1"/>
    <n v="2"/>
    <s v="MARITIMA DEL CALLAO"/>
    <n v="10118"/>
    <n v="1"/>
    <n v="20180202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E/O 15 OZ (300 X 407); AL NATURAL ENTERO 18/22"/>
    <s v="CAJAS DE 24"/>
    <s v="USO: CONSUMO HUMANO"/>
    <m/>
    <s v="CAJA                                              "/>
    <s v="ICA"/>
    <n v="7270.56"/>
    <n v="2611.1999999999998"/>
  </r>
  <r>
    <x v="1"/>
    <n v="2"/>
    <s v="MARITIMA DEL CALLAO"/>
    <n v="9859"/>
    <n v="1"/>
    <n v="20180202"/>
    <x v="5"/>
    <x v="5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s v="EN CAJA"/>
    <s v="USO: CONSUMO HUMANO"/>
    <s v="CODIGO Nº13 RESTITUCION DE DERECHOS ARANCELARIOS"/>
    <s v="UNIDAD"/>
    <s v="LA LIBERTAD"/>
    <n v="7243.83"/>
    <n v="2601.6"/>
  </r>
  <r>
    <x v="0"/>
    <n v="3"/>
    <s v="MARITIMA DEL CALLAO"/>
    <n v="24016"/>
    <n v="3"/>
    <n v="20170318"/>
    <x v="83"/>
    <x v="83"/>
    <s v="AMERICA DEL SUR"/>
    <x v="15"/>
    <s v="VALPARAISO"/>
    <s v="AGROPECUARIO Y AGROINDUSTRIAS"/>
    <s v="HORTALIZAS"/>
    <s v="HORTALIZAS FRESCAS Y SECAS"/>
    <x v="8"/>
    <x v="15"/>
    <x v="5"/>
    <s v="FRUTOS DE LOS GENEROS CAPSICUM O PIMENTA, FRESCOS O REFRIGERADOS"/>
    <s v="AJI AMARILLO EN MITADES (1/2 KG) BOLSA"/>
    <m/>
    <m/>
    <m/>
    <s v="CODIGO Nº13 RESTITUCION DE DERECHOS ARANCELARIOS"/>
    <s v="CAJA                                              "/>
    <s v="LIMA"/>
    <n v="7228.8"/>
    <n v="2880"/>
  </r>
  <r>
    <x v="1"/>
    <n v="1"/>
    <s v="PAITA"/>
    <n v="3108"/>
    <n v="2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7228.46"/>
    <n v="6215"/>
  </r>
  <r>
    <x v="0"/>
    <n v="1"/>
    <s v="PAITA"/>
    <n v="3273"/>
    <n v="6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7224"/>
    <n v="5846.4"/>
  </r>
  <r>
    <x v="0"/>
    <n v="1"/>
    <s v="MARITIMA DEL CALLAO"/>
    <n v="205"/>
    <n v="4"/>
    <n v="20170105"/>
    <x v="18"/>
    <x v="1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EN POLVO 208 ASTA 50 MESH"/>
    <s v="PAPRIKA 208 ASTA 50 MESH"/>
    <s v="MODELO: S/M MARCA: S/M"/>
    <s v="USO: CONSUMO HUMANO"/>
    <s v="RESTITUCION DE DERECHOS ARANCELARIOS DS-104-95-EF"/>
    <s v="KILOGRAMO"/>
    <s v="ICA"/>
    <n v="7218.6"/>
    <n v="3071.5329999999999"/>
  </r>
  <r>
    <x v="1"/>
    <n v="3"/>
    <s v="MARITIMA DEL CALLAO"/>
    <n v="26044"/>
    <n v="2"/>
    <n v="20180323"/>
    <x v="5"/>
    <x v="5"/>
    <s v="AMERICA DEL NORTE"/>
    <x v="0"/>
    <s v="HOU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N CAJAS"/>
    <m/>
    <s v="USO: CONSUMO HUMANO"/>
    <s v="CODIGO Nº13 RESTITUCION DE DERECHOS ARANCELARIOS"/>
    <s v="CAJA                                              "/>
    <s v="LA LIBERTAD"/>
    <n v="7211.36"/>
    <n v="2636.76"/>
  </r>
  <r>
    <x v="0"/>
    <n v="1"/>
    <s v="MARITIMA DEL CALLAO"/>
    <n v="115703"/>
    <n v="2"/>
    <n v="20170105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 CONGELADOS"/>
    <s v="EN CAJAS, DE 12 BOLSAS"/>
    <s v="PARA CONSUMO HUMANO"/>
    <m/>
    <s v="CODIGO Nº13 RESTITUCION DE DERECHOS ARANCELARIOS"/>
    <s v="CAJA                                              "/>
    <s v="CALLAO"/>
    <n v="7200"/>
    <n v="3000"/>
  </r>
  <r>
    <x v="0"/>
    <n v="2"/>
    <s v="MARITIMA DEL CALLAO"/>
    <n v="12426"/>
    <n v="3"/>
    <n v="20170210"/>
    <x v="72"/>
    <x v="72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&quot;INCA'S FOOD&quot; 24 X 15 OZ"/>
    <m/>
    <m/>
    <m/>
    <s v="RESTITUCION DE DERECHOS ARANCELARIOS D.S. 104-95-EF"/>
    <s v="NULL"/>
    <s v="LIMA"/>
    <n v="7190.4"/>
    <n v="2182.8000000000002"/>
  </r>
  <r>
    <x v="1"/>
    <n v="2"/>
    <s v="PAITA"/>
    <n v="5422"/>
    <n v="3"/>
    <n v="2018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FRASCO 10.2 OZ (C-037) X 12"/>
    <m/>
    <m/>
    <m/>
    <s v="CODIGO Nº13 RESTITUCION DE DERECHOS ARANCELARIOS"/>
    <s v="CAJA                                              "/>
    <s v="LAMBAYEQUE"/>
    <n v="7184"/>
    <n v="2784"/>
  </r>
  <r>
    <x v="1"/>
    <n v="2"/>
    <s v="MARITIMA DEL CALLAO"/>
    <n v="11410"/>
    <n v="5"/>
    <n v="20180210"/>
    <x v="72"/>
    <x v="72"/>
    <s v="AMERICA DEL NORTE"/>
    <x v="0"/>
    <s v="BALTIMORE"/>
    <s v="AGROPECUARIO Y AGROINDUSTRIAS"/>
    <s v="HORTALIZAS"/>
    <s v="HORTALIZAS EN CONSERVA"/>
    <x v="6"/>
    <x v="17"/>
    <x v="4"/>
    <s v="Demas hortalizas preparadas o conservadas sin congelar"/>
    <s v="ROCOTO EN PASTA &quot;DOÑA ISABEL&quot; 24 X 7.5 OZ"/>
    <m/>
    <m/>
    <m/>
    <s v="VOLUNTAD DE ACOGERSE AL PROCEDIMIENTO SIMPLIFICADO DE RESTITUCIÓN DE DERECHOS ARANCELARIOS"/>
    <s v="CAJA                                              "/>
    <s v="LIMA"/>
    <n v="7140"/>
    <n v="1820"/>
  </r>
  <r>
    <x v="0"/>
    <n v="1"/>
    <s v="PAITA"/>
    <n v="4213"/>
    <n v="3"/>
    <n v="20170129"/>
    <x v="11"/>
    <x v="11"/>
    <s v="AMERICA DEL NORTE"/>
    <x v="0"/>
    <s v="LOS ANGELES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 CAJA"/>
    <m/>
    <m/>
    <m/>
    <s v="DRAWBACK,"/>
    <s v="CAJA                                              "/>
    <s v="PIURA"/>
    <n v="7128"/>
    <n v="1370.3040000000001"/>
  </r>
  <r>
    <x v="1"/>
    <n v="3"/>
    <s v="PAITA"/>
    <n v="10503"/>
    <n v="3"/>
    <n v="20180301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DRAWBACK,"/>
    <s v="CAJA                                              "/>
    <s v="LAMBAYEQUE"/>
    <n v="7128"/>
    <n v="1370.3040000000001"/>
  </r>
  <r>
    <x v="0"/>
    <n v="1"/>
    <s v="MARITIMA DEL CALLAO"/>
    <n v="2298"/>
    <n v="1"/>
    <n v="20170114"/>
    <x v="5"/>
    <x v="5"/>
    <s v="AMERICA DEL NORTE"/>
    <x v="0"/>
    <s v="HOU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93ML (12 OZ) (212 X 212 X 413) CONSERVA PIQUILLO AL NATURAL 10/14"/>
    <m/>
    <s v="USO:CONSUMO HUMANO"/>
    <s v="DRAWBACK,"/>
    <s v="UNIDAD"/>
    <s v="LA LIBERTAD"/>
    <n v="7127.5"/>
    <n v="2606.1"/>
  </r>
  <r>
    <x v="0"/>
    <n v="1"/>
    <s v="MARITIMA DEL CALLAO"/>
    <n v="6394"/>
    <n v="2"/>
    <n v="20170124"/>
    <x v="57"/>
    <x v="57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CONGELADO"/>
    <m/>
    <m/>
    <m/>
    <s v="DRAWBACK"/>
    <s v="CAJA                                              "/>
    <s v="LIMA"/>
    <n v="7120"/>
    <n v="3239.6"/>
  </r>
  <r>
    <x v="1"/>
    <n v="2"/>
    <s v="MARITIMA DEL CALLAO"/>
    <n v="16183"/>
    <n v="1"/>
    <n v="20180221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 KG, CONGELADOS"/>
    <s v="EN CAJAS, DE 12 BOLSAS"/>
    <s v="PARA CONSUMO HUMANO"/>
    <m/>
    <s v="CODIGO Nº13 RESTITUCION DE DERECHOS ARANCELARIOS"/>
    <s v="CAJA                                              "/>
    <s v="CALLAO"/>
    <n v="7111.8"/>
    <n v="2634"/>
  </r>
  <r>
    <x v="0"/>
    <n v="3"/>
    <s v="MARITIMA DEL CALLAO"/>
    <n v="18868"/>
    <n v="4"/>
    <n v="201703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7106.4"/>
    <n v="2661.12"/>
  </r>
  <r>
    <x v="0"/>
    <n v="3"/>
    <s v="PAITA"/>
    <n v="9553"/>
    <n v="3"/>
    <n v="20170302"/>
    <x v="11"/>
    <x v="11"/>
    <s v="AMERICA DEL NORTE"/>
    <x v="0"/>
    <s v="NEW YORK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7091.48"/>
    <n v="4540"/>
  </r>
  <r>
    <x v="0"/>
    <n v="3"/>
    <s v="PAITA"/>
    <n v="10296"/>
    <n v="3"/>
    <n v="20170310"/>
    <x v="11"/>
    <x v="11"/>
    <s v="AMERICA DEL NORTE"/>
    <x v="0"/>
    <s v="NEW YORK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7091.48"/>
    <n v="4540"/>
  </r>
  <r>
    <x v="1"/>
    <n v="2"/>
    <s v="PAITA"/>
    <n v="9604"/>
    <n v="10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7087.5"/>
    <n v="4282.2"/>
  </r>
  <r>
    <x v="1"/>
    <n v="3"/>
    <s v="PAITA"/>
    <n v="10524"/>
    <n v="3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LATA 105 OZ X 06"/>
    <m/>
    <m/>
    <m/>
    <s v="DRAWBACK,"/>
    <s v="CAJA                                              "/>
    <s v="LAMBAYEQUE"/>
    <n v="7079.5"/>
    <n v="5846.4"/>
  </r>
  <r>
    <x v="1"/>
    <n v="3"/>
    <s v="MARITIMA DEL CALLAO"/>
    <n v="22830"/>
    <n v="4"/>
    <n v="20180311"/>
    <x v="77"/>
    <x v="77"/>
    <s v="AMERICA DEL NORTE"/>
    <x v="0"/>
    <s v="NEW YORK"/>
    <s v="AGROPECUARIO Y AGROINDUSTRIAS"/>
    <s v="HORTALIZAS"/>
    <s v="HORTALIZAS FRESCAS Y SECAS"/>
    <x v="9"/>
    <x v="13"/>
    <x v="5"/>
    <s v="LAS DEMAS HORTALIZAS EXCEPTO ESPARRAGOS"/>
    <s v="AJI AMARILLO PRECOCIDO CONGELADO"/>
    <s v="GOYA PRECOOKED YELLOW HOT PEPPER 16 OZ"/>
    <s v="MARCA: S/M, MODELO: S/M"/>
    <s v="USO:CONSUMO HUMANO"/>
    <s v="RESTITUCION DERECHOS ARANC. (COD 13)"/>
    <s v="CAJA                                              "/>
    <s v="CALLAO"/>
    <n v="7056"/>
    <n v="2740.9290000000001"/>
  </r>
  <r>
    <x v="1"/>
    <n v="3"/>
    <s v="PAITA"/>
    <n v="10555"/>
    <n v="2"/>
    <n v="20180301"/>
    <x v="11"/>
    <x v="11"/>
    <s v="EUROPA"/>
    <x v="1"/>
    <s v="SAN ANTONIO"/>
    <s v="AGROPECUARIO Y AGROINDUSTRIAS"/>
    <s v="HORTALIZAS"/>
    <s v="HORTALIZAS EN CONSERVA"/>
    <x v="6"/>
    <x v="3"/>
    <x v="1"/>
    <s v="Demas hortalizas preparadas o conservadas sin congelar"/>
    <s v="CONSERVA PIMIENTO MORRON ROJO ENTERO LATA 28 OZ X 12"/>
    <m/>
    <m/>
    <m/>
    <s v="DRAWBACK,"/>
    <s v="CAJA                                              "/>
    <s v="LAMBAYEQUE"/>
    <n v="7040"/>
    <n v="4187.04"/>
  </r>
  <r>
    <x v="1"/>
    <n v="2"/>
    <s v="PAITA"/>
    <n v="9581"/>
    <n v="2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7034.81"/>
    <n v="3850"/>
  </r>
  <r>
    <x v="0"/>
    <n v="2"/>
    <s v="MARITIMA DEL CALLAO"/>
    <n v="12426"/>
    <n v="2"/>
    <n v="20170210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 &quot;INCA'S FOOD&quot; 7 X 1 KG"/>
    <m/>
    <m/>
    <m/>
    <s v="RESTITUCION DE DERECHOS ARANCELARIOS D.S. 104-95-EF"/>
    <s v="NULL"/>
    <s v="LIMA"/>
    <n v="7009.1"/>
    <n v="2261"/>
  </r>
  <r>
    <x v="1"/>
    <n v="1"/>
    <s v="PAITA"/>
    <n v="1403"/>
    <n v="1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6976.88"/>
    <n v="6600"/>
  </r>
  <r>
    <x v="1"/>
    <n v="3"/>
    <s v="MARITIMA DEL CALLAO"/>
    <n v="20376"/>
    <n v="2"/>
    <n v="20180307"/>
    <x v="2"/>
    <x v="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6974"/>
    <n v="2784"/>
  </r>
  <r>
    <x v="0"/>
    <n v="1"/>
    <s v="PAITA"/>
    <n v="44330"/>
    <n v="3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6968.52"/>
    <n v="4465"/>
  </r>
  <r>
    <x v="1"/>
    <n v="1"/>
    <s v="MARITIMA DEL CALLAO"/>
    <n v="9097"/>
    <n v="4"/>
    <n v="20180131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DOÑA ISABEL - 24 X 7.5 OZ"/>
    <s v="CODIGO: D-703"/>
    <m/>
    <s v="SE ACOGE A RESTITUCION DE DERECHOS ARANCELARIOS DRAWBACK D.S. 104-95 EF"/>
    <s v="CAJA                                              "/>
    <s v="LIMA"/>
    <n v="6956.4"/>
    <n v="1774"/>
  </r>
  <r>
    <x v="1"/>
    <n v="3"/>
    <s v="MARITIMA DEL CALLAO"/>
    <n v="20812"/>
    <n v="2"/>
    <n v="20180308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6945.1"/>
    <n v="5235"/>
  </r>
  <r>
    <x v="0"/>
    <n v="3"/>
    <s v="PAITA"/>
    <n v="9337"/>
    <n v="2"/>
    <n v="20170301"/>
    <x v="11"/>
    <x v="11"/>
    <s v="ASIA"/>
    <x v="32"/>
    <s v="JEDDA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FRASCO 10.2 OZ (C-037) X 12 CAJA"/>
    <m/>
    <m/>
    <s v="SE ACOGE A RESTITUCION DE DERECHOS ARANCELARIOS D.S 104-95 EF"/>
    <s v="CAJA                                              "/>
    <s v="LAMBAYEQUE"/>
    <n v="6935.28"/>
    <n v="2839.68"/>
  </r>
  <r>
    <x v="0"/>
    <n v="2"/>
    <s v="MARITIMA DEL CALLAO"/>
    <n v="16575"/>
    <n v="3"/>
    <n v="20170223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TRADICIONES ANDINAS 20X460 GR."/>
    <m/>
    <m/>
    <m/>
    <s v="DRAWBACK"/>
    <s v="CAJA                                              "/>
    <s v="CALLAO"/>
    <n v="6932.48"/>
    <n v="2355.1999999999998"/>
  </r>
  <r>
    <x v="1"/>
    <n v="3"/>
    <s v="MARITIMA DEL CALLAO"/>
    <n v="26715"/>
    <n v="2"/>
    <n v="2018032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6925.46"/>
    <n v="4760"/>
  </r>
  <r>
    <x v="0"/>
    <n v="1"/>
    <s v="MARITIMA DEL CALLAO"/>
    <n v="5977"/>
    <n v="3"/>
    <n v="20170125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BIDON"/>
    <s v="USO: CONSUMO HUMANO"/>
    <m/>
    <s v="SE ACOGE AL REGIMEN DRAWBACK D.S.104-95-EF"/>
    <s v="CILINDRO                                          "/>
    <s v="LA LIBERTAD"/>
    <n v="6900"/>
    <n v="4600"/>
  </r>
  <r>
    <x v="0"/>
    <n v="1"/>
    <s v="MARITIMA DEL CALLAO"/>
    <n v="115588"/>
    <n v="2"/>
    <n v="20170104"/>
    <x v="77"/>
    <x v="77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PRECOCIDO CONGELADO"/>
    <s v="16 OZ"/>
    <m/>
    <m/>
    <s v="SE ACOGE AL REGIMEN DRAWBACK SEGUN D.S. 104-95 E.F."/>
    <s v="CAJA                                              "/>
    <s v="CALLAO"/>
    <n v="6898.5"/>
    <n v="1716.5"/>
  </r>
  <r>
    <x v="1"/>
    <n v="3"/>
    <s v="MARITIMA DEL CALLAO"/>
    <n v="20690"/>
    <n v="1"/>
    <n v="20180315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INCA'S FOOD&quot; 12 X 15.7 OZ"/>
    <m/>
    <m/>
    <m/>
    <s v="VOLUNTAD DE ACOGERSE AL PROCEDIMIENTO SIMPLIFICADO DE RESTITUCIÓN DE DERECHOS ARANCELARIOS"/>
    <s v="CAJA                                              "/>
    <s v="LIMA"/>
    <n v="6888"/>
    <n v="2255"/>
  </r>
  <r>
    <x v="1"/>
    <n v="1"/>
    <s v="PAITA"/>
    <n v="1400"/>
    <n v="3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6881.95"/>
    <n v="3420"/>
  </r>
  <r>
    <x v="0"/>
    <n v="2"/>
    <s v="MARITIMA DEL CALLAO"/>
    <n v="11162"/>
    <n v="3"/>
    <n v="20170209"/>
    <x v="20"/>
    <x v="20"/>
    <s v="AMERICA DEL NORTE"/>
    <x v="0"/>
    <s v="OAKLAND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116 BOXES OF 11.36KG OR 25 LBS BY BOX"/>
    <s v="PARA CONSUMO"/>
    <m/>
    <m/>
    <s v="KILOGRAMO"/>
    <s v="LIMA"/>
    <n v="6881.01"/>
    <n v="1317.76"/>
  </r>
  <r>
    <x v="1"/>
    <n v="2"/>
    <s v="PAITA"/>
    <n v="9604"/>
    <n v="11"/>
    <n v="20180222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 PET GALON"/>
    <s v="TAPA ROJO X 2"/>
    <m/>
    <m/>
    <s v="CODIGO Nº13 RESTITUCION DE DERECHOS ARANCELARIOS"/>
    <s v="CAJA                                              "/>
    <s v="LAMBAYEQUE"/>
    <n v="6875.25"/>
    <n v="2348.4"/>
  </r>
  <r>
    <x v="0"/>
    <n v="3"/>
    <s v="PAITA"/>
    <n v="10299"/>
    <n v="2"/>
    <n v="20170315"/>
    <x v="11"/>
    <x v="11"/>
    <s v="AMERICA DEL NORTE"/>
    <x v="0"/>
    <s v="LOS ANGELES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SE ACOGE A RESTITUCION DE DERECHOS ARANCELARIOS D.S 104-95 EF"/>
    <s v="CAJA                                              "/>
    <s v="PIURA"/>
    <n v="6860"/>
    <n v="2331.42"/>
  </r>
  <r>
    <x v="1"/>
    <n v="3"/>
    <s v="PAITA"/>
    <n v="12970"/>
    <n v="3"/>
    <n v="2018032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AJA DE CONSERVA PIMIENTO MORRON ROJO DADOS LATA 105 OZ X 06"/>
    <m/>
    <m/>
    <m/>
    <s v="CODIGO Nº13 RESTITUCION DE DERECHOS ARANCELARIOS"/>
    <s v="CAJA                                              "/>
    <s v="LAMBAYEQUE"/>
    <n v="6860"/>
    <n v="6820.8"/>
  </r>
  <r>
    <x v="1"/>
    <n v="3"/>
    <s v="MARITIMA DEL CALLAO"/>
    <n v="19006"/>
    <n v="7"/>
    <n v="20180302"/>
    <x v="71"/>
    <x v="71"/>
    <s v="ASIA"/>
    <x v="37"/>
    <s v="NAGOYA, AICHI"/>
    <s v="AGROPECUARIO Y AGROINDUSTRIAS"/>
    <s v="HORTALIZAS"/>
    <s v="HORTALIZAS FRESCAS Y SECAS"/>
    <x v="7"/>
    <x v="15"/>
    <x v="4"/>
    <s v="Los demas frutos del genero Capsicum o Pimenta, secos, sin triturar ni pulverizar"/>
    <s v="AJI AMARILLO PASTA (CAPSICUM BACCATUM )MARCA: DOÑA MECHE"/>
    <s v="CAJA X 24 X 10.5 OZ."/>
    <s v="PARA CONSUMO HUMANO"/>
    <m/>
    <m/>
    <s v="CAJA                                              "/>
    <s v="LIMA"/>
    <n v="6854.4"/>
    <n v="1701.7"/>
  </r>
  <r>
    <x v="1"/>
    <n v="3"/>
    <s v="MARITIMA DEL CALLAO"/>
    <n v="19006"/>
    <n v="8"/>
    <n v="20180302"/>
    <x v="71"/>
    <x v="71"/>
    <s v="ASIA"/>
    <x v="37"/>
    <s v="NAGOYA, AICHI"/>
    <s v="AGROPECUARIO Y AGROINDUSTRIAS"/>
    <s v="HORTALIZAS"/>
    <s v="HORTALIZAS FRESCAS Y SECAS"/>
    <x v="7"/>
    <x v="16"/>
    <x v="4"/>
    <s v="Los demas frutos del genero Capsicum o Pimenta, secos, sin triturar ni pulverizar"/>
    <s v="AJI PANCA PASTA (CAPSICUM BACCATUM )MARCA: DOÑA MECHE"/>
    <s v="CAJA X 24 X 10.5 OZ."/>
    <s v="PARA CONSUMO HUMANO"/>
    <m/>
    <m/>
    <s v="CAJA                                              "/>
    <s v="LIMA"/>
    <n v="6854.4"/>
    <n v="1701.7"/>
  </r>
  <r>
    <x v="1"/>
    <n v="2"/>
    <s v="MARITIMA DEL CALLAO"/>
    <n v="14279"/>
    <n v="2"/>
    <n v="20180217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 LATA (210 GR)"/>
    <s v="8 OZ X 24 CAJA"/>
    <m/>
    <m/>
    <s v="DRAWBACK"/>
    <s v="CAJA                                              "/>
    <s v="LAMBAYEQUE"/>
    <n v="6825"/>
    <n v="3276"/>
  </r>
  <r>
    <x v="1"/>
    <n v="3"/>
    <s v="MARITIMA DEL CALLAO"/>
    <n v="21184"/>
    <n v="2"/>
    <n v="20180310"/>
    <x v="11"/>
    <x v="11"/>
    <s v="AMERICA DEL SUR"/>
    <x v="11"/>
    <s v="BUENOS AIR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 OZ (210 GR) X 24 CAJA"/>
    <m/>
    <m/>
    <s v="DRAWBACK"/>
    <s v="CAJA                                              "/>
    <s v="LAMBAYEQUE"/>
    <n v="6825"/>
    <n v="3276"/>
  </r>
  <r>
    <x v="1"/>
    <n v="3"/>
    <s v="MARITIMA DEL CALLAO"/>
    <n v="22403"/>
    <n v="5"/>
    <n v="20180314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INCA'S FOOD&quot; 12 X 15.7 OZ"/>
    <m/>
    <m/>
    <m/>
    <s v="VOLUNTAD DE ACOGERSE AL PROCEDIMIENTO SIMPLIFICADO DE RESTITUCIÓN DE DERECHOS ARANCELARIOS"/>
    <s v="CAJA                                              "/>
    <s v="LIMA"/>
    <n v="6804"/>
    <n v="2187"/>
  </r>
  <r>
    <x v="1"/>
    <n v="2"/>
    <s v="PAITA"/>
    <n v="9335"/>
    <n v="3"/>
    <n v="2018022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2"/>
    <m/>
    <m/>
    <s v="CODIGO Nº13 RESTITUCION DE DERECHOS ARANCELARIOS"/>
    <s v="CAJA                                              "/>
    <s v="LAMBAYEQUE"/>
    <n v="6800"/>
    <n v="2320"/>
  </r>
  <r>
    <x v="1"/>
    <n v="2"/>
    <s v="MARITIMA DEL CALLAO"/>
    <n v="14261"/>
    <n v="2"/>
    <n v="20180215"/>
    <x v="66"/>
    <x v="66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IQF AJI AMARILLO ENTERO CONGELADO"/>
    <m/>
    <m/>
    <m/>
    <m/>
    <s v="KILOGRAMO"/>
    <s v="LIMA"/>
    <n v="6786"/>
    <n v="3770"/>
  </r>
  <r>
    <x v="1"/>
    <n v="1"/>
    <s v="PAITA"/>
    <n v="746"/>
    <n v="2"/>
    <n v="20180110"/>
    <x v="11"/>
    <x v="11"/>
    <s v="AMERICA DEL NORTE"/>
    <x v="0"/>
    <s v="BALTIMORE"/>
    <s v="AGROPECUARIO Y AGROINDUSTRIAS"/>
    <s v="HORTALIZAS"/>
    <s v="HORTALIZAS EN CONSERVA"/>
    <x v="6"/>
    <x v="0"/>
    <x v="1"/>
    <s v="Demas hortalizas preparadas o conservadas sin congelar"/>
    <s v="CONSERVA DE AJI PAPRIKA LATA 8 OZ X 24"/>
    <m/>
    <m/>
    <m/>
    <s v="DRAWBACK,"/>
    <s v="CAJA                                              "/>
    <s v="PIURA"/>
    <n v="6771.6"/>
    <n v="2585.52"/>
  </r>
  <r>
    <x v="1"/>
    <n v="3"/>
    <s v="PAITA"/>
    <n v="13276"/>
    <n v="2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6769.81"/>
    <n v="7700"/>
  </r>
  <r>
    <x v="1"/>
    <n v="2"/>
    <s v="MARITIMA DEL CALLAO"/>
    <n v="18608"/>
    <n v="2"/>
    <n v="2018022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, ENTEROS"/>
    <s v="FRASCOS DE VIDRIO 250ML"/>
    <s v="PESO DRENADO 0.210 KG"/>
    <m/>
    <m/>
    <s v="UNIDAD"/>
    <s v="LIMA"/>
    <n v="6743"/>
    <n v="1517.18"/>
  </r>
  <r>
    <x v="1"/>
    <n v="3"/>
    <s v="PAITA"/>
    <n v="12498"/>
    <n v="1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6720.81"/>
    <n v="6050"/>
  </r>
  <r>
    <x v="1"/>
    <n v="1"/>
    <s v="MARITIMA DEL CALLAO"/>
    <n v="9381"/>
    <n v="3"/>
    <n v="20180130"/>
    <x v="5"/>
    <x v="5"/>
    <s v="EUROPA"/>
    <x v="5"/>
    <s v="LE HAVRE"/>
    <s v="AGROPECUARIO Y AGROINDUSTRIAS"/>
    <s v="HORTALIZAS"/>
    <s v="HORTALIZAS EN CONSERVA"/>
    <x v="2"/>
    <x v="1"/>
    <x v="1"/>
    <s v="DEMAS HORTALIZAS,FRUTAS Y DEMAS PART. COMEST. DE PLANTAS,PREP. O CONSERV.EN VINAGRE"/>
    <s v="CONVERVAS EN VINAGRE"/>
    <m/>
    <s v="EN BANDEJA"/>
    <s v="USO:CONSUMO HUMANO"/>
    <s v="CODIGO Nº13 RESTITUCION DE DERECHOS ARANCELARIOS"/>
    <s v="UNIDAD"/>
    <s v="LA LIBERTAD"/>
    <n v="6704.04"/>
    <n v="2143.0329999999999"/>
  </r>
  <r>
    <x v="0"/>
    <n v="3"/>
    <s v="PAITA"/>
    <n v="9337"/>
    <n v="1"/>
    <n v="20170301"/>
    <x v="11"/>
    <x v="11"/>
    <s v="ASIA"/>
    <x v="32"/>
    <s v="JEDDA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0.2 OZ (C-037) X 12 CAJA"/>
    <m/>
    <m/>
    <s v="SE ACOGE A RESTITUCION DE DERECHOS ARANCELARIOS D.S 104-95 EF"/>
    <s v="CAJA                                              "/>
    <s v="LAMBAYEQUE"/>
    <n v="6701.28"/>
    <n v="2749.2"/>
  </r>
  <r>
    <x v="1"/>
    <n v="3"/>
    <s v="MARITIMA DEL CALLAO"/>
    <n v="19815"/>
    <n v="1"/>
    <n v="20180307"/>
    <x v="2"/>
    <x v="2"/>
    <s v="EUROPA"/>
    <x v="2"/>
    <s v="HAMBURG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RTONES                                          "/>
    <s v="LA LIBERTAD"/>
    <n v="6694.36"/>
    <n v="4626.72"/>
  </r>
  <r>
    <x v="1"/>
    <n v="3"/>
    <s v="MARITIMA DEL CALLAO"/>
    <n v="22516"/>
    <n v="2"/>
    <n v="20180315"/>
    <x v="5"/>
    <x v="5"/>
    <s v="AMERICA DEL NORTE"/>
    <x v="0"/>
    <s v="LONG BEACH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E/O 15OZ (300X407); AL NATURAL ENTERO 18/22"/>
    <s v="CAJAS DE 6"/>
    <s v="USO.: CONSUMO HUMANO"/>
    <m/>
    <s v="CAJA                                              "/>
    <s v="LA LIBERTAD"/>
    <n v="6682.5"/>
    <n v="2400"/>
  </r>
  <r>
    <x v="0"/>
    <n v="3"/>
    <s v="PAITA"/>
    <n v="9748"/>
    <n v="2"/>
    <n v="20170315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"/>
    <m/>
    <m/>
    <m/>
    <s v="DRAWBACK,"/>
    <s v="CAJA                                              "/>
    <s v="LAMBAYEQUE"/>
    <n v="6659.3"/>
    <n v="3774"/>
  </r>
  <r>
    <x v="0"/>
    <n v="1"/>
    <s v="PAITA"/>
    <n v="4212"/>
    <n v="4"/>
    <n v="2017012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6622"/>
    <n v="5359.2"/>
  </r>
  <r>
    <x v="1"/>
    <n v="1"/>
    <s v="PAITA"/>
    <n v="180"/>
    <n v="2"/>
    <n v="20180105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6621.27"/>
    <n v="7655"/>
  </r>
  <r>
    <x v="1"/>
    <n v="2"/>
    <s v="MARITIMA DEL CALLAO"/>
    <n v="11276"/>
    <n v="4"/>
    <n v="20180207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"/>
    <s v="CAJA X 30 UNID. X 100 GR."/>
    <s v="LA LATINA"/>
    <m/>
    <m/>
    <s v="CAJA                                              "/>
    <s v="LIMA"/>
    <n v="6619.28"/>
    <n v="582"/>
  </r>
  <r>
    <x v="1"/>
    <n v="1"/>
    <s v="MARITIMA DEL CALLAO"/>
    <n v="7268"/>
    <n v="4"/>
    <n v="20180124"/>
    <x v="71"/>
    <x v="71"/>
    <s v="EUROPA"/>
    <x v="1"/>
    <s v="BARCELONA"/>
    <s v="AGROPECUARIO Y AGROINDUSTRIAS"/>
    <s v="HORTALIZAS"/>
    <s v="HORTALIZAS FRESCAS Y SECAS"/>
    <x v="7"/>
    <x v="16"/>
    <x v="3"/>
    <s v="Los demas frutos del genero Capsicum o Pimenta, secos, sin triturar ni pulverizar"/>
    <s v="AJI PANCA DESPEPITADO (CAPSICUM CHINENSE)"/>
    <s v="SACO X 10 KG"/>
    <s v="PARA CONSUMO HUMANO"/>
    <s v="SENASA EXP Nº 180060000345"/>
    <s v="RESTITUCION DE DERECHOS ARANCELARIOS D.S. 104-95-EF"/>
    <s v="SACO"/>
    <s v="LIMA"/>
    <n v="6592.03"/>
    <n v="800"/>
  </r>
  <r>
    <x v="1"/>
    <n v="1"/>
    <s v="MARITIMA DEL CALLAO"/>
    <n v="9199"/>
    <n v="1"/>
    <n v="20180131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. CONGELADOS"/>
    <s v="EN CAJAS, DE 12 BOLSAS"/>
    <s v="PARA CONSUMO HUMANO"/>
    <m/>
    <s v="CODIGO Nº13 RESTITUCION DE DERECHOS ARANCELARIOS"/>
    <s v="CAJA                                              "/>
    <s v="CALLAO"/>
    <n v="6561"/>
    <n v="2430"/>
  </r>
  <r>
    <x v="1"/>
    <n v="3"/>
    <s v="MARITIMA DEL CALLAO"/>
    <n v="20376"/>
    <n v="3"/>
    <n v="20180307"/>
    <x v="2"/>
    <x v="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6561"/>
    <n v="3300"/>
  </r>
  <r>
    <x v="1"/>
    <n v="1"/>
    <s v="PAITA"/>
    <n v="4019"/>
    <n v="1"/>
    <n v="201801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6560"/>
    <n v="6960"/>
  </r>
  <r>
    <x v="1"/>
    <n v="3"/>
    <s v="MARITIMA DEL CALLAO"/>
    <n v="20814"/>
    <n v="1"/>
    <n v="20180308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6560"/>
    <n v="5707.2"/>
  </r>
  <r>
    <x v="0"/>
    <n v="1"/>
    <s v="MARITIMA DEL CALLAO"/>
    <n v="7432"/>
    <n v="10"/>
    <n v="20170127"/>
    <x v="77"/>
    <x v="77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AJI AMARILLO MITADES PRECOCIDO CONGELADO"/>
    <m/>
    <m/>
    <m/>
    <s v="SE ACOGE AL DRAWBACK"/>
    <s v="CAJA                                              "/>
    <s v="CALLAO"/>
    <n v="6552"/>
    <n v="2520"/>
  </r>
  <r>
    <x v="0"/>
    <n v="3"/>
    <s v="MARITIMA DEL CALLAO"/>
    <n v="19345"/>
    <n v="1"/>
    <n v="20170302"/>
    <x v="82"/>
    <x v="82"/>
    <s v="AMERICA DEL NORTE"/>
    <x v="0"/>
    <s v="NEW YORK"/>
    <s v="AGROPECUARIO Y AGROINDUSTRIAS"/>
    <s v="HORTALIZAS"/>
    <s v="HORTALIZAS FRESCAS Y SECAS"/>
    <x v="8"/>
    <x v="18"/>
    <x v="6"/>
    <s v="FRUTOS DE LOS GENEROS CAPSICUM O PIMENTA, FRESCOS O REFRIGERADOS"/>
    <s v="AJI ESCABECHE PRECOCIDO /PRECOOKED YELLOW HOT PEPPER 20X 16 OZ."/>
    <s v="MARCA:DEL CAMPO"/>
    <m/>
    <m/>
    <s v="CODIGO Nº13 RESTITUCION DE DERECHOS ARANCELARIOS"/>
    <s v="CAJA                                              "/>
    <s v="CALLAO"/>
    <n v="6552"/>
    <n v="2476.66"/>
  </r>
  <r>
    <x v="1"/>
    <n v="1"/>
    <s v="PAITA"/>
    <n v="4211"/>
    <n v="2"/>
    <n v="20180127"/>
    <x v="11"/>
    <x v="11"/>
    <s v="OCEANIA"/>
    <x v="21"/>
    <s v="MELBOURN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UARTOS CON VINAGRE"/>
    <s v="LATA 105 OZ X 03"/>
    <m/>
    <m/>
    <s v="CODIGO Nº13 RESTITUCION DE DERECHOS ARANCELARIOS"/>
    <s v="CAJA                                              "/>
    <s v="LAMBAYEQUE"/>
    <n v="6552"/>
    <n v="2192.4"/>
  </r>
  <r>
    <x v="1"/>
    <n v="3"/>
    <s v="PAITA"/>
    <n v="12548"/>
    <n v="1"/>
    <n v="2018032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(390 GR) X 12"/>
    <m/>
    <m/>
    <m/>
    <s v="CODIGO Nº13 RESTITUCION DE DERECHOS ARANCELARIOS"/>
    <s v="CAJA                                              "/>
    <s v="LAMBAYEQUE"/>
    <n v="6550.5"/>
    <n v="4080"/>
  </r>
  <r>
    <x v="1"/>
    <n v="3"/>
    <s v="PAITA"/>
    <n v="12548"/>
    <n v="2"/>
    <n v="2018032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05 OZ(3000 GR) X 06"/>
    <m/>
    <m/>
    <m/>
    <s v="CODIGO Nº13 RESTITUCION DE DERECHOS ARANCELARIOS"/>
    <s v="CAJA                                              "/>
    <s v="LAMBAYEQUE"/>
    <n v="6550.5"/>
    <n v="5220"/>
  </r>
  <r>
    <x v="0"/>
    <n v="3"/>
    <s v="PAITA"/>
    <n v="10102"/>
    <n v="1"/>
    <n v="20170315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SE ACOGE A RESTITUCION DE DERECHOS ARANCELARIOS D.S 104-95 EF"/>
    <s v="CAJA                                              "/>
    <s v="LAMBAYEQUE"/>
    <n v="6540.78"/>
    <n v="8004"/>
  </r>
  <r>
    <x v="0"/>
    <n v="2"/>
    <s v="MARITIMA DEL CALLAO"/>
    <n v="13186"/>
    <n v="2"/>
    <n v="20170214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6518.13"/>
    <n v="5214.5"/>
  </r>
  <r>
    <x v="1"/>
    <n v="3"/>
    <s v="PAITA"/>
    <n v="12198"/>
    <n v="1"/>
    <n v="201803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X 48"/>
    <m/>
    <m/>
    <m/>
    <s v="DRAWBACK,"/>
    <s v="CAJA                                              "/>
    <s v="PIURA"/>
    <n v="6513.3"/>
    <n v="3168"/>
  </r>
  <r>
    <x v="1"/>
    <n v="3"/>
    <s v="PAITA"/>
    <n v="12537"/>
    <n v="3"/>
    <n v="20180321"/>
    <x v="11"/>
    <x v="11"/>
    <s v="AMERICA DEL NORTE"/>
    <x v="0"/>
    <s v="NEWA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ABRE FACIL X 12"/>
    <m/>
    <m/>
    <m/>
    <s v="CODIGO Nº13 RESTITUCION DE DERECHOS ARANCELARIOS"/>
    <s v="UNIDAD"/>
    <s v="LAMBAYEQUE"/>
    <n v="6499.78"/>
    <n v="1522.56"/>
  </r>
  <r>
    <x v="1"/>
    <n v="2"/>
    <s v="PAITA"/>
    <n v="9743"/>
    <n v="5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6486.07"/>
    <n v="3200"/>
  </r>
  <r>
    <x v="0"/>
    <n v="1"/>
    <s v="MARITIMA DEL CALLAO"/>
    <n v="4556"/>
    <n v="2"/>
    <n v="20170120"/>
    <x v="72"/>
    <x v="72"/>
    <s v="AMERICA DEL NORTE"/>
    <x v="0"/>
    <s v="BALTIMORE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10.5 OZ"/>
    <m/>
    <m/>
    <m/>
    <s v="RESTITUCION DE DERECHOS ARANCELARIOS D.S. 104-95-EF"/>
    <s v="CAJA                                              "/>
    <s v="LIMA"/>
    <n v="6480"/>
    <n v="2145"/>
  </r>
  <r>
    <x v="0"/>
    <n v="3"/>
    <s v="MARITIMA DEL CALLAO"/>
    <n v="26204"/>
    <n v="2"/>
    <n v="20170327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6480"/>
    <n v="2700"/>
  </r>
  <r>
    <x v="0"/>
    <n v="3"/>
    <s v="MARITIMA DEL CALLAO"/>
    <n v="22894"/>
    <n v="2"/>
    <n v="20170316"/>
    <x v="42"/>
    <x v="42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230 CAJAS DE 11.34 KG C/U NETO"/>
    <m/>
    <m/>
    <s v="SE ACOGE AL DRAWBACK D.S. 104-95 EF"/>
    <s v="KILOGRAMO"/>
    <s v="LIMA"/>
    <n v="6477.65"/>
    <n v="2608.1999999999998"/>
  </r>
  <r>
    <x v="0"/>
    <n v="3"/>
    <s v="MARITIMA DEL CALLAO"/>
    <n v="18868"/>
    <n v="3"/>
    <n v="201703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6464.64"/>
    <n v="1722.24"/>
  </r>
  <r>
    <x v="0"/>
    <n v="1"/>
    <s v="PAITA"/>
    <n v="4212"/>
    <n v="1"/>
    <n v="2017012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 CAJA"/>
    <m/>
    <m/>
    <m/>
    <s v="DRAWBACK,"/>
    <s v="CAJA                                              "/>
    <s v="PIURA"/>
    <n v="6450"/>
    <n v="5220"/>
  </r>
  <r>
    <x v="1"/>
    <n v="1"/>
    <s v="MARITIMA DEL CALLAO"/>
    <n v="9097"/>
    <n v="1"/>
    <n v="20180131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"/>
    <s v="DOÑA ISABEL - 24 X 7.5 OZ"/>
    <s v="CODIGO: D-700"/>
    <m/>
    <s v="SE ACOGE A RESTITUCION DE DERECHOS ARANCELARIOS DRAWBACK D.S. 104-95 EF"/>
    <s v="CAJA                                              "/>
    <s v="LIMA"/>
    <n v="6412.8"/>
    <n v="1737"/>
  </r>
  <r>
    <x v="0"/>
    <n v="1"/>
    <s v="MARITIMA DEL CALLAO"/>
    <n v="4364"/>
    <n v="2"/>
    <n v="20170120"/>
    <x v="20"/>
    <x v="20"/>
    <s v="AMERICA DEL NORTE"/>
    <x v="0"/>
    <s v="DENVER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200 BOXES OF 11.36 KG OR 25 LBS BY BOX"/>
    <s v="PARA CONSUMO"/>
    <m/>
    <m/>
    <s v="KILOGRAMO"/>
    <s v="LIMA"/>
    <n v="6407.22"/>
    <n v="2272"/>
  </r>
  <r>
    <x v="1"/>
    <n v="2"/>
    <s v="MARITIMA DEL CALLAO"/>
    <n v="11470"/>
    <n v="5"/>
    <n v="20180207"/>
    <x v="85"/>
    <x v="85"/>
    <s v="EUROPA"/>
    <x v="1"/>
    <s v="VALENCIA"/>
    <s v="AGROPECUARIO Y AGROINDUSTRIAS"/>
    <s v="HORTALIZAS"/>
    <s v="HORTALIZAS FRESCAS Y SECAS"/>
    <x v="9"/>
    <x v="15"/>
    <x v="3"/>
    <s v="LAS DEMAS HORTALIZAS EXCEPTO ESPARRAGOS"/>
    <s v="AJI AMARILLO ENTERO 12 BLS X 500 GR EL PLEBEYO"/>
    <s v="CAJAS"/>
    <m/>
    <s v="INDUSTRIA ALIMENTICIA"/>
    <s v="TIENE RESTITUCION SIMPLIFICADA DE DERECHOS ARANCELARIOS - DRAWBACK"/>
    <s v="CAJA                                              "/>
    <s v="LIMA"/>
    <n v="6375.6"/>
    <n v="3232.9270000000001"/>
  </r>
  <r>
    <x v="1"/>
    <n v="3"/>
    <s v="PAITA"/>
    <n v="12851"/>
    <n v="2"/>
    <n v="2018032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ENTERO CON VINAGRE LATA 105 OZ X 06"/>
    <m/>
    <m/>
    <m/>
    <s v="CODIGO Nº13 RESTITUCION DE DERECHOS ARANCELARIOS"/>
    <s v="CAJA                                              "/>
    <s v="LAMBAYEQUE"/>
    <n v="6374.68"/>
    <n v="6890.4"/>
  </r>
  <r>
    <x v="1"/>
    <n v="1"/>
    <s v="MARITIMA DEL CALLAO"/>
    <n v="1679"/>
    <n v="1"/>
    <n v="20180111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VOLUNTAD DE ACOGERSE AL PROCEDIMIENTO SIMPLIFICADO DE RESTITUCIÓN DE DERECHOS ARANCELARIOS"/>
    <s v="CAJA                                              "/>
    <s v="LIMA"/>
    <n v="6374.4"/>
    <n v="1727"/>
  </r>
  <r>
    <x v="1"/>
    <n v="1"/>
    <s v="PAITA"/>
    <n v="4510"/>
    <n v="3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6346.27"/>
    <n v="3145"/>
  </r>
  <r>
    <x v="1"/>
    <n v="1"/>
    <s v="MARITIMA DEL CALLAO"/>
    <n v="123208"/>
    <n v="3"/>
    <n v="20180104"/>
    <x v="5"/>
    <x v="5"/>
    <s v="AMERICA DEL NORTE"/>
    <x v="0"/>
    <s v="LONG BEACH"/>
    <s v="AGROPECUARIO Y AGROINDUSTRIAS"/>
    <s v="HORTALIZAS"/>
    <s v="HORTALIZAS EN CONSERVA"/>
    <x v="6"/>
    <x v="12"/>
    <x v="1"/>
    <s v="Demas hortalizas preparadas o conservadas sin congelar"/>
    <s v="LAS DEMAS HORTALIZAS PREPARADAS"/>
    <s v="EN BANDEJAS"/>
    <m/>
    <s v="USO CONSUMO HUMANO"/>
    <s v="DRAWBACK,"/>
    <s v="UNIDAD"/>
    <s v="LA LIBERTAD"/>
    <n v="6340.32"/>
    <n v="3170.16"/>
  </r>
  <r>
    <x v="0"/>
    <n v="1"/>
    <s v="MARITIMA DEL CALLAO"/>
    <n v="115450"/>
    <n v="3"/>
    <n v="20170107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6338.75"/>
    <n v="2506"/>
  </r>
  <r>
    <x v="1"/>
    <n v="2"/>
    <s v="PAITA"/>
    <n v="9429"/>
    <n v="3"/>
    <n v="201802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6330.99"/>
    <n v="4400"/>
  </r>
  <r>
    <x v="0"/>
    <n v="2"/>
    <s v="PAITA"/>
    <n v="7183"/>
    <n v="1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87 OZ X 06"/>
    <m/>
    <m/>
    <m/>
    <s v="DRAWBACK,"/>
    <s v="CAJA                                              "/>
    <s v="LAMBAYEQUE"/>
    <n v="6300"/>
    <n v="4500"/>
  </r>
  <r>
    <x v="0"/>
    <n v="2"/>
    <s v="PAITA"/>
    <n v="7183"/>
    <n v="2"/>
    <n v="2017021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ROJO LATA 87 OZ X 06"/>
    <m/>
    <m/>
    <m/>
    <s v="DRAWBACK,"/>
    <s v="CAJA                                              "/>
    <s v="LAMBAYEQUE"/>
    <n v="6300"/>
    <n v="4500"/>
  </r>
  <r>
    <x v="1"/>
    <n v="2"/>
    <s v="PAITA"/>
    <n v="4802"/>
    <n v="2"/>
    <n v="20180206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s v="USO: CONSUMO HUMANO"/>
    <s v="CODIGO Nº13 RESTITUCION DE DERECHOS ARANCELARIOS"/>
    <s v="CAJA                                              "/>
    <s v="LAMBAYEQUE"/>
    <n v="6300"/>
    <n v="7314.6"/>
  </r>
  <r>
    <x v="1"/>
    <n v="3"/>
    <s v="PAITA"/>
    <n v="12951"/>
    <n v="2"/>
    <n v="201803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6300"/>
    <n v="3806.4"/>
  </r>
  <r>
    <x v="0"/>
    <n v="1"/>
    <s v="MARITIMA DEL CALLAO"/>
    <n v="1054"/>
    <n v="2"/>
    <n v="20170111"/>
    <x v="68"/>
    <x v="68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"/>
    <s v="MARCA: BELMONT"/>
    <m/>
    <s v="BOLSAS X 2 LB"/>
    <s v="SE ACOGE AL DRAWBACK"/>
    <s v="KILOGRAMO"/>
    <s v="LIMA"/>
    <n v="6295.56"/>
    <n v="3348.7"/>
  </r>
  <r>
    <x v="1"/>
    <n v="1"/>
    <s v="MARITIMA DEL CALLAO"/>
    <n v="3201"/>
    <n v="6"/>
    <n v="20180124"/>
    <x v="5"/>
    <x v="5"/>
    <s v="AMERICA DEL NORTE"/>
    <x v="18"/>
    <s v="TORONT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; ENTERO AL NATURAL"/>
    <s v="BANDEJAS DE 12"/>
    <s v="USO: CONSUMO HUMANO"/>
    <m/>
    <s v="UNIDAD"/>
    <s v="LA LIBERTAD"/>
    <n v="6264"/>
    <n v="2088"/>
  </r>
  <r>
    <x v="1"/>
    <n v="1"/>
    <s v="MARITIMA DEL CALLAO"/>
    <n v="4928"/>
    <n v="1"/>
    <n v="20180119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s v="PRECOOKED YELLOW CHILI PEPPER"/>
    <s v="MARCA: S/M, MODELO: S/M"/>
    <s v="USO:CONSUMO HUMANO,PRESENTACION:16 OZ"/>
    <s v="RESTITUCION DERECHOS ARANC. (COD 13)"/>
    <s v="CAJA                                              "/>
    <s v="CALLAO"/>
    <n v="6256.6"/>
    <n v="2233.6799999999998"/>
  </r>
  <r>
    <x v="1"/>
    <n v="2"/>
    <s v="PAITA"/>
    <n v="9086"/>
    <n v="2"/>
    <n v="20180222"/>
    <x v="11"/>
    <x v="11"/>
    <s v="AMERICA DEL NORTE"/>
    <x v="0"/>
    <s v="BALTIMORE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6255"/>
    <n v="3897.6"/>
  </r>
  <r>
    <x v="1"/>
    <n v="3"/>
    <s v="PAITA"/>
    <n v="12978"/>
    <n v="2"/>
    <n v="20180322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PIQUILLO ENTERO"/>
    <m/>
    <s v="RESTITUCION DERECHOS ARANCELARIOS D.S.104-95 EF"/>
    <s v="CAJA                                              "/>
    <s v="PIURA"/>
    <n v="6250"/>
    <n v="3641.739"/>
  </r>
  <r>
    <x v="1"/>
    <n v="3"/>
    <s v="MARITIMA DEL CALLAO"/>
    <n v="23435"/>
    <n v="6"/>
    <n v="20180315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LIMA"/>
    <n v="6249.6"/>
    <n v="2208"/>
  </r>
  <r>
    <x v="0"/>
    <n v="1"/>
    <s v="MARITIMA DEL CALLAO"/>
    <n v="115703"/>
    <n v="1"/>
    <n v="20170105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 CONGELADOS"/>
    <s v="EN CAJAS DE 12 BOLSAS"/>
    <s v="PARA CONSUMO HUMANO"/>
    <m/>
    <s v="CODIGO Nº13 RESTITUCION DE DERECHOS ARANCELARIOS"/>
    <s v="CAJA                                              "/>
    <s v="CALLAO"/>
    <n v="6240"/>
    <n v="2400"/>
  </r>
  <r>
    <x v="1"/>
    <n v="1"/>
    <s v="PAITA"/>
    <n v="4242"/>
    <n v="4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6231.16"/>
    <n v="3300"/>
  </r>
  <r>
    <x v="1"/>
    <n v="1"/>
    <s v="PAITA"/>
    <n v="3241"/>
    <n v="4"/>
    <n v="201801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 CAJA"/>
    <m/>
    <s v="CONSUMO HUMANO"/>
    <s v="SE ACOGE A RESTITUCION DE DERECHOS ARANCELARIOS D.S 104-95 EF"/>
    <s v="CAJA                                              "/>
    <s v="LAMBAYEQUE"/>
    <n v="6199.4"/>
    <n v="1521.432"/>
  </r>
  <r>
    <x v="1"/>
    <n v="1"/>
    <s v="PAITA"/>
    <n v="3241"/>
    <n v="5"/>
    <n v="201801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 CAJA"/>
    <m/>
    <s v="CONSUMO HUMANO"/>
    <s v="SE ACOGE A RESTITUCION DE DERECHOS ARANCELARIOS D.S 104-95 EF"/>
    <s v="CAJA                                              "/>
    <s v="LAMBAYEQUE"/>
    <n v="6199.4"/>
    <n v="1521.432"/>
  </r>
  <r>
    <x v="1"/>
    <n v="3"/>
    <s v="MARITIMA DEL CALLAO"/>
    <n v="26190"/>
    <n v="3"/>
    <n v="20180323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SCOLADO/ANCHO DRY STEMLESS"/>
    <s v="120 BOXES OF 11.36 OR 25 LBS BY BOX"/>
    <m/>
    <m/>
    <m/>
    <s v="KILOGRAMO"/>
    <s v="PIURA"/>
    <n v="6179.48"/>
    <n v="1363.2"/>
  </r>
  <r>
    <x v="1"/>
    <n v="1"/>
    <s v="MARITIMA DEL CALLAO"/>
    <n v="3667"/>
    <n v="4"/>
    <n v="20180117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"/>
    <s v="CAJA X 30 UNID. DE 100 GR."/>
    <s v="LA LATINA"/>
    <m/>
    <m/>
    <s v="CAJA                                              "/>
    <s v="LIMA"/>
    <n v="6178.7"/>
    <n v="615"/>
  </r>
  <r>
    <x v="1"/>
    <n v="1"/>
    <s v="MARITIMA DEL CALLAO"/>
    <n v="4928"/>
    <n v="4"/>
    <n v="20180119"/>
    <x v="75"/>
    <x v="75"/>
    <s v="AMERICA DEL NORTE"/>
    <x v="0"/>
    <s v="BALTIMORE"/>
    <s v="AGROPECUARIO Y AGROINDUSTRIAS"/>
    <s v="HORTALIZAS"/>
    <s v="HORTALIZAS FRESCAS Y SECAS"/>
    <x v="9"/>
    <x v="17"/>
    <x v="5"/>
    <s v="LAS DEMAS HORTALIZAS EXCEPTO ESPARRAGOS"/>
    <s v="ROCOTO PRECOCIDO CONGELADO"/>
    <s v="PRECOOKED RED HOT PEPPER"/>
    <s v="MARCA: S/M, MODELO: S/M"/>
    <s v="USO:CONSUMO HUMANO,PRESENTACION: 16 OZ"/>
    <s v="RESTITUCION DERECHOS ARANC. (COD 13)"/>
    <s v="CAJA                                              "/>
    <s v="CALLAO"/>
    <n v="6174.05"/>
    <n v="1825.08"/>
  </r>
  <r>
    <x v="1"/>
    <n v="3"/>
    <s v="MARITIMA DEL CALLAO"/>
    <n v="25528"/>
    <n v="2"/>
    <n v="20180323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6172.2"/>
    <n v="2430"/>
  </r>
  <r>
    <x v="1"/>
    <n v="2"/>
    <s v="MARITIMA DEL CALLAO"/>
    <n v="12111"/>
    <n v="2"/>
    <n v="20180207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"/>
    <s v="INCAS FOOD 12 X 15.7 OZ"/>
    <s v="CODIGO: I-301"/>
    <m/>
    <s v="SE ACOGE A RESTITUCION DE DERECHOS ARANCELARIOS DRAWBACK D.S. 104-95 EF"/>
    <s v="CAJA                                              "/>
    <s v="LIMA"/>
    <n v="6162"/>
    <n v="2133"/>
  </r>
  <r>
    <x v="0"/>
    <n v="1"/>
    <s v="PAITA"/>
    <n v="4304"/>
    <n v="2"/>
    <n v="20170124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6140"/>
    <n v="3806.4"/>
  </r>
  <r>
    <x v="1"/>
    <n v="2"/>
    <s v="PAITA"/>
    <n v="5853"/>
    <n v="3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UNIDAD"/>
    <s v="LAMBAYEQUE"/>
    <n v="6129.2"/>
    <n v="4620"/>
  </r>
  <r>
    <x v="0"/>
    <n v="1"/>
    <s v="PAITA"/>
    <n v="2293"/>
    <n v="3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UNIDAD"/>
    <s v="LAMBAYEQUE"/>
    <n v="6123"/>
    <n v="2774.4"/>
  </r>
  <r>
    <x v="0"/>
    <n v="3"/>
    <s v="PAITA"/>
    <n v="9337"/>
    <n v="5"/>
    <n v="20170301"/>
    <x v="11"/>
    <x v="11"/>
    <s v="ASIA"/>
    <x v="32"/>
    <s v="JEDDA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2 OZ X 06 CAJA"/>
    <m/>
    <m/>
    <m/>
    <s v="SE ACOGE A RESTITUCION DE DERECHOS ARANCELARIOS D.S 104-95 EF"/>
    <s v="CAJA                                              "/>
    <s v="LAMBAYEQUE"/>
    <n v="6122.08"/>
    <n v="6612"/>
  </r>
  <r>
    <x v="0"/>
    <n v="1"/>
    <s v="PAITA"/>
    <n v="4551"/>
    <n v="3"/>
    <n v="20170126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CAJA"/>
    <m/>
    <m/>
    <s v="SE ACOGE A RESTITUCION DE DERECHOS ARANCELARIOS D.S 104-95 EF"/>
    <s v="CAJA                                              "/>
    <s v="LAMBAYEQUE"/>
    <n v="6120"/>
    <n v="1659.7439999999999"/>
  </r>
  <r>
    <x v="0"/>
    <n v="3"/>
    <s v="PAITA"/>
    <n v="9967"/>
    <n v="3"/>
    <n v="20170310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CAJA"/>
    <m/>
    <m/>
    <s v="SE ACOGE A RESTITUCION DE DERECHOS ARANCELARIOS D.S 104-95 EF"/>
    <s v="CAJA                                              "/>
    <s v="LAMBAYEQUE"/>
    <n v="6120"/>
    <n v="1659.7439999999999"/>
  </r>
  <r>
    <x v="1"/>
    <n v="3"/>
    <s v="PAITA"/>
    <n v="10510"/>
    <n v="2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6114.98"/>
    <n v="5500"/>
  </r>
  <r>
    <x v="0"/>
    <n v="2"/>
    <s v="MARITIMA DEL CALLAO"/>
    <n v="16475"/>
    <n v="5"/>
    <n v="20170222"/>
    <x v="86"/>
    <x v="86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( CAPSICUM CHINENSE) MARCA: SABOR DE CASA"/>
    <m/>
    <s v="BOLSAS 24 X 100 GR"/>
    <s v="PARA CONSUMO HUMANO"/>
    <s v="RESTITUCION DE DERECHOS ARANCELARIOS D.S. 104-95-EF"/>
    <s v="CAJA                                              "/>
    <s v="LIMA"/>
    <n v="6114.6"/>
    <n v="928.8"/>
  </r>
  <r>
    <x v="1"/>
    <n v="3"/>
    <s v="MARITIMA DEL CALLAO"/>
    <n v="25865"/>
    <n v="3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6091.2"/>
    <n v="1918.08"/>
  </r>
  <r>
    <x v="0"/>
    <n v="1"/>
    <s v="PAITA"/>
    <n v="3823"/>
    <n v="3"/>
    <n v="20170124"/>
    <x v="11"/>
    <x v="11"/>
    <s v="AMERICA DEL NORTE"/>
    <x v="0"/>
    <s v="DENVER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6090"/>
    <n v="4500"/>
  </r>
  <r>
    <x v="0"/>
    <n v="2"/>
    <s v="MARITIMA DEL CALLAO"/>
    <n v="11162"/>
    <n v="4"/>
    <n v="20170209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EXTRA PREMIUM"/>
    <s v="PAPRIKA DRY WHOLE EXTRA PREMIUM 170 BOXES OF 11.36 KG OR 25 LBS BY BOX"/>
    <s v="PARA CONSUMO"/>
    <m/>
    <m/>
    <s v="KILOGRAMO"/>
    <s v="LIMA"/>
    <n v="6088.6"/>
    <n v="1931.2"/>
  </r>
  <r>
    <x v="0"/>
    <n v="2"/>
    <s v="MARITIMA DEL CALLAO"/>
    <n v="14085"/>
    <n v="1"/>
    <n v="20170217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EN TRAYS"/>
    <s v="USO: CONSUMO HUMANO"/>
    <s v="20 ABSORBENTES CONTAINER DRI II 500 GR. (MATERIAL CONSERVACION"/>
    <s v="SE ACOGE AL REGIMEN DRAWBACK D.S.104-95-EF"/>
    <s v="CARTONES                                          "/>
    <s v="LA LIBERTAD"/>
    <n v="6081.75"/>
    <n v="3121.2"/>
  </r>
  <r>
    <x v="1"/>
    <n v="2"/>
    <s v="MARITIMA DEL CALLAO"/>
    <n v="14052"/>
    <n v="2"/>
    <n v="20180214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DOÑA ISABEL - 24 X 7.5 OZ"/>
    <s v="CODIGO: D-703"/>
    <m/>
    <s v="SE ACOGE A RESTITUCION DE DERECHOS ARANCELARIOS DRAWBACK D.S. 104-95 EF"/>
    <s v="CAJA                                              "/>
    <s v="LIMA"/>
    <n v="6079.2"/>
    <n v="1550"/>
  </r>
  <r>
    <x v="1"/>
    <n v="3"/>
    <s v="MARITIMA DEL CALLAO"/>
    <n v="21156"/>
    <n v="7"/>
    <n v="20180308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D ANDINAS 20X460 GR."/>
    <m/>
    <m/>
    <m/>
    <s v="DRAWBACK"/>
    <s v="CAJA                                              "/>
    <s v="LIMA"/>
    <n v="6074.4"/>
    <n v="2208"/>
  </r>
  <r>
    <x v="1"/>
    <n v="2"/>
    <s v="PAITA"/>
    <n v="5846"/>
    <n v="2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L"/>
    <m/>
    <m/>
    <s v="DRAWBACK,"/>
    <s v="CAJA                                              "/>
    <s v="LAMBAYEQUE"/>
    <n v="6059.61"/>
    <n v="3300"/>
  </r>
  <r>
    <x v="1"/>
    <n v="3"/>
    <s v="PAITA"/>
    <n v="10535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6047.5"/>
    <n v="4425"/>
  </r>
  <r>
    <x v="0"/>
    <n v="2"/>
    <s v="MARITIMA DEL CALLAO"/>
    <n v="13139"/>
    <n v="2"/>
    <n v="20170215"/>
    <x v="50"/>
    <x v="50"/>
    <s v="AMERICA DEL NORTE"/>
    <x v="0"/>
    <s v="OAKLAND"/>
    <s v="AGROPECUARIO Y AGROINDUSTRIAS"/>
    <s v="HORTALIZAS"/>
    <s v="HORTALIZAS FRESCAS Y SECAS"/>
    <x v="5"/>
    <x v="16"/>
    <x v="0"/>
    <s v="Los demas frutos del genero Capsicum o Pimenta, secos, triturados o pulverizados"/>
    <s v="AJI PANCA EN POLVO"/>
    <s v="PRESENTACION CAJAS DE CARTON POR 25 KG. MAS 01 CAJA CON 6.98 KG"/>
    <m/>
    <m/>
    <s v="CODIGO Nº13 RESTITUCION DE DERECHOS ARANCELARIOS ANCELARIOS D.S. 104-95-EF"/>
    <s v="KILOGRAMO"/>
    <s v="PIURA"/>
    <n v="6024.75"/>
    <n v="481.98"/>
  </r>
  <r>
    <x v="0"/>
    <n v="2"/>
    <s v="PAITA"/>
    <n v="8005"/>
    <n v="1"/>
    <n v="201702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6020"/>
    <n v="4872"/>
  </r>
  <r>
    <x v="1"/>
    <n v="2"/>
    <s v="MARITIMA DEL CALLAO"/>
    <n v="12109"/>
    <n v="1"/>
    <n v="20180207"/>
    <x v="5"/>
    <x v="5"/>
    <s v="OCEANIA"/>
    <x v="38"/>
    <s v="AUCK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UNIDAD"/>
    <s v="LA LIBERTAD"/>
    <n v="6019.2"/>
    <n v="3064.32"/>
  </r>
  <r>
    <x v="0"/>
    <n v="1"/>
    <s v="MARITIMA DEL CALLAO"/>
    <n v="2961"/>
    <n v="8"/>
    <n v="20170113"/>
    <x v="5"/>
    <x v="5"/>
    <s v="EUROPA"/>
    <x v="1"/>
    <s v="BILBAO"/>
    <s v="AGROPECUARIO Y AGROINDUSTRIAS"/>
    <s v="HORTALIZAS"/>
    <s v="HORTALIZAS EN CONSERVA"/>
    <x v="6"/>
    <x v="12"/>
    <x v="1"/>
    <s v="Demas hortalizas preparadas o conservadas sin congelar"/>
    <s v="CONSERVAS DE PIMIENTO CALIFORNIA"/>
    <s v="370ML RECTO; ENTERO AL NATURAL"/>
    <m/>
    <m/>
    <m/>
    <s v="FRASCOS                                           "/>
    <s v="LA LIBERTAD"/>
    <n v="6010.27"/>
    <n v="4264.96"/>
  </r>
  <r>
    <x v="1"/>
    <n v="2"/>
    <s v="MARITIMA DEL CALLAO"/>
    <n v="11563"/>
    <n v="1"/>
    <n v="20180210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6000"/>
    <n v="3806.4"/>
  </r>
  <r>
    <x v="1"/>
    <n v="2"/>
    <s v="PAITA"/>
    <n v="5795"/>
    <n v="1"/>
    <n v="20180201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6000"/>
    <n v="3806.4"/>
  </r>
  <r>
    <x v="1"/>
    <n v="2"/>
    <s v="MARITIMA DEL CALLAO"/>
    <n v="11166"/>
    <n v="3"/>
    <n v="20180208"/>
    <x v="72"/>
    <x v="72"/>
    <s v="ASIA"/>
    <x v="37"/>
    <s v="TOKYO, TOKYO"/>
    <s v="AGROPECUARIO Y AGROINDUSTRIAS"/>
    <s v="HORTALIZAS"/>
    <s v="HORTALIZAS FRESCAS Y SECAS"/>
    <x v="9"/>
    <x v="17"/>
    <x v="5"/>
    <s v="LAS DEMAS HORTALIZAS EXCEPTO ESPARRAGOS"/>
    <s v="ROCOTO CONGELADO &quot;INCA'S FOOD&quot; 24 X 425 GR"/>
    <m/>
    <m/>
    <m/>
    <s v="VOLUNTAD DE ACOGERSE AL PROCEDIMIENTO SIMPLIFICADO DE RESTITUCIÓN DE DERECHOS ARANCELARIOS"/>
    <s v="CAJA                                              "/>
    <s v="LIMA"/>
    <n v="5984.16"/>
    <n v="1856.4"/>
  </r>
  <r>
    <x v="0"/>
    <n v="3"/>
    <s v="PAITA"/>
    <n v="11129"/>
    <n v="1"/>
    <n v="20170323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12"/>
    <m/>
    <m/>
    <m/>
    <s v="DRAWBACK,"/>
    <s v="CAJA                                              "/>
    <s v="LAMBAYEQUE"/>
    <n v="5972.3"/>
    <n v="3646.5"/>
  </r>
  <r>
    <x v="1"/>
    <n v="1"/>
    <s v="PAITA"/>
    <n v="4277"/>
    <n v="1"/>
    <n v="20180125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87 OZ X 06"/>
    <m/>
    <m/>
    <s v="CODIGO Nº13 RESTITUCION DE DERECHOS ARANCELARIOS"/>
    <s v="CAJA                                              "/>
    <s v="LAMBAYEQUE"/>
    <n v="5970"/>
    <n v="4500"/>
  </r>
  <r>
    <x v="1"/>
    <n v="2"/>
    <s v="MARITIMA DEL CALLAO"/>
    <n v="16072"/>
    <n v="1"/>
    <n v="20180223"/>
    <x v="2"/>
    <x v="2"/>
    <s v="AMERICA DEL NORTE"/>
    <x v="0"/>
    <s v="HOUSTON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5970"/>
    <n v="3787.3679999999999"/>
  </r>
  <r>
    <x v="1"/>
    <n v="1"/>
    <s v="PAITA"/>
    <n v="1400"/>
    <n v="7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5967.14"/>
    <n v="2825"/>
  </r>
  <r>
    <x v="0"/>
    <n v="1"/>
    <s v="PAITA"/>
    <n v="4165"/>
    <n v="2"/>
    <n v="20170126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LATA 105 OZ X 02 CAJA"/>
    <m/>
    <m/>
    <m/>
    <s v="DRAWBACK,"/>
    <s v="CAJA                                              "/>
    <s v="PIURA"/>
    <n v="5950"/>
    <n v="2030"/>
  </r>
  <r>
    <x v="1"/>
    <n v="2"/>
    <s v="PAITA"/>
    <n v="5440"/>
    <n v="3"/>
    <n v="20180201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CODIGO Nº13 RESTITUCION DE DERECHOS ARANCELARIOS"/>
    <s v="CAJA                                              "/>
    <s v="LAMBAYEQUE"/>
    <n v="5950"/>
    <n v="2030"/>
  </r>
  <r>
    <x v="1"/>
    <n v="1"/>
    <s v="MARITIMA DEL CALLAO"/>
    <n v="4523"/>
    <n v="5"/>
    <n v="20180124"/>
    <x v="73"/>
    <x v="7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ENTERO CONGELADO 15 BOLSAS X 500 GR."/>
    <m/>
    <m/>
    <m/>
    <m/>
    <s v="CAJA                                              "/>
    <s v="LIMA"/>
    <n v="5949.45"/>
    <n v="2632.5"/>
  </r>
  <r>
    <x v="1"/>
    <n v="1"/>
    <s v="MARITIMA DEL CALLAO"/>
    <n v="969"/>
    <n v="2"/>
    <n v="20180109"/>
    <x v="5"/>
    <x v="5"/>
    <s v="EUROPA"/>
    <x v="4"/>
    <s v="ROTTERDAM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5940.3"/>
    <n v="2469.6"/>
  </r>
  <r>
    <x v="0"/>
    <n v="1"/>
    <s v="PAITA"/>
    <n v="2265"/>
    <n v="2"/>
    <n v="2017012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5919.15"/>
    <n v="4872"/>
  </r>
  <r>
    <x v="1"/>
    <n v="3"/>
    <s v="PAITA"/>
    <n v="14331"/>
    <n v="1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5904.31"/>
    <n v="5315"/>
  </r>
  <r>
    <x v="0"/>
    <n v="3"/>
    <s v="TACNA"/>
    <n v="1393"/>
    <n v="2"/>
    <n v="20170307"/>
    <x v="87"/>
    <x v="87"/>
    <s v="AMERICA DEL SUR"/>
    <x v="24"/>
    <s v="ITAPOA"/>
    <s v="AGROPECUARIO Y AGROINDUSTRIAS"/>
    <s v="HORTALIZAS"/>
    <s v="HORTALIZAS FRESCAS Y SECAS"/>
    <x v="0"/>
    <x v="0"/>
    <x v="0"/>
    <s v="PAPRIKA (Capsicum annuum, L.) TRITURADA O PULVERIZADA"/>
    <s v="PAPRIKA EN POLVO (CAPSINUM ANNUUM)"/>
    <s v="EN BOLSAS"/>
    <m/>
    <m/>
    <m/>
    <s v="KILOGRAMO"/>
    <s v="TACNA"/>
    <n v="5902.24"/>
    <n v="3000"/>
  </r>
  <r>
    <x v="0"/>
    <n v="3"/>
    <s v="MARITIMA DEL CALLAO"/>
    <n v="23118"/>
    <n v="4"/>
    <n v="201703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5895"/>
    <n v="2672.4"/>
  </r>
  <r>
    <x v="0"/>
    <n v="1"/>
    <s v="MARITIMA DEL CALLAO"/>
    <n v="4556"/>
    <n v="5"/>
    <n v="20170120"/>
    <x v="72"/>
    <x v="72"/>
    <s v="AMERICA DEL NORTE"/>
    <x v="0"/>
    <s v="BALTIMORE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10.5 OZ"/>
    <m/>
    <m/>
    <m/>
    <s v="RESTITUCION DE DERECHOS ARANCELARIOS D.S. 104-95-EF"/>
    <s v="CAJA                                              "/>
    <s v="LIMA"/>
    <n v="5880"/>
    <n v="2145"/>
  </r>
  <r>
    <x v="1"/>
    <n v="2"/>
    <s v="PAITA"/>
    <n v="9604"/>
    <n v="3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AJA DE CONSERVA PIMIENTO MORRON ROJO DADOS LATA 105 OZ X 06"/>
    <m/>
    <m/>
    <m/>
    <s v="CODIGO Nº13 RESTITUCION DE DERECHOS ARANCELARIOS"/>
    <s v="CAJA                                              "/>
    <s v="LAMBAYEQUE"/>
    <n v="5880"/>
    <n v="5846.4"/>
  </r>
  <r>
    <x v="1"/>
    <n v="1"/>
    <s v="PAITA"/>
    <n v="5265"/>
    <n v="3"/>
    <n v="20180130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8 OZ ABRE FACIL (185 GR) X 24"/>
    <m/>
    <m/>
    <m/>
    <s v="CODIGO Nº13 RESTITUCION DE DERECHOS ARANCELARIOS"/>
    <s v="CAJA                                              "/>
    <s v="LAMBAYEQUE"/>
    <n v="5848.5"/>
    <n v="3168"/>
  </r>
  <r>
    <x v="1"/>
    <n v="3"/>
    <s v="PAITA"/>
    <n v="13277"/>
    <n v="2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5832.43"/>
    <n v="6600"/>
  </r>
  <r>
    <x v="0"/>
    <n v="1"/>
    <s v="PAITA"/>
    <n v="2272"/>
    <n v="2"/>
    <n v="20170119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DRAWBACK,"/>
    <s v="CAJA                                              "/>
    <s v="LAMBAYEQUE"/>
    <n v="5800"/>
    <n v="1903.2"/>
  </r>
  <r>
    <x v="1"/>
    <n v="1"/>
    <s v="MARITIMA DEL CALLAO"/>
    <n v="1954"/>
    <n v="1"/>
    <n v="20180111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VOLUNTAD DE ACOGERSE AL PROCEDIMIENTO SIMPLIFICADO DE RESTITUCIÓN DE DERECHOS ARANCELARIOS"/>
    <s v="CAJA                                              "/>
    <s v="LIMA"/>
    <n v="5798.4"/>
    <n v="1571"/>
  </r>
  <r>
    <x v="0"/>
    <n v="1"/>
    <s v="PAITA"/>
    <n v="133"/>
    <n v="1"/>
    <n v="20170112"/>
    <x v="11"/>
    <x v="11"/>
    <s v="OCEANIA"/>
    <x v="21"/>
    <s v="BRISBA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 LATA 105 OZ X 03"/>
    <m/>
    <m/>
    <m/>
    <s v="DRAWBACK,"/>
    <s v="CAJA                                              "/>
    <s v="LAMBAYEQUE"/>
    <n v="5796"/>
    <n v="4384.8"/>
  </r>
  <r>
    <x v="0"/>
    <n v="1"/>
    <s v="PAITA"/>
    <n v="3818"/>
    <n v="1"/>
    <n v="20170129"/>
    <x v="11"/>
    <x v="11"/>
    <s v="OCEANIA"/>
    <x v="21"/>
    <s v="SYDNEY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AMARILLO Y ROJO RODAJAS CON VINAGRE"/>
    <s v="LATA 105 OZ X 03"/>
    <m/>
    <m/>
    <s v="SE ACOGE A RESTITUCION DE DERECHOS ARANCELARIOS D.S 104-95 EF"/>
    <s v="CAJA                                              "/>
    <s v="PIURA"/>
    <n v="5796"/>
    <n v="4384.8"/>
  </r>
  <r>
    <x v="1"/>
    <n v="1"/>
    <s v="MARITIMA DEL CALLAO"/>
    <n v="7650"/>
    <n v="4"/>
    <n v="20180125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20 BOLSAS X 1 LB."/>
    <s v="FROZEN YELLOW HOT PEPPER 20 BAGS X 1 LB"/>
    <m/>
    <m/>
    <m/>
    <s v="CAJA                                              "/>
    <s v="LIMA"/>
    <n v="5793.12"/>
    <n v="1961.28"/>
  </r>
  <r>
    <x v="0"/>
    <n v="1"/>
    <s v="PAITA"/>
    <n v="791"/>
    <n v="2"/>
    <n v="20170114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5792.4"/>
    <n v="3369.6"/>
  </r>
  <r>
    <x v="0"/>
    <n v="2"/>
    <s v="MARITIMA DEL CALLAO"/>
    <n v="12782"/>
    <n v="4"/>
    <n v="20170215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m/>
    <m/>
    <s v="SE ACOGE AL REGIMEN DRAWBACK D.S.104-95-EF"/>
    <s v="FRASCOS                                           "/>
    <s v="LA LIBERTAD"/>
    <n v="5791.76"/>
    <n v="2399.04"/>
  </r>
  <r>
    <x v="0"/>
    <n v="3"/>
    <s v="TACNA"/>
    <n v="1937"/>
    <n v="7"/>
    <n v="20170328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CHSPAPRIKA PARA PASTA EN SALMUERA X 66 KG C/U"/>
    <s v="EN BIDONES"/>
    <m/>
    <s v="PARA CONSUMO HUMANO"/>
    <s v="DRAWBACK D.S.104-95-EF"/>
    <s v="KILOGRAMO"/>
    <s v="TACNA"/>
    <n v="5778.3"/>
    <n v="5610"/>
  </r>
  <r>
    <x v="0"/>
    <n v="2"/>
    <s v="TACNA"/>
    <n v="670"/>
    <n v="3"/>
    <n v="20170202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CHSPAPRIKA PARA PASTA EN SALMUERA X 60 KG C/U"/>
    <s v="EN BIDONES"/>
    <m/>
    <s v="PARA CONSUMO HUMANO"/>
    <s v="DRAWBACK D.S.104-95-EF"/>
    <s v="KILOGRAMO"/>
    <s v="TACNA"/>
    <n v="5765.76"/>
    <n v="5544"/>
  </r>
  <r>
    <x v="1"/>
    <n v="2"/>
    <s v="PAITA"/>
    <n v="5853"/>
    <n v="1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5760"/>
    <n v="3654.1439999999998"/>
  </r>
  <r>
    <x v="1"/>
    <n v="2"/>
    <s v="PAITA"/>
    <n v="5853"/>
    <n v="2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LATA 28 OZ E/O X 12"/>
    <m/>
    <m/>
    <s v="CODIGO Nº13 RESTITUCION DE DERECHOS ARANCELARIOS"/>
    <s v="UNIDAD"/>
    <s v="LAMBAYEQUE"/>
    <n v="5760"/>
    <n v="3654.1439999999998"/>
  </r>
  <r>
    <x v="1"/>
    <n v="2"/>
    <s v="PAITA"/>
    <n v="5266"/>
    <n v="2"/>
    <n v="20180208"/>
    <x v="11"/>
    <x v="11"/>
    <s v="AMERICA DEL NORTE"/>
    <x v="0"/>
    <s v="NEWA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5751"/>
    <n v="5846.4"/>
  </r>
  <r>
    <x v="1"/>
    <n v="1"/>
    <s v="MARITIMA DEL CALLAO"/>
    <n v="4120"/>
    <n v="2"/>
    <n v="20180118"/>
    <x v="72"/>
    <x v="72"/>
    <s v="ASIA"/>
    <x v="37"/>
    <s v="TOKYO, TOKYO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297.6 GR"/>
    <m/>
    <m/>
    <m/>
    <s v="VOLUNTAD DE ACOGERSE AL PROCEDIMIENTO SIMPLIFICADO DE RESTITUCIÓN DE DERECHOS ARANCELARIOS"/>
    <s v="CAJA                                              "/>
    <s v="LIMA"/>
    <n v="5745.6"/>
    <n v="1631"/>
  </r>
  <r>
    <x v="1"/>
    <n v="1"/>
    <s v="PAITA"/>
    <n v="1735"/>
    <n v="4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5740.15"/>
    <n v="6050"/>
  </r>
  <r>
    <x v="0"/>
    <n v="2"/>
    <s v="PAITA"/>
    <n v="8005"/>
    <n v="2"/>
    <n v="201702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5740"/>
    <n v="4200"/>
  </r>
  <r>
    <x v="0"/>
    <n v="3"/>
    <s v="PAITA"/>
    <n v="11135"/>
    <n v="2"/>
    <n v="201703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5740"/>
    <n v="4200"/>
  </r>
  <r>
    <x v="1"/>
    <n v="2"/>
    <s v="PAITA"/>
    <n v="5443"/>
    <n v="2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TIRAS ROJAS"/>
    <s v="EN FRASCOS DE VIDRIO DE250 ML"/>
    <m/>
    <m/>
    <s v="CODIGO Nº13 RESTITUCION DE DERECHOS ARANCELARIOS"/>
    <s v="UNIDAD"/>
    <s v="PIURA"/>
    <n v="5728"/>
    <n v="1841"/>
  </r>
  <r>
    <x v="0"/>
    <n v="3"/>
    <s v="MARITIMA DEL CALLAO"/>
    <n v="23560"/>
    <n v="1"/>
    <n v="20170321"/>
    <x v="4"/>
    <x v="4"/>
    <s v="AMERICA DEL NORTE"/>
    <x v="0"/>
    <s v="PORT EVERGLADES"/>
    <s v="AGROPECUARIO Y AGROINDUSTRIAS"/>
    <s v="HORTALIZAS"/>
    <s v="HORTALIZAS FRESCAS Y SECAS"/>
    <x v="7"/>
    <x v="4"/>
    <x v="3"/>
    <s v="Los demas frutos del genero Capsicum o Pimenta, secos, sin triturar ni pulverizar"/>
    <s v="PIMIENTO GUAJILLO ENTERO SECO"/>
    <s v="EN CAJAS DE 25 LB NETOS C/U"/>
    <m/>
    <m/>
    <s v="SE ACOGE A RESTITUCION DE DERECHOS ARANCELARIOS D.S. 104-95-EF / DRAWBACK"/>
    <s v="TONELADAS                                         "/>
    <s v="LIMA"/>
    <n v="5726.23"/>
    <n v="1360.8"/>
  </r>
  <r>
    <x v="0"/>
    <n v="2"/>
    <s v="TACNA"/>
    <n v="853"/>
    <n v="1"/>
    <n v="20170209"/>
    <x v="58"/>
    <x v="58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PARIKA MOLIDA"/>
    <s v="EN 100 BOLSAS"/>
    <s v="(CAPSICUM ANNUUM), 180 GRADOS ASTA"/>
    <m/>
    <s v="SE ACOGE A RESTITUCION D.S. 104-95 EF"/>
    <s v="KILOGRAMO"/>
    <s v="TACNA"/>
    <n v="5717.65"/>
    <n v="2000"/>
  </r>
  <r>
    <x v="1"/>
    <n v="1"/>
    <s v="PAITA"/>
    <n v="1499"/>
    <n v="2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5708.38"/>
    <n v="5500"/>
  </r>
  <r>
    <x v="1"/>
    <n v="3"/>
    <s v="MARITIMA DEL CALLAO"/>
    <n v="20309"/>
    <n v="5"/>
    <n v="20180307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"/>
    <m/>
    <m/>
    <s v="CAJA X 30 UNID. X 100 GR."/>
    <s v="LA LATINA"/>
    <s v="CAJA                                              "/>
    <s v="LIMA"/>
    <n v="5696.46"/>
    <n v="567"/>
  </r>
  <r>
    <x v="0"/>
    <n v="2"/>
    <s v="MARITIMA DEL CALLAO"/>
    <n v="13535"/>
    <n v="3"/>
    <n v="20170217"/>
    <x v="20"/>
    <x v="20"/>
    <s v="AMERICA DEL NORTE"/>
    <x v="0"/>
    <s v="CHICAGO"/>
    <s v="AGROPECUARIO Y AGROINDUSTRIAS"/>
    <s v="HORTALIZAS"/>
    <s v="HORTALIZAS FRESCAS Y SECAS"/>
    <x v="3"/>
    <x v="0"/>
    <x v="2"/>
    <s v="Paprika (Capsicum annuum, L) SECA, SIN TRITURAR NI PULVERIZAR, EN TROZOS O RODAJAS"/>
    <s v="PAPRIKA SECA EXTRA PREMIUM TROZADA"/>
    <s v="PAPRIKA DRY WHOLE EXTRA PREMIUM CRUSHED 80 BAGS OF 22.70 KG OR 50 LBS BY BAG"/>
    <s v="PARA CONSUMO"/>
    <m/>
    <m/>
    <s v="KILOGRAMO"/>
    <s v="LIMA"/>
    <n v="5689.8"/>
    <n v="1816"/>
  </r>
  <r>
    <x v="1"/>
    <n v="2"/>
    <s v="PAITA"/>
    <n v="2865"/>
    <n v="6"/>
    <n v="20180201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PIMIENTO ROJO Y VERDE TIRAS CON ACEITE"/>
    <s v="FRASCO 12 OZ X6"/>
    <m/>
    <m/>
    <s v="CODIGO Nº13 RESTITUCION DE DERECHOS ARANCELARIOS"/>
    <s v="CAJA                                              "/>
    <s v="LAMBAYEQUE"/>
    <n v="5689.8"/>
    <n v="2001.24"/>
  </r>
  <r>
    <x v="1"/>
    <n v="2"/>
    <s v="MARITIMA DEL CALLAO"/>
    <n v="18608"/>
    <n v="4"/>
    <n v="2018022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, TIRAS ROJAS Y VERDES"/>
    <s v="FRASCOS DE VIDRIO 314"/>
    <s v="PESO DRENADO 0.250 KG"/>
    <m/>
    <m/>
    <s v="UNIDAD"/>
    <s v="LIMA"/>
    <n v="5685.6"/>
    <n v="2061.0300000000002"/>
  </r>
  <r>
    <x v="1"/>
    <n v="2"/>
    <s v="PAITA"/>
    <n v="5798"/>
    <n v="1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5676"/>
    <n v="4593.6000000000004"/>
  </r>
  <r>
    <x v="1"/>
    <n v="2"/>
    <s v="PAITA"/>
    <n v="5798"/>
    <n v="3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5676"/>
    <n v="4593.6000000000004"/>
  </r>
  <r>
    <x v="0"/>
    <n v="2"/>
    <s v="MARITIMA DEL CALLAO"/>
    <n v="16736"/>
    <n v="5"/>
    <n v="20170223"/>
    <x v="73"/>
    <x v="73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20 BOLSAS X 1 LB. PERU FOOD"/>
    <s v="FROZEN RED HOT PEPPER 20 BAGS X 1 LB. PERU FOOD"/>
    <m/>
    <m/>
    <m/>
    <s v="CAJA                                              "/>
    <s v="LIMA"/>
    <n v="5648.4"/>
    <n v="1961.28"/>
  </r>
  <r>
    <x v="0"/>
    <n v="3"/>
    <s v="PAITA"/>
    <n v="10086"/>
    <n v="1"/>
    <n v="20170310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 CAJA"/>
    <m/>
    <m/>
    <m/>
    <s v="SE ACOGE A RESTITUCION DE DERECHOS ARANCELARIOS D.S 104-95 EF"/>
    <s v="CAJA                                              "/>
    <s v="PIURA"/>
    <n v="5644.8"/>
    <n v="4384.8"/>
  </r>
  <r>
    <x v="1"/>
    <n v="2"/>
    <s v="MARITIMA DEL CALLAO"/>
    <n v="14330"/>
    <n v="9"/>
    <n v="20180216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CARTONES                                          "/>
    <s v="LA LIBERTAD"/>
    <n v="5644.8"/>
    <n v="1784.16"/>
  </r>
  <r>
    <x v="1"/>
    <n v="3"/>
    <s v="PAITA"/>
    <n v="11297"/>
    <n v="3"/>
    <n v="20180308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"/>
    <m/>
    <m/>
    <m/>
    <s v="DRAWBACK,"/>
    <s v="CAJA                                              "/>
    <s v="LAMBAYEQUE"/>
    <n v="5644.8"/>
    <n v="4384.8"/>
  </r>
  <r>
    <x v="1"/>
    <n v="3"/>
    <s v="PAITA"/>
    <n v="14025"/>
    <n v="3"/>
    <n v="20180329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"/>
    <m/>
    <m/>
    <m/>
    <s v="CODIGO Nº13 RESTITUCION DE DERECHOS ARANCELARIOS"/>
    <s v="CAJA                                              "/>
    <s v="LAMBAYEQUE"/>
    <n v="5644.8"/>
    <n v="4384.8"/>
  </r>
  <r>
    <x v="1"/>
    <n v="1"/>
    <s v="PAITA"/>
    <n v="2525"/>
    <n v="1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5637.79"/>
    <n v="7150"/>
  </r>
  <r>
    <x v="1"/>
    <n v="2"/>
    <s v="PAITA"/>
    <n v="4846"/>
    <n v="2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BAJO -CONSERVA DE PIMIENTO PIQUILLO - TIRAS ROJAS"/>
    <s v="EN FRASCOS DE 370 ML"/>
    <m/>
    <m/>
    <s v="CODIGO Nº13 RESTITUCION DE DERECHOS ARANCELARIOS"/>
    <s v="KILOGRAMO"/>
    <s v="PIURA"/>
    <n v="5632"/>
    <n v="2393.6"/>
  </r>
  <r>
    <x v="0"/>
    <n v="3"/>
    <s v="PAITA"/>
    <n v="9823"/>
    <n v="4"/>
    <n v="20170315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5616"/>
    <n v="3425.76"/>
  </r>
  <r>
    <x v="0"/>
    <n v="2"/>
    <s v="PAITA"/>
    <n v="7640"/>
    <n v="3"/>
    <n v="20170216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LATA 105 OZ X 06 CAJA"/>
    <m/>
    <m/>
    <s v="SE ACOGE A RESTITUCION DE DERECHOS ARANCELARIOS D.S 104-95 EF"/>
    <s v="CAJA                                              "/>
    <s v="LAMBAYEQUE"/>
    <n v="5611.5"/>
    <n v="1096.2"/>
  </r>
  <r>
    <x v="0"/>
    <n v="3"/>
    <s v="PAITA"/>
    <n v="10633"/>
    <n v="2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5600.4"/>
    <n v="3416.2440000000001"/>
  </r>
  <r>
    <x v="1"/>
    <n v="2"/>
    <s v="PAITA"/>
    <n v="9328"/>
    <n v="2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5600"/>
    <n v="3330.6"/>
  </r>
  <r>
    <x v="1"/>
    <n v="3"/>
    <s v="PAITA"/>
    <n v="10546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5600"/>
    <n v="3330.6"/>
  </r>
  <r>
    <x v="1"/>
    <n v="2"/>
    <s v="PAITA"/>
    <n v="8148"/>
    <n v="2"/>
    <n v="201802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"/>
    <s v="CAJA                                              "/>
    <s v="LAMBAYEQUE"/>
    <n v="5580"/>
    <n v="3430.8"/>
  </r>
  <r>
    <x v="1"/>
    <n v="2"/>
    <s v="MARITIMA DEL CALLAO"/>
    <n v="13662"/>
    <n v="7"/>
    <n v="20180213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X28 BOLSAS DE 250GR. C/BOLSA"/>
    <s v="PRODUCTO PROCESADO Y CONGELADO"/>
    <m/>
    <m/>
    <m/>
    <s v="UNIDAD"/>
    <s v="LIMA"/>
    <n v="5577.5"/>
    <n v="3294.319"/>
  </r>
  <r>
    <x v="1"/>
    <n v="2"/>
    <s v="PAITA"/>
    <n v="9581"/>
    <n v="5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5574.87"/>
    <n v="2750"/>
  </r>
  <r>
    <x v="0"/>
    <n v="3"/>
    <s v="PAITA"/>
    <n v="9535"/>
    <n v="3"/>
    <n v="2017030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"/>
    <s v="42 OZ (ORCIO) X 06 BANDEJA"/>
    <m/>
    <m/>
    <s v="SE ACOGE A RESTITUCION DE DERECHOS ARANCELARIOS D.S 104-95 EF"/>
    <s v="UNIDAD"/>
    <s v="LAMBAYEQUE"/>
    <n v="5564.16"/>
    <n v="2108.16"/>
  </r>
  <r>
    <x v="1"/>
    <n v="3"/>
    <s v="PAITA"/>
    <n v="10454"/>
    <n v="2"/>
    <n v="201803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ENTERO FRASCO 42 OZ (ORCIO) X 06"/>
    <m/>
    <m/>
    <m/>
    <s v="DRAWBACK,"/>
    <s v="UNIDAD"/>
    <s v="LAMBAYEQUE"/>
    <n v="5564.16"/>
    <n v="2108.16"/>
  </r>
  <r>
    <x v="1"/>
    <n v="3"/>
    <s v="MARITIMA DEL CALLAO"/>
    <n v="25851"/>
    <n v="6"/>
    <n v="20180323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5556.6"/>
    <n v="2105.2800000000002"/>
  </r>
  <r>
    <x v="1"/>
    <n v="3"/>
    <s v="MARITIMA DEL CALLAO"/>
    <n v="16021"/>
    <n v="1"/>
    <n v="20180308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12 X 10.5 OZ"/>
    <m/>
    <m/>
    <m/>
    <s v="VOLUNTAD DE ACOGERSE AL PROCEDIMIENTO SIMPLIFICADO DE RESTITUCIÓN DE DERECHOS ARANCELARIOS"/>
    <s v="CAJA                                              "/>
    <s v="LIMA"/>
    <n v="5556"/>
    <n v="1667"/>
  </r>
  <r>
    <x v="1"/>
    <n v="2"/>
    <s v="MARITIMA DEL CALLAO"/>
    <n v="14381"/>
    <n v="2"/>
    <n v="20180216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5535.6"/>
    <n v="1465.2"/>
  </r>
  <r>
    <x v="1"/>
    <n v="2"/>
    <s v="MARITIMA DEL CALLAO"/>
    <n v="9547"/>
    <n v="5"/>
    <n v="20180207"/>
    <x v="72"/>
    <x v="72"/>
    <s v="AMERICA DEL NORTE"/>
    <x v="0"/>
    <s v="WEST NEW YORK"/>
    <s v="AGROPECUARIO Y AGROINDUSTRIAS"/>
    <s v="HORTALIZAS"/>
    <s v="HORTALIZAS EN CONSERVA"/>
    <x v="6"/>
    <x v="17"/>
    <x v="4"/>
    <s v="Demas hortalizas preparadas o conservadas sin congelar"/>
    <s v="ROCOTO EN PASTA"/>
    <s v="INCAS FOOD - 12 X 10.5 OZ"/>
    <s v="CODIGO: I-7195-12"/>
    <m/>
    <s v="SE ACOGE A RESTITUCION DE DERECHOS ARANCELARIOS DRAWBACK D.S. 104-95 EF"/>
    <s v="CAJA                                              "/>
    <s v="LIMA"/>
    <n v="5520"/>
    <n v="1440"/>
  </r>
  <r>
    <x v="1"/>
    <n v="3"/>
    <s v="PAITA"/>
    <n v="10510"/>
    <n v="3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5503.48"/>
    <n v="4950"/>
  </r>
  <r>
    <x v="0"/>
    <n v="1"/>
    <s v="PAITA"/>
    <n v="4705"/>
    <n v="1"/>
    <n v="20170126"/>
    <x v="11"/>
    <x v="11"/>
    <s v="AMERICA DEL NORTE"/>
    <x v="0"/>
    <s v="CHARLESTO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ABRE FACIL X 24 CAJA"/>
    <m/>
    <m/>
    <m/>
    <s v="SE ACOGE A RESTITUCION DE DERECHOS ARANCELARIOS D.S 104-95 EF"/>
    <s v="CAJA                                              "/>
    <s v="LAMBAYEQUE"/>
    <n v="5500.5"/>
    <n v="3213"/>
  </r>
  <r>
    <x v="1"/>
    <n v="3"/>
    <s v="PAITA"/>
    <n v="11393"/>
    <n v="2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5498.98"/>
    <n v="4950"/>
  </r>
  <r>
    <x v="1"/>
    <n v="3"/>
    <s v="PAITA"/>
    <n v="12367"/>
    <n v="2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5498.98"/>
    <n v="4950"/>
  </r>
  <r>
    <x v="0"/>
    <n v="1"/>
    <s v="MARITIMA DEL CALLAO"/>
    <n v="9035"/>
    <n v="9"/>
    <n v="20170131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"/>
    <s v="CAJAS X 14 X 500 GR"/>
    <s v="PRODUCTO PROCESADO Y CONGELADO"/>
    <m/>
    <m/>
    <s v="CAJA                                              "/>
    <s v="LIMA"/>
    <n v="5489"/>
    <n v="3738.1080000000002"/>
  </r>
  <r>
    <x v="1"/>
    <n v="1"/>
    <s v="MARITIMA DEL CALLAO"/>
    <n v="862"/>
    <n v="5"/>
    <n v="20180109"/>
    <x v="5"/>
    <x v="5"/>
    <s v="EUROPA"/>
    <x v="1"/>
    <s v="BILBA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FRASCOS                                           "/>
    <s v="LA LIBERTAD"/>
    <n v="5483.02"/>
    <n v="3481.6"/>
  </r>
  <r>
    <x v="0"/>
    <n v="2"/>
    <s v="MARITIMA DEL CALLAO"/>
    <n v="11391"/>
    <n v="4"/>
    <n v="20170213"/>
    <x v="72"/>
    <x v="72"/>
    <s v="EUROPA"/>
    <x v="1"/>
    <s v="VALENCIA"/>
    <s v="AGROPECUARIO Y AGROINDUSTRIAS"/>
    <s v="HORTALIZAS"/>
    <s v="HORTALIZAS EN CONSERVA"/>
    <x v="6"/>
    <x v="17"/>
    <x v="1"/>
    <s v="Demas hortalizas preparadas o conservadas sin congelar"/>
    <s v="ROCOTO EN PASTA 12 X 212 GR"/>
    <m/>
    <m/>
    <m/>
    <s v="RESTITUCION DE DERECHOS ARANCELARIOS D.S. 104-95-EF"/>
    <s v="NULL"/>
    <s v="LIMA"/>
    <n v="5478"/>
    <n v="1079"/>
  </r>
  <r>
    <x v="1"/>
    <n v="1"/>
    <s v="MARITIMA DEL CALLAO"/>
    <n v="1679"/>
    <n v="2"/>
    <n v="20180111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12 X 15 OZ"/>
    <m/>
    <m/>
    <m/>
    <s v="VOLUNTAD DE ACOGERSE AL PROCEDIMIENTO SIMPLIFICADO DE RESTITUCIÓN DE DERECHOS ARANCELARIOS"/>
    <s v="CAJA                                              "/>
    <s v="LIMA"/>
    <n v="5475.6"/>
    <n v="1791"/>
  </r>
  <r>
    <x v="0"/>
    <n v="2"/>
    <s v="MARITIMA DEL CALLAO"/>
    <n v="16011"/>
    <n v="1"/>
    <n v="20170221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 CONGELADOS"/>
    <s v="EN CAJAS DE 12 BOLSAS"/>
    <s v="PARA CONSUMO HUMANO"/>
    <m/>
    <s v="CODIGO Nº13 RESTITUCION DE DERECHOS ARANCELARIOS"/>
    <s v="CAJA                                              "/>
    <s v="CALLAO"/>
    <n v="5460"/>
    <n v="2100"/>
  </r>
  <r>
    <x v="0"/>
    <n v="3"/>
    <s v="MARITIMA DEL CALLAO"/>
    <n v="19345"/>
    <n v="2"/>
    <n v="20170302"/>
    <x v="82"/>
    <x v="82"/>
    <s v="AMERICA DEL NORTE"/>
    <x v="0"/>
    <s v="NEW YORK"/>
    <s v="AGROPECUARIO Y AGROINDUSTRIAS"/>
    <s v="HORTALIZAS"/>
    <s v="HORTALIZAS FRESCAS Y SECAS"/>
    <x v="8"/>
    <x v="18"/>
    <x v="6"/>
    <s v="FRUTOS DE LOS GENEROS CAPSICUM O PIMENTA, FRESCOS O REFRIGERADOS"/>
    <s v="AJI ESCABECHE DESPEPITADO /SEEDLESS YELLOW HOT PEPPER 20X12OZ."/>
    <s v="MARCA:DEL CAMPO"/>
    <m/>
    <m/>
    <s v="CODIGO Nº13 RESTITUCION DE DERECHOS ARANCELARIOS"/>
    <s v="CAJA                                              "/>
    <s v="CALLAO"/>
    <n v="5448"/>
    <n v="1544.51"/>
  </r>
  <r>
    <x v="0"/>
    <n v="3"/>
    <s v="MARITIMA DEL CALLAO"/>
    <n v="25643"/>
    <n v="6"/>
    <n v="20170329"/>
    <x v="89"/>
    <x v="89"/>
    <s v="EUROPA"/>
    <x v="1"/>
    <s v="VALENCIA"/>
    <s v="AGROPECUARIO Y AGROINDUSTRIAS"/>
    <s v="HORTALIZAS"/>
    <s v="HORTALIZAS FRESCAS Y SECAS"/>
    <x v="0"/>
    <x v="15"/>
    <x v="3"/>
    <s v="PAPRIKA (Capsicum annuum, L.) TRITURADA O PULVERIZADA"/>
    <s v="AJI MIRASOL"/>
    <m/>
    <m/>
    <s v="EN SACOS 4 KG - 5 KG"/>
    <s v="DRAWBACK"/>
    <s v="KILOGRAMO"/>
    <s v="LIMA"/>
    <n v="5437.5"/>
    <n v="775"/>
  </r>
  <r>
    <x v="0"/>
    <n v="2"/>
    <s v="PAITA"/>
    <n v="8577"/>
    <n v="3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5418"/>
    <n v="4384.8"/>
  </r>
  <r>
    <x v="1"/>
    <n v="1"/>
    <s v="MARITIMA DEL CALLAO"/>
    <n v="9097"/>
    <n v="5"/>
    <n v="20180131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DOÑA ISABEL - 12 X 10.5 OZ"/>
    <s v="CODIGO: D-128-12"/>
    <m/>
    <s v="SE ACOGE A RESTITUCION DE DERECHOS ARANCELARIOS DRAWBACK D.S. 104-95 EF"/>
    <s v="CAJA                                              "/>
    <s v="LIMA"/>
    <n v="5395.8"/>
    <n v="1408"/>
  </r>
  <r>
    <x v="0"/>
    <n v="3"/>
    <s v="MARITIMA DEL CALLAO"/>
    <n v="21501"/>
    <n v="3"/>
    <n v="20170313"/>
    <x v="5"/>
    <x v="5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UADRADO CONSERVA PIMIENTO PIQUILLO AL NATURAL ENTERO SIN CONTEO"/>
    <m/>
    <s v="USO:CONSUMO HUMANO"/>
    <s v="DRAWBACK,"/>
    <s v="UNIDAD"/>
    <s v="LA LIBERTAD"/>
    <n v="5376.22"/>
    <n v="1740"/>
  </r>
  <r>
    <x v="1"/>
    <n v="3"/>
    <s v="PAITA"/>
    <n v="12368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5373.48"/>
    <n v="6050"/>
  </r>
  <r>
    <x v="1"/>
    <n v="3"/>
    <s v="PAITA"/>
    <n v="12507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5373.48"/>
    <n v="6050"/>
  </r>
  <r>
    <x v="0"/>
    <n v="1"/>
    <s v="PAITA"/>
    <n v="44160"/>
    <n v="2"/>
    <n v="2017010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PIURA"/>
    <n v="5362"/>
    <n v="3780"/>
  </r>
  <r>
    <x v="1"/>
    <n v="2"/>
    <s v="MARITIMA DEL CALLAO"/>
    <n v="11470"/>
    <n v="4"/>
    <n v="20180207"/>
    <x v="85"/>
    <x v="85"/>
    <s v="EUROPA"/>
    <x v="1"/>
    <s v="VALENCIA"/>
    <s v="AGROPECUARIO Y AGROINDUSTRIAS"/>
    <s v="HORTALIZAS"/>
    <s v="HORTALIZAS FRESCAS Y SECAS"/>
    <x v="9"/>
    <x v="17"/>
    <x v="3"/>
    <s v="LAS DEMAS HORTALIZAS EXCEPTO ESPARRAGOS"/>
    <s v="ROCOTO ENTERO 12 BLS X 500 GR EL PLEBEYO"/>
    <s v="CAJAS"/>
    <m/>
    <s v="INDUSTRIA ALIMENTICIA"/>
    <s v="TIENE RESTITUCION SIMPLIFICADA DE DERECHOS ARANCELARIOS - DRAWBACK"/>
    <s v="CAJA                                              "/>
    <s v="LIMA"/>
    <n v="5359.2"/>
    <n v="2232.259"/>
  </r>
  <r>
    <x v="0"/>
    <n v="1"/>
    <s v="PAITA"/>
    <n v="43235"/>
    <n v="2"/>
    <n v="20170103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A"/>
    <m/>
    <m/>
    <m/>
    <s v="DRAWBACK,"/>
    <s v="KILOGRAMO"/>
    <s v="LAMBAYEQUE"/>
    <n v="5352.34"/>
    <n v="2460.7800000000002"/>
  </r>
  <r>
    <x v="0"/>
    <n v="1"/>
    <s v="MARITIMA DEL CALLAO"/>
    <n v="6170"/>
    <n v="3"/>
    <n v="20170123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TRADICIONES ANDINAS 20X460 GR."/>
    <m/>
    <m/>
    <m/>
    <s v="DRAWBACK"/>
    <s v="CAJA                                              "/>
    <s v="LIMA"/>
    <n v="5343.36"/>
    <n v="1766.4"/>
  </r>
  <r>
    <x v="0"/>
    <n v="1"/>
    <s v="MARITIMA DEL CALLAO"/>
    <n v="8470"/>
    <n v="11"/>
    <n v="20170131"/>
    <x v="2"/>
    <x v="2"/>
    <s v="AMERICA DEL SUR"/>
    <x v="15"/>
    <s v="SAN ANTONIO"/>
    <s v="AGROPECUARIO Y AGROINDUSTRIAS"/>
    <s v="HORTALIZAS"/>
    <s v="HORTALIZAS EN CONSERVA"/>
    <x v="6"/>
    <x v="1"/>
    <x v="1"/>
    <s v="Demas hortalizas preparadas o conservadas sin congelar"/>
    <s v="PIMIENTO EN CONSERVA"/>
    <s v="EN CAJAS"/>
    <s v="USO: CONSUMO HUMANO"/>
    <m/>
    <s v="SE ACOGE AL REGIMEN DRAWACK D.S.104-95-EF"/>
    <s v="CAJA                                              "/>
    <s v="LA LIBERTAD"/>
    <n v="5337"/>
    <n v="2419.44"/>
  </r>
  <r>
    <x v="1"/>
    <n v="1"/>
    <s v="PAITA"/>
    <n v="2777"/>
    <n v="2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9 OZ (C-207) X 12"/>
    <m/>
    <m/>
    <s v="CODIGO Nº13 RESTITUCION DE DERECHOS ARANCELARIOS"/>
    <s v="CAJA                                              "/>
    <s v="LAMBAYEQUE"/>
    <n v="5336"/>
    <n v="2594.4"/>
  </r>
  <r>
    <x v="1"/>
    <n v="1"/>
    <s v="MARITIMA DEL CALLAO"/>
    <n v="9097"/>
    <n v="2"/>
    <n v="20180131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"/>
    <s v="DOÑA ISABEL - 24 X 7.5 OZ"/>
    <s v="CODIGO: D-702"/>
    <m/>
    <s v="SE ACOGE A RESTITUCION DE DERECHOS ARANCELARIOS DRAWBACK D.S. 104-95 EF"/>
    <s v="CAJA                                              "/>
    <s v="LIMA"/>
    <n v="5325.6"/>
    <n v="1649"/>
  </r>
  <r>
    <x v="1"/>
    <n v="2"/>
    <s v="PAITA"/>
    <n v="9581"/>
    <n v="3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5299.87"/>
    <n v="2750"/>
  </r>
  <r>
    <x v="1"/>
    <n v="2"/>
    <s v="MARITIMA DEL CALLAO"/>
    <n v="10185"/>
    <n v="1"/>
    <n v="20180202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"/>
    <s v="INCAS FOOD 24 X 15 OZ"/>
    <m/>
    <m/>
    <s v="SE ACOGE RESTITUCION DERECHOS ARANCELARIOS DRAWBACK D.S. 104-95 EF"/>
    <s v="CAJA                                              "/>
    <s v="LIMA"/>
    <n v="5280"/>
    <n v="2040"/>
  </r>
  <r>
    <x v="1"/>
    <n v="3"/>
    <s v="MARITIMA DEL CALLAO"/>
    <n v="26354"/>
    <n v="5"/>
    <n v="20180330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5274.75"/>
    <n v="1648.35"/>
  </r>
  <r>
    <x v="1"/>
    <n v="1"/>
    <s v="PAITA"/>
    <n v="2526"/>
    <n v="2"/>
    <n v="2018011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5268.8"/>
    <n v="4400"/>
  </r>
  <r>
    <x v="0"/>
    <n v="2"/>
    <s v="PAITA"/>
    <n v="5012"/>
    <n v="1"/>
    <n v="20170203"/>
    <x v="11"/>
    <x v="11"/>
    <s v="AMERICA DEL NORTE"/>
    <x v="0"/>
    <s v="NEW YORK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ABRE FACIL X 06 CAJA"/>
    <m/>
    <m/>
    <m/>
    <s v="DRAWBACK,"/>
    <s v="CAJA                                              "/>
    <s v="PIURA"/>
    <n v="5260"/>
    <n v="951.6"/>
  </r>
  <r>
    <x v="1"/>
    <n v="2"/>
    <s v="PAITA"/>
    <n v="4780"/>
    <n v="1"/>
    <n v="20180206"/>
    <x v="11"/>
    <x v="11"/>
    <s v="AMERICA DEL NORTE"/>
    <x v="0"/>
    <s v="BALTIMORE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"/>
    <s v="LATA 28 OZ X 12"/>
    <m/>
    <m/>
    <s v="CODIGO Nº13 RESTITUCION DE DERECHOS ARANCELARIOS"/>
    <s v="CAJA                                              "/>
    <s v="LAMBAYEQUE"/>
    <n v="5260"/>
    <n v="951.6"/>
  </r>
  <r>
    <x v="0"/>
    <n v="2"/>
    <s v="PAITA"/>
    <n v="5900"/>
    <n v="1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X 48 CAJA"/>
    <m/>
    <m/>
    <m/>
    <s v="DRAWBACK,"/>
    <s v="CAJA                                              "/>
    <s v="PIURA"/>
    <n v="5257.5"/>
    <n v="2566.08"/>
  </r>
  <r>
    <x v="0"/>
    <n v="3"/>
    <s v="TACNA"/>
    <n v="1480"/>
    <n v="7"/>
    <n v="20170308"/>
    <x v="90"/>
    <x v="90"/>
    <s v="AMERICA DEL SUR"/>
    <x v="15"/>
    <s v="ARICA"/>
    <s v="AGROPECUARIO Y AGROINDUSTRIAS"/>
    <s v="HORTALIZAS"/>
    <s v="HORTALIZAS FRESCAS Y SECAS"/>
    <x v="0"/>
    <x v="0"/>
    <x v="0"/>
    <s v="PAPRIKA (Capsicum annuum, L.) TRITURADA O PULVERIZADA"/>
    <s v="PAPRIKA"/>
    <s v="MOLIDA"/>
    <s v="EN SACOS DE PAPEL C/U POR 25 KG. NETOS"/>
    <s v="PARA CONSUMO HUMANO"/>
    <s v="DRAWBACK D.S.104-95-EF"/>
    <s v="KILOGRAMO"/>
    <s v="TACNA"/>
    <n v="5250"/>
    <n v="2500"/>
  </r>
  <r>
    <x v="1"/>
    <n v="2"/>
    <s v="PAITA"/>
    <n v="5848"/>
    <n v="2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"/>
    <s v="LATA 87 OZ X 06"/>
    <m/>
    <m/>
    <s v="CODIGO Nº13 RESTITUCION DE DERECHOS ARANCELARIOS"/>
    <s v="CAJA                                              "/>
    <s v="LAMBAYEQUE"/>
    <n v="5250"/>
    <n v="3750"/>
  </r>
  <r>
    <x v="0"/>
    <n v="3"/>
    <s v="MARITIMA DEL CALLAO"/>
    <n v="27002"/>
    <n v="1"/>
    <n v="20170330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68 BOXES OF 11.36 KG OR 25 LBS BY BOX"/>
    <s v="PARA CONSUMO"/>
    <m/>
    <m/>
    <s v="KILOGRAMO"/>
    <s v="LIMA"/>
    <n v="5249.69"/>
    <n v="1908.48"/>
  </r>
  <r>
    <x v="1"/>
    <n v="3"/>
    <s v="MARITIMA DEL CALLAO"/>
    <n v="25528"/>
    <n v="1"/>
    <n v="20180323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. CONGELADOS"/>
    <s v="EN CAJAS, DE 12 BOLSAS"/>
    <s v="PARA CONSUMO HUMANO"/>
    <m/>
    <s v="CODIGO Nº13 RESTITUCION DE DERECHOS ARANCELARIOS"/>
    <s v="CAJA                                              "/>
    <s v="CALLAO"/>
    <n v="5248.8"/>
    <n v="1944"/>
  </r>
  <r>
    <x v="1"/>
    <n v="3"/>
    <s v="MARITIMA DEL CALLAO"/>
    <n v="19891"/>
    <n v="6"/>
    <n v="20180307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 TROZOS CONGELADO 6 BOLSAS X 3 LB."/>
    <s v="FROZEN HOT PEPPER INTO PIECES 6 BAGS X 3 LB."/>
    <m/>
    <m/>
    <m/>
    <s v="CAJA                                              "/>
    <s v="LIMA"/>
    <n v="5214.24"/>
    <n v="1765.15"/>
  </r>
  <r>
    <x v="1"/>
    <n v="1"/>
    <s v="PAITA"/>
    <n v="4019"/>
    <n v="4"/>
    <n v="201801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0.2 OZ (C-037) X 06"/>
    <m/>
    <m/>
    <s v="CODIGO Nº13 RESTITUCION DE DERECHOS ARANCELARIOS"/>
    <s v="CAJA                                              "/>
    <s v="LAMBAYEQUE"/>
    <n v="5200"/>
    <n v="2088"/>
  </r>
  <r>
    <x v="1"/>
    <n v="1"/>
    <s v="PAITA"/>
    <n v="1499"/>
    <n v="1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5158.37"/>
    <n v="5500"/>
  </r>
  <r>
    <x v="1"/>
    <n v="1"/>
    <s v="PAITA"/>
    <n v="4217"/>
    <n v="5"/>
    <n v="20180125"/>
    <x v="11"/>
    <x v="11"/>
    <s v="AMERICA DEL NORTE"/>
    <x v="0"/>
    <s v="NORFOL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9 OZ (C-207) X 12"/>
    <m/>
    <m/>
    <s v="CODIGO Nº13 RESTITUCION DE DERECHOS ARANCELARIOS"/>
    <s v="CAJA                                              "/>
    <s v="LAMBAYEQUE"/>
    <n v="5152"/>
    <n v="2594.4"/>
  </r>
  <r>
    <x v="0"/>
    <n v="1"/>
    <s v="PAITA"/>
    <n v="128"/>
    <n v="2"/>
    <n v="2017011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VERDE ENTERO CON PICANTE CON VINAGRE BIDON 240 LT"/>
    <m/>
    <m/>
    <m/>
    <s v="DRAWBACK,"/>
    <s v="UNIDAD"/>
    <s v="LAMBAYEQUE"/>
    <n v="5120"/>
    <n v="3840"/>
  </r>
  <r>
    <x v="0"/>
    <n v="1"/>
    <s v="PAITA"/>
    <n v="4005"/>
    <n v="2"/>
    <n v="2017012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5120"/>
    <n v="3045.12"/>
  </r>
  <r>
    <x v="0"/>
    <n v="1"/>
    <s v="MARITIMA DEL CALLAO"/>
    <n v="7133"/>
    <n v="2"/>
    <n v="20170128"/>
    <x v="36"/>
    <x v="3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ALDO DE MESA"/>
    <m/>
    <m/>
    <m/>
    <s v="SE ACOGE A REGIMEN DE DRAWBACK, D.S. 104-95 E.F."/>
    <s v="KILOGRAMO"/>
    <s v="LIMA"/>
    <n v="5116.3999999999996"/>
    <n v="2245.3200000000002"/>
  </r>
  <r>
    <x v="1"/>
    <n v="2"/>
    <s v="PAITA"/>
    <n v="2865"/>
    <n v="4"/>
    <n v="20180201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PIMIENTO MOLIDO ROJO Y VERDE"/>
    <s v="FRASCO 12 OZ X 6"/>
    <m/>
    <m/>
    <s v="CODIGO Nº13 RESTITUCION DE DERECHOS ARANCELARIOS"/>
    <s v="CAJA                                              "/>
    <s v="LAMBAYEQUE"/>
    <n v="5115.6000000000004"/>
    <n v="1799.28"/>
  </r>
  <r>
    <x v="0"/>
    <n v="1"/>
    <s v="PAITA"/>
    <n v="4165"/>
    <n v="3"/>
    <n v="20170126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 CAJA"/>
    <m/>
    <m/>
    <m/>
    <s v="DRAWBACK,"/>
    <s v="CAJA                                              "/>
    <s v="PIURA"/>
    <n v="5100"/>
    <n v="1740"/>
  </r>
  <r>
    <x v="1"/>
    <n v="1"/>
    <s v="PAITA"/>
    <n v="42664"/>
    <n v="2"/>
    <n v="20180104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LATA 105 OZ X 02"/>
    <m/>
    <m/>
    <s v="CODIGO Nº13 RESTITUCION DE DERECHOS ARANCELARIOS"/>
    <s v="CAJA                                              "/>
    <s v="LAMBAYEQUE"/>
    <n v="5100"/>
    <n v="1740"/>
  </r>
  <r>
    <x v="1"/>
    <n v="2"/>
    <s v="PAITA"/>
    <n v="9338"/>
    <n v="4"/>
    <n v="2018022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"/>
    <s v="LATA 105 OZ X 02"/>
    <m/>
    <m/>
    <s v="CODIGO Nº13 RESTITUCION DE DERECHOS ARANCELARIOS"/>
    <s v="CAJA                                              "/>
    <s v="LAMBAYEQUE"/>
    <n v="5100"/>
    <n v="1740"/>
  </r>
  <r>
    <x v="1"/>
    <n v="2"/>
    <s v="MARITIMA DEL CALLAO"/>
    <n v="8035"/>
    <n v="5"/>
    <n v="20180207"/>
    <x v="91"/>
    <x v="91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AMERICA"/>
    <s v="40 X 100 GR"/>
    <m/>
    <m/>
    <m/>
    <s v="KILOGRAMO"/>
    <s v="CALLAO"/>
    <n v="5096"/>
    <n v="700"/>
  </r>
  <r>
    <x v="0"/>
    <n v="2"/>
    <s v="MARITIMA DEL CALLAO"/>
    <n v="11937"/>
    <n v="1"/>
    <n v="20170210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RESTITUCION DE DERECHOS ARANCELARIOS D.S. 104-95-EF"/>
    <s v="CAJA                                              "/>
    <s v="LIMA"/>
    <n v="5094"/>
    <n v="1472"/>
  </r>
  <r>
    <x v="0"/>
    <n v="1"/>
    <s v="AEREA DEL CALLAO"/>
    <n v="10539"/>
    <n v="1"/>
    <n v="20170131"/>
    <x v="11"/>
    <x v="11"/>
    <s v="AMERICA DEL NORTE"/>
    <x v="0"/>
    <s v="LOS ANGELES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EN RODAJAS CON VINAGRE"/>
    <s v="(LATA 28 OZ X 06)"/>
    <m/>
    <m/>
    <s v="CODIGO Nº13 RESTITUCION DE DERECHOS ARANCELARIOS"/>
    <s v="CAJA                                              "/>
    <s v="LAMBAYEQUE"/>
    <n v="5075"/>
    <n v="1665.3"/>
  </r>
  <r>
    <x v="0"/>
    <n v="1"/>
    <s v="MARITIMA DEL CALLAO"/>
    <n v="8672"/>
    <n v="2"/>
    <n v="20170130"/>
    <x v="92"/>
    <x v="92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IN PEDUNCULO II"/>
    <m/>
    <m/>
    <m/>
    <s v="CODIGO Nº13 RESTITUCION DE DERECHOS ARANCELARIOS"/>
    <s v="TONELADAS                                         "/>
    <s v="LIMA"/>
    <n v="5050.0200000000004"/>
    <n v="1905.12"/>
  </r>
  <r>
    <x v="1"/>
    <n v="1"/>
    <s v="AEREA DEL CALLAO"/>
    <n v="94"/>
    <n v="1"/>
    <n v="20180107"/>
    <x v="11"/>
    <x v="11"/>
    <s v="EUROPA"/>
    <x v="39"/>
    <s v="ZURICH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AMARILLO CON VINAGRE LATA 105 OZ"/>
    <m/>
    <m/>
    <m/>
    <s v="CODIGO Nº13 RESTITUCION DE DERECHOS ARANCELARIOS"/>
    <s v="UNIDAD"/>
    <s v="PIURA"/>
    <n v="5049.8"/>
    <n v="1392"/>
  </r>
  <r>
    <x v="1"/>
    <n v="3"/>
    <s v="PAITA"/>
    <n v="11391"/>
    <n v="3"/>
    <n v="20180307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5048.8599999999997"/>
    <n v="3140"/>
  </r>
  <r>
    <x v="1"/>
    <n v="2"/>
    <s v="PAITA"/>
    <n v="9097"/>
    <n v="3"/>
    <n v="201802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5040"/>
    <n v="3045.12"/>
  </r>
  <r>
    <x v="1"/>
    <n v="2"/>
    <s v="PAITA"/>
    <n v="9744"/>
    <n v="2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5024.83"/>
    <n v="2750"/>
  </r>
  <r>
    <x v="0"/>
    <n v="1"/>
    <s v="MARITIMA DEL CALLAO"/>
    <n v="1739"/>
    <n v="3"/>
    <n v="20170113"/>
    <x v="2"/>
    <x v="2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5016"/>
    <n v="2376"/>
  </r>
  <r>
    <x v="0"/>
    <n v="2"/>
    <s v="MARITIMA DEL CALLAO"/>
    <n v="11539"/>
    <n v="3"/>
    <n v="20170210"/>
    <x v="2"/>
    <x v="2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5016"/>
    <n v="2376"/>
  </r>
  <r>
    <x v="0"/>
    <n v="3"/>
    <s v="MARITIMA DEL CALLAO"/>
    <n v="18617"/>
    <n v="3"/>
    <n v="20170302"/>
    <x v="2"/>
    <x v="2"/>
    <s v="AMERICA DEL NORTE"/>
    <x v="0"/>
    <s v="PORT EVERGLADES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 EN CAJAS"/>
    <s v="USO: CONSUMO HUMANO"/>
    <m/>
    <m/>
    <s v="SE ACOGE AL REGIMEN DRAWBACK D.S. 104-95 EF"/>
    <s v="CAJA                                              "/>
    <s v="LA LIBERTAD"/>
    <n v="5016"/>
    <n v="2376"/>
  </r>
  <r>
    <x v="0"/>
    <n v="3"/>
    <s v="MARITIMA DEL CALLAO"/>
    <n v="21501"/>
    <n v="2"/>
    <n v="20170313"/>
    <x v="5"/>
    <x v="5"/>
    <s v="AMERICA DEL SUR"/>
    <x v="15"/>
    <s v="SAN ANTONIO"/>
    <s v="AGROPECUARIO Y AGROINDUSTRIAS"/>
    <s v="HORTALIZAS"/>
    <s v="HORTALIZAS EN CONSERVA"/>
    <x v="6"/>
    <x v="12"/>
    <x v="1"/>
    <s v="Demas hortalizas preparadas o conservadas sin congelar"/>
    <s v="LAS DEMAS HORTALIZAS PREPARADAS"/>
    <s v="FRASCO 370 ML RECTO CONSERVAS PIMIENTO CALIFORNIA ENTERO AL NATURAL"/>
    <m/>
    <s v="USO:CONSUMO HUMANO"/>
    <s v="DRAWBACK,"/>
    <s v="UNIDAD"/>
    <s v="LA LIBERTAD"/>
    <n v="5012.47"/>
    <n v="2040"/>
  </r>
  <r>
    <x v="1"/>
    <n v="1"/>
    <s v="MARITIMA DEL CALLAO"/>
    <n v="123266"/>
    <n v="2"/>
    <n v="20180108"/>
    <x v="5"/>
    <x v="5"/>
    <s v="AMERICA DEL SUR"/>
    <x v="15"/>
    <s v="SAN ANTONI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UNIDAD"/>
    <s v="LA LIBERTAD"/>
    <n v="5012.47"/>
    <n v="2040"/>
  </r>
  <r>
    <x v="0"/>
    <n v="2"/>
    <s v="MARITIMA DEL CALLAO"/>
    <n v="9524"/>
    <n v="2"/>
    <n v="20170201"/>
    <x v="93"/>
    <x v="9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RILLO CONGELADO"/>
    <m/>
    <m/>
    <s v="EN CAJAS DE 18-17 BOLSAS X 500 GR. / ENTERO"/>
    <s v="DRAWBACK"/>
    <s v="CAJA                                              "/>
    <s v="CALLAO"/>
    <n v="5004.6000000000004"/>
    <n v="2634"/>
  </r>
  <r>
    <x v="1"/>
    <n v="2"/>
    <s v="MARITIMA DEL CALLAO"/>
    <n v="10294"/>
    <n v="10"/>
    <n v="20180205"/>
    <x v="2"/>
    <x v="2"/>
    <s v="AMERICA DEL SUR"/>
    <x v="15"/>
    <s v="SAN ANTONIO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5003.8"/>
    <n v="1891.2"/>
  </r>
  <r>
    <x v="1"/>
    <n v="2"/>
    <s v="PAITA"/>
    <n v="6031"/>
    <n v="2"/>
    <n v="20180207"/>
    <x v="1"/>
    <x v="1"/>
    <s v="AMERICA DEL NORTE"/>
    <x v="0"/>
    <s v="PORT EVERGLADE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PIQUILLO ENTERO"/>
    <m/>
    <s v="RESTITUCION DERECHOS ARANCELARIOS D.S.104-95 EF"/>
    <s v="CAJA                                              "/>
    <s v="PIURA"/>
    <n v="4987.5"/>
    <n v="3368.9920000000002"/>
  </r>
  <r>
    <x v="1"/>
    <n v="2"/>
    <s v="PAITA"/>
    <n v="4780"/>
    <n v="3"/>
    <n v="20180206"/>
    <x v="11"/>
    <x v="11"/>
    <s v="AMERICA DEL NORTE"/>
    <x v="0"/>
    <s v="BALTIMORE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ENTERO CON PECIOLO"/>
    <s v="CON VINAGRE PET GALON TAPA ROJO X 4"/>
    <m/>
    <m/>
    <s v="CODIGO Nº13 RESTITUCION DE DERECHOS ARANCELARIOS"/>
    <s v="CAJA                                              "/>
    <s v="LAMBAYEQUE"/>
    <n v="4981.5"/>
    <n v="3693.6"/>
  </r>
  <r>
    <x v="0"/>
    <n v="1"/>
    <s v="MARITIMA DEL CALLAO"/>
    <n v="2128"/>
    <n v="1"/>
    <n v="20170112"/>
    <x v="72"/>
    <x v="72"/>
    <s v="ASIA"/>
    <x v="37"/>
    <s v="YOKOHAMA, KANAGAWA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297.6 GR"/>
    <m/>
    <m/>
    <m/>
    <s v="RESTITUCION DE DERECHOS ARANCELARIOS D.S. 104-95-EF"/>
    <s v="CAJA                                              "/>
    <s v="LIMA"/>
    <n v="4964.3999999999996"/>
    <n v="1409"/>
  </r>
  <r>
    <x v="1"/>
    <n v="2"/>
    <s v="MARITIMA DEL CALLAO"/>
    <n v="14011"/>
    <n v="2"/>
    <n v="20180216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100 BOXES OF 11.36 KG OR 25 LBS BY BOX"/>
    <s v="PARA CONSUMO"/>
    <m/>
    <m/>
    <s v="KILOGRAMO"/>
    <s v="LIMA"/>
    <n v="4951.95"/>
    <n v="1136"/>
  </r>
  <r>
    <x v="1"/>
    <n v="2"/>
    <s v="PAITA"/>
    <n v="5798"/>
    <n v="2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4950"/>
    <n v="2854.8"/>
  </r>
  <r>
    <x v="1"/>
    <n v="1"/>
    <s v="MARITIMA DEL CALLAO"/>
    <n v="9199"/>
    <n v="2"/>
    <n v="2018013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4937.76"/>
    <n v="1944"/>
  </r>
  <r>
    <x v="1"/>
    <n v="1"/>
    <s v="MARITIMA DEL CALLAO"/>
    <n v="122024"/>
    <n v="2"/>
    <n v="20180103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 CONGELADOS"/>
    <s v="EN CAJAS, DE 12 BOLSAS"/>
    <s v="PARA CONSUMO HUMANO"/>
    <m/>
    <s v="CODIGO Nº13 RESTITUCION DE DERECHOS ARANCELARIOS"/>
    <s v="CAJA                                              "/>
    <s v="CALLAO"/>
    <n v="4937.76"/>
    <n v="1944"/>
  </r>
  <r>
    <x v="1"/>
    <n v="3"/>
    <s v="PAITA"/>
    <n v="14326"/>
    <n v="5"/>
    <n v="20180329"/>
    <x v="50"/>
    <x v="50"/>
    <s v="AMERICA DEL NORTE"/>
    <x v="0"/>
    <s v="CHARLESTON"/>
    <s v="AGROPECUARIO Y AGROINDUSTRIAS"/>
    <s v="HORTALIZAS"/>
    <s v="HORTALIZAS FRESCAS Y SECAS"/>
    <x v="5"/>
    <x v="15"/>
    <x v="4"/>
    <s v="Los demas frutos del genero Capsicum o Pimenta, secos, triturados o pulverizados"/>
    <s v="PASTA DE AJI AMARILLO (CAPSICUM BACCATUM)"/>
    <s v="FERMENTADO CON SAL ENTRE 10 Y 14% Y ACIDIFICADO CON ACIDO ACETICO ENTRE 1 Y 3%"/>
    <s v="AJI FRESCO MOLIDO CON SAL Y ACIDIFICADO CON ACIDO ACETICO"/>
    <m/>
    <m/>
    <s v="KILOGRAMO"/>
    <s v="PIURA"/>
    <n v="4920"/>
    <n v="2400"/>
  </r>
  <r>
    <x v="1"/>
    <n v="1"/>
    <s v="PAITA"/>
    <n v="843"/>
    <n v="2"/>
    <n v="20180110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USO: CONSUMO HUMANO"/>
    <s v="CODIGO Nº13 RESTITUCION DE DERECHOS ARANCELARIOS"/>
    <s v="FRASCOS                                           "/>
    <s v="LAMBAYEQUE"/>
    <n v="4916.8100000000004"/>
    <n v="2421.7600000000002"/>
  </r>
  <r>
    <x v="1"/>
    <n v="3"/>
    <s v="PAITA"/>
    <n v="11864"/>
    <n v="2"/>
    <n v="20180315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m/>
    <s v="PARA CONSUMO HUMANO"/>
    <s v="CODIGO Nº13 RESTITUCION DE DERECHOS ARANCELARIOS"/>
    <s v="FRASCOS                                           "/>
    <s v="LAMBAYEQUE"/>
    <n v="4916.8100000000004"/>
    <n v="2421.7600000000002"/>
  </r>
  <r>
    <x v="0"/>
    <n v="1"/>
    <s v="MARITIMA DEL CALLAO"/>
    <n v="1054"/>
    <n v="6"/>
    <n v="20170111"/>
    <x v="68"/>
    <x v="68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ENTERO CONGELADO"/>
    <s v="MARCA: BELMONT"/>
    <m/>
    <s v="BOLSAS POR 1 LIBRA"/>
    <s v="SE ACOGE AL DRAWBACK"/>
    <s v="KILOGRAMO"/>
    <s v="LIMA"/>
    <n v="4915.46"/>
    <n v="3276.97"/>
  </r>
  <r>
    <x v="0"/>
    <n v="3"/>
    <s v="AEREA DEL CALLAO"/>
    <n v="24157"/>
    <n v="1"/>
    <n v="20170312"/>
    <x v="11"/>
    <x v="11"/>
    <s v="AMERICA DEL NORTE"/>
    <x v="0"/>
    <s v="SAN FRANCISCO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EN RODAJAS CON VINAGRE"/>
    <s v="(LATA 28 OZ X 06)"/>
    <m/>
    <m/>
    <s v="CODIGO Nº13 RESTITUCION DE DERECHOS ARANCELARIOS"/>
    <s v="CAJA                                              "/>
    <s v="LAMBAYEQUE"/>
    <n v="4900"/>
    <n v="1665.3"/>
  </r>
  <r>
    <x v="1"/>
    <n v="1"/>
    <s v="MARITIMA DEL CALLAO"/>
    <n v="3667"/>
    <n v="5"/>
    <n v="20180117"/>
    <x v="84"/>
    <x v="84"/>
    <s v="EUROPA"/>
    <x v="1"/>
    <s v="VALENCIA"/>
    <s v="AGROPECUARIO Y AGROINDUSTRIAS"/>
    <s v="HORTALIZAS"/>
    <s v="HORTALIZAS FRESCAS Y SECAS"/>
    <x v="8"/>
    <x v="15"/>
    <x v="6"/>
    <s v="FRUTOS DE LOS GENEROS CAPSICUM O PIMENTA, FRESCOS O REFRIGERADOS"/>
    <s v="AJI AMARILLO"/>
    <s v="CAJAS X 30 UNID. DE 100 GR"/>
    <s v="LA LATINA"/>
    <m/>
    <m/>
    <s v="CAJA                                              "/>
    <s v="LIMA"/>
    <n v="4898.3999999999996"/>
    <n v="624"/>
  </r>
  <r>
    <x v="0"/>
    <n v="1"/>
    <s v="MARITIMA DEL CALLAO"/>
    <n v="1819"/>
    <n v="7"/>
    <n v="2017011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&quot;INCA'S FOOD&quot; 12 X 10.5 OZ"/>
    <m/>
    <m/>
    <m/>
    <s v="RESTITUCION DE DERECHOS ARANCELARIOS D.S. 104-95-EF"/>
    <s v="CAJA                                              "/>
    <s v="LIMA"/>
    <n v="4896"/>
    <n v="1440"/>
  </r>
  <r>
    <x v="1"/>
    <n v="3"/>
    <s v="MARITIMA DEL CALLAO"/>
    <n v="19006"/>
    <n v="9"/>
    <n v="20180302"/>
    <x v="71"/>
    <x v="71"/>
    <s v="ASIA"/>
    <x v="37"/>
    <s v="NAGOYA, AICHI"/>
    <s v="AGROPECUARIO Y AGROINDUSTRIAS"/>
    <s v="HORTALIZAS"/>
    <s v="HORTALIZAS FRESCAS Y SECAS"/>
    <x v="9"/>
    <x v="17"/>
    <x v="5"/>
    <s v="LAS DEMAS HORTALIZAS EXCEPTO ESPARRAGOS"/>
    <s v="ROCOTO SUPERPICANTE MARCA: DOÑA MECHE"/>
    <s v="CAJA X 24 X 10.5 OZ"/>
    <s v="PARA CONSUMO HUMANO"/>
    <m/>
    <m/>
    <s v="CAJA                                              "/>
    <s v="LIMA"/>
    <n v="4896"/>
    <n v="1215.5"/>
  </r>
  <r>
    <x v="1"/>
    <n v="2"/>
    <s v="PAITA"/>
    <n v="10252"/>
    <n v="3"/>
    <n v="20180227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 FRASCO 12 OZ (C-310) X 12"/>
    <m/>
    <m/>
    <m/>
    <s v="DRAWBACK,"/>
    <s v="CAJA                                              "/>
    <s v="LAMBAYEQUE"/>
    <n v="4895"/>
    <n v="2040"/>
  </r>
  <r>
    <x v="0"/>
    <n v="1"/>
    <s v="PAITA"/>
    <n v="4213"/>
    <n v="4"/>
    <n v="20170129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4872"/>
    <n v="3897.6"/>
  </r>
  <r>
    <x v="1"/>
    <n v="1"/>
    <s v="MARITIMA DEL CALLAO"/>
    <n v="4120"/>
    <n v="3"/>
    <n v="20180118"/>
    <x v="72"/>
    <x v="72"/>
    <s v="ASIA"/>
    <x v="37"/>
    <s v="TOKYO, TOKYO"/>
    <s v="AGROPECUARIO Y AGROINDUSTRIAS"/>
    <s v="HORTALIZAS"/>
    <s v="HORTALIZAS EN CONSERVA"/>
    <x v="6"/>
    <x v="17"/>
    <x v="4"/>
    <s v="Demas hortalizas preparadas o conservadas sin congelar"/>
    <s v="ROCOTO EN PASTA &quot;DOÑA ISABEL&quot; 24 X 297.6 GR"/>
    <m/>
    <m/>
    <m/>
    <s v="VOLUNTAD DE ACOGERSE AL PROCEDIMIENTO SIMPLIFICADO DE RESTITUCIÓN DE DERECHOS ARANCELARIOS"/>
    <s v="CAJA                                              "/>
    <s v="LIMA"/>
    <n v="4867.2"/>
    <n v="1209"/>
  </r>
  <r>
    <x v="0"/>
    <n v="2"/>
    <s v="PAITA"/>
    <n v="8215"/>
    <n v="3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4860.8"/>
    <n v="3897.6"/>
  </r>
  <r>
    <x v="0"/>
    <n v="2"/>
    <s v="PAITA"/>
    <n v="8293"/>
    <n v="3"/>
    <n v="20170223"/>
    <x v="12"/>
    <x v="1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"/>
    <m/>
    <s v="CONSUMO HUMANO"/>
    <m/>
    <m/>
    <s v="LATAS                                             "/>
    <s v="LAMBAYEQUE"/>
    <n v="4854.22"/>
    <n v="3645"/>
  </r>
  <r>
    <x v="0"/>
    <n v="3"/>
    <s v="MARITIMA DEL CALLAO"/>
    <n v="21516"/>
    <n v="2"/>
    <n v="20170316"/>
    <x v="5"/>
    <x v="5"/>
    <s v="ASIA"/>
    <x v="37"/>
    <s v="TOKYO, TOKY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50ML REDONDO (7.5OZ) CONSERVA BERENJENA RODAJAS PARRILLA EN ACEITE"/>
    <s v="FRASCO 250ML (7.5 OZ) CONSERVAS ALCACHOFA CORAZONES EN ACEITE 10/12"/>
    <s v="USO:CONSUMO HUMANO"/>
    <s v="DRAWBACK,"/>
    <s v="UNIDAD"/>
    <s v="LA LIBERTAD"/>
    <n v="4853.4799999999996"/>
    <n v="855.9"/>
  </r>
  <r>
    <x v="0"/>
    <n v="1"/>
    <s v="PAITA"/>
    <n v="3276"/>
    <n v="3"/>
    <n v="20170122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4816"/>
    <n v="3897.6"/>
  </r>
  <r>
    <x v="0"/>
    <n v="2"/>
    <s v="PAITA"/>
    <n v="7971"/>
    <n v="2"/>
    <n v="201702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4816"/>
    <n v="3897.6"/>
  </r>
  <r>
    <x v="0"/>
    <n v="3"/>
    <s v="PAITA"/>
    <n v="10632"/>
    <n v="3"/>
    <n v="20170316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4816"/>
    <n v="3897.6"/>
  </r>
  <r>
    <x v="1"/>
    <n v="2"/>
    <s v="PAITA"/>
    <n v="9097"/>
    <n v="2"/>
    <n v="201802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4816"/>
    <n v="3897.6"/>
  </r>
  <r>
    <x v="1"/>
    <n v="2"/>
    <s v="PAITA"/>
    <n v="9604"/>
    <n v="2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CODIGO Nº13 RESTITUCION DE DERECHOS ARANCELARIOS"/>
    <s v="CAJA                                              "/>
    <s v="LAMBAYEQUE"/>
    <n v="4816"/>
    <n v="3897.6"/>
  </r>
  <r>
    <x v="1"/>
    <n v="1"/>
    <s v="PAITA"/>
    <n v="41902"/>
    <n v="1"/>
    <n v="20180102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4800"/>
    <n v="2280"/>
  </r>
  <r>
    <x v="1"/>
    <n v="2"/>
    <s v="PAITA"/>
    <n v="8148"/>
    <n v="1"/>
    <n v="20180220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4800"/>
    <n v="2280"/>
  </r>
  <r>
    <x v="1"/>
    <n v="2"/>
    <s v="MARITIMA DEL CALLAO"/>
    <n v="14052"/>
    <n v="3"/>
    <n v="20180214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INCAS FOOD - 24 X 7.5 OZ"/>
    <s v="CODIGO: I-856"/>
    <m/>
    <s v="SE ACOGE A RESTITUCION DE DERECHOS ARANCELARIOS DRAWBACK D.S. 104-95 EF"/>
    <s v="CAJA                                              "/>
    <s v="LIMA"/>
    <n v="4794"/>
    <n v="1222"/>
  </r>
  <r>
    <x v="0"/>
    <n v="1"/>
    <s v="PAITA"/>
    <n v="3276"/>
    <n v="4"/>
    <n v="20170122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4788"/>
    <n v="1948.8"/>
  </r>
  <r>
    <x v="0"/>
    <n v="1"/>
    <s v="PAITA"/>
    <n v="3465"/>
    <n v="1"/>
    <n v="20170129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4788"/>
    <n v="2280"/>
  </r>
  <r>
    <x v="1"/>
    <n v="2"/>
    <s v="MARITIMA DEL CALLAO"/>
    <n v="10623"/>
    <n v="3"/>
    <n v="20180202"/>
    <x v="57"/>
    <x v="57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AJI AMARILLO EN MITADES"/>
    <m/>
    <m/>
    <m/>
    <m/>
    <s v="KILOGRAMO"/>
    <s v="LIMA"/>
    <n v="4780"/>
    <n v="2000"/>
  </r>
  <r>
    <x v="0"/>
    <n v="1"/>
    <s v="MARITIMA DEL CALLAO"/>
    <n v="6836"/>
    <n v="4"/>
    <n v="20170127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&quot;INCA'S FOOD&quot; 12 X 20 OZ"/>
    <m/>
    <m/>
    <m/>
    <s v="RESTITUCION DE DERECHOS ARANCELARIOS D.S. 104-95-EF"/>
    <s v="CAJA                                              "/>
    <s v="LIMA"/>
    <n v="4767.6000000000004"/>
    <n v="1842"/>
  </r>
  <r>
    <x v="0"/>
    <n v="1"/>
    <s v="MARITIMA DEL CALLAO"/>
    <n v="114355"/>
    <n v="1"/>
    <n v="20170101"/>
    <x v="5"/>
    <x v="5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28 OZ (315X410) CONSERVAS PIMIENTO PIQUILLO AL NATURAL ENTERO 30/40"/>
    <m/>
    <s v="USO CONSUMO HUMANO"/>
    <s v="DRAWBACK,"/>
    <s v="UNIDAD"/>
    <s v="LA LIBERTAD"/>
    <n v="4752"/>
    <n v="960"/>
  </r>
  <r>
    <x v="0"/>
    <n v="1"/>
    <s v="PAITA"/>
    <n v="1466"/>
    <n v="3"/>
    <n v="20170116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A"/>
    <m/>
    <m/>
    <m/>
    <s v="DRAWBACK,"/>
    <s v="CAJA                                              "/>
    <s v="LAMBAYEQUE"/>
    <n v="4725.8"/>
    <n v="2392.7399999999998"/>
  </r>
  <r>
    <x v="1"/>
    <n v="3"/>
    <s v="PAITA"/>
    <n v="11296"/>
    <n v="2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ROJO LATA 87 OZ X 06"/>
    <m/>
    <m/>
    <m/>
    <s v="DRAWBACK,"/>
    <s v="CAJA                                              "/>
    <s v="LAMBAYEQUE"/>
    <n v="4725"/>
    <n v="3375"/>
  </r>
  <r>
    <x v="1"/>
    <n v="3"/>
    <s v="PAITA"/>
    <n v="9506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CODIGO Nº13 RESTITUCION DE DERECHOS ARANCELARIOS"/>
    <s v="CAJA                                              "/>
    <s v="LAMBAYEQUE"/>
    <n v="4715"/>
    <n v="3450"/>
  </r>
  <r>
    <x v="1"/>
    <n v="2"/>
    <s v="PAITA"/>
    <n v="10252"/>
    <n v="1"/>
    <n v="20180227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4696.5"/>
    <n v="5272.2"/>
  </r>
  <r>
    <x v="1"/>
    <n v="2"/>
    <s v="PAITA"/>
    <n v="5272"/>
    <n v="3"/>
    <n v="20180201"/>
    <x v="11"/>
    <x v="11"/>
    <s v="AMERICA DEL NORTE"/>
    <x v="0"/>
    <s v="MIAMI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PICANTE CON ACEITE CON VINAGRE"/>
    <s v="FRASCO 12 OZ (C-401) X 12"/>
    <m/>
    <m/>
    <s v="CODIGO Nº13 RESTITUCION DE DERECHOS ARANCELARIOS"/>
    <s v="CAJA                                              "/>
    <s v="LAMBAYEQUE"/>
    <n v="4695"/>
    <n v="1713.6"/>
  </r>
  <r>
    <x v="0"/>
    <n v="2"/>
    <s v="MARITIMA DEL CALLAO"/>
    <n v="14099"/>
    <n v="3"/>
    <n v="20170217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100 BOXES OF 11.36 KG OR 25 LBS BY BOX"/>
    <s v="PARA CONSUMO"/>
    <m/>
    <m/>
    <s v="KILOGRAMO"/>
    <s v="LIMA"/>
    <n v="4683.76"/>
    <n v="1136"/>
  </r>
  <r>
    <x v="0"/>
    <n v="2"/>
    <s v="MARITIMA DEL CALLAO"/>
    <n v="14099"/>
    <n v="4"/>
    <n v="20170217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SCOLADO"/>
    <s v="ANCHO DRY STEMLESS 100 BOXES OF 11.36 KG OR 25 LBS BY BOX"/>
    <s v="PARA CONSUMO"/>
    <m/>
    <m/>
    <s v="KILOGRAMO"/>
    <s v="LIMA"/>
    <n v="4683.76"/>
    <n v="1136"/>
  </r>
  <r>
    <x v="1"/>
    <n v="1"/>
    <s v="PAITA"/>
    <n v="41729"/>
    <n v="4"/>
    <n v="20180104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"/>
    <s v="CON VINAGRE LATA 105 OZ X 06"/>
    <m/>
    <m/>
    <s v="CODIGO Nº13 RESTITUCION DE DERECHOS ARANCELARIOS"/>
    <s v="CAJA                                              "/>
    <s v="LAMBAYEQUE"/>
    <n v="4681.6000000000004"/>
    <n v="3897.6"/>
  </r>
  <r>
    <x v="0"/>
    <n v="3"/>
    <s v="MARITIMA DEL CALLAO"/>
    <n v="26204"/>
    <n v="1"/>
    <n v="20170327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. CONGELADOS"/>
    <s v="EN CAJAS, DE 12 BOLSAS"/>
    <s v="PARA CONSUMO HUMANO"/>
    <m/>
    <s v="CODIGO Nº13 RESTITUCION DE DERECHOS ARANCELARIOS"/>
    <s v="CAJA                                              "/>
    <s v="CALLAO"/>
    <n v="4680"/>
    <n v="1800"/>
  </r>
  <r>
    <x v="1"/>
    <n v="2"/>
    <s v="MARITIMA DEL CALLAO"/>
    <n v="16807"/>
    <n v="2"/>
    <n v="20180222"/>
    <x v="5"/>
    <x v="5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4680"/>
    <n v="842.4"/>
  </r>
  <r>
    <x v="0"/>
    <n v="3"/>
    <s v="MARITIMA DEL CALLAO"/>
    <n v="23728"/>
    <n v="1"/>
    <n v="20170316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SIN PEPA CONGELADO &quot;INCA'S FOOD&quot; 7 X 1 KG"/>
    <m/>
    <m/>
    <m/>
    <s v="RESTITUCION DE DERECHOS ARANCELARIOS D.S. 104-95-EF"/>
    <s v="CAJA                                              "/>
    <s v="LIMA"/>
    <n v="4672.5"/>
    <n v="1869"/>
  </r>
  <r>
    <x v="0"/>
    <n v="2"/>
    <s v="PAITA"/>
    <n v="7612"/>
    <n v="2"/>
    <n v="20170216"/>
    <x v="23"/>
    <x v="23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4656"/>
    <n v="2808"/>
  </r>
  <r>
    <x v="1"/>
    <n v="3"/>
    <s v="PAITA"/>
    <n v="12234"/>
    <n v="2"/>
    <n v="20180313"/>
    <x v="11"/>
    <x v="11"/>
    <s v="EUROPA"/>
    <x v="2"/>
    <s v="GOTEBO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3"/>
    <m/>
    <m/>
    <m/>
    <s v="DRAWBACK,"/>
    <s v="PAQUETE"/>
    <s v="PIURA"/>
    <n v="4653"/>
    <n v="2871"/>
  </r>
  <r>
    <x v="0"/>
    <n v="1"/>
    <s v="MARITIMA DEL CALLAO"/>
    <n v="115486"/>
    <n v="2"/>
    <n v="20170105"/>
    <x v="5"/>
    <x v="5"/>
    <s v="EUROPA"/>
    <x v="1"/>
    <s v="VALENC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FRASCO 212-8 ML (6.5 OZ) CONSERVA PIMIENTO PIQUILLO TIRAS CON CEBOLLA SIN CONTEO"/>
    <m/>
    <s v="USO: CONSUMO HUMANO"/>
    <s v="DRAWBACK,"/>
    <s v="UNIDAD"/>
    <s v="LA LIBERTAD"/>
    <n v="4646.3999999999996"/>
    <n v="1689.6"/>
  </r>
  <r>
    <x v="0"/>
    <n v="1"/>
    <s v="MARITIMA DEL CALLAO"/>
    <n v="298"/>
    <n v="1"/>
    <n v="20170107"/>
    <x v="5"/>
    <x v="5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 CONSERVA PIMIENTO PIQUILLO AL NATURAL ENTERO 80/100"/>
    <m/>
    <s v="USO:CONSUMO HUMANO"/>
    <s v="DRAWBACK,"/>
    <s v="UNIDAD"/>
    <s v="LA LIBERTAD"/>
    <n v="4643.1000000000004"/>
    <n v="2100"/>
  </r>
  <r>
    <x v="0"/>
    <n v="1"/>
    <s v="MARITIMA DEL CALLAO"/>
    <n v="115755"/>
    <n v="2"/>
    <n v="20170111"/>
    <x v="5"/>
    <x v="5"/>
    <s v="AMERICA DEL NORTE"/>
    <x v="0"/>
    <s v="OAKLAND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X600) CONSERVA DE PIMIENTO PIQUILLO AL NATURAL"/>
    <s v="ENTERO 80/100"/>
    <s v="USO:CONSUMO HUMANO"/>
    <s v="DRAWBACK,"/>
    <s v="UNIDAD"/>
    <s v="LA LIBERTAD"/>
    <n v="4643.1000000000004"/>
    <n v="2100"/>
  </r>
  <r>
    <x v="1"/>
    <n v="1"/>
    <s v="MARITIMA DEL CALLAO"/>
    <n v="4120"/>
    <n v="4"/>
    <n v="20180118"/>
    <x v="72"/>
    <x v="72"/>
    <s v="ASIA"/>
    <x v="37"/>
    <s v="TOKYO, TOKYO"/>
    <s v="AGROPECUARIO Y AGROINDUSTRIAS"/>
    <s v="HORTALIZAS"/>
    <s v="HORTALIZAS EN CONSERVA"/>
    <x v="6"/>
    <x v="17"/>
    <x v="4"/>
    <s v="Demas hortalizas preparadas o conservadas sin congelar"/>
    <s v="ROCOTO SUPER PICANTE EN PASTA &quot;DOÑA ISABEL&quot; 24 X 297.6 GR"/>
    <m/>
    <m/>
    <m/>
    <s v="VOLUNTAD DE ACOGERSE AL PROCEDIMIENTO SIMPLIFICADO DE RESTITUCIÓN DE DERECHOS ARANCELARIOS"/>
    <s v="CAJA                                              "/>
    <s v="LIMA"/>
    <n v="4636.8"/>
    <n v="1152"/>
  </r>
  <r>
    <x v="1"/>
    <n v="2"/>
    <s v="PAITA"/>
    <n v="4274"/>
    <n v="2"/>
    <n v="20180201"/>
    <x v="11"/>
    <x v="11"/>
    <s v="AMERICA DEL NORTE"/>
    <x v="0"/>
    <s v="NEWA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401) X 12"/>
    <m/>
    <m/>
    <s v="CODIGO Nº13 RESTITUCION DE DERECHOS ARANCELARIOS"/>
    <s v="CAJA                                              "/>
    <s v="LAMBAYEQUE"/>
    <n v="4635.3999999999996"/>
    <n v="2199.12"/>
  </r>
  <r>
    <x v="1"/>
    <n v="2"/>
    <s v="MARITIMA DEL CALLAO"/>
    <n v="13662"/>
    <n v="6"/>
    <n v="20180213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X14BOLSAS DE 500GR. C/BOLSA"/>
    <s v="PRODUCTO PROCESADO Y CONGELADO"/>
    <m/>
    <m/>
    <m/>
    <s v="UNIDAD"/>
    <s v="LIMA"/>
    <n v="4634.5"/>
    <n v="2737.3420000000001"/>
  </r>
  <r>
    <x v="1"/>
    <n v="1"/>
    <s v="MARITIMA DEL CALLAO"/>
    <n v="123214"/>
    <n v="2"/>
    <n v="20180104"/>
    <x v="5"/>
    <x v="5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4624"/>
    <n v="1077.1199999999999"/>
  </r>
  <r>
    <x v="0"/>
    <n v="2"/>
    <s v="MARITIMA DEL CALLAO"/>
    <n v="13868"/>
    <n v="1"/>
    <n v="20170216"/>
    <x v="66"/>
    <x v="66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IQF AJI AMARILLO EN TIRAS CONGELADO"/>
    <m/>
    <m/>
    <m/>
    <m/>
    <s v="KILOGRAMO"/>
    <s v="LIMA"/>
    <n v="4620"/>
    <n v="2200"/>
  </r>
  <r>
    <x v="0"/>
    <n v="2"/>
    <s v="MARITIMA DEL CALLAO"/>
    <n v="17931"/>
    <n v="7"/>
    <n v="20170227"/>
    <x v="77"/>
    <x v="77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AJI AMARILLO MITADES PRECOCIDO CONGELADO"/>
    <s v="4 BOLSAS X 2.50 KG"/>
    <m/>
    <m/>
    <s v="SE ACOGE AL DRAWBACK"/>
    <s v="CAJA                                              "/>
    <s v="CALLAO"/>
    <n v="4620"/>
    <n v="1650"/>
  </r>
  <r>
    <x v="1"/>
    <n v="3"/>
    <s v="TACNA"/>
    <n v="1945"/>
    <n v="3"/>
    <n v="20180319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CHSPAPRIKA PARA PASTA EN SALMUERA X 65 KG C/U"/>
    <s v="EN BIDONES"/>
    <m/>
    <s v="PARA CONSUMO HUMANO"/>
    <s v="DRAWBACK D.S.104-95-EF"/>
    <s v="KILOGRAMO"/>
    <s v="TACNA"/>
    <n v="4619.59"/>
    <n v="4355"/>
  </r>
  <r>
    <x v="1"/>
    <n v="1"/>
    <s v="PAITA"/>
    <n v="745"/>
    <n v="3"/>
    <n v="20180110"/>
    <x v="11"/>
    <x v="11"/>
    <s v="EUROPA"/>
    <x v="7"/>
    <s v="LONDO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28 OZ X 12"/>
    <m/>
    <m/>
    <m/>
    <s v="DRAWBACK,"/>
    <s v="CAJA                                              "/>
    <s v="PIURA"/>
    <n v="4608"/>
    <n v="2283.84"/>
  </r>
  <r>
    <x v="0"/>
    <n v="3"/>
    <s v="MARITIMA DEL CALLAO"/>
    <n v="17919"/>
    <n v="5"/>
    <n v="2017030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m/>
    <m/>
    <s v="SE ACOGE AL REGIMEN DRAWBACK D.S.104-95-EF"/>
    <s v="LATAS                                             "/>
    <s v="LA LIBERTAD"/>
    <n v="4604"/>
    <n v="2940"/>
  </r>
  <r>
    <x v="1"/>
    <n v="3"/>
    <s v="MARITIMA DEL CALLAO"/>
    <n v="29071"/>
    <n v="5"/>
    <n v="20180330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20 BOLSAS X 1 LB."/>
    <s v="FROZEN YELLOW HOT PEPPER 20 BAGS X 1 LB"/>
    <m/>
    <m/>
    <m/>
    <s v="CAJA                                              "/>
    <s v="LIMA"/>
    <n v="4594.32"/>
    <n v="1961.28"/>
  </r>
  <r>
    <x v="1"/>
    <n v="3"/>
    <s v="MARITIMA DEL CALLAO"/>
    <n v="22403"/>
    <n v="7"/>
    <n v="20180314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 FAMILIAR &quot;INCA'S FOOD&quot; 12 X 15.7 OZ"/>
    <m/>
    <m/>
    <m/>
    <s v="VOLUNTAD DE ACOGERSE AL PROCEDIMIENTO SIMPLIFICADO DE RESTITUCIÓN DE DERECHOS ARANCELARIOS"/>
    <s v="CAJA                                              "/>
    <s v="LIMA"/>
    <n v="4593.6000000000004"/>
    <n v="1426"/>
  </r>
  <r>
    <x v="0"/>
    <n v="1"/>
    <s v="PAITA"/>
    <n v="4213"/>
    <n v="1"/>
    <n v="20170129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4592"/>
    <n v="3360"/>
  </r>
  <r>
    <x v="0"/>
    <n v="1"/>
    <s v="MARITIMA DEL CALLAO"/>
    <n v="1819"/>
    <n v="1"/>
    <n v="2017011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MRILLO EN PASTA &quot;DOÑA ISABEL&quot; 24 X 7.5 OZ."/>
    <m/>
    <m/>
    <m/>
    <s v="RESTITUCION DE DERECHOS ARANCELARIOS D.S. 104-95-EF"/>
    <s v="CAJA                                              "/>
    <s v="LIMA"/>
    <n v="4590"/>
    <n v="1301"/>
  </r>
  <r>
    <x v="0"/>
    <n v="1"/>
    <s v="PAITA"/>
    <n v="4551"/>
    <n v="1"/>
    <n v="20170126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4590"/>
    <n v="1244.808"/>
  </r>
  <r>
    <x v="0"/>
    <n v="3"/>
    <s v="PAITA"/>
    <n v="9338"/>
    <n v="1"/>
    <n v="20170302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4590"/>
    <n v="1244.808"/>
  </r>
  <r>
    <x v="0"/>
    <n v="3"/>
    <s v="PAITA"/>
    <n v="9338"/>
    <n v="5"/>
    <n v="20170302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4590"/>
    <n v="1244.808"/>
  </r>
  <r>
    <x v="0"/>
    <n v="3"/>
    <s v="PAITA"/>
    <n v="9967"/>
    <n v="1"/>
    <n v="20170310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4590"/>
    <n v="1244.808"/>
  </r>
  <r>
    <x v="1"/>
    <n v="1"/>
    <s v="PAITA"/>
    <n v="4217"/>
    <n v="2"/>
    <n v="20180125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4 OZ (C-372) X 12"/>
    <m/>
    <m/>
    <s v="CODIGO Nº13 RESTITUCION DE DERECHOS ARANCELARIOS"/>
    <s v="CAJA                                              "/>
    <s v="LAMBAYEQUE"/>
    <n v="4590"/>
    <n v="1244.808"/>
  </r>
  <r>
    <x v="0"/>
    <n v="2"/>
    <s v="MARITIMA DEL CALLAO"/>
    <n v="16575"/>
    <n v="6"/>
    <n v="20170223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CALLAO"/>
    <n v="4579.84"/>
    <n v="2355.1999999999998"/>
  </r>
  <r>
    <x v="0"/>
    <n v="2"/>
    <s v="MARITIMA DEL CALLAO"/>
    <n v="15443"/>
    <n v="1"/>
    <n v="20170223"/>
    <x v="72"/>
    <x v="72"/>
    <s v="ASIA"/>
    <x v="37"/>
    <s v="YOKOHAMA, KANAGAWA"/>
    <s v="AGROPECUARIO Y AGROINDUSTRIAS"/>
    <s v="HORTALIZAS"/>
    <s v="HORTALIZAS EN CONSERVA"/>
    <x v="6"/>
    <x v="17"/>
    <x v="1"/>
    <s v="Demas hortalizas preparadas o conservadas sin congelar"/>
    <s v="ROCOTO EN PASTA &quot;DOÑA ISABEL&quot; 24 X 297.6 GR"/>
    <m/>
    <m/>
    <m/>
    <s v="RESTITUCION DE DERECHOS ARANCELARIOS D.S. 104-95-EF"/>
    <s v="CAJA                                              "/>
    <s v="LIMA"/>
    <n v="4579.2"/>
    <n v="1137"/>
  </r>
  <r>
    <x v="1"/>
    <n v="2"/>
    <s v="MARITIMA DEL CALLAO"/>
    <n v="10071"/>
    <n v="2"/>
    <n v="20180202"/>
    <x v="20"/>
    <x v="20"/>
    <s v="AMERICA DEL NORTE"/>
    <x v="0"/>
    <s v="CHICAGO"/>
    <s v="AGROPECUARIO Y AGROINDUSTRIAS"/>
    <s v="HORTALIZAS"/>
    <s v="HORTALIZAS FRESCAS Y SECAS"/>
    <x v="7"/>
    <x v="0"/>
    <x v="0"/>
    <s v="Los demas frutos del genero Capsicum o Pimenta, secos, sin triturar ni pulverizar"/>
    <s v="PAPRIKA MOLIDA 120 ASTA"/>
    <s v="PAPRIKA POWDER 100 BAG OF 22.70 KG OR 50 LBS BY BAG"/>
    <s v="PARA CONSUMO"/>
    <m/>
    <m/>
    <s v="KILOGRAMO"/>
    <s v="LIMA"/>
    <n v="4576.96"/>
    <n v="2270"/>
  </r>
  <r>
    <x v="1"/>
    <n v="3"/>
    <s v="PAITA"/>
    <n v="10458"/>
    <n v="2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MITADES FRASCO 12 OZ (C-310) X 06"/>
    <m/>
    <m/>
    <m/>
    <s v="DRAWBACK,"/>
    <s v="CAJA                                              "/>
    <s v="LAMBAYEQUE"/>
    <n v="4573"/>
    <n v="2195.04"/>
  </r>
  <r>
    <x v="1"/>
    <n v="2"/>
    <s v="MARITIMA DEL CALLAO"/>
    <n v="10204"/>
    <n v="3"/>
    <n v="20180202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TRADICIONES ANDINAS 20X460 GR."/>
    <m/>
    <m/>
    <m/>
    <s v="DRAWBACK"/>
    <s v="CAJA                                              "/>
    <s v="LIMA"/>
    <n v="4548.8"/>
    <n v="1472"/>
  </r>
  <r>
    <x v="1"/>
    <n v="2"/>
    <s v="PAITA"/>
    <n v="9744"/>
    <n v="5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4538.58"/>
    <n v="2355"/>
  </r>
  <r>
    <x v="0"/>
    <n v="3"/>
    <s v="MARITIMA DEL CALLAO"/>
    <n v="25172"/>
    <n v="3"/>
    <n v="20170323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RESTITUCION DE DERECHOS ARANCELARIOS D.S. 104-95-EF"/>
    <s v="CAJA                                              "/>
    <s v="LIMA"/>
    <n v="4534.5600000000004"/>
    <n v="1551"/>
  </r>
  <r>
    <x v="0"/>
    <n v="2"/>
    <s v="MARITIMA DEL CALLAO"/>
    <n v="12378"/>
    <n v="7"/>
    <n v="20170210"/>
    <x v="75"/>
    <x v="75"/>
    <s v="AMERICA DEL NORTE"/>
    <x v="0"/>
    <s v="BALTIMORE"/>
    <s v="AGROPECUARIO Y AGROINDUSTRIAS"/>
    <s v="HORTALIZAS"/>
    <s v="HORTALIZAS FRESCAS Y SECAS"/>
    <x v="9"/>
    <x v="17"/>
    <x v="5"/>
    <s v="LAS DEMAS HORTALIZAS EXCEPTO ESPARRAGOS"/>
    <s v="ROCOTO PRECOCIDO CONGELADO"/>
    <m/>
    <m/>
    <m/>
    <s v="SE ACOGE AL REGIMEN DRAWBACK SEGUN D.S.104-95-EF"/>
    <s v="CAJA                                              "/>
    <s v="CALLAO"/>
    <n v="4524"/>
    <n v="1698.6210000000001"/>
  </r>
  <r>
    <x v="1"/>
    <n v="3"/>
    <s v="PAITA"/>
    <n v="12198"/>
    <n v="2"/>
    <n v="2018031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"/>
    <m/>
    <m/>
    <m/>
    <s v="DRAWBACK,"/>
    <s v="CAJA                                              "/>
    <s v="PIURA"/>
    <n v="4506.5"/>
    <n v="2550"/>
  </r>
  <r>
    <x v="0"/>
    <n v="1"/>
    <s v="PAITA"/>
    <n v="2269"/>
    <n v="3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DRAWBACK,"/>
    <s v="CAJA                                              "/>
    <s v="LAMBAYEQUE"/>
    <n v="4500"/>
    <n v="1320"/>
  </r>
  <r>
    <x v="1"/>
    <n v="1"/>
    <s v="PAITA"/>
    <n v="4277"/>
    <n v="2"/>
    <n v="20180125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4500"/>
    <n v="2854.8"/>
  </r>
  <r>
    <x v="1"/>
    <n v="3"/>
    <s v="PAITA"/>
    <n v="11296"/>
    <n v="4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DRAWBACK,"/>
    <s v="CAJA                                              "/>
    <s v="LAMBAYEQUE"/>
    <n v="4500"/>
    <n v="1320"/>
  </r>
  <r>
    <x v="0"/>
    <n v="3"/>
    <s v="MARITIMA DEL CALLAO"/>
    <n v="27002"/>
    <n v="4"/>
    <n v="20170330"/>
    <x v="20"/>
    <x v="20"/>
    <s v="AMERICA DEL NORTE"/>
    <x v="0"/>
    <s v="OAKLAND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SCOLADO"/>
    <s v="ANCHO DRY STEMLESS 72 BOXES OF 11.36 KG OR 25 LBS BY BOX"/>
    <s v="PARA CONSUMO"/>
    <m/>
    <m/>
    <s v="KILOGRAMO"/>
    <s v="LIMA"/>
    <n v="4499.74"/>
    <n v="817.92"/>
  </r>
  <r>
    <x v="0"/>
    <n v="1"/>
    <s v="PAITA"/>
    <n v="3887"/>
    <n v="4"/>
    <n v="20170124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4489.5"/>
    <n v="3285"/>
  </r>
  <r>
    <x v="1"/>
    <n v="1"/>
    <s v="MARITIMA DEL CALLAO"/>
    <n v="1954"/>
    <n v="2"/>
    <n v="20180111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12 X 10.5 OZ"/>
    <m/>
    <m/>
    <m/>
    <s v="VOLUNTAD DE ACOGERSE AL PROCEDIMIENTO SIMPLIFICADO DE RESTITUCIÓN DE DERECHOS ARANCELARIOS"/>
    <s v="CAJA                                              "/>
    <s v="LIMA"/>
    <n v="4488"/>
    <n v="1224"/>
  </r>
  <r>
    <x v="0"/>
    <n v="1"/>
    <s v="PAITA"/>
    <n v="900"/>
    <n v="1"/>
    <n v="20170112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m/>
    <m/>
    <s v="CODIGO Nº13 RESTITUCION DE DERECHOS ARANCELARIOS"/>
    <s v="CAJA                                              "/>
    <s v="LAMBAYEQUE"/>
    <n v="4480"/>
    <n v="3360"/>
  </r>
  <r>
    <x v="1"/>
    <n v="2"/>
    <s v="PAITA"/>
    <n v="10248"/>
    <n v="2"/>
    <n v="2018022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CAJA                                              "/>
    <s v="LAMBAYEQUE"/>
    <n v="4464.75"/>
    <n v="3150"/>
  </r>
  <r>
    <x v="0"/>
    <n v="2"/>
    <s v="MARITIMA DEL CALLAO"/>
    <n v="12021"/>
    <n v="3"/>
    <n v="20170210"/>
    <x v="5"/>
    <x v="5"/>
    <s v="AMERICA DEL NORTE"/>
    <x v="0"/>
    <s v="HOUSTON"/>
    <s v="AGROPECUARIO Y AGROINDUSTRIAS"/>
    <s v="HORTALIZAS"/>
    <s v="HORTALIZAS EN CONSERVA"/>
    <x v="6"/>
    <x v="12"/>
    <x v="1"/>
    <s v="Demas hortalizas preparadas o conservadas sin congelar"/>
    <s v="LAS DEMAS HORTALIZAS PREPARADAS"/>
    <s v="FRASCO 370ML (12 OZ) RECTO (213 X 411) CONSERVA PIMIENTO CALIFORNIA AL NATURAL ENTERO"/>
    <m/>
    <s v="USO CONSUMO HUMANO"/>
    <s v="DRAWBACK,"/>
    <s v="UNIDAD"/>
    <s v="LA LIBERTAD"/>
    <n v="4463.5200000000004"/>
    <n v="2244"/>
  </r>
  <r>
    <x v="1"/>
    <n v="3"/>
    <s v="MARITIMA DEL CALLAO"/>
    <n v="25837"/>
    <n v="2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4460.8"/>
    <n v="2219.52"/>
  </r>
  <r>
    <x v="1"/>
    <n v="2"/>
    <s v="PAITA"/>
    <n v="5994"/>
    <n v="1"/>
    <n v="20180207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4452"/>
    <n v="4872"/>
  </r>
  <r>
    <x v="1"/>
    <n v="3"/>
    <s v="PAITA"/>
    <n v="10513"/>
    <n v="1"/>
    <n v="20180301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4452"/>
    <n v="4872"/>
  </r>
  <r>
    <x v="1"/>
    <n v="3"/>
    <s v="PAITA"/>
    <n v="14034"/>
    <n v="1"/>
    <n v="20180329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4452"/>
    <n v="4872"/>
  </r>
  <r>
    <x v="1"/>
    <n v="3"/>
    <s v="MARITIMA DEL CALLAO"/>
    <n v="22403"/>
    <n v="3"/>
    <n v="20180314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INCA'S FOOD&quot; 12 X 15.7 OZ"/>
    <m/>
    <m/>
    <m/>
    <s v="VOLUNTAD DE ACOGERSE AL PROCEDIMIENTO SIMPLIFICADO DE RESTITUCIÓN DE DERECHOS ARANCELARIOS"/>
    <s v="CAJA                                              "/>
    <s v="LIMA"/>
    <n v="4435.2"/>
    <n v="1426"/>
  </r>
  <r>
    <x v="1"/>
    <n v="3"/>
    <s v="PAITA"/>
    <n v="12369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4396.4799999999996"/>
    <n v="4950"/>
  </r>
  <r>
    <x v="1"/>
    <n v="3"/>
    <s v="PAITA"/>
    <n v="12499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4396.4799999999996"/>
    <n v="4950"/>
  </r>
  <r>
    <x v="0"/>
    <n v="1"/>
    <s v="PAITA"/>
    <n v="3465"/>
    <n v="2"/>
    <n v="20170129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S"/>
    <s v="CAJA                                              "/>
    <s v="LAMBAYEQUE"/>
    <n v="4390.3999999999996"/>
    <n v="2668.4"/>
  </r>
  <r>
    <x v="0"/>
    <n v="2"/>
    <s v="MARITIMA DEL CALLAO"/>
    <n v="16464"/>
    <n v="3"/>
    <n v="20170223"/>
    <x v="2"/>
    <x v="2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 CONSUMO HUMANO"/>
    <m/>
    <s v="SE ACOGE AL REGIMEN DRAWBACK D.S.104-95-EF"/>
    <s v="CAJA                                              "/>
    <s v="LA LIBERTAD"/>
    <n v="4389"/>
    <n v="1412.46"/>
  </r>
  <r>
    <x v="0"/>
    <n v="1"/>
    <s v="MARITIMA DEL CALLAO"/>
    <n v="8672"/>
    <n v="1"/>
    <n v="20170130"/>
    <x v="92"/>
    <x v="92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IN PEDUNCULO I"/>
    <m/>
    <m/>
    <m/>
    <s v="CODIGO Nº13 RESTITUCION DE DERECHOS ARANCELARIOS"/>
    <s v="TONELADAS                                         "/>
    <s v="LIMA"/>
    <n v="4386.97"/>
    <n v="1530.9"/>
  </r>
  <r>
    <x v="0"/>
    <n v="2"/>
    <s v="PAITA"/>
    <n v="7874"/>
    <n v="2"/>
    <n v="20170223"/>
    <x v="23"/>
    <x v="23"/>
    <s v="AMERICA CENTRAL"/>
    <x v="10"/>
    <s v="SAN JUAN"/>
    <s v="AGROPECUARIO Y AGROINDUSTRIAS"/>
    <s v="HORTALIZAS"/>
    <s v="HORTALIZAS EN CONSERVA"/>
    <x v="6"/>
    <x v="1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4384.8"/>
    <n v="2527.1999999999998"/>
  </r>
  <r>
    <x v="0"/>
    <n v="3"/>
    <s v="PAITA"/>
    <n v="8667"/>
    <n v="2"/>
    <n v="20170301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4384.8"/>
    <n v="2527.1999999999998"/>
  </r>
  <r>
    <x v="0"/>
    <n v="3"/>
    <s v="MARITIMA DEL CALLAO"/>
    <n v="25085"/>
    <n v="6"/>
    <n v="20170323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MITADES TRADICIONES ANDINAS 20X460 GR."/>
    <m/>
    <m/>
    <m/>
    <s v="DRAWBACK"/>
    <s v="CAJA                                              "/>
    <s v="CALLAO"/>
    <n v="4370.1899999999996"/>
    <n v="1720.4"/>
  </r>
  <r>
    <x v="0"/>
    <n v="3"/>
    <s v="MARITIMA DEL CALLAO"/>
    <n v="21166"/>
    <n v="3"/>
    <n v="20170308"/>
    <x v="5"/>
    <x v="5"/>
    <s v="AMERICA DEL SUR"/>
    <x v="24"/>
    <s v="SANTOS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s v="FRASCO 314ML (290GR) CONSERVA PIMIENTO PIQUILLO AL NATURAL ENTERO"/>
    <m/>
    <s v="USO:CONSUMO HUMANO"/>
    <s v="DRAWBACK,"/>
    <s v="UNIDAD"/>
    <s v="LA LIBERTAD"/>
    <n v="4369.54"/>
    <n v="1496.4"/>
  </r>
  <r>
    <x v="0"/>
    <n v="3"/>
    <s v="MARITIMA DEL CALLAO"/>
    <n v="18469"/>
    <n v="7"/>
    <n v="20170302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&quot;INCA'S FOOD&quot; 24 X 7.5 OZ."/>
    <m/>
    <m/>
    <m/>
    <s v="RESTITUCION DE DERECHOS ARANCELARIOS D.S. 104-95-EF"/>
    <s v="CAJA                                              "/>
    <s v="LIMA"/>
    <n v="4365.6000000000004"/>
    <n v="1092"/>
  </r>
  <r>
    <x v="0"/>
    <n v="1"/>
    <s v="MARITIMA DEL CALLAO"/>
    <n v="2128"/>
    <n v="2"/>
    <n v="20170112"/>
    <x v="72"/>
    <x v="72"/>
    <s v="ASIA"/>
    <x v="37"/>
    <s v="YOKOHAMA, KANAGAWA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297.6 GR"/>
    <m/>
    <m/>
    <m/>
    <s v="RESTITUCION DE DERECHOS ARANCELARIOS D.S. 104-95-EF"/>
    <s v="CAJA                                              "/>
    <s v="LIMA"/>
    <n v="4359.6000000000004"/>
    <n v="1237"/>
  </r>
  <r>
    <x v="0"/>
    <n v="1"/>
    <s v="MARITIMA DEL CALLAO"/>
    <n v="1904"/>
    <n v="9"/>
    <n v="20170112"/>
    <x v="75"/>
    <x v="75"/>
    <s v="AMERICA DEL NORTE"/>
    <x v="18"/>
    <s v="MONTREAL"/>
    <s v="AGROPECUARIO Y AGROINDUSTRIAS"/>
    <s v="HORTALIZAS"/>
    <s v="HORTALIZAS FRESCAS Y SECAS"/>
    <x v="9"/>
    <x v="17"/>
    <x v="5"/>
    <s v="LAS DEMAS HORTALIZAS EXCEPTO ESPARRAGOS"/>
    <s v="AJI ROCOTO PRECOCIDO CONGELADO"/>
    <m/>
    <m/>
    <m/>
    <s v="SE ACOGE AL REGIMEN DRAWBACK SEGUN D.S.104-95-EF"/>
    <s v="CAJA                                              "/>
    <s v="CALLAO"/>
    <n v="4354.5"/>
    <n v="1283"/>
  </r>
  <r>
    <x v="1"/>
    <n v="3"/>
    <s v="MARITIMA DEL CALLAO"/>
    <n v="27186"/>
    <n v="4"/>
    <n v="20180326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4352"/>
    <n v="1824"/>
  </r>
  <r>
    <x v="0"/>
    <n v="3"/>
    <s v="MARITIMA DEL CALLAO"/>
    <n v="23115"/>
    <n v="2"/>
    <n v="20170315"/>
    <x v="20"/>
    <x v="20"/>
    <s v="AMERICA DEL NORTE"/>
    <x v="0"/>
    <s v="HOUSTON"/>
    <s v="AGROPECUARIO Y AGROINDUSTRIAS"/>
    <s v="HORTALIZAS"/>
    <s v="HORTALIZAS FRESCAS Y SECAS"/>
    <x v="7"/>
    <x v="7"/>
    <x v="3"/>
    <s v="Los demas frutos del genero Capsicum o Pimenta, secos, sin triturar ni pulverizar"/>
    <s v="CHILE ANCHO SECO ESTANDAR"/>
    <s v="ANCHO DRY WHOLE STANDAR 100 BOXES OF 11.36 KG OR 25 LBS BY BOX"/>
    <s v="PARA CONSUMO"/>
    <m/>
    <m/>
    <s v="KILOGRAMO"/>
    <s v="LIMA"/>
    <n v="4346.97"/>
    <n v="1136"/>
  </r>
  <r>
    <x v="0"/>
    <n v="3"/>
    <s v="PAITA"/>
    <n v="9748"/>
    <n v="1"/>
    <n v="20170315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 OZ X 48"/>
    <m/>
    <m/>
    <m/>
    <s v="DRAWBACK,"/>
    <s v="CAJA                                              "/>
    <s v="LAMBAYEQUE"/>
    <n v="4346.5"/>
    <n v="2112"/>
  </r>
  <r>
    <x v="0"/>
    <n v="2"/>
    <s v="PAITA"/>
    <n v="7181"/>
    <n v="2"/>
    <n v="2017021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ENTERO LATA 105 OZ X 06"/>
    <m/>
    <m/>
    <m/>
    <s v="DRAWBACK,"/>
    <s v="CAJA                                              "/>
    <s v="LAMBAYEQUE"/>
    <n v="4343.5"/>
    <n v="3480"/>
  </r>
  <r>
    <x v="0"/>
    <n v="2"/>
    <s v="PAITA"/>
    <n v="5648"/>
    <n v="1"/>
    <n v="20170204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"/>
    <s v="BOLSA 70 OZ X 03 CAJA"/>
    <m/>
    <m/>
    <s v="SE ACOGE A RESTITUCION DE DERECHOS ARANCELARIOS D.S 104-95 EF"/>
    <s v="CAJA                                              "/>
    <s v="LAMBAYEQUE"/>
    <n v="4311.6000000000004"/>
    <n v="2040"/>
  </r>
  <r>
    <x v="0"/>
    <n v="3"/>
    <s v="MARITIMA DEL CALLAO"/>
    <n v="23235"/>
    <n v="2"/>
    <n v="20170316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RESTITUCION DE DERECHOS ARANCELARIOS D.S. 104-95-EF"/>
    <s v="CAJA                                              "/>
    <s v="LIMA"/>
    <n v="4309.4399999999996"/>
    <n v="1367"/>
  </r>
  <r>
    <x v="0"/>
    <n v="3"/>
    <s v="MARITIMA DEL CALLAO"/>
    <n v="17542"/>
    <n v="3"/>
    <n v="20170301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"/>
    <s v="CAJA X 30 UNID. DE 100 GR."/>
    <s v="LA LATINA"/>
    <m/>
    <m/>
    <s v="CAJA                                              "/>
    <s v="LIMA"/>
    <n v="4300.49"/>
    <n v="654"/>
  </r>
  <r>
    <x v="0"/>
    <n v="1"/>
    <s v="PAITA"/>
    <n v="4212"/>
    <n v="2"/>
    <n v="20170126"/>
    <x v="11"/>
    <x v="11"/>
    <s v="AMERICA DEL NORTE"/>
    <x v="0"/>
    <s v="PORT EVERGLADES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4300"/>
    <n v="3480"/>
  </r>
  <r>
    <x v="0"/>
    <n v="2"/>
    <s v="PAITA"/>
    <n v="9333"/>
    <n v="5"/>
    <n v="20170228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PIURA"/>
    <n v="4284.5"/>
    <n v="3135"/>
  </r>
  <r>
    <x v="1"/>
    <n v="2"/>
    <s v="MARITIMA DEL CALLAO"/>
    <n v="17149"/>
    <n v="11"/>
    <n v="20180226"/>
    <x v="77"/>
    <x v="77"/>
    <s v="AMERICA DEL SUR"/>
    <x v="15"/>
    <s v="SAN ANTONIO"/>
    <s v="AGROPECUARIO Y AGROINDUSTRIAS"/>
    <s v="HORTALIZAS"/>
    <s v="HORTALIZAS FRESCAS Y SECAS"/>
    <x v="4"/>
    <x v="16"/>
    <x v="5"/>
    <s v="LAS DEMAS PAPRIKA (CAPSICUM ANNUM, L) SECA, SIN TRITURAR NI PULVERIZAR"/>
    <s v="AJI PANCA EN PASTA SIN PICOR CONGELADO"/>
    <s v="MARCA: S/M, MODELO: S/M"/>
    <s v="USO: CONSUMO HUMANO"/>
    <s v="PRESENTACION: 62 CAJAS DE 15 BOLSAS X 1 KG"/>
    <s v="RESTITUCION DERECHOS ARANC. (COD 13)"/>
    <s v="CAJA                                              "/>
    <s v="CALLAO"/>
    <n v="4278"/>
    <n v="930"/>
  </r>
  <r>
    <x v="0"/>
    <n v="2"/>
    <s v="MARITIMA DEL CALLAO"/>
    <n v="16332"/>
    <n v="1"/>
    <n v="2017022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INCA&quot;S FOOD&quot; 12 X 15.7 OZ"/>
    <m/>
    <m/>
    <m/>
    <s v="RESTITUCION DE DERECHOS ARANCELARIOS D.S. 104-95-EF"/>
    <s v="CAJA                                              "/>
    <s v="LIMA"/>
    <n v="4275"/>
    <n v="1539"/>
  </r>
  <r>
    <x v="1"/>
    <n v="1"/>
    <s v="PAITA"/>
    <n v="2998"/>
    <n v="1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4270.29"/>
    <n v="3850"/>
  </r>
  <r>
    <x v="1"/>
    <n v="2"/>
    <s v="MARITIMA DEL CALLAO"/>
    <n v="13916"/>
    <n v="3"/>
    <n v="20180212"/>
    <x v="5"/>
    <x v="5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USO: CONSUMO HUMANO"/>
    <m/>
    <m/>
    <m/>
    <s v="UNIDAD"/>
    <s v="LA LIBERTAD"/>
    <n v="4257.97"/>
    <n v="1378.08"/>
  </r>
  <r>
    <x v="0"/>
    <n v="2"/>
    <s v="MARITIMA DEL CALLAO"/>
    <n v="8567"/>
    <n v="1"/>
    <n v="201702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314ML (10.24 OZ); AL NATURAL TIRAS CON AJO"/>
    <m/>
    <m/>
    <m/>
    <s v="FRASCOS                                           "/>
    <s v="LA LIBERTAD"/>
    <n v="4255.71"/>
    <n v="9297.56"/>
  </r>
  <r>
    <x v="0"/>
    <n v="2"/>
    <s v="MARITIMA DEL CALLAO"/>
    <n v="13535"/>
    <n v="2"/>
    <n v="20170217"/>
    <x v="20"/>
    <x v="20"/>
    <s v="AMERICA DEL NORTE"/>
    <x v="0"/>
    <s v="CHICAGO"/>
    <s v="AGROPECUARIO Y AGROINDUSTRIAS"/>
    <s v="HORTALIZAS"/>
    <s v="HORTALIZAS FRESCAS Y SECAS"/>
    <x v="7"/>
    <x v="0"/>
    <x v="3"/>
    <s v="Los demas frutos del genero Capsicum o Pimenta, secos, sin triturar ni pulverizar"/>
    <s v="PAPRIKA SECA DESCOLADA EXTRA PREMIUM /"/>
    <s v="PAPRIKA DRY STEMLESS EXTRA PREMIUM 120 BOXES OF 11.36 KG OR 25 LBS BY BOX"/>
    <s v="PARA CONSUMO"/>
    <m/>
    <m/>
    <s v="KILOGRAMO"/>
    <s v="LIMA"/>
    <n v="4239.6400000000003"/>
    <n v="1363.2"/>
  </r>
  <r>
    <x v="0"/>
    <n v="1"/>
    <s v="PAITA"/>
    <n v="3887"/>
    <n v="3"/>
    <n v="20170124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4236.75"/>
    <n v="2559.8040000000001"/>
  </r>
  <r>
    <x v="1"/>
    <n v="3"/>
    <s v="AEREA DEL CALLAO"/>
    <n v="17979"/>
    <n v="1"/>
    <n v="20180301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JA                                              "/>
    <s v="LA LIBERTAD"/>
    <n v="4224"/>
    <n v="1584"/>
  </r>
  <r>
    <x v="1"/>
    <n v="3"/>
    <s v="AEREA DEL CALLAO"/>
    <n v="20034"/>
    <n v="1"/>
    <n v="20180309"/>
    <x v="2"/>
    <x v="2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JA                                              "/>
    <s v="LA LIBERTAD"/>
    <n v="4224"/>
    <n v="1584"/>
  </r>
  <r>
    <x v="0"/>
    <n v="2"/>
    <s v="MARITIMA DEL CALLAO"/>
    <n v="17375"/>
    <n v="3"/>
    <n v="20170226"/>
    <x v="75"/>
    <x v="75"/>
    <s v="AMERICA DEL NORTE"/>
    <x v="0"/>
    <s v="BALTIMORE"/>
    <s v="AGROPECUARIO Y AGROINDUSTRIAS"/>
    <s v="HORTALIZAS"/>
    <s v="HORTALIZAS EN CONSERVA"/>
    <x v="6"/>
    <x v="17"/>
    <x v="1"/>
    <s v="Demas hortalizas preparadas o conservadas sin congelar"/>
    <s v="ROCOTO EN PASTA"/>
    <s v="10.5 OZ"/>
    <m/>
    <m/>
    <s v="SE ACOGE A DRAWBACK"/>
    <s v="CAJA                                              "/>
    <s v="LIMA"/>
    <n v="4213.4399999999996"/>
    <n v="951.22"/>
  </r>
  <r>
    <x v="1"/>
    <n v="3"/>
    <s v="PAITA"/>
    <n v="14203"/>
    <n v="2"/>
    <n v="20180329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12"/>
    <m/>
    <m/>
    <m/>
    <s v="CODIGO Nº13 RESTITUCION DE DERECHOS ARANCELARIOS"/>
    <s v="CAJA                                              "/>
    <s v="LAMBAYEQUE"/>
    <n v="4204.6899999999996"/>
    <n v="1632"/>
  </r>
  <r>
    <x v="0"/>
    <n v="2"/>
    <s v="MARITIMA DEL CALLAO"/>
    <n v="13650"/>
    <n v="3"/>
    <n v="20170217"/>
    <x v="4"/>
    <x v="4"/>
    <s v="AMERICA DEL NORTE"/>
    <x v="0"/>
    <s v="PORT EVERGLADES"/>
    <s v="AGROPECUARIO Y AGROINDUSTRIAS"/>
    <s v="HORTALIZAS"/>
    <s v="HORTALIZAS FRESCAS Y SECAS"/>
    <x v="5"/>
    <x v="4"/>
    <x v="0"/>
    <s v="Los demas frutos del genero Capsicum o Pimenta, secos, triturados o pulverizados"/>
    <s v="TM DE PIMIENTO GUAJILLO MOLIDO , EN SACOS"/>
    <s v="DE 50 LBS. NETAS C/U"/>
    <m/>
    <m/>
    <s v="SE ACOGE A RESTITUCION DE DERECHOS ARANCELARIOS D.S. 104-95-EF / DRAWBACK"/>
    <s v="TONELADAS                                         "/>
    <s v="LIMA"/>
    <n v="4201.2299999999996"/>
    <n v="907"/>
  </r>
  <r>
    <x v="0"/>
    <n v="2"/>
    <s v="MARITIMA DEL CALLAO"/>
    <n v="15125"/>
    <n v="1"/>
    <n v="20170222"/>
    <x v="72"/>
    <x v="72"/>
    <s v="AMERICA DEL SUR"/>
    <x v="20"/>
    <s v="BUENAVENTURA"/>
    <s v="AGROPECUARIO Y AGROINDUSTRIAS"/>
    <s v="HORTALIZAS"/>
    <s v="HORTALIZAS EN CONSERVA"/>
    <x v="6"/>
    <x v="15"/>
    <x v="4"/>
    <s v="Demas hortalizas preparadas o conservadas sin congelar"/>
    <s v="AJI AMARILLO EN PASTA &quot;INCA'S FOOD&quot; 4 X 8.8 LBS (BALDE)"/>
    <m/>
    <m/>
    <m/>
    <s v="RESTITUCION DE DERECHOS ARANCELARIOS D.S. 104-95-EF"/>
    <s v="CAJA                                              "/>
    <s v="LIMA"/>
    <n v="4200"/>
    <n v="1344"/>
  </r>
  <r>
    <x v="1"/>
    <n v="2"/>
    <s v="MARITIMA DEL CALLAO"/>
    <n v="12111"/>
    <n v="1"/>
    <n v="20180207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"/>
    <s v="DOÑA ISABEL - 12 X 10.5 OZ"/>
    <s v="CODIGO: D-129-12"/>
    <m/>
    <s v="SE ACOGE A RESTITUCION DE DERECHOS ARANCELARIOS DRAWBACK D.S. 104-95 EF"/>
    <s v="CAJA                                              "/>
    <s v="LIMA"/>
    <n v="4200"/>
    <n v="1260"/>
  </r>
  <r>
    <x v="1"/>
    <n v="2"/>
    <s v="PAITA"/>
    <n v="5421"/>
    <n v="5"/>
    <n v="20180201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CODIGO Nº13 RESTITUCION DE DERECHOS ARANCELARIOS"/>
    <s v="CAJA                                              "/>
    <s v="LAMBAYEQUE"/>
    <n v="4200"/>
    <n v="1427.4"/>
  </r>
  <r>
    <x v="1"/>
    <n v="2"/>
    <s v="PAITA"/>
    <n v="10246"/>
    <n v="2"/>
    <n v="20180227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"/>
    <m/>
    <m/>
    <m/>
    <s v="DRAWBACK,"/>
    <s v="UNIDAD"/>
    <s v="LAMBAYEQUE"/>
    <n v="4187.88"/>
    <n v="742.24800000000005"/>
  </r>
  <r>
    <x v="1"/>
    <n v="1"/>
    <s v="PAITA"/>
    <n v="2527"/>
    <n v="2"/>
    <n v="20180116"/>
    <x v="94"/>
    <x v="94"/>
    <s v="AMERICA DEL NORTE"/>
    <x v="3"/>
    <s v="MANZANILLO"/>
    <s v="AGROPECUARIO Y AGROINDUSTRIAS"/>
    <s v="HORTALIZAS"/>
    <s v="HORTALIZAS FRESCAS Y SECAS"/>
    <x v="0"/>
    <x v="0"/>
    <x v="0"/>
    <s v="PAPRIKA (Capsicum annuum, L.) TRITURADA O PULVERIZADA"/>
    <s v="BOLSAS NEGRAS DE HARINA DE PAPRIKA ORGANICO"/>
    <m/>
    <m/>
    <m/>
    <s v="CODIGO Nº13 RESTITUCION DE DERECHOS ARANCELARIOS"/>
    <s v="GRAMO                                             "/>
    <s v="PIURA"/>
    <n v="4185.1899999999996"/>
    <n v="371"/>
  </r>
  <r>
    <x v="1"/>
    <n v="2"/>
    <s v="PAITA"/>
    <n v="5440"/>
    <n v="2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CAJA                                              "/>
    <s v="LAMBAYEQUE"/>
    <n v="4180"/>
    <n v="1632"/>
  </r>
  <r>
    <x v="1"/>
    <n v="3"/>
    <s v="PAITA"/>
    <n v="11231"/>
    <n v="1"/>
    <n v="20180306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4180"/>
    <n v="1632"/>
  </r>
  <r>
    <x v="1"/>
    <n v="1"/>
    <s v="PAITA"/>
    <n v="3108"/>
    <n v="5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4168.12"/>
    <n v="3300"/>
  </r>
  <r>
    <x v="1"/>
    <n v="1"/>
    <s v="PAITA"/>
    <n v="1556"/>
    <n v="2"/>
    <n v="20180118"/>
    <x v="11"/>
    <x v="11"/>
    <s v="AMERICA DEL NORTE"/>
    <x v="0"/>
    <s v="PHOENIX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4165.8"/>
    <n v="4558.8"/>
  </r>
  <r>
    <x v="0"/>
    <n v="3"/>
    <s v="MARITIMA DEL CALLAO"/>
    <n v="21543"/>
    <n v="6"/>
    <n v="20170309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14 BOLSAS DE 500 GR C/BOLSA"/>
    <s v="PRODUCTO PROCESADO Y CONGELADO"/>
    <m/>
    <m/>
    <m/>
    <s v="CAJA                                              "/>
    <s v="LIMA"/>
    <n v="4151.5"/>
    <n v="2533.9760000000001"/>
  </r>
  <r>
    <x v="1"/>
    <n v="2"/>
    <s v="PAITA"/>
    <n v="4529"/>
    <n v="2"/>
    <n v="20180206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4151.25"/>
    <n v="2527.1999999999998"/>
  </r>
  <r>
    <x v="1"/>
    <n v="2"/>
    <s v="PAITA"/>
    <n v="6857"/>
    <n v="2"/>
    <n v="20180213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4151.25"/>
    <n v="2527.1999999999998"/>
  </r>
  <r>
    <x v="1"/>
    <n v="2"/>
    <s v="PAITA"/>
    <n v="9430"/>
    <n v="2"/>
    <n v="20180227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ROJOS)"/>
    <s v="EN AGUA, SAL Y ACIDO CITRICO"/>
    <s v="PARA CONSUMO HUMANO"/>
    <s v="FRESCO"/>
    <s v="ENLATADOS"/>
    <s v="CAJA                                              "/>
    <s v="LAMBAYEQUE"/>
    <n v="4151.25"/>
    <n v="2527.1999999999998"/>
  </r>
  <r>
    <x v="1"/>
    <n v="3"/>
    <s v="MARITIMA DEL CALLAO"/>
    <n v="22830"/>
    <n v="5"/>
    <n v="20180311"/>
    <x v="77"/>
    <x v="77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PRECOCIDO CONGELADO"/>
    <s v="GOYA RED HOT PEPPER 16 OZ"/>
    <s v="MARCA: S/M, MODELO: S/M"/>
    <s v="USO:CONSUMO HUMANO"/>
    <s v="RESTITUCION DERECHOS ARANC. (COD 13)"/>
    <s v="CAJA                                              "/>
    <s v="CALLAO"/>
    <n v="4139.1000000000004"/>
    <n v="1607.848"/>
  </r>
  <r>
    <x v="1"/>
    <n v="1"/>
    <s v="TACNA"/>
    <n v="473"/>
    <n v="3"/>
    <n v="20180122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SCHPAPRIKA PARA PASTA EN SALMUERA X 65 KG C/U"/>
    <s v="EN BIDONES"/>
    <m/>
    <s v="PARA CONSUMO HUMANO"/>
    <s v="DRAWBACK D.S.104-95-EF"/>
    <s v="KILOGRAMO"/>
    <s v="TACNA"/>
    <n v="4138.9799999999996"/>
    <n v="3900"/>
  </r>
  <r>
    <x v="1"/>
    <n v="2"/>
    <s v="MARITIMA DEL CALLAO"/>
    <n v="12109"/>
    <n v="3"/>
    <n v="20180207"/>
    <x v="5"/>
    <x v="5"/>
    <s v="OCEANIA"/>
    <x v="38"/>
    <s v="AUCKLAND"/>
    <s v="AGROPECUARIO Y AGROINDUSTRIAS"/>
    <s v="HORTALIZAS"/>
    <s v="HORTALIZAS EN CONSERVA"/>
    <x v="6"/>
    <x v="12"/>
    <x v="1"/>
    <s v="Demas hortalizas preparadas o conservadas sin congelar"/>
    <s v="LAS DEMAS HORTALIZAS PREPARADAS"/>
    <m/>
    <s v="EN BANDEJA"/>
    <s v="USO:CONSUMO HUMANO"/>
    <s v="CODIGO Nº13 RESTITUCION DE DERECHOS ARANCELARIOS"/>
    <s v="UNIDAD"/>
    <s v="LA LIBERTAD"/>
    <n v="4138.3999999999996"/>
    <n v="2318.4"/>
  </r>
  <r>
    <x v="0"/>
    <n v="1"/>
    <s v="PAITA"/>
    <n v="4303"/>
    <n v="2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4130.3"/>
    <n v="2040"/>
  </r>
  <r>
    <x v="0"/>
    <n v="3"/>
    <s v="AEREA DEL CALLAO"/>
    <n v="24415"/>
    <n v="1"/>
    <n v="20170327"/>
    <x v="50"/>
    <x v="50"/>
    <s v="EUROPA"/>
    <x v="2"/>
    <s v="BREMEN"/>
    <s v="AGROPECUARIO Y AGROINDUSTRIAS"/>
    <s v="HORTALIZAS"/>
    <s v="HORTALIZAS FRESCAS Y SECAS"/>
    <x v="5"/>
    <x v="16"/>
    <x v="0"/>
    <s v="Los demas frutos del genero Capsicum o Pimenta, secos, triturados o pulverizados"/>
    <s v="AJI PANCA EN POLVO"/>
    <s v="PANCA PEPPER POWER"/>
    <s v="EN CAJAS DE 25 KG"/>
    <m/>
    <s v="RESTITUCION DERECHOS ARANC. (COD 13)"/>
    <s v="KILOGRAMO"/>
    <s v="PIURA"/>
    <n v="4125"/>
    <n v="300"/>
  </r>
  <r>
    <x v="0"/>
    <n v="3"/>
    <s v="PAITA"/>
    <n v="9706"/>
    <n v="1"/>
    <n v="20170310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4125"/>
    <n v="4350"/>
  </r>
  <r>
    <x v="0"/>
    <n v="3"/>
    <s v="PAITA"/>
    <n v="11133"/>
    <n v="4"/>
    <n v="201703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0.2 OZ (C-037) X 06"/>
    <m/>
    <m/>
    <m/>
    <s v="DRAWBACK,"/>
    <s v="CAJA                                              "/>
    <s v="LAMBAYEQUE"/>
    <n v="4124.92"/>
    <n v="1651.26"/>
  </r>
  <r>
    <x v="0"/>
    <n v="1"/>
    <s v="PAITA"/>
    <n v="43830"/>
    <n v="2"/>
    <n v="2017010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BOLSA DE ALUMINIO CONSERVA DE PIMIENTO PIQUILLO ENTERO ACIDIFICADO 80/90"/>
    <m/>
    <m/>
    <m/>
    <s v="DRAWBACK,"/>
    <s v="UNIDAD"/>
    <s v="LA LIBERTAD"/>
    <n v="4121"/>
    <n v="2100"/>
  </r>
  <r>
    <x v="1"/>
    <n v="3"/>
    <s v="PAITA"/>
    <n v="13387"/>
    <n v="2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CODIGO Nº13 RESTITUCION DE DERECHOS ARANCELARIOS"/>
    <s v="CAJA                                              "/>
    <s v="LA LIBERTAD"/>
    <n v="4113.63"/>
    <n v="4655"/>
  </r>
  <r>
    <x v="0"/>
    <n v="2"/>
    <s v="MARITIMA DEL CALLAO"/>
    <n v="16309"/>
    <n v="2"/>
    <n v="20170223"/>
    <x v="5"/>
    <x v="5"/>
    <s v="AMERICA DEL NORTE"/>
    <x v="0"/>
    <s v="LONG BEACH"/>
    <s v="AGROPECUARIO Y AGROINDUSTRIAS"/>
    <s v="HORTALIZAS"/>
    <s v="HORTALIZAS EN CONSERVA"/>
    <x v="6"/>
    <x v="12"/>
    <x v="1"/>
    <s v="Demas hortalizas preparadas o conservadas sin congelar"/>
    <s v="LAS DEMAS HORTALIZAS PREPARADAS"/>
    <s v="FRASCO 370ML (12 OZ) RECTO (213 X 411) CONSERVA PIMIENTO CALIFORNIA AL NATURAL ENTERO"/>
    <m/>
    <s v="USO:CONSUMO HUMANO"/>
    <s v="DRAWBACK,"/>
    <s v="UNIDAD"/>
    <s v="LA LIBERTAD"/>
    <n v="4112.6400000000003"/>
    <n v="1201.4010000000001"/>
  </r>
  <r>
    <x v="0"/>
    <n v="3"/>
    <s v="MARITIMA DEL CALLAO"/>
    <n v="17542"/>
    <n v="4"/>
    <n v="20170301"/>
    <x v="84"/>
    <x v="84"/>
    <s v="EUROPA"/>
    <x v="1"/>
    <s v="VALENCIA"/>
    <s v="AGROPECUARIO Y AGROINDUSTRIAS"/>
    <s v="HORTALIZAS"/>
    <s v="HORTALIZAS FRESCAS Y SECAS"/>
    <x v="8"/>
    <x v="15"/>
    <x v="5"/>
    <s v="FRUTOS DE LOS GENEROS CAPSICUM O PIMENTA, FRESCOS O REFRIGERADOS"/>
    <s v="AJI AMARILLO"/>
    <s v="CAJAS X 30 UNID. DE 100 GR"/>
    <s v="LA LATINA"/>
    <m/>
    <m/>
    <s v="CAJA                                              "/>
    <s v="LIMA"/>
    <n v="4100.91"/>
    <n v="561"/>
  </r>
  <r>
    <x v="1"/>
    <n v="3"/>
    <s v="PAITA"/>
    <n v="11527"/>
    <n v="4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4099.24"/>
    <n v="3690"/>
  </r>
  <r>
    <x v="1"/>
    <n v="1"/>
    <s v="MARITIMA DEL CALLAO"/>
    <n v="1954"/>
    <n v="4"/>
    <n v="20180111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SUPER PICANTE EN PASTA &quot;INCA'S FOOD&quot; 12 X 7.5 OZ"/>
    <m/>
    <m/>
    <m/>
    <s v="VOLUNTAD DE ACOGERSE AL PROCEDIMIENTO SIMPLIFICADO DE RESTITUCIÓN DE DERECHOS ARANCELARIOS"/>
    <s v="CAJA                                              "/>
    <s v="LIMA"/>
    <n v="4080"/>
    <n v="1120"/>
  </r>
  <r>
    <x v="1"/>
    <n v="1"/>
    <s v="MARITIMA DEL CALLAO"/>
    <n v="7630"/>
    <n v="11"/>
    <n v="20180125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S TRADICIONES ANDINAS 1X10 KGS"/>
    <m/>
    <m/>
    <m/>
    <s v="DRAWBACK"/>
    <s v="SACO"/>
    <s v="CALLAO"/>
    <n v="4080"/>
    <n v="320"/>
  </r>
  <r>
    <x v="1"/>
    <n v="1"/>
    <s v="MARITIMA DEL CALLAO"/>
    <n v="137"/>
    <n v="4"/>
    <n v="20180104"/>
    <x v="69"/>
    <x v="69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ENTERO CONGELADO 12 BOLSAS X 1 LB"/>
    <s v="FROZEN YELLOW HOT PEPPER 12 BAGS X 1 LB"/>
    <m/>
    <m/>
    <m/>
    <s v="CAJA                                              "/>
    <s v="LIMA"/>
    <n v="4077.6"/>
    <n v="1307.52"/>
  </r>
  <r>
    <x v="1"/>
    <n v="3"/>
    <s v="MARITIMA DEL CALLAO"/>
    <n v="25865"/>
    <n v="4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4060.8"/>
    <n v="1278.72"/>
  </r>
  <r>
    <x v="1"/>
    <n v="3"/>
    <s v="MARITIMA DEL CALLAO"/>
    <n v="25865"/>
    <n v="7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4055.76"/>
    <n v="1065.82"/>
  </r>
  <r>
    <x v="0"/>
    <n v="1"/>
    <s v="PAITA"/>
    <n v="4181"/>
    <n v="3"/>
    <n v="20170124"/>
    <x v="11"/>
    <x v="11"/>
    <s v="EUROPA"/>
    <x v="17"/>
    <s v="ANTWERP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Y ROJO ENTERO Y PIMIENTO VERDE DADOS CON VINAGRE"/>
    <s v="FRASCO 4.3 OZ (C-442) TAPA NEGRO BPANI X 06 CAJA"/>
    <m/>
    <m/>
    <s v="SE ACOGE A RESTITUCION DE DERECHOS ARANCELARIOS D.S 104-95 EF"/>
    <s v="CAJA                                              "/>
    <s v="LAMBAYEQUE"/>
    <n v="4023.6"/>
    <n v="307.44"/>
  </r>
  <r>
    <x v="1"/>
    <n v="2"/>
    <s v="MARITIMA DEL CALLAO"/>
    <n v="13744"/>
    <n v="1"/>
    <n v="20180216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PRIMERA CALIDAD"/>
    <m/>
    <m/>
    <m/>
    <m/>
    <s v="KILOGRAMO"/>
    <s v="LIMA"/>
    <n v="4014.56"/>
    <n v="2058.75"/>
  </r>
  <r>
    <x v="0"/>
    <n v="1"/>
    <s v="MARITIMA DEL CALLAO"/>
    <n v="3653"/>
    <n v="3"/>
    <n v="20170119"/>
    <x v="2"/>
    <x v="2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4012.8"/>
    <n v="1900.8"/>
  </r>
  <r>
    <x v="0"/>
    <n v="3"/>
    <s v="MARITIMA DEL CALLAO"/>
    <n v="17849"/>
    <n v="3"/>
    <n v="20170301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4012.8"/>
    <n v="1900.8"/>
  </r>
  <r>
    <x v="0"/>
    <n v="3"/>
    <s v="MARITIMA DEL CALLAO"/>
    <n v="20713"/>
    <n v="3"/>
    <n v="20170309"/>
    <x v="2"/>
    <x v="2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4012.8"/>
    <n v="1900.8"/>
  </r>
  <r>
    <x v="0"/>
    <n v="1"/>
    <s v="MARITIMA DEL CALLAO"/>
    <n v="5020"/>
    <n v="2"/>
    <n v="20170120"/>
    <x v="72"/>
    <x v="72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&quot;INCA'S FOOD&quot; 24 X 15 OZ"/>
    <m/>
    <m/>
    <m/>
    <s v="RESTITUCION DE DERECHOS ARANCELARIOS D.S. 104-95-EF"/>
    <s v="CAJA                                              "/>
    <s v="LIMA"/>
    <n v="4008"/>
    <n v="1704"/>
  </r>
  <r>
    <x v="1"/>
    <n v="3"/>
    <s v="MARITIMA DEL CALLAO"/>
    <n v="16021"/>
    <n v="5"/>
    <n v="20180308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4003.2"/>
    <n v="1869"/>
  </r>
  <r>
    <x v="1"/>
    <n v="3"/>
    <s v="MARITIMA DEL CALLAO"/>
    <n v="24407"/>
    <n v="3"/>
    <n v="20180319"/>
    <x v="2"/>
    <x v="2"/>
    <s v="AMERICA DEL NORTE"/>
    <x v="0"/>
    <s v="ITAPOA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104-95-EF"/>
    <s v="CAJA                                              "/>
    <s v="LA LIBERTAD"/>
    <n v="4000"/>
    <n v="1416"/>
  </r>
  <r>
    <x v="0"/>
    <n v="2"/>
    <s v="MARITIMA DEL CALLAO"/>
    <n v="10807"/>
    <n v="3"/>
    <n v="20170210"/>
    <x v="19"/>
    <x v="19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IMIENTO PAPRIKA EN POLVO"/>
    <s v="PAPRIKA POWDER - 120 ASTA"/>
    <m/>
    <s v="PRESENTACION EN SACOS"/>
    <s v="CODIGO Nº13 RESTITUCION DE DERECHOS ARANCELARIOS"/>
    <s v="KILOGRAMO"/>
    <s v="LIMA"/>
    <n v="3990.85"/>
    <n v="1929.5"/>
  </r>
  <r>
    <x v="1"/>
    <n v="3"/>
    <s v="PAITA"/>
    <n v="13316"/>
    <n v="3"/>
    <n v="20180322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UNIDAD"/>
    <s v="LAMBAYEQUE"/>
    <n v="3982.23"/>
    <n v="829.87199999999996"/>
  </r>
  <r>
    <x v="0"/>
    <n v="3"/>
    <s v="MARITIMA DEL CALLAO"/>
    <n v="18469"/>
    <n v="1"/>
    <n v="201703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."/>
    <m/>
    <m/>
    <m/>
    <s v="RESTITUCION DE DERECHOS ARANCELARIOS D.S. 104-95-EF"/>
    <s v="CAJA                                              "/>
    <s v="LIMA"/>
    <n v="3978"/>
    <n v="1128"/>
  </r>
  <r>
    <x v="1"/>
    <n v="1"/>
    <s v="MARITIMA DEL CALLAO"/>
    <n v="4210"/>
    <n v="5"/>
    <n v="20180119"/>
    <x v="74"/>
    <x v="74"/>
    <s v="EUROPA"/>
    <x v="1"/>
    <s v="VALENCIA"/>
    <s v="AGROPECUARIO Y AGROINDUSTRIAS"/>
    <s v="HORTALIZAS"/>
    <s v="HORTALIZAS FRESCAS Y SECAS"/>
    <x v="9"/>
    <x v="17"/>
    <x v="3"/>
    <s v="LAS DEMAS HORTALIZAS EXCEPTO ESPARRAGOS"/>
    <s v="ROCOTO ENTERO CAJAS X 14 X 500 GR"/>
    <s v="PRODUCTO PROCESADO Y CONGELADO"/>
    <m/>
    <m/>
    <m/>
    <s v="CAJA                                              "/>
    <s v="LIMA"/>
    <n v="3971"/>
    <n v="2325.3719999999998"/>
  </r>
  <r>
    <x v="1"/>
    <n v="3"/>
    <s v="MARITIMA DEL CALLAO"/>
    <n v="23372"/>
    <n v="3"/>
    <n v="20180314"/>
    <x v="72"/>
    <x v="72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CONGELADO &quot;INCA'S FOOD&quot; 24 X 15 OZ"/>
    <m/>
    <m/>
    <m/>
    <s v="VOLUNTAD DE ACOGERSE AL PROCEDIMIENTO SIMPLIFICADO DE RESTITUCIÓN DE DERECHOS ARANCELARIOS"/>
    <s v="CAJA                                              "/>
    <s v="LIMA"/>
    <n v="3965.76"/>
    <n v="1561"/>
  </r>
  <r>
    <x v="0"/>
    <n v="2"/>
    <s v="MARITIMA DEL CALLAO"/>
    <n v="13535"/>
    <n v="5"/>
    <n v="20170217"/>
    <x v="20"/>
    <x v="20"/>
    <s v="AMERICA DEL NORTE"/>
    <x v="0"/>
    <s v="CHICAGO"/>
    <s v="AGROPECUARIO Y AGROINDUSTRIAS"/>
    <s v="HORTALIZAS"/>
    <s v="HORTALIZAS FRESCAS Y SECAS"/>
    <x v="7"/>
    <x v="0"/>
    <x v="3"/>
    <s v="Los demas frutos del genero Capsicum o Pimenta, secos, sin triturar ni pulverizar"/>
    <s v="PAPRIKA SECA DESCOLADA /"/>
    <s v="PAPRIKA DRY STEMLESS 120 BOXES OF 11.36 KG OR 25 LBS BY BOX"/>
    <s v="PARA CONSUMO"/>
    <m/>
    <m/>
    <s v="KILOGRAMO"/>
    <s v="LIMA"/>
    <n v="3962.54"/>
    <n v="1363.2"/>
  </r>
  <r>
    <x v="0"/>
    <n v="1"/>
    <s v="PAITA"/>
    <n v="3273"/>
    <n v="8"/>
    <n v="20170122"/>
    <x v="11"/>
    <x v="11"/>
    <s v="AMERICA DEL NORTE"/>
    <x v="0"/>
    <s v="LOS ANGELES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 CAJA"/>
    <m/>
    <m/>
    <m/>
    <s v="DRAWBACK,"/>
    <s v="CAJA                                              "/>
    <s v="PIURA"/>
    <n v="3960"/>
    <n v="761.28"/>
  </r>
  <r>
    <x v="1"/>
    <n v="2"/>
    <s v="MARITIMA DEL CALLAO"/>
    <n v="10718"/>
    <n v="5"/>
    <n v="20180202"/>
    <x v="69"/>
    <x v="69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ENTERO CONGELADO 12 BOLSAS X 1 LB"/>
    <s v="FROZEN YELLOW HOT PEPPER 12 BAGS X 1 LB"/>
    <m/>
    <m/>
    <m/>
    <s v="CAJA                                              "/>
    <s v="LIMA"/>
    <n v="3933.6"/>
    <n v="1307.52"/>
  </r>
  <r>
    <x v="1"/>
    <n v="1"/>
    <s v="MARITIMA DEL CALLAO"/>
    <n v="9097"/>
    <n v="7"/>
    <n v="20180131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 FAMILIAR"/>
    <s v="INCAS FOOD - 12 X 15.7 OZ"/>
    <s v="CODIGO: I-302"/>
    <m/>
    <s v="SE ACOGE A RESTITUCION DE DERECHOS ARANCELARIOS DRAWBACK D.S. 104-95 EF"/>
    <s v="CAJA                                              "/>
    <s v="LIMA"/>
    <n v="3932.4"/>
    <n v="1221"/>
  </r>
  <r>
    <x v="0"/>
    <n v="2"/>
    <s v="MARITIMA DEL CALLAO"/>
    <n v="11937"/>
    <n v="6"/>
    <n v="20170210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12 X 10.5 OZ"/>
    <m/>
    <m/>
    <m/>
    <s v="RESTITUCION DE DERECHOS ARANCELARIOS D.S. 104-95-EF"/>
    <s v="CAJA                                              "/>
    <s v="LIMA"/>
    <n v="3926.16"/>
    <n v="1437"/>
  </r>
  <r>
    <x v="0"/>
    <n v="1"/>
    <s v="MARITIMA DEL CALLAO"/>
    <n v="5242"/>
    <n v="3"/>
    <n v="20170121"/>
    <x v="5"/>
    <x v="5"/>
    <s v="AMERICA DEL NORTE"/>
    <x v="0"/>
    <s v="TORONT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(211 X 503) CUADRADO CONSERVA PIMIENTO PIQUILLO AL NATURAL ENTERO"/>
    <s v="CONTEO 8/12"/>
    <s v="USO:CONSUMO HUMANO"/>
    <s v="DRAWBACK,"/>
    <s v="UNIDAD"/>
    <s v="CALLAO"/>
    <n v="3915"/>
    <n v="1305"/>
  </r>
  <r>
    <x v="1"/>
    <n v="3"/>
    <s v="PAITA"/>
    <n v="12365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907.98"/>
    <n v="4400"/>
  </r>
  <r>
    <x v="1"/>
    <n v="3"/>
    <s v="PAITA"/>
    <n v="12504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3907.98"/>
    <n v="4400"/>
  </r>
  <r>
    <x v="1"/>
    <n v="3"/>
    <s v="PAITA"/>
    <n v="12507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907.98"/>
    <n v="4400"/>
  </r>
  <r>
    <x v="1"/>
    <n v="2"/>
    <s v="PAITA"/>
    <n v="8370"/>
    <n v="6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3902.04"/>
    <n v="1925"/>
  </r>
  <r>
    <x v="0"/>
    <n v="1"/>
    <s v="MARITIMA DEL CALLAO"/>
    <n v="7916"/>
    <n v="1"/>
    <n v="20170131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 CONGELADOS"/>
    <s v="EN CAJAS DE 12 BOLSAS"/>
    <s v="PARA CONSUMO HUMANO"/>
    <m/>
    <s v="CODIGO Nº13 RESTITUCION DE DERECHOS ARANCELARIOS"/>
    <s v="CAJA                                              "/>
    <s v="CALLAO"/>
    <n v="3900"/>
    <n v="1500"/>
  </r>
  <r>
    <x v="0"/>
    <n v="1"/>
    <s v="PAITA"/>
    <n v="4212"/>
    <n v="3"/>
    <n v="20170126"/>
    <x v="11"/>
    <x v="11"/>
    <s v="AMERICA DEL NORTE"/>
    <x v="0"/>
    <s v="PORT EVERGLADES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 CAJA"/>
    <m/>
    <m/>
    <m/>
    <s v="DRAWBACK,"/>
    <s v="CAJA                                              "/>
    <s v="PIURA"/>
    <n v="3900"/>
    <n v="3480"/>
  </r>
  <r>
    <x v="1"/>
    <n v="1"/>
    <s v="PAITA"/>
    <n v="42662"/>
    <n v="2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"/>
    <s v="FRASCO 12 OZ (C-310) X 12"/>
    <m/>
    <m/>
    <s v="CODIGO Nº13 RESTITUCION DE DERECHOS ARANCELARIOS"/>
    <s v="CAJA                                              "/>
    <s v="LAMBAYEQUE"/>
    <n v="3890.75"/>
    <n v="1611.6"/>
  </r>
  <r>
    <x v="0"/>
    <n v="1"/>
    <s v="PAITA"/>
    <n v="4181"/>
    <n v="4"/>
    <n v="20170124"/>
    <x v="11"/>
    <x v="11"/>
    <s v="EUROPA"/>
    <x v="17"/>
    <s v="ANTWERPE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ROJO ENTERO CON VINAGRE"/>
    <s v="FRASCO 4.3 OZ (C-442) TAPA NEGRA BPANI X 06 CAJA"/>
    <m/>
    <m/>
    <s v="SE ACOGE A RESTITUCION DE DERECHOS ARANCELARIOS D.S 104-95 EF"/>
    <s v="CAJA                                              "/>
    <s v="LAMBAYEQUE"/>
    <n v="3885"/>
    <n v="307.44"/>
  </r>
  <r>
    <x v="1"/>
    <n v="1"/>
    <s v="MARITIMA DEL CALLAO"/>
    <n v="7650"/>
    <n v="5"/>
    <n v="20180125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 TROZOS CONGELADO 6 BOLSAS X 3 LB."/>
    <s v="FROZEN HOT PEPPER INTO PIECES 6 BAGS X 3 LB."/>
    <m/>
    <m/>
    <m/>
    <s v="CAJA                                              "/>
    <s v="LIMA"/>
    <n v="3862.08"/>
    <n v="1176.77"/>
  </r>
  <r>
    <x v="0"/>
    <n v="1"/>
    <s v="MARITIMA DEL CALLAO"/>
    <n v="8672"/>
    <n v="3"/>
    <n v="20170130"/>
    <x v="92"/>
    <x v="92"/>
    <s v="AMERICA DEL NORTE"/>
    <x v="0"/>
    <s v="NEW YORK"/>
    <s v="AGROPECUARIO Y AGROINDUSTRIAS"/>
    <s v="HORTALIZAS"/>
    <s v="HORTALIZAS FRESCAS Y SECAS"/>
    <x v="4"/>
    <x v="0"/>
    <x v="3"/>
    <s v="LAS DEMAS PAPRIKA (CAPSICUM ANNUM, L) SECA, SIN TRITURAR NI PULVERIZAR"/>
    <s v="AJI PAPRIKA SECO"/>
    <m/>
    <m/>
    <m/>
    <s v="CODIGO Nº13 RESTITUCION DE DERECHOS ARANCELARIOS"/>
    <s v="TONELADAS                                         "/>
    <s v="LIMA"/>
    <n v="3860.2"/>
    <n v="1485.54"/>
  </r>
  <r>
    <x v="0"/>
    <n v="3"/>
    <s v="MARITIMA DEL CALLAO"/>
    <n v="27002"/>
    <n v="5"/>
    <n v="20170330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EXTRA PREMIUM"/>
    <s v="PAPRIKA DRY WHOLE EXTRA PREMIUM 108 BOXES OF 11.36 KG OR 25 LBS BY BOX"/>
    <s v="PARA CONSUMO"/>
    <m/>
    <m/>
    <s v="KILOGRAMO"/>
    <s v="LIMA"/>
    <n v="3856.92"/>
    <n v="1226.8800000000001"/>
  </r>
  <r>
    <x v="0"/>
    <n v="1"/>
    <s v="MARITIMA DEL CALLAO"/>
    <n v="2072"/>
    <n v="9"/>
    <n v="20170112"/>
    <x v="18"/>
    <x v="18"/>
    <s v="AMERICA DEL NORTE"/>
    <x v="0"/>
    <s v="HOUSTON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"/>
    <s v="( CHILE ANCHO POWDER )"/>
    <s v="MARCA: S/M MODELO : S/M"/>
    <s v="USO: CONSUMO HUMANO PRESENTACION: BOLSAS"/>
    <s v="RESTITUCION DE DERECHOS ARANCELARIOS DS-104-95-EF"/>
    <s v="KILOGRAMO"/>
    <s v="ICA"/>
    <n v="3849.35"/>
    <n v="1135.5"/>
  </r>
  <r>
    <x v="1"/>
    <n v="2"/>
    <s v="PAITA"/>
    <n v="9119"/>
    <n v="3"/>
    <n v="201802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4 OZ (C-372) X 24"/>
    <m/>
    <m/>
    <s v="CODIGO Nº13 RESTITUCION DE DERECHOS ARANCELARIOS"/>
    <s v="CAJA                                              "/>
    <s v="LAMBAYEQUE"/>
    <n v="3848"/>
    <n v="1014.29"/>
  </r>
  <r>
    <x v="1"/>
    <n v="2"/>
    <s v="PAITA"/>
    <n v="9119"/>
    <n v="4"/>
    <n v="201802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FRASCO 4 OZ (C-372) X 24"/>
    <m/>
    <m/>
    <s v="CODIGO Nº13 RESTITUCION DE DERECHOS ARANCELARIOS"/>
    <s v="CAJA                                              "/>
    <s v="LAMBAYEQUE"/>
    <n v="3848"/>
    <n v="1014.29"/>
  </r>
  <r>
    <x v="1"/>
    <n v="2"/>
    <s v="PAITA"/>
    <n v="6588"/>
    <n v="2"/>
    <n v="20180207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CODIGO Nº13 RESTITUCION DE DERECHOS ARANCELARIOS"/>
    <s v="CAJA                                              "/>
    <s v="LAMBAYEQUE"/>
    <n v="3825"/>
    <n v="1188"/>
  </r>
  <r>
    <x v="0"/>
    <n v="2"/>
    <s v="PAITA"/>
    <n v="7641"/>
    <n v="2"/>
    <n v="20170216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 CON VINAGRE LATA"/>
    <s v="105 OZ X 06 CAJA"/>
    <m/>
    <m/>
    <s v="SE ACOGE A RESTITUCION DE DERECHOS ARANCELARIOS D.S 104-95 EF"/>
    <s v="CAJA                                              "/>
    <s v="PIURA"/>
    <n v="3820.9"/>
    <n v="2070.6"/>
  </r>
  <r>
    <x v="1"/>
    <n v="1"/>
    <s v="PAITA"/>
    <n v="2476"/>
    <n v="2"/>
    <n v="20180116"/>
    <x v="11"/>
    <x v="11"/>
    <s v="EUROPA"/>
    <x v="2"/>
    <s v="HAMBURG"/>
    <s v="AGROPECUARIO Y AGROINDUSTRIAS"/>
    <s v="HORTALIZAS"/>
    <s v="HORTALIZAS FRESCAS Y SECAS"/>
    <x v="9"/>
    <x v="14"/>
    <x v="5"/>
    <s v="LAS DEMAS HORTALIZAS EXCEPTO ESPARRAGOS"/>
    <s v="CONGELADO DE JALAPEÑO ROJO DADOS"/>
    <s v="BOLSA 10 KG X 01 CAJA"/>
    <m/>
    <s v="CONSUMO HUMANO"/>
    <s v="SE ACOGE A RESTITUCION DE DERECHOS ARANCELARIOS D.S 104-95 EF"/>
    <s v="CAJA                                              "/>
    <s v="LA LIBERTAD"/>
    <n v="3820"/>
    <n v="2000"/>
  </r>
  <r>
    <x v="0"/>
    <n v="3"/>
    <s v="MARITIMA DEL CALLAO"/>
    <n v="22297"/>
    <n v="4"/>
    <n v="20170314"/>
    <x v="2"/>
    <x v="2"/>
    <s v="ASIA"/>
    <x v="40"/>
    <s v="ASHDOD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3808"/>
    <n v="1256.6400000000001"/>
  </r>
  <r>
    <x v="1"/>
    <n v="1"/>
    <s v="PAITA"/>
    <n v="4018"/>
    <n v="1"/>
    <n v="20180123"/>
    <x v="11"/>
    <x v="11"/>
    <s v="EUROPA"/>
    <x v="1"/>
    <s v="BILBAO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DULCE"/>
    <s v="CON VINAGRE FRASCO 10.2 OZ (C- 037)"/>
    <m/>
    <m/>
    <s v="CODIGO Nº13 RESTITUCION DE DERECHOS ARANCELARIOS"/>
    <s v="UNIDAD"/>
    <s v="LAMBAYEQUE"/>
    <n v="3791.39"/>
    <n v="788.8"/>
  </r>
  <r>
    <x v="1"/>
    <n v="1"/>
    <s v="PAITA"/>
    <n v="2722"/>
    <n v="2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3777.73"/>
    <n v="4950"/>
  </r>
  <r>
    <x v="1"/>
    <n v="1"/>
    <s v="PAITA"/>
    <n v="37"/>
    <n v="1"/>
    <n v="20180104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3768.3"/>
    <n v="4123.8"/>
  </r>
  <r>
    <x v="0"/>
    <n v="2"/>
    <s v="MARITIMA DEL CALLAO"/>
    <n v="11162"/>
    <n v="1"/>
    <n v="20170209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PREMIUM"/>
    <s v="PAPRIKA DRY WHOLE 120 BOXES OF 11.36 KG OR 25 LBS BY BOX"/>
    <s v="PARA CONSUMO"/>
    <m/>
    <m/>
    <s v="KILOGRAMO"/>
    <s v="LIMA"/>
    <n v="3760.6"/>
    <n v="1363.2"/>
  </r>
  <r>
    <x v="0"/>
    <n v="1"/>
    <s v="MARITIMA DEL CALLAO"/>
    <n v="115310"/>
    <n v="1"/>
    <n v="20170106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 LATA 15 OZ TALL X 24 CAJA"/>
    <s v="EN CAJAS"/>
    <m/>
    <m/>
    <s v="SE ACOGE A DRAWBACK"/>
    <s v="CAJA                                              "/>
    <s v="LIMA"/>
    <n v="3759"/>
    <n v="2142"/>
  </r>
  <r>
    <x v="1"/>
    <n v="3"/>
    <s v="MARITIMA DEL CALLAO"/>
    <n v="22177"/>
    <n v="8"/>
    <n v="20180314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LATAS                                             "/>
    <s v="LA LIBERTAD"/>
    <n v="3754.1"/>
    <n v="1098.9000000000001"/>
  </r>
  <r>
    <x v="0"/>
    <n v="1"/>
    <s v="PAITA"/>
    <n v="2267"/>
    <n v="5"/>
    <n v="2017011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3751.2"/>
    <n v="1979.328"/>
  </r>
  <r>
    <x v="1"/>
    <n v="2"/>
    <s v="PAITA"/>
    <n v="8806"/>
    <n v="2"/>
    <n v="20180220"/>
    <x v="1"/>
    <x v="1"/>
    <s v="AMERICA DEL NORTE"/>
    <x v="0"/>
    <s v="PORT EVERGLADE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LATAS"/>
    <s v="PIQUILLO ENTERO"/>
    <m/>
    <s v="RESTITUCION DERECHOS ARANCELARIOS D.S.104-95 EF"/>
    <s v="CAJA                                              "/>
    <s v="PIURA"/>
    <n v="3750"/>
    <n v="2443.8000000000002"/>
  </r>
  <r>
    <x v="1"/>
    <n v="2"/>
    <s v="MARITIMA DEL CALLAO"/>
    <n v="18368"/>
    <n v="5"/>
    <n v="20180228"/>
    <x v="11"/>
    <x v="11"/>
    <s v="OCEANIA"/>
    <x v="38"/>
    <s v="AUCKLAND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 CAJA"/>
    <m/>
    <m/>
    <s v="SE ACOGE A RESTITUCION DE DERECHOS ARANCELARIOS D.S. 104-95-EF / DRAWBACK"/>
    <s v="CAJA                                              "/>
    <s v="LIMA"/>
    <n v="3748.13"/>
    <n v="2784"/>
  </r>
  <r>
    <x v="0"/>
    <n v="1"/>
    <s v="PAITA"/>
    <n v="3273"/>
    <n v="5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3744"/>
    <n v="2283.84"/>
  </r>
  <r>
    <x v="0"/>
    <n v="1"/>
    <s v="PAITA"/>
    <n v="4747"/>
    <n v="1"/>
    <n v="20170129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SE ACOGE A RESTITUCION DE DERECHOS ARANCELARIOS D.S 104-95 EF"/>
    <s v="CAJA                                              "/>
    <s v="LAMBAYEQUE"/>
    <n v="3744"/>
    <n v="2283.84"/>
  </r>
  <r>
    <x v="0"/>
    <n v="3"/>
    <s v="PAITA"/>
    <n v="10632"/>
    <n v="1"/>
    <n v="20170316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3744"/>
    <n v="2283.84"/>
  </r>
  <r>
    <x v="1"/>
    <n v="3"/>
    <s v="PAITA"/>
    <n v="12205"/>
    <n v="1"/>
    <n v="2018031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PIURA"/>
    <n v="3744"/>
    <n v="2283.84"/>
  </r>
  <r>
    <x v="1"/>
    <n v="1"/>
    <s v="PAITA"/>
    <n v="4505"/>
    <n v="2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739.67"/>
    <n v="2200"/>
  </r>
  <r>
    <x v="1"/>
    <n v="2"/>
    <s v="MARITIMA DEL CALLAO"/>
    <n v="12410"/>
    <n v="5"/>
    <n v="20180210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SIN PEPA CONGELADO 10 BOLSAS X 2 LB"/>
    <s v="FROZEN YELLOW HOT PEPPER WITHOUT SEED 10 BAGS X 2 LB"/>
    <m/>
    <m/>
    <m/>
    <s v="CAJA                                              "/>
    <s v="LIMA"/>
    <n v="3725.28"/>
    <n v="1307.52"/>
  </r>
  <r>
    <x v="1"/>
    <n v="2"/>
    <s v="PAITA"/>
    <n v="5588"/>
    <n v="2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714.67"/>
    <n v="2200"/>
  </r>
  <r>
    <x v="1"/>
    <n v="2"/>
    <s v="PAITA"/>
    <n v="6937"/>
    <n v="2"/>
    <n v="20180208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714.58"/>
    <n v="2200"/>
  </r>
  <r>
    <x v="0"/>
    <n v="3"/>
    <s v="MARITIMA DEL CALLAO"/>
    <n v="27002"/>
    <n v="6"/>
    <n v="20170330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DESCOLADA EXTRA PREMIUM"/>
    <s v="PAPRIKA DRY STEMLESS EXTRA PREMIUM 104 BOXES OF 11.36 KG OR 25 LBS BY BOX"/>
    <s v="PARA CONSUMO"/>
    <m/>
    <m/>
    <s v="KILOGRAMO"/>
    <s v="LIMA"/>
    <n v="3714.07"/>
    <n v="1181.44"/>
  </r>
  <r>
    <x v="0"/>
    <n v="3"/>
    <s v="PAITA"/>
    <n v="11849"/>
    <n v="2"/>
    <n v="20170328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"/>
    <s v="FRASCO 12 OZ (C-310) X 12"/>
    <m/>
    <m/>
    <s v="SE ACOGE A RESTITUCION DE DERECHOS ARANCELARIOS D.S 104-95 EF"/>
    <s v="CAJA                                              "/>
    <s v="PIURA"/>
    <n v="3706.7"/>
    <n v="1497.36"/>
  </r>
  <r>
    <x v="1"/>
    <n v="1"/>
    <s v="PAITA"/>
    <n v="42669"/>
    <n v="2"/>
    <n v="20180104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12"/>
    <m/>
    <m/>
    <s v="CODIGO Nº13 RESTITUCION DE DERECHOS ARANCELARIOS"/>
    <s v="CAJA                                              "/>
    <s v="LAMBAYEQUE"/>
    <n v="3684.02"/>
    <n v="1428"/>
  </r>
  <r>
    <x v="0"/>
    <n v="3"/>
    <s v="PAITA"/>
    <n v="8934"/>
    <n v="2"/>
    <n v="20170302"/>
    <x v="1"/>
    <x v="1"/>
    <s v="AMERICA DEL NORTE"/>
    <x v="0"/>
    <s v="PORT EVERGLADE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 FRASCOS"/>
    <m/>
    <m/>
    <s v="RESTITUCION DERECHOS ARANCELARIOS D.S.104-95 EF"/>
    <s v="CAJA                                              "/>
    <s v="PIURA"/>
    <n v="3683.35"/>
    <n v="1044"/>
  </r>
  <r>
    <x v="1"/>
    <n v="3"/>
    <s v="MARITIMA DEL CALLAO"/>
    <n v="23372"/>
    <n v="4"/>
    <n v="20180314"/>
    <x v="72"/>
    <x v="72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SIN PEPA CONGELADO &quot;INCA'S FOOD&quot; 7 X 1 KG"/>
    <m/>
    <m/>
    <m/>
    <s v="VOLUNTAD DE ACOGERSE AL PROCEDIMIENTO SIMPLIFICADO DE RESTITUCIÓN DE DERECHOS ARANCELARIOS"/>
    <s v="CAJA                                              "/>
    <s v="LIMA"/>
    <n v="3675"/>
    <n v="1050"/>
  </r>
  <r>
    <x v="0"/>
    <n v="2"/>
    <s v="MARITIMA DEL CALLAO"/>
    <n v="15472"/>
    <n v="13"/>
    <n v="20170221"/>
    <x v="2"/>
    <x v="2"/>
    <s v="AMERICA DEL SUR"/>
    <x v="15"/>
    <s v="SAN ANTONIO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3654"/>
    <n v="1656.48"/>
  </r>
  <r>
    <x v="0"/>
    <n v="3"/>
    <s v="PAITA"/>
    <n v="10633"/>
    <n v="8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3654"/>
    <n v="2923.2"/>
  </r>
  <r>
    <x v="1"/>
    <n v="2"/>
    <s v="MARITIMA DEL CALLAO"/>
    <n v="11166"/>
    <n v="1"/>
    <n v="20180208"/>
    <x v="72"/>
    <x v="72"/>
    <s v="ASIA"/>
    <x v="37"/>
    <s v="TOKYO, TOKYO"/>
    <s v="AGROPECUARIO Y AGROINDUSTRIAS"/>
    <s v="HORTALIZAS"/>
    <s v="HORTALIZAS FRESCAS Y SECAS"/>
    <x v="9"/>
    <x v="15"/>
    <x v="5"/>
    <s v="LAS DEMAS HORTALIZAS EXCEPTO ESPARRAGOS"/>
    <s v="AJI LIMO CONGELADO &quot;INCA'S FOOD&quot; 18 X 425 GR"/>
    <m/>
    <m/>
    <m/>
    <s v="VOLUNTAD DE ACOGERSE AL PROCEDIMIENTO SIMPLIFICADO DE RESTITUCIÓN DE DERECHOS ARANCELARIOS"/>
    <s v="CAJA                                              "/>
    <s v="LIMA"/>
    <n v="3654"/>
    <n v="1109.25"/>
  </r>
  <r>
    <x v="1"/>
    <n v="3"/>
    <s v="PAITA"/>
    <n v="12240"/>
    <n v="3"/>
    <n v="20180313"/>
    <x v="11"/>
    <x v="11"/>
    <s v="EUROPA"/>
    <x v="7"/>
    <s v="BREMERHAVEN"/>
    <s v="AGROPECUARIO Y AGROINDUSTRIAS"/>
    <s v="HORTALIZAS"/>
    <s v="HORTALIZAS EN CONSERVA"/>
    <x v="2"/>
    <x v="8"/>
    <x v="1"/>
    <s v="DEMAS HORTALIZAS,FRUTAS Y DEMAS PART. COMEST. DE PLANTAS,PREP. O CONSERV.EN VINAGRE"/>
    <s v="CONSERVA DE PIMIENTO LOMBARDI ROJO CON VINAGRE LATA 130 OZ X 06"/>
    <m/>
    <m/>
    <m/>
    <s v="DRAWBACK,"/>
    <s v="CAJA                                              "/>
    <s v="LAMBAYEQUE"/>
    <n v="3638.29"/>
    <n v="2941.2"/>
  </r>
  <r>
    <x v="1"/>
    <n v="3"/>
    <s v="MARITIMA DEL CALLAO"/>
    <n v="26829"/>
    <n v="5"/>
    <n v="20180323"/>
    <x v="69"/>
    <x v="69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ENTERO CONGELADO 12 BOLSAS X 1 LB"/>
    <s v="FROZEN YELLOW HOT PEPPER 12 BAGS X 1 LB"/>
    <m/>
    <m/>
    <m/>
    <s v="CAJA                                              "/>
    <s v="LIMA"/>
    <n v="3636"/>
    <n v="1307.52"/>
  </r>
  <r>
    <x v="0"/>
    <n v="1"/>
    <s v="PAITA"/>
    <n v="4037"/>
    <n v="1"/>
    <n v="20170126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3630"/>
    <n v="3828"/>
  </r>
  <r>
    <x v="1"/>
    <n v="1"/>
    <s v="MARITIMA DEL CALLAO"/>
    <n v="1571"/>
    <n v="2"/>
    <n v="20180112"/>
    <x v="5"/>
    <x v="5"/>
    <s v="AMERICA DEL NORTE"/>
    <x v="0"/>
    <s v="LONG BEACH"/>
    <s v="AGROPECUARIO Y AGROINDUSTRIAS"/>
    <s v="HORTALIZAS"/>
    <s v="HORTALIZAS EN CONSERVA"/>
    <x v="6"/>
    <x v="12"/>
    <x v="1"/>
    <s v="Demas hortalizas preparadas o conservadas sin congelar"/>
    <s v="LAS DEMAS HORTALIZAS PREPARADAS"/>
    <s v="EN BANDEJAS"/>
    <m/>
    <s v="USO CONSUMO HUMANO"/>
    <s v="DRAWBACK,"/>
    <s v="UNIDAD"/>
    <s v="LA LIBERTAD"/>
    <n v="3614.88"/>
    <n v="1807.44"/>
  </r>
  <r>
    <x v="0"/>
    <n v="3"/>
    <s v="PAITA"/>
    <n v="10633"/>
    <n v="4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3612"/>
    <n v="2923.2"/>
  </r>
  <r>
    <x v="1"/>
    <n v="1"/>
    <s v="PAITA"/>
    <n v="3826"/>
    <n v="2"/>
    <n v="201801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"/>
    <s v="105 OZ X 06"/>
    <m/>
    <m/>
    <s v="CODIGO Nº13 RESTITUCION DE DERECHOS ARANCELARIOS"/>
    <s v="CAJA                                              "/>
    <s v="LAMBAYEQUE"/>
    <n v="3612"/>
    <n v="2923.2"/>
  </r>
  <r>
    <x v="0"/>
    <n v="2"/>
    <s v="MARITIMA DEL CALLAO"/>
    <n v="15391"/>
    <n v="5"/>
    <n v="20170220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TRADICIONES ANDINAS 20X460GR."/>
    <m/>
    <m/>
    <m/>
    <s v="DRAWBACK"/>
    <s v="CAJA                                              "/>
    <s v="CALLAO"/>
    <n v="3609.6"/>
    <n v="1177.5999999999999"/>
  </r>
  <r>
    <x v="1"/>
    <n v="2"/>
    <s v="PAITA"/>
    <n v="6266"/>
    <n v="2"/>
    <n v="2018020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 TIRAS ROJAS"/>
    <s v="EN FRASCOS DE VIDRIO DE 250 ML"/>
    <m/>
    <m/>
    <s v="CODIGO Nº13 RESTITUCION DE DERECHOS ARANCELARIOS"/>
    <s v="UNIDAD"/>
    <s v="PIURA"/>
    <n v="3603"/>
    <n v="1158"/>
  </r>
  <r>
    <x v="0"/>
    <n v="1"/>
    <s v="MARITIMA DEL CALLAO"/>
    <n v="4556"/>
    <n v="1"/>
    <n v="20170120"/>
    <x v="72"/>
    <x v="72"/>
    <s v="AMERICA DEL NORTE"/>
    <x v="0"/>
    <s v="BALTIMORE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7.5 OZ"/>
    <m/>
    <m/>
    <m/>
    <s v="RESTITUCION DE DERECHOS ARANCELARIOS. D.S. 104-95-EF"/>
    <s v="CAJA                                              "/>
    <s v="LIMA"/>
    <n v="3600"/>
    <n v="1100"/>
  </r>
  <r>
    <x v="0"/>
    <n v="1"/>
    <s v="MARITIMA DEL CALLAO"/>
    <n v="7905"/>
    <n v="4"/>
    <n v="20170127"/>
    <x v="95"/>
    <x v="95"/>
    <s v="AMERICA DEL SUR"/>
    <x v="20"/>
    <s v="BUENAVENTURA"/>
    <s v="AGROPECUARIO Y AGROINDUSTRIAS"/>
    <s v="HORTALIZAS"/>
    <s v="HORTALIZAS FRESCAS Y SECAS"/>
    <x v="7"/>
    <x v="16"/>
    <x v="3"/>
    <s v="Los demas frutos del genero Capsicum o Pimenta, secos, sin triturar ni pulverizar"/>
    <s v="AJI PANCA ENTERO SECO"/>
    <m/>
    <m/>
    <m/>
    <m/>
    <s v="KILOGRAMO"/>
    <s v="LIMA"/>
    <n v="3600"/>
    <n v="2000"/>
  </r>
  <r>
    <x v="0"/>
    <n v="2"/>
    <s v="MARITIMA DEL CALLAO"/>
    <n v="16011"/>
    <n v="2"/>
    <n v="2017022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 CONGELADOS"/>
    <s v="EN CAJAS, DE 12 BOLSAS"/>
    <s v="PARA CONSUMO HUMANO"/>
    <m/>
    <s v="CODIGO Nº13 RESTITUCION DE DERECHOS ARANCELARIOS"/>
    <s v="CAJA                                              "/>
    <s v="CALLAO"/>
    <n v="3600"/>
    <n v="1500"/>
  </r>
  <r>
    <x v="0"/>
    <n v="3"/>
    <s v="PAITA"/>
    <n v="10632"/>
    <n v="5"/>
    <n v="20170316"/>
    <x v="11"/>
    <x v="11"/>
    <s v="AMERICA DEL NORTE"/>
    <x v="0"/>
    <s v="HOUSTON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28 OZ E/O X 06"/>
    <m/>
    <m/>
    <m/>
    <s v="DRAWBACK,"/>
    <s v="CAJA                                              "/>
    <s v="LAMBAYEQUE"/>
    <n v="3564"/>
    <n v="685.15200000000004"/>
  </r>
  <r>
    <x v="1"/>
    <n v="3"/>
    <s v="PAITA"/>
    <n v="13316"/>
    <n v="2"/>
    <n v="20180322"/>
    <x v="11"/>
    <x v="11"/>
    <s v="AMERICA DEL NORTE"/>
    <x v="0"/>
    <s v="PLANT CITY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CODIGO Nº13 RESTITUCION DE DERECHOS ARANCELARIOS"/>
    <s v="UNIDAD"/>
    <s v="LAMBAYEQUE"/>
    <n v="3552.86"/>
    <n v="829.87199999999996"/>
  </r>
  <r>
    <x v="0"/>
    <n v="1"/>
    <s v="PAITA"/>
    <n v="1466"/>
    <n v="2"/>
    <n v="20170116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A"/>
    <m/>
    <m/>
    <m/>
    <s v="DRAWBACK,"/>
    <s v="CAJA                                              "/>
    <s v="LAMBAYEQUE"/>
    <n v="3551.79"/>
    <n v="1632.96"/>
  </r>
  <r>
    <x v="1"/>
    <n v="1"/>
    <s v="PAITA"/>
    <n v="2814"/>
    <n v="3"/>
    <n v="20180118"/>
    <x v="11"/>
    <x v="11"/>
    <s v="EUROPA"/>
    <x v="2"/>
    <s v="BREMERHAVEN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s v="CONSUMO HUMANO"/>
    <s v="SE ACOGE A RESTITUCION DE DERECHOS ARANCELARIOS D.S 104-95 EF"/>
    <s v="CAJA                                              "/>
    <s v="LA LIBERTAD"/>
    <n v="3545"/>
    <n v="1930"/>
  </r>
  <r>
    <x v="1"/>
    <n v="3"/>
    <s v="PAITA"/>
    <n v="11370"/>
    <n v="2"/>
    <n v="2018030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FRASCO 16 OZ (C-302) X 12"/>
    <m/>
    <m/>
    <m/>
    <s v="DRAWBACK,"/>
    <s v="CAJA                                              "/>
    <s v="LAMBAYEQUE"/>
    <n v="3536"/>
    <n v="1403.52"/>
  </r>
  <r>
    <x v="1"/>
    <n v="3"/>
    <s v="MARITIMA DEL CALLAO"/>
    <n v="25851"/>
    <n v="5"/>
    <n v="20180323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3532.8"/>
    <n v="1338.24"/>
  </r>
  <r>
    <x v="0"/>
    <n v="1"/>
    <s v="MARITIMA DEL CALLAO"/>
    <n v="1819"/>
    <n v="10"/>
    <n v="20170113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&quot;DOÑA ISABEL&quot; 12 X 20 OZ."/>
    <m/>
    <m/>
    <m/>
    <s v="RESTITUCION DE DERECHOS ARANCELARIOS D.S. 104-95-EF"/>
    <s v="CAJA                                              "/>
    <s v="LIMA"/>
    <n v="3532.2"/>
    <n v="1371"/>
  </r>
  <r>
    <x v="0"/>
    <n v="1"/>
    <s v="PAITA"/>
    <n v="2059"/>
    <n v="2"/>
    <n v="20170113"/>
    <x v="11"/>
    <x v="11"/>
    <s v="EUROPA"/>
    <x v="2"/>
    <s v="HAMBURG"/>
    <s v="AGROPECUARIO Y AGROINDUSTRIAS"/>
    <s v="HORTALIZAS"/>
    <s v="HORTALIZAS FRESCAS Y SECAS"/>
    <x v="9"/>
    <x v="14"/>
    <x v="5"/>
    <s v="LAS DEMAS HORTALIZAS EXCEPTO ESPARRAGOS"/>
    <s v="CONGELADO DE JALAPEÑO VERDE DADOS"/>
    <s v="BOLSA 10 KG X 01 CAJA"/>
    <m/>
    <m/>
    <s v="SE ACOGE A RESTITUCION DE DERECHOS ARANCELARIOS D.S 104-95 EF"/>
    <s v="CAJA                                              "/>
    <s v="LAMBAYEQUE"/>
    <n v="3529.1"/>
    <n v="4000"/>
  </r>
  <r>
    <x v="1"/>
    <n v="2"/>
    <s v="PAITA"/>
    <n v="2865"/>
    <n v="3"/>
    <n v="201802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FRASCO 12 OZ (C-310) X 6"/>
    <m/>
    <m/>
    <s v="CODIGO Nº13 RESTITUCION DE DERECHOS ARANCELARIOS"/>
    <s v="CAJA                                              "/>
    <s v="LAMBAYEQUE"/>
    <n v="3528"/>
    <n v="1199.52"/>
  </r>
  <r>
    <x v="1"/>
    <n v="2"/>
    <s v="PAITA"/>
    <n v="4274"/>
    <n v="5"/>
    <n v="20180201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FRASCO 12 OZ (C-310) X 6"/>
    <m/>
    <m/>
    <s v="CODIGO Nº13 RESTITUCION DE DERECHOS ARANCELARIOS"/>
    <s v="CAJA                                              "/>
    <s v="LAMBAYEQUE"/>
    <n v="3528"/>
    <n v="1199.52"/>
  </r>
  <r>
    <x v="0"/>
    <n v="1"/>
    <s v="PAITA"/>
    <n v="2265"/>
    <n v="3"/>
    <n v="2017012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AMARILLO LATA 105 OZ X 06"/>
    <m/>
    <m/>
    <m/>
    <s v="DRAWBACK,"/>
    <s v="CAJA                                              "/>
    <s v="LAMBAYEQUE"/>
    <n v="3527.13"/>
    <n v="2923.2"/>
  </r>
  <r>
    <x v="1"/>
    <n v="3"/>
    <s v="MARITIMA DEL CALLAO"/>
    <n v="22063"/>
    <n v="6"/>
    <n v="20180308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20 BOLSAS X 1 LB."/>
    <s v="FROZEN YELLOW HOT PEPPER 20 BAGS X 1 LB"/>
    <m/>
    <m/>
    <m/>
    <s v="CAJA                                              "/>
    <s v="LIMA"/>
    <n v="3523.68"/>
    <n v="1307.52"/>
  </r>
  <r>
    <x v="1"/>
    <n v="2"/>
    <s v="MARITIMA DEL CALLAO"/>
    <n v="16910"/>
    <n v="11"/>
    <n v="20180223"/>
    <x v="76"/>
    <x v="76"/>
    <s v="AMERICA DEL NORTE"/>
    <x v="0"/>
    <s v="NEW YORK"/>
    <s v="AGROPECUARIO Y AGROINDUSTRIAS"/>
    <s v="HORTALIZAS"/>
    <s v="HORTALIZAS EN CONSERVA"/>
    <x v="6"/>
    <x v="17"/>
    <x v="3"/>
    <s v="Demas hortalizas preparadas o conservadas sin congelar"/>
    <s v="ROCOTO ENTERO EN SALMUERA EN FCO. T.A. 12X600 GRS."/>
    <m/>
    <m/>
    <m/>
    <m/>
    <s v="CAJA                                              "/>
    <s v="LIMA"/>
    <n v="3517.92"/>
    <n v="1036.8"/>
  </r>
  <r>
    <x v="1"/>
    <n v="2"/>
    <s v="MARITIMA DEL CALLAO"/>
    <n v="15337"/>
    <n v="1"/>
    <n v="20180222"/>
    <x v="11"/>
    <x v="11"/>
    <s v="ASIA"/>
    <x v="28"/>
    <s v="PUS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16 OZ (C-302) X 12"/>
    <s v="GREEN JALAPEÑO SLICES IN JARS 16 OZ (C-302) BLACK LID X 12 LABEL CHARRITO"/>
    <m/>
    <m/>
    <s v="CAJA                                              "/>
    <s v="LIMA"/>
    <n v="3500"/>
    <n v="1290"/>
  </r>
  <r>
    <x v="1"/>
    <n v="3"/>
    <s v="PAITA"/>
    <n v="12240"/>
    <n v="2"/>
    <n v="20180313"/>
    <x v="11"/>
    <x v="11"/>
    <s v="EUROPA"/>
    <x v="7"/>
    <s v="BREMERHAV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3499.22"/>
    <n v="1896.6"/>
  </r>
  <r>
    <x v="0"/>
    <n v="1"/>
    <s v="MARITIMA DEL CALLAO"/>
    <n v="8470"/>
    <n v="7"/>
    <n v="20170131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104-95-EF"/>
    <s v="CAJA                                              "/>
    <s v="LA LIBERTAD"/>
    <n v="3484.6"/>
    <n v="941.64"/>
  </r>
  <r>
    <x v="1"/>
    <n v="2"/>
    <s v="MARITIMA DEL CALLAO"/>
    <n v="13744"/>
    <n v="2"/>
    <n v="20180216"/>
    <x v="17"/>
    <x v="17"/>
    <s v="EUROPA"/>
    <x v="1"/>
    <s v="VALENCIA"/>
    <s v="AGROPECUARIO Y AGROINDUSTRIAS"/>
    <s v="HORTALIZAS"/>
    <s v="HORTALIZAS FRESCAS Y SECAS"/>
    <x v="4"/>
    <x v="0"/>
    <x v="3"/>
    <s v="LAS DEMAS PAPRIKA (CAPSICUM ANNUM, L) SECA, SIN TRITURAR NI PULVERIZAR"/>
    <s v="PIMIENTOS (PAPRIKA) SECOS DE SEGUNDA CALIDAD"/>
    <m/>
    <m/>
    <m/>
    <m/>
    <s v="KILOGRAMO"/>
    <s v="LIMA"/>
    <n v="3474.24"/>
    <n v="2895.2"/>
  </r>
  <r>
    <x v="1"/>
    <n v="3"/>
    <s v="MARITIMA DEL CALLAO"/>
    <n v="21937"/>
    <n v="3"/>
    <n v="20180308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 TROZOS CONGELADO 6 BOLSAS X 3 LB."/>
    <s v="FROZEN HOT PEPPER INTO PIECES 6 BAGS X 3 LB."/>
    <m/>
    <m/>
    <m/>
    <s v="CAJA                                              "/>
    <s v="LIMA"/>
    <n v="3456"/>
    <n v="1176.77"/>
  </r>
  <r>
    <x v="1"/>
    <n v="1"/>
    <s v="AEREA DEL CALLAO"/>
    <n v="2107"/>
    <n v="1"/>
    <n v="20180112"/>
    <x v="50"/>
    <x v="50"/>
    <s v="AMERICA DEL NORTE"/>
    <x v="0"/>
    <s v="ATLANTA"/>
    <s v="AGROPECUARIO Y AGROINDUSTRIAS"/>
    <s v="HORTALIZAS"/>
    <s v="HORTALIZAS FRESCAS Y SECAS"/>
    <x v="7"/>
    <x v="16"/>
    <x v="3"/>
    <s v="Los demas frutos del genero Capsicum o Pimenta, secos, sin triturar ni pulverizar"/>
    <s v="AJI SECO ENTERO"/>
    <s v="PEPPER WHOLE DRY"/>
    <s v="EMPACADO EN CAJAS DE CARTON DE 5KG CADA UNO"/>
    <m/>
    <s v="CODIGO Nº13 RESTITUCION DE DERECHOS ARANCELARIOS"/>
    <s v="KILOGRAMO"/>
    <s v="PIURA"/>
    <n v="3439"/>
    <n v="100"/>
  </r>
  <r>
    <x v="1"/>
    <n v="3"/>
    <s v="PAITA"/>
    <n v="11390"/>
    <n v="3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3429.99"/>
    <n v="3850"/>
  </r>
  <r>
    <x v="1"/>
    <n v="3"/>
    <s v="PAITA"/>
    <n v="11526"/>
    <n v="4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3429.99"/>
    <n v="3850"/>
  </r>
  <r>
    <x v="1"/>
    <n v="3"/>
    <s v="PAITA"/>
    <n v="10615"/>
    <n v="5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"/>
    <s v="CALIBRE XL"/>
    <m/>
    <s v="DRAWBACK,"/>
    <s v="CAJA                                              "/>
    <s v="LAMBAYEQUE"/>
    <n v="3429.88"/>
    <n v="3850"/>
  </r>
  <r>
    <x v="1"/>
    <n v="1"/>
    <s v="PAITA"/>
    <n v="2525"/>
    <n v="2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3420.73"/>
    <n v="3850"/>
  </r>
  <r>
    <x v="1"/>
    <n v="3"/>
    <s v="PAITA"/>
    <n v="12504"/>
    <n v="2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419.49"/>
    <n v="3850"/>
  </r>
  <r>
    <x v="1"/>
    <n v="2"/>
    <s v="PAITA"/>
    <n v="2865"/>
    <n v="5"/>
    <n v="20180201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/VERDE TIRAS"/>
    <s v="CON VINAGRE FRASCO 12 OZ X6"/>
    <m/>
    <m/>
    <s v="CODIGO Nº13 RESTITUCION DE DERECHOS ARANCELARIOS"/>
    <s v="CAJA                                              "/>
    <s v="LAMBAYEQUE"/>
    <n v="3410.4"/>
    <n v="1199.52"/>
  </r>
  <r>
    <x v="1"/>
    <n v="2"/>
    <s v="PAITA"/>
    <n v="4274"/>
    <n v="6"/>
    <n v="20180201"/>
    <x v="11"/>
    <x v="11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/VERDE TIRAS CON VINAGRE"/>
    <s v="FRASCO 12 OZ X6"/>
    <m/>
    <m/>
    <s v="CODIGO Nº13 RESTITUCION DE DERECHOS ARANCELARIOS"/>
    <s v="CAJA                                              "/>
    <s v="LAMBAYEQUE"/>
    <n v="3410.4"/>
    <n v="1199.52"/>
  </r>
  <r>
    <x v="1"/>
    <n v="3"/>
    <s v="PAITA"/>
    <n v="11445"/>
    <n v="3"/>
    <n v="20180308"/>
    <x v="50"/>
    <x v="50"/>
    <s v="AMERICA DEL NORTE"/>
    <x v="0"/>
    <s v="KANSAS CITY"/>
    <s v="AGROPECUARIO Y AGROINDUSTRIAS"/>
    <s v="HORTALIZAS"/>
    <s v="HORTALIZAS FRESCAS Y SECAS"/>
    <x v="5"/>
    <x v="11"/>
    <x v="0"/>
    <s v="Los demas frutos del genero Capsicum o Pimenta, secos, triturados o pulverizados"/>
    <s v="AJI HABANERO EN POLVO (CAPSICUM CHINENSE)"/>
    <s v="AJI DESHIDRATADO"/>
    <s v="DESHIDRATADO EN POLVO"/>
    <m/>
    <m/>
    <s v="KILOGRAMO"/>
    <s v="PIURA"/>
    <n v="3410"/>
    <n v="200"/>
  </r>
  <r>
    <x v="0"/>
    <n v="2"/>
    <s v="PAITA"/>
    <n v="6066"/>
    <n v="4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15 OZ ABRE FACIL X 24"/>
    <m/>
    <m/>
    <m/>
    <s v="DRAWBACK,"/>
    <s v="CAJA                                              "/>
    <s v="LAMBAYEQUE"/>
    <n v="3400.2"/>
    <n v="2040"/>
  </r>
  <r>
    <x v="1"/>
    <n v="3"/>
    <s v="PAITA"/>
    <n v="11296"/>
    <n v="3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DRAWBACK,"/>
    <s v="CAJA                                              "/>
    <s v="LAMBAYEQUE"/>
    <n v="3400"/>
    <n v="1056"/>
  </r>
  <r>
    <x v="1"/>
    <n v="1"/>
    <s v="MARITIMA DEL CALLAO"/>
    <n v="4120"/>
    <n v="1"/>
    <n v="20180118"/>
    <x v="72"/>
    <x v="72"/>
    <s v="ASIA"/>
    <x v="37"/>
    <s v="TOKYO, TOKYO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297.6 GR"/>
    <m/>
    <m/>
    <m/>
    <s v="VOLUNTAD DE ACOGERSE AL PROCEDIMIENTO SIMPLIFICADO DE RESTITUCIÓN DE DERECHOS ARANCELARIOS"/>
    <s v="CAJA                                              "/>
    <s v="LIMA"/>
    <n v="3398.4"/>
    <n v="844"/>
  </r>
  <r>
    <x v="1"/>
    <n v="3"/>
    <s v="PAITA"/>
    <n v="13112"/>
    <n v="4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 10.2 OZ (C-037) X 03/09"/>
    <m/>
    <m/>
    <m/>
    <s v="CODIGO Nº13 RESTITUCION DE DERECHOS ARANCELARIOS"/>
    <s v="UNIDAD"/>
    <s v="LAMBAYEQUE"/>
    <n v="3394.56"/>
    <n v="1781.76"/>
  </r>
  <r>
    <x v="1"/>
    <n v="2"/>
    <s v="PAITA"/>
    <n v="5848"/>
    <n v="6"/>
    <n v="2018020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2"/>
    <m/>
    <m/>
    <s v="CODIGO Nº13 RESTITUCION DE DERECHOS ARANCELARIOS"/>
    <s v="CAJA                                              "/>
    <s v="LAMBAYEQUE"/>
    <n v="3383"/>
    <n v="1154.2"/>
  </r>
  <r>
    <x v="0"/>
    <n v="1"/>
    <s v="PAITA"/>
    <n v="3823"/>
    <n v="1"/>
    <n v="20170124"/>
    <x v="11"/>
    <x v="11"/>
    <s v="AMERICA DEL NORTE"/>
    <x v="0"/>
    <s v="DENVER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 CAJA"/>
    <m/>
    <m/>
    <m/>
    <s v="SE ACOGE A RESTITUCION DE DERECHOS ARANCELARIOS D.S 104-95 EF"/>
    <s v="CAJA                                              "/>
    <s v="PIURA"/>
    <n v="3377"/>
    <n v="2093.52"/>
  </r>
  <r>
    <x v="1"/>
    <n v="1"/>
    <s v="MARITIMA DEL CALLAO"/>
    <n v="3278"/>
    <n v="7"/>
    <n v="20180125"/>
    <x v="5"/>
    <x v="5"/>
    <s v="EUROPA"/>
    <x v="1"/>
    <s v="BILBA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FRASCOS                                           "/>
    <s v="LA LIBERTAD"/>
    <n v="3370.73"/>
    <n v="2088.96"/>
  </r>
  <r>
    <x v="1"/>
    <n v="1"/>
    <s v="PAITA"/>
    <n v="4376"/>
    <n v="4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3344.42"/>
    <n v="1650"/>
  </r>
  <r>
    <x v="0"/>
    <n v="3"/>
    <s v="MARITIMA DEL CALLAO"/>
    <n v="23235"/>
    <n v="3"/>
    <n v="20170316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INCA'S FOOD&quot; 12 X 15.7 OZ."/>
    <m/>
    <m/>
    <m/>
    <s v="RESTITUCION DE DERECHOS ARANCELARIOS D.S. 104-95-EF"/>
    <s v="CAJA                                              "/>
    <s v="LIMA"/>
    <n v="3339.6"/>
    <n v="1367"/>
  </r>
  <r>
    <x v="0"/>
    <n v="1"/>
    <s v="MARITIMA DEL CALLAO"/>
    <n v="9035"/>
    <n v="6"/>
    <n v="20170131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"/>
    <s v="X 14 BOLSAS DE 500 GR C/BOLSA"/>
    <s v="PRODUCTO PROCESADO Y CONGELADO"/>
    <m/>
    <m/>
    <s v="CAJA                                              "/>
    <s v="LIMA"/>
    <n v="3323.5"/>
    <n v="2263.364"/>
  </r>
  <r>
    <x v="0"/>
    <n v="3"/>
    <s v="MARITIMA DEL CALLAO"/>
    <n v="18867"/>
    <n v="2"/>
    <n v="20170302"/>
    <x v="2"/>
    <x v="2"/>
    <s v="AMERICA DEL NORTE"/>
    <x v="0"/>
    <s v="CHICAGO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3320.1"/>
    <n v="1456.56"/>
  </r>
  <r>
    <x v="0"/>
    <n v="2"/>
    <s v="TACNA"/>
    <n v="1201"/>
    <n v="2"/>
    <n v="20170223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50 KG C/U"/>
    <s v="EN BIDONES"/>
    <m/>
    <s v="PARA CONSUMO HUMANO"/>
    <s v="DRAWBACK D.S.104-95-EF,"/>
    <s v="KILOGRAMO"/>
    <s v="TACNA"/>
    <n v="3315"/>
    <n v="3250"/>
  </r>
  <r>
    <x v="1"/>
    <n v="2"/>
    <s v="PAITA"/>
    <n v="9448"/>
    <n v="5"/>
    <n v="20180222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3309.24"/>
    <n v="1640"/>
  </r>
  <r>
    <x v="1"/>
    <n v="3"/>
    <s v="MARITIMA DEL CALLAO"/>
    <n v="25992"/>
    <n v="6"/>
    <n v="20180323"/>
    <x v="75"/>
    <x v="75"/>
    <s v="AMERICA DEL NORTE"/>
    <x v="0"/>
    <s v="BALTIMORE"/>
    <s v="AGROPECUARIO Y AGROINDUSTRIAS"/>
    <s v="HORTALIZAS"/>
    <s v="HORTALIZAS FRESCAS Y SECAS"/>
    <x v="9"/>
    <x v="17"/>
    <x v="5"/>
    <s v="LAS DEMAS HORTALIZAS EXCEPTO ESPARRAGOS"/>
    <s v="ROCOTO PRECOCIDO CONGELADO"/>
    <s v="PRECOOKED RED HOT PEPPER 16 OZ"/>
    <s v="MARCA: S/M, MODELO: S/M"/>
    <s v="USO: CONSUMO HUMANO, PRESENTACION: ( BOX X 20 BAGS X 1 LB)"/>
    <s v="RESTITUCION DERECHOS ARANC. (COD 13)"/>
    <s v="CAJA                                              "/>
    <s v="CALLAO"/>
    <n v="3304"/>
    <n v="1274.511"/>
  </r>
  <r>
    <x v="0"/>
    <n v="1"/>
    <s v="PAITA"/>
    <n v="5527"/>
    <n v="5"/>
    <n v="20170131"/>
    <x v="11"/>
    <x v="11"/>
    <s v="OCEANIA"/>
    <x v="21"/>
    <s v="MELBOURNE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"/>
    <s v="FRASCO 9 OZ (C-207) X 12 CAJA"/>
    <m/>
    <m/>
    <s v="SE ACOGE A RESTITUCION DE DERECHOS ARANCELARIOS D.S 104-95 EF"/>
    <s v="CAJA                                              "/>
    <s v="LAMBAYEQUE"/>
    <n v="3300"/>
    <n v="423"/>
  </r>
  <r>
    <x v="1"/>
    <n v="2"/>
    <s v="MARITIMA DEL CALLAO"/>
    <n v="10820"/>
    <n v="1"/>
    <n v="20180213"/>
    <x v="96"/>
    <x v="96"/>
    <s v="EUROPA"/>
    <x v="2"/>
    <s v="HAMBURG"/>
    <s v="AGROPECUARIO Y AGROINDUSTRIAS"/>
    <s v="HORTALIZAS"/>
    <s v="HORTALIZAS FRESCAS Y SECAS"/>
    <x v="7"/>
    <x v="11"/>
    <x v="0"/>
    <s v="Los demas frutos del genero Capsicum o Pimenta, secos, sin triturar ni pulverizar"/>
    <s v="AJI HABANERO EN POLVO"/>
    <s v="15 BOLSA DE 20 KG C/U"/>
    <m/>
    <m/>
    <s v="SE ACOGE AL REGIMEN DE RESTITUCION DE DERECHOS ARANCELARIOS (D.S 104-95-EF)"/>
    <s v="KILOGRAMO"/>
    <s v="LIMA"/>
    <n v="3300"/>
    <n v="300"/>
  </r>
  <r>
    <x v="1"/>
    <n v="3"/>
    <s v="PAITA"/>
    <n v="13453"/>
    <n v="4"/>
    <n v="20180328"/>
    <x v="11"/>
    <x v="11"/>
    <s v="AMERICA DEL NORTE"/>
    <x v="0"/>
    <s v="NEWARK"/>
    <s v="AGROPECUARIO Y AGROINDUSTRIAS"/>
    <s v="HORTALIZAS"/>
    <s v="HORTALIZAS FRESCAS Y SECAS"/>
    <x v="9"/>
    <x v="3"/>
    <x v="5"/>
    <s v="LAS DEMAS HORTALIZAS EXCEPTO ESPARRAGOS"/>
    <s v="CONGELADO DE PIMIENTO MORRON ROJO TIRAS BOLSA 9.07 KG (20 LB) X 01"/>
    <m/>
    <m/>
    <m/>
    <s v="CODIGO Nº13 RESTITUCION DE DERECHOS ARANCELARIOS"/>
    <s v="CAJA                                              "/>
    <s v="LAMBAYEQUE"/>
    <n v="3294"/>
    <n v="2721"/>
  </r>
  <r>
    <x v="0"/>
    <n v="1"/>
    <s v="PAITA"/>
    <n v="806"/>
    <n v="3"/>
    <n v="2017011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A-8 (88 OZ) CONSERVAS PIMIENTO PIQUILLO TIRAS AL NATURAL"/>
    <m/>
    <m/>
    <m/>
    <s v="DRAWBACK,"/>
    <s v="UNIDAD"/>
    <s v="LA LIBERTAD"/>
    <n v="3290.34"/>
    <n v="2215"/>
  </r>
  <r>
    <x v="0"/>
    <n v="1"/>
    <s v="MARITIMA DEL CALLAO"/>
    <n v="6836"/>
    <n v="2"/>
    <n v="20170127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12 X 15 OZ."/>
    <m/>
    <m/>
    <m/>
    <s v="RESTITUCION DE DERECHOS ARANCELARIOS D.S. 104-95-EF"/>
    <s v="CAJA                                              "/>
    <s v="LIMA"/>
    <n v="3287.04"/>
    <n v="1092"/>
  </r>
  <r>
    <x v="1"/>
    <n v="2"/>
    <s v="PAITA"/>
    <n v="4274"/>
    <n v="4"/>
    <n v="20180201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ENTERO"/>
    <s v="CON VINAGRE FRASCO 12 OZ (C-310) X 6"/>
    <m/>
    <m/>
    <s v="CODIGO Nº13 RESTITUCION DE DERECHOS ARANCELARIOS"/>
    <s v="CAJA                                              "/>
    <s v="LAMBAYEQUE"/>
    <n v="3276"/>
    <n v="685.44"/>
  </r>
  <r>
    <x v="1"/>
    <n v="3"/>
    <s v="PAITA"/>
    <n v="10503"/>
    <n v="7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3276"/>
    <n v="2520"/>
  </r>
  <r>
    <x v="1"/>
    <n v="1"/>
    <s v="PAITA"/>
    <n v="4020"/>
    <n v="3"/>
    <n v="2018012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FRASCO 12 OZ (C-401) X 12"/>
    <m/>
    <m/>
    <s v="CODIGO Nº13 RESTITUCION DE DERECHOS ARANCELARIOS"/>
    <s v="CAJA                                              "/>
    <s v="LAMBAYEQUE"/>
    <n v="3270"/>
    <n v="1224"/>
  </r>
  <r>
    <x v="1"/>
    <n v="1"/>
    <s v="PAITA"/>
    <n v="1735"/>
    <n v="2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3267.82"/>
    <n v="3850"/>
  </r>
  <r>
    <x v="1"/>
    <n v="2"/>
    <s v="MARITIMA DEL CALLAO"/>
    <n v="18901"/>
    <n v="6"/>
    <n v="20180228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3260.4"/>
    <n v="1660"/>
  </r>
  <r>
    <x v="1"/>
    <n v="3"/>
    <s v="MARITIMA DEL CALLAO"/>
    <n v="25992"/>
    <n v="7"/>
    <n v="20180323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LIMO PRECOCIDO CONGELADO"/>
    <s v="PRECOOKED LIMO PEPPER 16 OZ"/>
    <s v="MARCA: S/M, MODELO: S/M"/>
    <s v="USO: CONSUMO HUMANO, PRESENTACION: ( BOX X 18 BAGS X 1 LB)"/>
    <s v="RESTITUCION DERECHOS ARANC. (COD 13)"/>
    <s v="CAJA                                              "/>
    <s v="CALLAO"/>
    <n v="3248"/>
    <n v="1252.9079999999999"/>
  </r>
  <r>
    <x v="1"/>
    <n v="1"/>
    <s v="MARITIMA DEL CALLAO"/>
    <n v="2190"/>
    <n v="2"/>
    <n v="20180111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TRADICIONES ANDINAS 18X460 GR"/>
    <m/>
    <m/>
    <m/>
    <s v="DRAWBACK"/>
    <s v="CAJA                                              "/>
    <s v="CALLAO"/>
    <n v="3238.08"/>
    <n v="794.88"/>
  </r>
  <r>
    <x v="1"/>
    <n v="2"/>
    <s v="PAITA"/>
    <n v="5272"/>
    <n v="4"/>
    <n v="20180201"/>
    <x v="11"/>
    <x v="11"/>
    <s v="AMERICA DEL NORTE"/>
    <x v="0"/>
    <s v="MIAMI"/>
    <s v="AGROPECUARIO Y AGROINDUSTRIAS"/>
    <s v="HORTALIZAS"/>
    <s v="HORTALIZAS EN CONSERVA"/>
    <x v="2"/>
    <x v="9"/>
    <x v="1"/>
    <s v="DEMAS HORTALIZAS,FRUTAS Y DEMAS PART. COMEST. DE PLANTAS,PREP. O CONSERV.EN VINAGRE"/>
    <s v="PIMIENTO CHERRY ROJO VERDE CON VINAGRE DORADO"/>
    <s v="FRASCO 12 OZ (C-401) X 12"/>
    <m/>
    <m/>
    <s v="CODIGO Nº13 RESTITUCION DE DERECHOS ARANCELARIOS"/>
    <s v="CAJA                                              "/>
    <s v="LAMBAYEQUE"/>
    <n v="3230"/>
    <n v="1142.4000000000001"/>
  </r>
  <r>
    <x v="1"/>
    <n v="1"/>
    <s v="MARITIMA DEL CALLAO"/>
    <n v="9097"/>
    <n v="3"/>
    <n v="20180131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"/>
    <s v="INCAS FOOD - 12 X 10.5 OZ"/>
    <s v="CODIGO: I-186-12"/>
    <m/>
    <s v="SE ACOGE A RESTITUCION DE DERECHOS ARANCELARIOS DRAWBACK D.S. 104-95 EF"/>
    <s v="CAJA                                              "/>
    <s v="LIMA"/>
    <n v="3228"/>
    <n v="969"/>
  </r>
  <r>
    <x v="1"/>
    <n v="3"/>
    <s v="MARITIMA DEL CALLAO"/>
    <n v="18908"/>
    <n v="2"/>
    <n v="20180308"/>
    <x v="2"/>
    <x v="2"/>
    <s v="AMERICA DEL NORTE"/>
    <x v="0"/>
    <s v="WEBST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3219.84"/>
    <n v="846.14400000000001"/>
  </r>
  <r>
    <x v="0"/>
    <n v="1"/>
    <s v="MARITIMA DEL CALLAO"/>
    <n v="4556"/>
    <n v="4"/>
    <n v="20170120"/>
    <x v="72"/>
    <x v="72"/>
    <s v="AMERICA DEL NORTE"/>
    <x v="0"/>
    <s v="BALTIMORE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3216"/>
    <n v="1100"/>
  </r>
  <r>
    <x v="0"/>
    <n v="1"/>
    <s v="MARITIMA DEL CALLAO"/>
    <n v="6836"/>
    <n v="5"/>
    <n v="20170127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RESTITUCION DE DERECHOS ARANCELARIOS D.S 104-95-EF"/>
    <s v="CAJA                                              "/>
    <s v="LIMA"/>
    <n v="3207.6"/>
    <n v="1633"/>
  </r>
  <r>
    <x v="0"/>
    <n v="2"/>
    <s v="MARITIMA DEL CALLAO"/>
    <n v="13898"/>
    <n v="20"/>
    <n v="20170215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I AMARILLO ENTERO EN SALMUERA EN FCO. T.A."/>
    <m/>
    <m/>
    <m/>
    <m/>
    <s v="CAJA                                              "/>
    <s v="LIMA"/>
    <n v="3206.88"/>
    <n v="1036.8"/>
  </r>
  <r>
    <x v="1"/>
    <n v="1"/>
    <s v="MARITIMA DEL CALLAO"/>
    <n v="7630"/>
    <n v="14"/>
    <n v="20180125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I AMARILLO ENTERO EN SALMUERA EN FCO. T.A. 12X600 GRS."/>
    <m/>
    <m/>
    <m/>
    <m/>
    <s v="CAJA                                              "/>
    <s v="CALLAO"/>
    <n v="3206.88"/>
    <n v="1036.8"/>
  </r>
  <r>
    <x v="1"/>
    <n v="1"/>
    <s v="MARITIMA DEL CALLAO"/>
    <n v="2211"/>
    <n v="12"/>
    <n v="20180111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I AMARILLO ENTERO EN SALMUERA EN FCO. T.A. 12X600 GRS."/>
    <m/>
    <m/>
    <m/>
    <m/>
    <s v="CAJA                                              "/>
    <s v="CALLAO"/>
    <n v="3204"/>
    <n v="1036.8"/>
  </r>
  <r>
    <x v="0"/>
    <n v="1"/>
    <s v="PAITA"/>
    <n v="2945"/>
    <n v="4"/>
    <n v="20170119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 9 OZ (C-207) X 12"/>
    <m/>
    <m/>
    <m/>
    <s v="DRAWBACK,"/>
    <s v="CAJA                                              "/>
    <s v="LAMBAYEQUE"/>
    <n v="3201.6"/>
    <n v="1556.64"/>
  </r>
  <r>
    <x v="0"/>
    <n v="3"/>
    <s v="PAITA"/>
    <n v="10375"/>
    <n v="3"/>
    <n v="20170310"/>
    <x v="97"/>
    <x v="97"/>
    <s v="AMERICA CENTRAL"/>
    <x v="41"/>
    <s v="NASSAU, NEW PROVIDENCE IS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PIURA"/>
    <n v="3200"/>
    <n v="1905.09"/>
  </r>
  <r>
    <x v="1"/>
    <n v="1"/>
    <s v="PAITA"/>
    <n v="4017"/>
    <n v="2"/>
    <n v="2018012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3194"/>
    <n v="1903.2"/>
  </r>
  <r>
    <x v="1"/>
    <n v="2"/>
    <s v="PAITA"/>
    <n v="9502"/>
    <n v="3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3194"/>
    <n v="1903.2"/>
  </r>
  <r>
    <x v="1"/>
    <n v="3"/>
    <s v="MARITIMA DEL CALLAO"/>
    <n v="24828"/>
    <n v="11"/>
    <n v="20180319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CAJA                                              "/>
    <s v="LA LIBERTAD"/>
    <n v="3192"/>
    <n v="941.64"/>
  </r>
  <r>
    <x v="0"/>
    <n v="2"/>
    <s v="MARITIMA DEL CALLAO"/>
    <n v="11650"/>
    <n v="7"/>
    <n v="20170211"/>
    <x v="98"/>
    <x v="98"/>
    <s v="ASIA"/>
    <x v="37"/>
    <s v="NAGOYA, AICHI"/>
    <s v="AGROPECUARIO Y AGROINDUSTRIAS"/>
    <s v="HORTALIZAS"/>
    <s v="HORTALIZAS FRESCAS Y SECAS"/>
    <x v="7"/>
    <x v="13"/>
    <x v="3"/>
    <s v="Los demas frutos del genero Capsicum o Pimenta, secos, sin triturar ni pulverizar"/>
    <s v="AJI SECO GRANEL"/>
    <m/>
    <m/>
    <m/>
    <s v="SE ACOGE AL REGIMEN DRAWBACK SEGUN D.S. 104-95 E.F."/>
    <s v="KILOGRAMO"/>
    <s v="LIMA"/>
    <n v="3190"/>
    <n v="500"/>
  </r>
  <r>
    <x v="1"/>
    <n v="1"/>
    <s v="PAITA"/>
    <n v="4384"/>
    <n v="3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3179.5"/>
    <n v="1650"/>
  </r>
  <r>
    <x v="1"/>
    <n v="1"/>
    <s v="MARITIMA DEL CALLAO"/>
    <n v="4928"/>
    <n v="9"/>
    <n v="20180119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s v="PRECOOKED YELLOW CHILI PEPPER"/>
    <s v="MARCA: S/M, MODELO: S/M"/>
    <s v="USO:CONSUMO HUMANO,PRESENTACION:32 OZ"/>
    <s v="RESTITUCION DERECHOS ARANC. (COD 13)"/>
    <s v="CAJA                                              "/>
    <s v="CALLAO"/>
    <n v="3158.4"/>
    <n v="871.68"/>
  </r>
  <r>
    <x v="0"/>
    <n v="1"/>
    <s v="PAITA"/>
    <n v="43496"/>
    <n v="1"/>
    <n v="20170103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3150"/>
    <n v="3480"/>
  </r>
  <r>
    <x v="1"/>
    <n v="1"/>
    <s v="PAITA"/>
    <n v="41447"/>
    <n v="4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s v="CONSUMO HUMANO"/>
    <s v="SE ACOGE A RESTITUCION DE DERECHOS ARANCELARIOS D.S 104-95 EF"/>
    <s v="CAJA                                              "/>
    <s v="LAMBAYEQUE"/>
    <n v="3150"/>
    <n v="3480"/>
  </r>
  <r>
    <x v="1"/>
    <n v="2"/>
    <s v="PAITA"/>
    <n v="10233"/>
    <n v="3"/>
    <n v="20180227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AMARILLO ENTERO LATA 87 OZ X 06"/>
    <m/>
    <m/>
    <m/>
    <s v="DRAWBACK,"/>
    <s v="CAJA                                              "/>
    <s v="LAMBAYEQUE"/>
    <n v="3143.88"/>
    <n v="3062.4"/>
  </r>
  <r>
    <x v="1"/>
    <n v="3"/>
    <s v="PAITA"/>
    <n v="10564"/>
    <n v="2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135.99"/>
    <n v="3520"/>
  </r>
  <r>
    <x v="0"/>
    <n v="2"/>
    <s v="PAITA"/>
    <n v="8224"/>
    <n v="2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3135"/>
    <n v="1224"/>
  </r>
  <r>
    <x v="0"/>
    <n v="3"/>
    <s v="MARITIMA DEL CALLAO"/>
    <n v="27111"/>
    <n v="2"/>
    <n v="20170330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101 CAJAS DE 12.50 KG C/U NETO"/>
    <m/>
    <m/>
    <s v="SE ACOGE AL DRAWBACK D.S. 104-95 EF"/>
    <s v="KILOGRAMO"/>
    <s v="LIMA"/>
    <n v="3130.62"/>
    <n v="1262.5"/>
  </r>
  <r>
    <x v="0"/>
    <n v="3"/>
    <s v="MARITIMA DEL CALLAO"/>
    <n v="23062"/>
    <n v="17"/>
    <n v="20170316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Í AMARILLO ENTERO EN SALMUERA EN FCO. T.A. 12X600 GRS."/>
    <m/>
    <m/>
    <m/>
    <s v="."/>
    <s v="CAJA                                              "/>
    <s v="CALLAO"/>
    <n v="3129.12"/>
    <n v="1036.8"/>
  </r>
  <r>
    <x v="0"/>
    <n v="2"/>
    <s v="PAITA"/>
    <n v="6229"/>
    <n v="2"/>
    <n v="20170209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 / LATAS"/>
    <m/>
    <m/>
    <s v="RESTITUCION DERECHOS ARANCELARIOS D.S.104-95 EF"/>
    <s v="CAJA                                              "/>
    <s v="PIURA"/>
    <n v="3125"/>
    <n v="1230"/>
  </r>
  <r>
    <x v="1"/>
    <n v="3"/>
    <s v="PAITA"/>
    <n v="12825"/>
    <n v="2"/>
    <n v="20180322"/>
    <x v="1"/>
    <x v="1"/>
    <s v="AMERICA DEL NORTE"/>
    <x v="0"/>
    <s v="LONG BEACH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PIQUILLO ENTERO"/>
    <m/>
    <s v="RESTITUCION DERECHOS ARANCELARIOS D.S.104-95 EF"/>
    <s v="CAJA                                              "/>
    <s v="PIURA"/>
    <n v="3125"/>
    <n v="1874.4449999999999"/>
  </r>
  <r>
    <x v="1"/>
    <n v="2"/>
    <s v="PAITA"/>
    <n v="7313"/>
    <n v="2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105.89"/>
    <n v="1700"/>
  </r>
  <r>
    <x v="1"/>
    <n v="3"/>
    <s v="PAITA"/>
    <n v="13941"/>
    <n v="2"/>
    <n v="20180327"/>
    <x v="94"/>
    <x v="94"/>
    <s v="AMERICA DEL NORTE"/>
    <x v="3"/>
    <s v="MANZANILLO"/>
    <s v="AGROPECUARIO Y AGROINDUSTRIAS"/>
    <s v="HORTALIZAS"/>
    <s v="HORTALIZAS FRESCAS Y SECAS"/>
    <x v="0"/>
    <x v="0"/>
    <x v="0"/>
    <s v="PAPRIKA (Capsicum annuum, L.) TRITURADA O PULVERIZADA"/>
    <s v="BOLSAS NEGRAS DE HARINA DE PAPRIKA ORGANICO"/>
    <m/>
    <m/>
    <m/>
    <m/>
    <s v="GRAMO                                             "/>
    <s v="PIURA"/>
    <n v="3096.07"/>
    <n v="274.45"/>
  </r>
  <r>
    <x v="0"/>
    <n v="1"/>
    <s v="TACNA"/>
    <n v="233"/>
    <n v="3"/>
    <n v="20170112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50 KG C/U"/>
    <s v="EN BIDONES"/>
    <m/>
    <s v="PARA CONSUMO HUMANO"/>
    <s v="DRAWBACK D.S.104-95-EF"/>
    <s v="KILOGRAMO"/>
    <s v="TACNA"/>
    <n v="3090"/>
    <n v="3000"/>
  </r>
  <r>
    <x v="0"/>
    <n v="3"/>
    <s v="MARITIMA DEL CALLAO"/>
    <n v="18469"/>
    <n v="4"/>
    <n v="20170302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 DOÑA ISABEL&quot; 12 X 15.7 OZ"/>
    <m/>
    <m/>
    <m/>
    <s v="RESTITUCION DE DERECHOS ARANCELARIOS D.S. 104-95-EF"/>
    <s v="CAJA                                              "/>
    <s v="LIMA"/>
    <n v="3088.8"/>
    <n v="1264"/>
  </r>
  <r>
    <x v="0"/>
    <n v="3"/>
    <s v="MARITIMA DEL CALLAO"/>
    <n v="18469"/>
    <n v="9"/>
    <n v="201703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MIRASOL EN PASTA &quot;DOÑA ISABEL&quot; 12 X 7.5 OZ"/>
    <m/>
    <m/>
    <m/>
    <s v="RESTITUCION DE DERECHOS ARANCELARIOS D.S. 104-95-EF"/>
    <s v="CAJA                                              "/>
    <s v="LIMA"/>
    <n v="3081.6"/>
    <n v="819"/>
  </r>
  <r>
    <x v="0"/>
    <n v="2"/>
    <s v="MARITIMA DEL CALLAO"/>
    <n v="8962"/>
    <n v="11"/>
    <n v="20170201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S TRADICIONES ANDINAS 1X10 KGS."/>
    <m/>
    <m/>
    <m/>
    <s v="DRAWBACK"/>
    <s v="SACO"/>
    <s v="LIMA"/>
    <n v="3071.5"/>
    <n v="350"/>
  </r>
  <r>
    <x v="1"/>
    <n v="1"/>
    <s v="TACNA"/>
    <n v="473"/>
    <n v="2"/>
    <n v="20180122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,"/>
    <s v="KILOGRAMO"/>
    <s v="TACNA"/>
    <n v="3065.91"/>
    <n v="3000"/>
  </r>
  <r>
    <x v="1"/>
    <n v="1"/>
    <s v="PAITA"/>
    <n v="42661"/>
    <n v="4"/>
    <n v="20180102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ENTERO"/>
    <s v="LATA 87 OZ X 06"/>
    <m/>
    <m/>
    <s v="CODIGO Nº13 RESTITUCION DE DERECHOS ARANCELARIOS"/>
    <s v="UNIDAD"/>
    <s v="LAMBAYEQUE"/>
    <n v="3064.6"/>
    <n v="2310"/>
  </r>
  <r>
    <x v="1"/>
    <n v="3"/>
    <s v="MARITIMA DEL CALLAO"/>
    <n v="29071"/>
    <n v="2"/>
    <n v="20180330"/>
    <x v="69"/>
    <x v="69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ENTERO CONGELADO 18 BOLSAS X 1 LB."/>
    <s v="FROZEN WHOLE AJI LIMO 18 BAGS X 1LB."/>
    <m/>
    <m/>
    <m/>
    <s v="CAJA                                              "/>
    <s v="LIMA"/>
    <n v="3062.88"/>
    <n v="1176.77"/>
  </r>
  <r>
    <x v="0"/>
    <n v="1"/>
    <s v="PAITA"/>
    <n v="4551"/>
    <n v="5"/>
    <n v="20170126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3060"/>
    <n v="829.87199999999996"/>
  </r>
  <r>
    <x v="0"/>
    <n v="3"/>
    <s v="MARITIMA DEL CALLAO"/>
    <n v="26436"/>
    <n v="1"/>
    <n v="20170330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RESTITUCION DE DERECHOS ARANCELARIOS D.S. 104-95-EF"/>
    <s v="CAJA                                              "/>
    <s v="LIMA"/>
    <n v="3060"/>
    <n v="867"/>
  </r>
  <r>
    <x v="0"/>
    <n v="3"/>
    <s v="PAITA"/>
    <n v="9338"/>
    <n v="3"/>
    <n v="20170302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CAJA"/>
    <m/>
    <m/>
    <s v="SE ACOGE A RESTITUCION DE DERECHOS ARANCELARIOS D.S 104-95 EF"/>
    <s v="CAJA                                              "/>
    <s v="LAMBAYEQUE"/>
    <n v="3060"/>
    <n v="829.87199999999996"/>
  </r>
  <r>
    <x v="0"/>
    <n v="3"/>
    <s v="PAITA"/>
    <n v="9967"/>
    <n v="5"/>
    <n v="20170310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3060"/>
    <n v="829.87199999999996"/>
  </r>
  <r>
    <x v="1"/>
    <n v="3"/>
    <s v="PAITA"/>
    <n v="10522"/>
    <n v="2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 PALETIZADAS"/>
    <s v="CALIBRE L"/>
    <m/>
    <s v="DRAWBACK,"/>
    <s v="CAJA                                              "/>
    <s v="LAMBAYEQUE"/>
    <n v="3057.49"/>
    <n v="2750"/>
  </r>
  <r>
    <x v="1"/>
    <n v="3"/>
    <s v="PAITA"/>
    <n v="10522"/>
    <n v="5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 PALETIZADAS"/>
    <s v="CALIBRE XL"/>
    <m/>
    <s v="DRAWBACK,"/>
    <s v="CAJA                                              "/>
    <s v="LAMBAYEQUE"/>
    <n v="3057.49"/>
    <n v="2750"/>
  </r>
  <r>
    <x v="1"/>
    <n v="3"/>
    <s v="PAITA"/>
    <n v="11527"/>
    <n v="6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3054.99"/>
    <n v="2750"/>
  </r>
  <r>
    <x v="1"/>
    <n v="3"/>
    <s v="PAITA"/>
    <n v="12367"/>
    <n v="3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3054.99"/>
    <n v="2750"/>
  </r>
  <r>
    <x v="1"/>
    <n v="3"/>
    <s v="PAITA"/>
    <n v="13275"/>
    <n v="4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3046.54"/>
    <n v="2750"/>
  </r>
  <r>
    <x v="1"/>
    <n v="3"/>
    <s v="MARITIMA DEL CALLAO"/>
    <n v="18908"/>
    <n v="1"/>
    <n v="20180308"/>
    <x v="2"/>
    <x v="2"/>
    <s v="AMERICA DEL NORTE"/>
    <x v="0"/>
    <s v="WEBST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3045.6"/>
    <n v="959.04"/>
  </r>
  <r>
    <x v="0"/>
    <n v="2"/>
    <s v="PAITA"/>
    <n v="5012"/>
    <n v="3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3045"/>
    <n v="2250"/>
  </r>
  <r>
    <x v="1"/>
    <n v="1"/>
    <s v="PAITA"/>
    <n v="1681"/>
    <n v="5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3036.94"/>
    <n v="3850"/>
  </r>
  <r>
    <x v="1"/>
    <n v="1"/>
    <s v="MARITIMA DEL CALLAO"/>
    <n v="8919"/>
    <n v="8"/>
    <n v="20180131"/>
    <x v="99"/>
    <x v="99"/>
    <s v="EUROPA"/>
    <x v="1"/>
    <s v="BARCELONA"/>
    <s v="AGROPECUARIO Y AGROINDUSTRIAS"/>
    <s v="HORTALIZAS"/>
    <s v="HORTALIZAS FRESCAS Y SECAS"/>
    <x v="4"/>
    <x v="16"/>
    <x v="0"/>
    <s v="LAS DEMAS PAPRIKA (CAPSICUM ANNUM, L) SECA, SIN TRITURAR NI PULVERIZAR"/>
    <s v="AJI PANCA SECO POLVO"/>
    <s v="SACOS X 25 KG"/>
    <m/>
    <m/>
    <s v="SE ACOGE A DRAWBACK D.S. 104-95 EF"/>
    <s v="KILOGRAMO"/>
    <s v="LIMA"/>
    <n v="3034.69"/>
    <n v="500"/>
  </r>
  <r>
    <x v="1"/>
    <n v="2"/>
    <s v="PAITA"/>
    <n v="10233"/>
    <n v="1"/>
    <n v="20180227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3033.12"/>
    <n v="3062.4"/>
  </r>
  <r>
    <x v="1"/>
    <n v="1"/>
    <s v="PAITA"/>
    <n v="1681"/>
    <n v="2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3030.8"/>
    <n v="4400"/>
  </r>
  <r>
    <x v="0"/>
    <n v="1"/>
    <s v="PAITA"/>
    <n v="4164"/>
    <n v="4"/>
    <n v="20170124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0.2 OZ (C-037) X 06 CAJA"/>
    <m/>
    <m/>
    <m/>
    <s v="DRAWBACK,"/>
    <s v="CAJA                                              "/>
    <s v="PIURA"/>
    <n v="3028"/>
    <n v="1218"/>
  </r>
  <r>
    <x v="0"/>
    <n v="1"/>
    <s v="PAITA"/>
    <n v="5529"/>
    <n v="4"/>
    <n v="20170131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 SOASADO"/>
    <s v="BOLSA 10 KG X 01 CAJA"/>
    <m/>
    <m/>
    <s v="SE ACOGE A RESTITUCION DE DERECHOS ARANCELARIOS D.S 104-95 EF"/>
    <s v="CAJA                                              "/>
    <s v="LAMBAYEQUE"/>
    <n v="3020"/>
    <n v="2000"/>
  </r>
  <r>
    <x v="1"/>
    <n v="1"/>
    <s v="PAITA"/>
    <n v="4393"/>
    <n v="1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014.47"/>
    <n v="1650"/>
  </r>
  <r>
    <x v="1"/>
    <n v="2"/>
    <s v="PAITA"/>
    <n v="9743"/>
    <n v="1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3014.38"/>
    <n v="1650"/>
  </r>
  <r>
    <x v="0"/>
    <n v="2"/>
    <s v="PAITA"/>
    <n v="8215"/>
    <n v="2"/>
    <n v="2017022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3011.5"/>
    <n v="1293.3599999999999"/>
  </r>
  <r>
    <x v="0"/>
    <n v="1"/>
    <s v="MARITIMA DEL CALLAO"/>
    <n v="4110"/>
    <n v="3"/>
    <n v="20170120"/>
    <x v="2"/>
    <x v="2"/>
    <s v="AMERICA DEL NORTE"/>
    <x v="0"/>
    <s v="PORT EVERGLADES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3009.6"/>
    <n v="1425.6"/>
  </r>
  <r>
    <x v="0"/>
    <n v="2"/>
    <s v="MARITIMA DEL CALLAO"/>
    <n v="8834"/>
    <n v="3"/>
    <n v="20170203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 - USO: CONSUMO HUMANO"/>
    <m/>
    <m/>
    <s v="SE ACOGE AL REGIMEN DRAWBACK D.S 104-95 EF"/>
    <s v="CAJA                                              "/>
    <s v="LA LIBERTAD"/>
    <n v="3009.6"/>
    <n v="1425.6"/>
  </r>
  <r>
    <x v="0"/>
    <n v="2"/>
    <s v="MARITIMA DEL CALLAO"/>
    <n v="9524"/>
    <n v="3"/>
    <n v="20170201"/>
    <x v="93"/>
    <x v="93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CONGELADO"/>
    <m/>
    <m/>
    <s v="EN CAJAS DE 18 BOLSAS X 500 GR. / ENTERO"/>
    <s v="DRAWBACK"/>
    <s v="CAJA                                              "/>
    <s v="CALLAO"/>
    <n v="3009.6"/>
    <n v="1584"/>
  </r>
  <r>
    <x v="0"/>
    <n v="2"/>
    <s v="MARITIMA DEL CALLAO"/>
    <n v="14668"/>
    <n v="3"/>
    <n v="20170223"/>
    <x v="2"/>
    <x v="2"/>
    <s v="AMERICA DEL NORTE"/>
    <x v="0"/>
    <s v="SEATTLE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m/>
    <m/>
    <s v="SE ACOGE AL REGIMEN DRAWBACK D.S.104-95-EF"/>
    <s v="CAJA                                              "/>
    <s v="LA LIBERTAD"/>
    <n v="3009.6"/>
    <n v="1425.6"/>
  </r>
  <r>
    <x v="0"/>
    <n v="3"/>
    <s v="MARITIMA DEL CALLAO"/>
    <n v="22682"/>
    <n v="3"/>
    <n v="20170316"/>
    <x v="100"/>
    <x v="100"/>
    <s v="AMERICA DEL NORTE"/>
    <x v="0"/>
    <s v="HOUSTON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3009.6"/>
    <n v="1425.6"/>
  </r>
  <r>
    <x v="0"/>
    <n v="3"/>
    <s v="MARITIMA DEL CALLAO"/>
    <n v="24770"/>
    <n v="3"/>
    <n v="20170323"/>
    <x v="2"/>
    <x v="2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3009.6"/>
    <n v="1425.6"/>
  </r>
  <r>
    <x v="0"/>
    <n v="3"/>
    <s v="MARITIMA DEL CALLAO"/>
    <n v="24778"/>
    <n v="3"/>
    <n v="20170323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3009.6"/>
    <n v="1425.6"/>
  </r>
  <r>
    <x v="1"/>
    <n v="1"/>
    <s v="MARITIMA DEL CALLAO"/>
    <n v="4661"/>
    <n v="6"/>
    <n v="20180118"/>
    <x v="19"/>
    <x v="19"/>
    <s v="ASIA"/>
    <x v="29"/>
    <s v="DUBAI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s v="(DRY YELLOW CHILI)"/>
    <m/>
    <m/>
    <m/>
    <s v="KILOGRAMO"/>
    <s v="LIMA"/>
    <n v="3006"/>
    <n v="600"/>
  </r>
  <r>
    <x v="1"/>
    <n v="2"/>
    <s v="MARITIMA DEL CALLAO"/>
    <n v="16106"/>
    <n v="1"/>
    <n v="20180222"/>
    <x v="2"/>
    <x v="2"/>
    <s v="AMERICA DEL NORTE"/>
    <x v="0"/>
    <s v="DENV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3000"/>
    <n v="1903.2"/>
  </r>
  <r>
    <x v="1"/>
    <n v="2"/>
    <s v="PAITA"/>
    <n v="5669"/>
    <n v="1"/>
    <n v="20180201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E/O X 12"/>
    <m/>
    <m/>
    <s v="CODIGO Nº13 RESTITUCION DE DERECHOS ARANCELARIOS"/>
    <s v="CAJA                                              "/>
    <s v="LAMBAYEQUE"/>
    <n v="3000"/>
    <n v="1903.2"/>
  </r>
  <r>
    <x v="1"/>
    <n v="3"/>
    <s v="PAITA"/>
    <n v="13447"/>
    <n v="2"/>
    <n v="201803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28 OZ E/O X 12"/>
    <m/>
    <m/>
    <m/>
    <s v="CODIGO Nº13 RESTITUCION DE DERECHOS ARANCELARIOS"/>
    <s v="CAJA                                              "/>
    <s v="LAMBAYEQUE"/>
    <n v="3000"/>
    <n v="1903.2"/>
  </r>
  <r>
    <x v="1"/>
    <n v="3"/>
    <s v="AEREA DEL CALLAO"/>
    <n v="24227"/>
    <n v="1"/>
    <n v="20180322"/>
    <x v="2"/>
    <x v="2"/>
    <s v="AMERICA DEL NORTE"/>
    <x v="0"/>
    <s v="NEWARK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USO: CONSUMO HUMANO"/>
    <m/>
    <m/>
    <s v="SE ACOGE AL REGIMEN DRAWBACK D.S.104-95-EF"/>
    <s v="CAJA                                              "/>
    <s v="LA LIBERTAD"/>
    <n v="2989.4"/>
    <n v="1584"/>
  </r>
  <r>
    <x v="0"/>
    <n v="2"/>
    <s v="MARITIMA DEL CALLAO"/>
    <n v="11937"/>
    <n v="8"/>
    <n v="20170210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SUPER PICANTE EN PASTA &quot;INCA'S FOOD&quot; 12 X 7.5 OZ"/>
    <m/>
    <m/>
    <m/>
    <s v="RESTITUCION DE DERECHOS ARANCELARIOS D.S. 104-95-EF"/>
    <s v="CAJA                                              "/>
    <s v="LIMA"/>
    <n v="2988.6"/>
    <n v="821"/>
  </r>
  <r>
    <x v="1"/>
    <n v="3"/>
    <s v="PAITA"/>
    <n v="14331"/>
    <n v="3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2982.71"/>
    <n v="2685"/>
  </r>
  <r>
    <x v="1"/>
    <n v="2"/>
    <s v="MARITIMA DEL CALLAO"/>
    <n v="10927"/>
    <n v="2"/>
    <n v="20180207"/>
    <x v="56"/>
    <x v="56"/>
    <s v="EUROPA"/>
    <x v="1"/>
    <s v="VALENCIA"/>
    <s v="AGROPECUARIO Y AGROINDUSTRIAS"/>
    <s v="HORTALIZAS"/>
    <s v="HORTALIZAS FRESCAS Y SECAS"/>
    <x v="9"/>
    <x v="17"/>
    <x v="5"/>
    <s v="LAS DEMAS HORTALIZAS EXCEPTO ESPARRAGOS"/>
    <s v="CAJA DE ROCOTO ENTERO CONGELADO"/>
    <s v="(12 BOLSAS DE 500 GRS. X CAJAS)"/>
    <s v="CONGELADOS"/>
    <m/>
    <s v="SE ACOGE AL REGIMEN DE RESTITUCION DE DERECHOS ARANCELARIOS(DS104-95-EF)"/>
    <s v="CAJA                                              "/>
    <s v="LIMA"/>
    <n v="2979.6"/>
    <n v="1282.915"/>
  </r>
  <r>
    <x v="0"/>
    <n v="1"/>
    <s v="PAITA"/>
    <n v="2267"/>
    <n v="2"/>
    <n v="20170117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DRAWBACK,"/>
    <s v="CAJA                                              "/>
    <s v="LAMBAYEQUE"/>
    <n v="2977"/>
    <n v="974.4"/>
  </r>
  <r>
    <x v="1"/>
    <n v="2"/>
    <s v="PAITA"/>
    <n v="5266"/>
    <n v="3"/>
    <n v="20180208"/>
    <x v="11"/>
    <x v="11"/>
    <s v="AMERICA DEL NORTE"/>
    <x v="0"/>
    <s v="NEWA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6"/>
    <m/>
    <m/>
    <m/>
    <s v="CODIGO Nº13 RESTITUCION DE DERECHOS ARANCELARIOS"/>
    <s v="CAJA                                              "/>
    <s v="LAMBAYEQUE"/>
    <n v="2974.5"/>
    <n v="974.4"/>
  </r>
  <r>
    <x v="1"/>
    <n v="1"/>
    <s v="MARITIMA DEL CALLAO"/>
    <n v="121274"/>
    <n v="10"/>
    <n v="20180102"/>
    <x v="2"/>
    <x v="2"/>
    <s v="AMERICA DEL NORTE"/>
    <x v="0"/>
    <s v="SAVANNAH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970"/>
    <n v="1346.4"/>
  </r>
  <r>
    <x v="0"/>
    <n v="2"/>
    <s v="MARITIMA DEL CALLAO"/>
    <n v="10724"/>
    <n v="3"/>
    <n v="20170215"/>
    <x v="5"/>
    <x v="5"/>
    <s v="AMERICA DEL SUR"/>
    <x v="24"/>
    <s v="SANTOS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"/>
    <s v="FRASCO 314ML CONSERVAS PIMIENTO PIQUILLO AL NATURAL ENTERO"/>
    <m/>
    <s v="USO: CONSUMO HUMANO"/>
    <s v="DRAWBACK,"/>
    <s v="UNIDAD"/>
    <s v="LA LIBERTAD"/>
    <n v="2967.22"/>
    <n v="1016.16"/>
  </r>
  <r>
    <x v="1"/>
    <n v="3"/>
    <s v="MARITIMA DEL CALLAO"/>
    <n v="20376"/>
    <n v="1"/>
    <n v="20180307"/>
    <x v="2"/>
    <x v="2"/>
    <s v="EUROPA"/>
    <x v="1"/>
    <s v="VALENCIA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2956.44"/>
    <n v="1388.52"/>
  </r>
  <r>
    <x v="1"/>
    <n v="1"/>
    <s v="MARITIMA DEL CALLAO"/>
    <n v="2190"/>
    <n v="4"/>
    <n v="20180111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TRADICIONES ANDINAS 18X460 GR"/>
    <m/>
    <m/>
    <m/>
    <s v="DRAWBACK"/>
    <s v="CAJA                                              "/>
    <s v="CALLAO"/>
    <n v="2952"/>
    <n v="1324.8"/>
  </r>
  <r>
    <x v="0"/>
    <n v="3"/>
    <s v="PAITA"/>
    <n v="9047"/>
    <n v="2"/>
    <n v="20170301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AJA DE CONSERVA PIMIENTO MORRON ROJO TIRAS LATA 105 OZ X 06"/>
    <m/>
    <m/>
    <m/>
    <s v="SE ACOGE A RESTITUCION DE DERECHOS ARANCELARIOS D.S 104-95 EF"/>
    <s v="CAJA                                              "/>
    <s v="PIURA"/>
    <n v="2940"/>
    <n v="2436"/>
  </r>
  <r>
    <x v="1"/>
    <n v="3"/>
    <s v="PAITA"/>
    <n v="10564"/>
    <n v="5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939.99"/>
    <n v="3300"/>
  </r>
  <r>
    <x v="1"/>
    <n v="3"/>
    <s v="PAITA"/>
    <n v="11638"/>
    <n v="4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939.99"/>
    <n v="3300"/>
  </r>
  <r>
    <x v="0"/>
    <n v="2"/>
    <s v="MARITIMA DEL CALLAO"/>
    <n v="12495"/>
    <n v="3"/>
    <n v="20170210"/>
    <x v="81"/>
    <x v="81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DRIED YELLOW HOT PEPPER 24 X 2 OZ (POUCHES) BOX"/>
    <s v="AJI MIRASOL X 24 UND 2 OZ (57 GR)"/>
    <m/>
    <m/>
    <m/>
    <s v="CAJA                                              "/>
    <s v="LIMA"/>
    <n v="2929.21"/>
    <n v="1639.5730000000001"/>
  </r>
  <r>
    <x v="0"/>
    <n v="1"/>
    <s v="MARITIMA DEL CALLAO"/>
    <n v="7364"/>
    <n v="8"/>
    <n v="20170127"/>
    <x v="2"/>
    <x v="2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EN CAJAS"/>
    <s v="USO: CONSUMO HUMANO"/>
    <m/>
    <s v="SE ACOGE AL REGIMEN DRAWBACK D.S.104-95-EF"/>
    <s v="CAJA                                              "/>
    <s v="LA LIBERTAD"/>
    <n v="2926"/>
    <n v="941.64"/>
  </r>
  <r>
    <x v="1"/>
    <n v="3"/>
    <s v="MARITIMA DEL CALLAO"/>
    <n v="20810"/>
    <n v="3"/>
    <n v="20180307"/>
    <x v="2"/>
    <x v="2"/>
    <s v="AMERICA DEL NORTE"/>
    <x v="0"/>
    <s v="SEATTLE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 104-95 EF"/>
    <s v="CAJA                                              "/>
    <s v="LA LIBERTAD"/>
    <n v="2926"/>
    <n v="941.64"/>
  </r>
  <r>
    <x v="0"/>
    <n v="2"/>
    <s v="PAITA"/>
    <n v="8200"/>
    <n v="2"/>
    <n v="20170223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919.85"/>
    <n v="1498.5"/>
  </r>
  <r>
    <x v="1"/>
    <n v="1"/>
    <s v="PAITA"/>
    <n v="42641"/>
    <n v="3"/>
    <n v="2018010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s v="EN CAJAS"/>
    <m/>
    <s v="CONSUMO HUMANO"/>
    <s v="SE ACOGE A RESTITUCION DE DERECHOS ARANCELARIOS D.S 104-95 EF"/>
    <s v="CAJA                                              "/>
    <s v="LA LIBERTAD"/>
    <n v="2913.34"/>
    <n v="6050"/>
  </r>
  <r>
    <x v="1"/>
    <n v="1"/>
    <s v="MARITIMA DEL CALLAO"/>
    <n v="9097"/>
    <n v="13"/>
    <n v="20180131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LATA"/>
    <s v="INCAS FOOD - 12 X 20 OZ"/>
    <s v="CODIGO: I-101-12"/>
    <m/>
    <s v="SE ACOGE A RESTITUCION DE DERECHOS ARANCELARIOS DRAWBACK D.S. 104-95 EF"/>
    <s v="CAJA                                              "/>
    <s v="LIMA"/>
    <n v="2908.8"/>
    <n v="1358"/>
  </r>
  <r>
    <x v="1"/>
    <n v="1"/>
    <s v="PAITA"/>
    <n v="1400"/>
    <n v="6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2907.72"/>
    <n v="1445"/>
  </r>
  <r>
    <x v="1"/>
    <n v="2"/>
    <s v="MARITIMA DEL CALLAO"/>
    <n v="11410"/>
    <n v="2"/>
    <n v="20180210"/>
    <x v="72"/>
    <x v="72"/>
    <s v="AMERICA DEL NORTE"/>
    <x v="0"/>
    <s v="BALTIMORE"/>
    <s v="AGROPECUARIO Y AGROINDUSTRIAS"/>
    <s v="HORTALIZAS"/>
    <s v="HORTALIZAS EN CONSERVA"/>
    <x v="6"/>
    <x v="15"/>
    <x v="4"/>
    <s v="Demas hortalizas preparadas o conservadas sin congelar"/>
    <s v="AJI AMARILLO EN PASTA &quot;DOÑA ISABEL&quot; 12 X 10.5 OZ"/>
    <m/>
    <m/>
    <m/>
    <s v="VOLUNTAD DE ACOGERSE AL PROCEDIMIENTO SIMPLIFICADO DE RESTITUCIÓN DE DERECHOS ARANCELARIOS"/>
    <s v="CAJA                                              "/>
    <s v="LIMA"/>
    <n v="2904"/>
    <n v="792"/>
  </r>
  <r>
    <x v="1"/>
    <n v="2"/>
    <s v="MARITIMA DEL CALLAO"/>
    <n v="12689"/>
    <n v="2"/>
    <n v="20180208"/>
    <x v="20"/>
    <x v="20"/>
    <s v="AMERICA DEL NORTE"/>
    <x v="0"/>
    <s v="OAKLAND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50 BOXES OF 11.36 KG OR 25 LBS BY BOX"/>
    <s v="PARA CONSUMO"/>
    <m/>
    <m/>
    <s v="KILOGRAMO"/>
    <s v="LIMA"/>
    <n v="2901.95"/>
    <n v="568"/>
  </r>
  <r>
    <x v="0"/>
    <n v="1"/>
    <s v="AEREA DEL CALLAO"/>
    <n v="10538"/>
    <n v="1"/>
    <n v="20170129"/>
    <x v="11"/>
    <x v="11"/>
    <s v="AMERICA DEL NORTE"/>
    <x v="0"/>
    <s v="NEW YORK-JOHN F. KENNEDY APT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EN RODAJAS CON VINAGRE"/>
    <s v="(LATAS 28 OZ X 06)"/>
    <m/>
    <s v="EN CAJAS; PARA CONSUMO HUMANO ."/>
    <s v="CODIGO Nº13 RESTITUCION DE DERECHOS ARANCELARIOS"/>
    <s v="CAJA                                              "/>
    <s v="LIMA"/>
    <n v="2900"/>
    <n v="951.6"/>
  </r>
  <r>
    <x v="0"/>
    <n v="1"/>
    <s v="PAITA"/>
    <n v="3914"/>
    <n v="2"/>
    <n v="20170126"/>
    <x v="11"/>
    <x v="11"/>
    <s v="AMERICA DEL NORTE"/>
    <x v="0"/>
    <s v="PHOENIX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2887.5"/>
    <n v="3045"/>
  </r>
  <r>
    <x v="0"/>
    <n v="3"/>
    <s v="PAITA"/>
    <n v="9112"/>
    <n v="2"/>
    <n v="20170302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s v="CONSUMO HUMANO"/>
    <m/>
    <m/>
    <s v="CAJA                                              "/>
    <s v="LAMBAYEQUE"/>
    <n v="2887.5"/>
    <n v="3780"/>
  </r>
  <r>
    <x v="1"/>
    <n v="2"/>
    <s v="PAITA"/>
    <n v="6986"/>
    <n v="3"/>
    <n v="2018020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2881.65"/>
    <n v="4735"/>
  </r>
  <r>
    <x v="0"/>
    <n v="1"/>
    <s v="MARITIMA DEL CALLAO"/>
    <n v="7916"/>
    <n v="2"/>
    <n v="2017013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 CONGELADOS"/>
    <s v="EN CAJAS, DE 12 BOLSAS"/>
    <s v="PARA CONSUMO HUMANO"/>
    <m/>
    <s v="CODIGO Nº13 RESTITUCION DE DERECHOS ARANCELARIOS"/>
    <s v="CAJA                                              "/>
    <s v="CALLAO"/>
    <n v="2880"/>
    <n v="1200"/>
  </r>
  <r>
    <x v="0"/>
    <n v="3"/>
    <s v="MARITIMA DEL CALLAO"/>
    <n v="22297"/>
    <n v="3"/>
    <n v="20170314"/>
    <x v="2"/>
    <x v="2"/>
    <s v="ASIA"/>
    <x v="40"/>
    <s v="ASHDO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2880"/>
    <n v="1113.5999999999999"/>
  </r>
  <r>
    <x v="0"/>
    <n v="2"/>
    <s v="MARITIMA DEL CALLAO"/>
    <n v="13868"/>
    <n v="2"/>
    <n v="20170216"/>
    <x v="66"/>
    <x v="66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IQF AJI AMARILLO ENTERO CONGELADO"/>
    <m/>
    <m/>
    <m/>
    <m/>
    <s v="KILOGRAMO"/>
    <s v="LIMA"/>
    <n v="2862"/>
    <n v="1590"/>
  </r>
  <r>
    <x v="0"/>
    <n v="3"/>
    <s v="MARITIMA DEL CALLAO"/>
    <n v="18901"/>
    <n v="2"/>
    <n v="20170308"/>
    <x v="3"/>
    <x v="3"/>
    <s v="EUROPA"/>
    <x v="9"/>
    <s v="LA SPEZIA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m/>
    <m/>
    <m/>
    <m/>
    <s v="UNIDAD"/>
    <s v="LA LIBERTAD"/>
    <n v="2857.68"/>
    <n v="1023"/>
  </r>
  <r>
    <x v="0"/>
    <n v="2"/>
    <s v="MARITIMA DEL CALLAO"/>
    <n v="15472"/>
    <n v="8"/>
    <n v="20170221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104-95-EF"/>
    <s v="CAJA                                              "/>
    <s v="LA LIBERTAD"/>
    <n v="2855.8"/>
    <n v="771.72"/>
  </r>
  <r>
    <x v="1"/>
    <n v="2"/>
    <s v="PAITA"/>
    <n v="6986"/>
    <n v="2"/>
    <n v="2018020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855.7"/>
    <n v="5615"/>
  </r>
  <r>
    <x v="1"/>
    <n v="1"/>
    <s v="PAITA"/>
    <n v="180"/>
    <n v="3"/>
    <n v="20180105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2854.38"/>
    <n v="3300"/>
  </r>
  <r>
    <x v="0"/>
    <n v="3"/>
    <s v="MARITIMA DEL CALLAO"/>
    <n v="25172"/>
    <n v="2"/>
    <n v="2017032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12 X 10.5 OZ."/>
    <m/>
    <m/>
    <m/>
    <s v="RESTITUCION DE DERECHOS ARANCELARIOS D.S. 104-95-EF"/>
    <s v="CAJA                                              "/>
    <s v="LIMA"/>
    <n v="2838.6"/>
    <n v="897"/>
  </r>
  <r>
    <x v="0"/>
    <n v="3"/>
    <s v="PAITA"/>
    <n v="9709"/>
    <n v="1"/>
    <n v="20170310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838.46"/>
    <n v="1617.72"/>
  </r>
  <r>
    <x v="1"/>
    <n v="3"/>
    <s v="PAITA"/>
    <n v="10615"/>
    <n v="3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"/>
    <s v="CALIBRE XL"/>
    <m/>
    <s v="DRAWBACK,"/>
    <s v="CAJA                                              "/>
    <s v="LAMBAYEQUE"/>
    <n v="2832.99"/>
    <n v="3180"/>
  </r>
  <r>
    <x v="0"/>
    <n v="3"/>
    <s v="PAITA"/>
    <n v="10087"/>
    <n v="1"/>
    <n v="20170310"/>
    <x v="11"/>
    <x v="11"/>
    <s v="OCEANIA"/>
    <x v="21"/>
    <s v="FREMANTLE"/>
    <s v="AGROPECUARIO Y AGROINDUSTRIAS"/>
    <s v="HORTALIZAS"/>
    <s v="HORTALIZAS EN CONSERVA"/>
    <x v="6"/>
    <x v="3"/>
    <x v="1"/>
    <s v="Demas hortalizas preparadas o conservadas sin congelar"/>
    <s v="CONSERVA DE PIMIENTO MORRON ROJO LATA 105 OZ X 03 CAJA"/>
    <m/>
    <m/>
    <m/>
    <s v="SE ACOGE A RESTITUCION DE DERECHOS ARANCELARIOS D.S 104-95 EF"/>
    <s v="CAJA                                              "/>
    <s v="PIURA"/>
    <n v="2822.4"/>
    <n v="2192.4"/>
  </r>
  <r>
    <x v="1"/>
    <n v="2"/>
    <s v="MARITIMA DEL CALLAO"/>
    <n v="14330"/>
    <n v="3"/>
    <n v="20180216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CARTONES                                          "/>
    <s v="LA LIBERTAD"/>
    <n v="2822.4"/>
    <n v="892.08"/>
  </r>
  <r>
    <x v="1"/>
    <n v="3"/>
    <s v="PAITA"/>
    <n v="13636"/>
    <n v="7"/>
    <n v="20180329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2813.16"/>
    <n v="3480"/>
  </r>
  <r>
    <x v="0"/>
    <n v="2"/>
    <s v="MARITIMA DEL CALLAO"/>
    <n v="15472"/>
    <n v="9"/>
    <n v="20170221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EN CAJAS"/>
    <s v="USO: CONSUMO HUMANO"/>
    <m/>
    <s v="SE ACOGE AL REGIMEN DRAWBACK D.S.104-95-EF"/>
    <s v="CAJA                                              "/>
    <s v="LA LIBERTAD"/>
    <n v="2813"/>
    <n v="977.76"/>
  </r>
  <r>
    <x v="1"/>
    <n v="2"/>
    <s v="PAITA"/>
    <n v="9328"/>
    <n v="3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2800"/>
    <n v="1665.3"/>
  </r>
  <r>
    <x v="1"/>
    <n v="2"/>
    <s v="PAITA"/>
    <n v="5583"/>
    <n v="2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785.98"/>
    <n v="1650"/>
  </r>
  <r>
    <x v="1"/>
    <n v="2"/>
    <s v="MARITIMA DEL CALLAO"/>
    <n v="18608"/>
    <n v="5"/>
    <n v="20180228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, TIRAS ROJAS"/>
    <s v="FRASCOS DE VIDRIO 370 ML"/>
    <s v="PESO DRENADO 0.300 KG"/>
    <m/>
    <m/>
    <s v="UNIDAD"/>
    <s v="LIMA"/>
    <n v="2782.4"/>
    <n v="1182.52"/>
  </r>
  <r>
    <x v="1"/>
    <n v="3"/>
    <s v="MARITIMA DEL CALLAO"/>
    <n v="19481"/>
    <n v="13"/>
    <n v="20180307"/>
    <x v="76"/>
    <x v="76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T.A. EN LATA 24X600 GRS."/>
    <m/>
    <m/>
    <m/>
    <m/>
    <s v="CAJA                                              "/>
    <s v="LIMA"/>
    <n v="2775.14"/>
    <n v="1569.6"/>
  </r>
  <r>
    <x v="1"/>
    <n v="1"/>
    <s v="MARITIMA DEL CALLAO"/>
    <n v="3897"/>
    <n v="4"/>
    <n v="20180116"/>
    <x v="77"/>
    <x v="77"/>
    <s v="AMERICA DEL NORTE"/>
    <x v="0"/>
    <s v="NEW YORK-NEWARK APT"/>
    <s v="AGROPECUARIO Y AGROINDUSTRIAS"/>
    <s v="HORTALIZAS"/>
    <s v="HORTALIZAS FRESCAS Y SECAS"/>
    <x v="9"/>
    <x v="17"/>
    <x v="5"/>
    <s v="LAS DEMAS HORTALIZAS EXCEPTO ESPARRAGOS"/>
    <s v="ROCOTO PRECOCIDO CONGELADO"/>
    <s v="MARCA: S/M"/>
    <s v="MODELO: S/M"/>
    <s v="USO: CONSUMO HUMANO, PRESENTACION: 16 OZ"/>
    <s v="RESTITUCION DERECHOS ARANC. (COD 13)"/>
    <s v="CAJA                                              "/>
    <s v="CALLAO"/>
    <n v="2759.4"/>
    <n v="686.44799999999998"/>
  </r>
  <r>
    <x v="1"/>
    <n v="1"/>
    <s v="TACNA"/>
    <n v="189"/>
    <n v="5"/>
    <n v="20180109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CHSPAPRIKA PARA PASTA EN SALMUERA X 65 KG C/U"/>
    <s v="EN BIDONES"/>
    <m/>
    <s v="PARA CONSUMO HUMANO"/>
    <s v="DRAWBACK D.S.104-95-EF"/>
    <s v="KILOGRAMO"/>
    <s v="TACNA"/>
    <n v="2753.26"/>
    <n v="2600"/>
  </r>
  <r>
    <x v="1"/>
    <n v="3"/>
    <s v="PAITA"/>
    <n v="11445"/>
    <n v="2"/>
    <n v="20180308"/>
    <x v="50"/>
    <x v="50"/>
    <s v="AMERICA DEL NORTE"/>
    <x v="0"/>
    <s v="KANSAS CITY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 (CAPSICUM CHINENSE)"/>
    <s v="AJI FRESCO CON SAL"/>
    <s v="FERMENTADO SOLO CON SAL"/>
    <m/>
    <m/>
    <s v="KILOGRAMO"/>
    <s v="PIURA"/>
    <n v="2752"/>
    <n v="1600"/>
  </r>
  <r>
    <x v="0"/>
    <n v="2"/>
    <s v="MARITIMA DEL CALLAO"/>
    <n v="8045"/>
    <n v="7"/>
    <n v="20170203"/>
    <x v="60"/>
    <x v="60"/>
    <s v="AMERICA DEL NORTE"/>
    <x v="0"/>
    <s v="LOS ANGELES"/>
    <s v="AGROPECUARIO Y AGROINDUSTRIAS"/>
    <s v="HORTALIZAS"/>
    <s v="HORTALIZAS EN CONSERVA"/>
    <x v="6"/>
    <x v="15"/>
    <x v="1"/>
    <s v="Demas hortalizas preparadas o conservadas sin congelar"/>
    <s v="AJI AMARILLO EN SALMUERA"/>
    <s v="EN FRASCO DE 15 OZ. EN CAJAS X 12"/>
    <m/>
    <m/>
    <m/>
    <s v="CAJA                                              "/>
    <s v="LIMA"/>
    <n v="2744"/>
    <n v="1183.26"/>
  </r>
  <r>
    <x v="1"/>
    <n v="3"/>
    <s v="MARITIMA DEL CALLAO"/>
    <n v="19481"/>
    <n v="3"/>
    <n v="20180307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."/>
    <m/>
    <m/>
    <m/>
    <s v="DRAWBACK"/>
    <s v="CAJA                                              "/>
    <s v="LIMA"/>
    <n v="2740.47"/>
    <n v="228.46"/>
  </r>
  <r>
    <x v="1"/>
    <n v="3"/>
    <s v="MARITIMA DEL CALLAO"/>
    <n v="19369"/>
    <n v="2"/>
    <n v="20180302"/>
    <x v="18"/>
    <x v="1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EN POLVO"/>
    <s v="PAPRIKA POWDER"/>
    <s v="MARCA: S/M, MODELO: S/M"/>
    <s v="USO: CONSUMO HUMANO"/>
    <s v="RESTITUCION DERECHOS ARANCELARIOS D.S. 104-95 EF"/>
    <s v="KILOGRAMO"/>
    <s v="LIMA"/>
    <n v="2738.6"/>
    <n v="3651.46"/>
  </r>
  <r>
    <x v="1"/>
    <n v="3"/>
    <s v="PAITA"/>
    <n v="14326"/>
    <n v="3"/>
    <n v="20180329"/>
    <x v="50"/>
    <x v="50"/>
    <s v="AMERICA DEL NORTE"/>
    <x v="0"/>
    <s v="CHARLESTON"/>
    <s v="AGROPECUARIO Y AGROINDUSTRIAS"/>
    <s v="HORTALIZAS"/>
    <s v="HORTALIZAS FRESCAS Y SECAS"/>
    <x v="5"/>
    <x v="11"/>
    <x v="4"/>
    <s v="Los demas frutos del genero Capsicum o Pimenta, secos, triturados o pulverizados"/>
    <s v="PASTA DE HABANERO (CAPSICUM CHINENSE)"/>
    <s v="FERMENTADO CON SAL 10%"/>
    <s v="AJI FRESCO MOLIDO CON SAL"/>
    <m/>
    <m/>
    <s v="KILOGRAMO"/>
    <s v="PIURA"/>
    <n v="2736"/>
    <n v="1600"/>
  </r>
  <r>
    <x v="0"/>
    <n v="3"/>
    <s v="PAITA"/>
    <n v="9155"/>
    <n v="3"/>
    <n v="20170301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2730"/>
    <n v="1665.3"/>
  </r>
  <r>
    <x v="1"/>
    <n v="1"/>
    <s v="MARITIMA DEL CALLAO"/>
    <n v="824"/>
    <n v="4"/>
    <n v="20180109"/>
    <x v="71"/>
    <x v="71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 ( CAPSICUM CHINENSE )"/>
    <s v="SACOS DE 10KG"/>
    <s v="PARA CONSUMO HUMANO"/>
    <s v="SENASA EXP. 170060008565"/>
    <s v="RESTITUCION DE DERECHOS ARANCELARIOS D.S. 104-95-EF"/>
    <s v="SACO"/>
    <s v="LIMA"/>
    <n v="2725.84"/>
    <n v="500"/>
  </r>
  <r>
    <x v="0"/>
    <n v="3"/>
    <s v="MARITIMA DEL CALLAO"/>
    <n v="27002"/>
    <n v="3"/>
    <n v="20170330"/>
    <x v="20"/>
    <x v="20"/>
    <s v="AMERICA DEL NORTE"/>
    <x v="0"/>
    <s v="OAKLAND"/>
    <s v="AGROPECUARIO Y AGROINDUSTRIAS"/>
    <s v="HORTALIZAS"/>
    <s v="HORTALIZAS FRESCAS Y SECAS"/>
    <x v="7"/>
    <x v="7"/>
    <x v="3"/>
    <s v="Los demas frutos del genero Capsicum o Pimenta, secos, sin triturar ni pulverizar"/>
    <s v="CHILE ANCHO SECO PREMIUM"/>
    <s v="ANCHO DRY WHOLE 46 BOXES OF 11.36 KG OR 25 LBS BY BOX"/>
    <s v="PARA CONSUMO"/>
    <m/>
    <m/>
    <s v="KILOGRAMO"/>
    <s v="LIMA"/>
    <n v="2720.82"/>
    <n v="522.55999999999995"/>
  </r>
  <r>
    <x v="0"/>
    <n v="1"/>
    <s v="PAITA"/>
    <n v="564"/>
    <n v="3"/>
    <n v="2017011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DADOS LATA 28 OZ X 12"/>
    <m/>
    <m/>
    <m/>
    <s v="DRAWBACK,"/>
    <s v="CAJA                                              "/>
    <s v="LAMBAYEQUE"/>
    <n v="2720"/>
    <n v="1522.56"/>
  </r>
  <r>
    <x v="0"/>
    <n v="2"/>
    <s v="PAITA"/>
    <n v="8224"/>
    <n v="4"/>
    <n v="2017022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LATA 105 OZ X 02"/>
    <m/>
    <m/>
    <m/>
    <s v="DRAWBACK,"/>
    <s v="CAJA                                              "/>
    <s v="LAMBAYEQUE"/>
    <n v="2720"/>
    <n v="928"/>
  </r>
  <r>
    <x v="0"/>
    <n v="1"/>
    <s v="PAITA"/>
    <n v="4303"/>
    <n v="5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706.97"/>
    <n v="1275"/>
  </r>
  <r>
    <x v="0"/>
    <n v="2"/>
    <s v="MARITIMA DEL CALLAO"/>
    <n v="11937"/>
    <n v="4"/>
    <n v="20170210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2701.44"/>
    <n v="874"/>
  </r>
  <r>
    <x v="0"/>
    <n v="2"/>
    <s v="PAITA"/>
    <n v="7643"/>
    <n v="2"/>
    <n v="20170216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O"/>
    <m/>
    <m/>
    <m/>
    <s v="DRAWBACK,"/>
    <s v="KILOGRAMO"/>
    <s v="LAMBAYEQUE"/>
    <n v="2700.75"/>
    <n v="680.4"/>
  </r>
  <r>
    <x v="0"/>
    <n v="2"/>
    <s v="MARITIMA DEL CALLAO"/>
    <n v="15731"/>
    <n v="1"/>
    <n v="20170221"/>
    <x v="72"/>
    <x v="72"/>
    <s v="AMERICA DEL NORTE"/>
    <x v="0"/>
    <s v="LONG BEACH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7.5 OZ"/>
    <m/>
    <m/>
    <m/>
    <s v="RESTITUCION DE DERECHOS ARANCELARIOS D.S. 104-95-EF"/>
    <s v="CAJA                                              "/>
    <s v="LIMA"/>
    <n v="2700"/>
    <n v="795"/>
  </r>
  <r>
    <x v="1"/>
    <n v="1"/>
    <s v="MARITIMA DEL CALLAO"/>
    <n v="121274"/>
    <n v="21"/>
    <n v="20180102"/>
    <x v="2"/>
    <x v="2"/>
    <s v="AMERICA DEL NORTE"/>
    <x v="0"/>
    <s v="SAVANNAH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700"/>
    <n v="1224"/>
  </r>
  <r>
    <x v="1"/>
    <n v="1"/>
    <s v="MARITIMA DEL CALLAO"/>
    <n v="121274"/>
    <n v="35"/>
    <n v="20180102"/>
    <x v="2"/>
    <x v="2"/>
    <s v="AMERICA DEL NORTE"/>
    <x v="0"/>
    <s v="SAVANNAH"/>
    <s v="AGROPECUARIO Y AGROINDUSTRIAS"/>
    <s v="HORTALIZAS"/>
    <s v="HORTALIZAS EN CONSERVA"/>
    <x v="6"/>
    <x v="1"/>
    <x v="1"/>
    <s v="Demas hortalizas preparadas o conservadas sin congelar"/>
    <s v="PIMIENTO EN CONSERVA"/>
    <s v="USO : CONSUMO HUMANO"/>
    <m/>
    <m/>
    <s v="SE ACOGE AL REGIMEN DRAWBACK D.S. 104-95 EF"/>
    <s v="CAJA                                              "/>
    <s v="LA LIBERTAD"/>
    <n v="2700"/>
    <n v="1224"/>
  </r>
  <r>
    <x v="1"/>
    <n v="2"/>
    <s v="PAITA"/>
    <n v="9335"/>
    <n v="4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CODIGO Nº13 RESTITUCION DE DERECHOS ARANCELARIOS"/>
    <s v="CAJA                                              "/>
    <s v="LAMBAYEQUE"/>
    <n v="2700"/>
    <n v="792"/>
  </r>
  <r>
    <x v="0"/>
    <n v="1"/>
    <s v="MARITIMA DEL CALLAO"/>
    <n v="3815"/>
    <n v="13"/>
    <n v="20170116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S TRADICIONES ANDINAS 1X10 KGS"/>
    <m/>
    <m/>
    <m/>
    <s v="DRAWBACK"/>
    <s v="SACO"/>
    <s v="LIMA"/>
    <n v="2694.9"/>
    <n v="300"/>
  </r>
  <r>
    <x v="1"/>
    <n v="1"/>
    <s v="MARITIMA DEL CALLAO"/>
    <n v="1591"/>
    <n v="8"/>
    <n v="20180110"/>
    <x v="71"/>
    <x v="71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 (CAPSICUM CHINENSE) MARCA: COEXITO"/>
    <s v="BOLSAS 24 X 100 GR"/>
    <s v="PARA CONSUMO HUMANO"/>
    <m/>
    <s v="RESTITUCION DE DERECHOS ARANCELARIOS D.S. 104-95-EF"/>
    <s v="CAJA                                              "/>
    <s v="LIMA"/>
    <n v="2691"/>
    <n v="468"/>
  </r>
  <r>
    <x v="0"/>
    <n v="1"/>
    <s v="PAITA"/>
    <n v="4164"/>
    <n v="2"/>
    <n v="20170124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 CAJA"/>
    <m/>
    <m/>
    <m/>
    <s v="DRAWBACK,"/>
    <s v="CAJA                                              "/>
    <s v="PIURA"/>
    <n v="2685"/>
    <n v="2610"/>
  </r>
  <r>
    <x v="0"/>
    <n v="2"/>
    <s v="PAITA"/>
    <n v="4209"/>
    <n v="4"/>
    <n v="2017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 CAJA"/>
    <m/>
    <m/>
    <m/>
    <s v="DRAWBACK,"/>
    <s v="CAJA                                              "/>
    <s v="PIURA"/>
    <n v="2682"/>
    <n v="786.72"/>
  </r>
  <r>
    <x v="0"/>
    <n v="3"/>
    <s v="MARITIMA DEL CALLAO"/>
    <n v="18913"/>
    <n v="3"/>
    <n v="20170302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95 CAJAS DE 11.34 KG C/U NETO"/>
    <m/>
    <m/>
    <s v="SE ACOGE AL DRAWBACK D.S. 104-95 EF"/>
    <s v="KILOGRAMO"/>
    <s v="LIMA"/>
    <n v="2680.5"/>
    <n v="1077.3"/>
  </r>
  <r>
    <x v="1"/>
    <n v="3"/>
    <s v="PAITA"/>
    <n v="14264"/>
    <n v="2"/>
    <n v="20180329"/>
    <x v="11"/>
    <x v="11"/>
    <s v="AMERICA DEL NORTE"/>
    <x v="0"/>
    <s v="PHOENIX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CODIGO Nº13 RESTITUCION DE DERECHOS ARANCELARIOS"/>
    <s v="CAJA                                              "/>
    <s v="LAMBAYEQUE"/>
    <n v="2671.2"/>
    <n v="2923.2"/>
  </r>
  <r>
    <x v="0"/>
    <n v="2"/>
    <s v="PAITA"/>
    <n v="8563"/>
    <n v="2"/>
    <n v="20170222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"/>
    <s v="(C-310) X 12 CAJA"/>
    <m/>
    <m/>
    <s v="SE ACOGE A RESTITUCION DE DERECHOS ARANCELARIOS D.S 104-95 EF"/>
    <s v="CAJA                                              "/>
    <s v="PIURA"/>
    <n v="2665.6"/>
    <n v="1032.24"/>
  </r>
  <r>
    <x v="0"/>
    <n v="1"/>
    <s v="MARITIMA DEL CALLAO"/>
    <n v="3815"/>
    <n v="15"/>
    <n v="20170116"/>
    <x v="76"/>
    <x v="76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TERO EN SALMUERA T.A. EN LATA 24X600 GRS"/>
    <m/>
    <m/>
    <m/>
    <m/>
    <s v="CAJA                                              "/>
    <s v="LIMA"/>
    <n v="2654"/>
    <n v="1440"/>
  </r>
  <r>
    <x v="0"/>
    <n v="1"/>
    <s v="MARITIMA DEL CALLAO"/>
    <n v="1819"/>
    <n v="3"/>
    <n v="2017011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DOÑA ISABEL&quot; 12 X 15.7 OZ"/>
    <m/>
    <m/>
    <m/>
    <s v="RESTITUCION DE DERECHOS ARANCELARIOS D.S 104-95-EF"/>
    <s v="CAJA                                              "/>
    <s v="LIMA"/>
    <n v="2640"/>
    <n v="968"/>
  </r>
  <r>
    <x v="0"/>
    <n v="3"/>
    <s v="MARITIMA DEL CALLAO"/>
    <n v="23118"/>
    <n v="3"/>
    <n v="20170316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631.6"/>
    <n v="1248.48"/>
  </r>
  <r>
    <x v="1"/>
    <n v="1"/>
    <s v="MARITIMA DEL CALLAO"/>
    <n v="9199"/>
    <n v="3"/>
    <n v="2018013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LIMO X 500 GR. CONGELADOS"/>
    <s v="EN CAJAS, DE 12 BOLSAS"/>
    <s v="PARA CONSUMO HUMANO"/>
    <m/>
    <s v="CODIGO Nº13 RESTITUCION DE DERECHOS ARANCELARIOS"/>
    <s v="CAJA                                              "/>
    <s v="CALLAO"/>
    <n v="2620.8000000000002"/>
    <n v="1008"/>
  </r>
  <r>
    <x v="0"/>
    <n v="3"/>
    <s v="PAITA"/>
    <n v="11849"/>
    <n v="3"/>
    <n v="20170328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12 OZ (C-310) X 12"/>
    <m/>
    <m/>
    <s v="SE ACOGE A RESTITUCION DE DERECHOS ARANCELARIOS D.S 104-95 EF"/>
    <s v="CAJA                                              "/>
    <s v="PIURA"/>
    <n v="2610"/>
    <n v="1224"/>
  </r>
  <r>
    <x v="1"/>
    <n v="2"/>
    <s v="MARITIMA DEL CALLAO"/>
    <n v="12111"/>
    <n v="5"/>
    <n v="20180207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 FAMILIAR"/>
    <s v="INCAS FOOD - 12 X 15.7 OZ"/>
    <s v="CODIGO: I-302"/>
    <m/>
    <s v="SE ACOGE A RESTITUCION DE DERECHOS ARANCELARIOS DRAWBACK D.S. 104-95 EF"/>
    <s v="CAJA                                              "/>
    <s v="LIMA"/>
    <n v="2592.6"/>
    <n v="805"/>
  </r>
  <r>
    <x v="1"/>
    <n v="2"/>
    <s v="MARITIMA DEL CALLAO"/>
    <n v="12007"/>
    <n v="1"/>
    <n v="20180207"/>
    <x v="82"/>
    <x v="82"/>
    <s v="AMERICA DEL NORTE"/>
    <x v="0"/>
    <s v="NEW YORK"/>
    <s v="AGROPECUARIO Y AGROINDUSTRIAS"/>
    <s v="HORTALIZAS"/>
    <s v="HORTALIZAS FRESCAS Y SECAS"/>
    <x v="8"/>
    <x v="18"/>
    <x v="6"/>
    <s v="FRUTOS DE LOS GENEROS CAPSICUM O PIMENTA, FRESCOS O REFRIGERADOS"/>
    <s v="1430 AJI ESCABECHE PRECOCIDO"/>
    <s v="PRECOOKED YELLOW HOT PEPPER 20X16 OZ."/>
    <s v="MARCA: DEL CAMPO"/>
    <m/>
    <s v="PARA CONSUMO HUMANO"/>
    <s v="CAJA                                              "/>
    <s v="CALLAO"/>
    <n v="2592"/>
    <n v="979.78"/>
  </r>
  <r>
    <x v="0"/>
    <n v="3"/>
    <s v="MARITIMA DEL CALLAO"/>
    <n v="25643"/>
    <n v="5"/>
    <n v="20170329"/>
    <x v="89"/>
    <x v="89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m/>
    <m/>
    <s v="EN CAJAS X 4 KG X 100 GR"/>
    <s v="DRAWBACK"/>
    <s v="KILOGRAMO"/>
    <s v="LIMA"/>
    <n v="2583.36"/>
    <n v="468"/>
  </r>
  <r>
    <x v="1"/>
    <n v="1"/>
    <s v="MARITIMA DEL CALLAO"/>
    <n v="3201"/>
    <n v="2"/>
    <n v="20180124"/>
    <x v="5"/>
    <x v="5"/>
    <s v="AMERICA DEL NORTE"/>
    <x v="18"/>
    <s v="TORONTO"/>
    <s v="AGROPECUARIO Y AGROINDUSTRIAS"/>
    <s v="HORTALIZAS"/>
    <s v="HORTALIZAS EN CONSERVA"/>
    <x v="2"/>
    <x v="1"/>
    <x v="1"/>
    <s v="DEMAS HORTALIZAS,FRUTAS Y DEMAS PART. COMEST. DE PLANTAS,PREP. O CONSERV.EN VINAGRE"/>
    <s v="CONSERVAS MIX DE VEGETALES"/>
    <s v="FRASCO 314ML (9.9 OZ); BERENJENA, PIMIENTO PIQUILLO, ZUCCHINI, PARRILLA EN ACEITE"/>
    <s v="BANDEJAS DE 12"/>
    <s v="USO: CONSUMO HUMANO"/>
    <m/>
    <s v="UNIDAD"/>
    <s v="LA LIBERTAD"/>
    <n v="2583"/>
    <n v="588"/>
  </r>
  <r>
    <x v="0"/>
    <n v="2"/>
    <s v="MARITIMA DEL CALLAO"/>
    <n v="11162"/>
    <n v="5"/>
    <n v="20170209"/>
    <x v="20"/>
    <x v="20"/>
    <s v="AMERICA DEL NORTE"/>
    <x v="0"/>
    <s v="OAKLAND"/>
    <s v="AGROPECUARIO Y AGROINDUSTRIAS"/>
    <s v="HORTALIZAS"/>
    <s v="HORTALIZAS FRESCAS Y SECAS"/>
    <x v="4"/>
    <x v="0"/>
    <x v="3"/>
    <s v="LAS DEMAS PAPRIKA (CAPSICUM ANNUM, L) SECA, SIN TRITURAR NI PULVERIZAR"/>
    <s v="PAPRIKA SECA DESCOLADA EXTRA PREMIUM"/>
    <s v="PAPRIKA DRY STEMLESS EXTRA PREMIUM 72 BOXES OF 11.36 KG OR 25 LBS BY BOX"/>
    <s v="PARA CONSUMO"/>
    <m/>
    <m/>
    <s v="KILOGRAMO"/>
    <s v="LIMA"/>
    <n v="2578.6999999999998"/>
    <n v="817.92"/>
  </r>
  <r>
    <x v="0"/>
    <n v="2"/>
    <s v="TACNA"/>
    <n v="670"/>
    <n v="2"/>
    <n v="20170202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,"/>
    <s v="KILOGRAMO"/>
    <s v="TACNA"/>
    <n v="2572.5"/>
    <n v="2450"/>
  </r>
  <r>
    <x v="1"/>
    <n v="1"/>
    <s v="MARITIMA DEL CALLAO"/>
    <n v="8117"/>
    <n v="8"/>
    <n v="20180126"/>
    <x v="101"/>
    <x v="101"/>
    <s v="AMERICA DEL SUR"/>
    <x v="15"/>
    <s v="VALPARAISO"/>
    <s v="AGROPECUARIO Y AGROINDUSTRIAS"/>
    <s v="HORTALIZAS"/>
    <s v="HORTALIZAS FRESCAS Y SECAS"/>
    <x v="9"/>
    <x v="13"/>
    <x v="5"/>
    <s v="LAS DEMAS HORTALIZAS EXCEPTO ESPARRAGOS"/>
    <s v="AJí EN MITADES CONGELADO 2 BOLSAS X 5 KG"/>
    <m/>
    <m/>
    <m/>
    <s v="MACHU PICCHU //AZULES"/>
    <s v="CAJA                                              "/>
    <s v="LIMA"/>
    <n v="2567.17"/>
    <n v="1000"/>
  </r>
  <r>
    <x v="0"/>
    <n v="3"/>
    <s v="MARITIMA DEL CALLAO"/>
    <n v="19561"/>
    <n v="6"/>
    <n v="20170302"/>
    <x v="73"/>
    <x v="73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ENTERO CONGELADO 12 BOLSAS X 1 LB."/>
    <s v="FROZEN YELLOW HOT PEPPER 12 BAGS X 1 LB."/>
    <m/>
    <m/>
    <m/>
    <s v="CAJA                                              "/>
    <s v="LIMA"/>
    <n v="2563.1999999999998"/>
    <n v="1307.52"/>
  </r>
  <r>
    <x v="0"/>
    <n v="1"/>
    <s v="PAITA"/>
    <n v="3273"/>
    <n v="1"/>
    <n v="20170122"/>
    <x v="11"/>
    <x v="11"/>
    <s v="AMERICA DEL NORTE"/>
    <x v="0"/>
    <s v="LOS ANGELES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2560"/>
    <n v="1522.56"/>
  </r>
  <r>
    <x v="1"/>
    <n v="1"/>
    <s v="PAITA"/>
    <n v="3826"/>
    <n v="4"/>
    <n v="201801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S DE PIMIENTO MORRON ROJO"/>
    <s v="LATA 28 OZ X 12"/>
    <m/>
    <m/>
    <s v="CODIGO Nº13 RESTITUCION DE DERECHOS ARANCELARIOS"/>
    <s v="CAJA                                              "/>
    <s v="LAMBAYEQUE"/>
    <n v="2560"/>
    <n v="1522.56"/>
  </r>
  <r>
    <x v="1"/>
    <n v="1"/>
    <s v="PAITA"/>
    <n v="4020"/>
    <n v="2"/>
    <n v="20180125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VERDE ENTERO"/>
    <s v="CON PICANTE CON VINAGRE BIDON 240 LT"/>
    <m/>
    <m/>
    <s v="CODIGO Nº13 RESTITUCION DE DERECHOS ARANCELARIOS"/>
    <s v="UNIDAD"/>
    <s v="LAMBAYEQUE"/>
    <n v="2560"/>
    <n v="1920"/>
  </r>
  <r>
    <x v="1"/>
    <n v="3"/>
    <s v="MARITIMA DEL CALLAO"/>
    <n v="28389"/>
    <n v="7"/>
    <n v="20180330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20X460 GR."/>
    <m/>
    <m/>
    <m/>
    <s v="DRAWBACK"/>
    <s v="CAJA                                              "/>
    <s v="LIMA"/>
    <n v="2560"/>
    <n v="736"/>
  </r>
  <r>
    <x v="0"/>
    <n v="1"/>
    <s v="PAITA"/>
    <n v="806"/>
    <n v="4"/>
    <n v="20170110"/>
    <x v="5"/>
    <x v="5"/>
    <s v="EUROPA"/>
    <x v="1"/>
    <s v="BILBAO"/>
    <s v="AGROPECUARIO Y AGROINDUSTRIAS"/>
    <s v="HORTALIZAS"/>
    <s v="HORTALIZAS EN CONSERVA"/>
    <x v="6"/>
    <x v="12"/>
    <x v="1"/>
    <s v="Demas hortalizas preparadas o conservadas sin congelar"/>
    <s v="FRASCO 370 ML RECTO CONSERVAS PIMIENTO CALIFORNIA ENTERO AL NATURAL"/>
    <m/>
    <m/>
    <m/>
    <s v="DRAWBACK,"/>
    <s v="UNIDAD"/>
    <s v="LA LIBERTAD"/>
    <n v="2559.56"/>
    <n v="1827.84"/>
  </r>
  <r>
    <x v="1"/>
    <n v="1"/>
    <s v="PAITA"/>
    <n v="2777"/>
    <n v="1"/>
    <n v="20180118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8 OZ (C-086) X 12"/>
    <m/>
    <m/>
    <s v="CODIGO Nº13 RESTITUCION DE DERECHOS ARANCELARIOS"/>
    <s v="CAJA                                              "/>
    <s v="LAMBAYEQUE"/>
    <n v="2557.44"/>
    <n v="760.32"/>
  </r>
  <r>
    <x v="1"/>
    <n v="2"/>
    <s v="PAITA"/>
    <n v="10252"/>
    <n v="6"/>
    <n v="20180227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555"/>
    <n v="1218"/>
  </r>
  <r>
    <x v="1"/>
    <n v="3"/>
    <s v="MARITIMA DEL CALLAO"/>
    <n v="27558"/>
    <n v="8"/>
    <n v="20180326"/>
    <x v="101"/>
    <x v="101"/>
    <s v="AMERICA DEL SUR"/>
    <x v="15"/>
    <s v="SAN ANTONIO"/>
    <s v="AGROPECUARIO Y AGROINDUSTRIAS"/>
    <s v="HORTALIZAS"/>
    <s v="HORTALIZAS FRESCAS Y SECAS"/>
    <x v="9"/>
    <x v="13"/>
    <x v="5"/>
    <s v="LAS DEMAS HORTALIZAS EXCEPTO ESPARRAGOS"/>
    <s v="MACHU PICCHU AJí EN MITADES CONGELADA 2 BOLSAS X 5 KG"/>
    <m/>
    <m/>
    <s v="BOLSAS : AZULES"/>
    <m/>
    <s v="CAJA                                              "/>
    <s v="LIMA"/>
    <n v="2551.3000000000002"/>
    <n v="1000"/>
  </r>
  <r>
    <x v="1"/>
    <n v="1"/>
    <s v="MARITIMA DEL CALLAO"/>
    <n v="1679"/>
    <n v="3"/>
    <n v="20180111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6 X 1.7 KG"/>
    <m/>
    <m/>
    <m/>
    <s v="VOLUNTAD DE ACOGERSE AL PROCEDIMIENTO SIMPLIFICADO DE RESTITUCIÓN DE DERECHOS ARANCELARIOS"/>
    <s v="CAJA                                              "/>
    <s v="LIMA"/>
    <n v="2550.6"/>
    <n v="1112"/>
  </r>
  <r>
    <x v="0"/>
    <n v="1"/>
    <s v="PAITA"/>
    <n v="5527"/>
    <n v="3"/>
    <n v="20170131"/>
    <x v="11"/>
    <x v="11"/>
    <s v="OCEANIA"/>
    <x v="21"/>
    <s v="MELBOURN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CON VINAGRE FRASCO"/>
    <s v="9 OZ (C-207) X 12 CAJA"/>
    <m/>
    <m/>
    <s v="SE ACOGE A RESTITUCION DE DERECHOS ARANCELARIOS D.S 104-95 EF"/>
    <s v="CAJA                                              "/>
    <s v="LAMBAYEQUE"/>
    <n v="2550"/>
    <n v="846"/>
  </r>
  <r>
    <x v="0"/>
    <n v="1"/>
    <s v="MARITIMA DEL CALLAO"/>
    <n v="6607"/>
    <n v="16"/>
    <n v="20170125"/>
    <x v="76"/>
    <x v="76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T.A. EN LATA 24X600 GRS."/>
    <m/>
    <m/>
    <m/>
    <m/>
    <s v="CAJA                                              "/>
    <s v="LIMA"/>
    <n v="2542"/>
    <n v="1440"/>
  </r>
  <r>
    <x v="0"/>
    <n v="3"/>
    <s v="PAITA"/>
    <n v="11131"/>
    <n v="3"/>
    <n v="20170323"/>
    <x v="11"/>
    <x v="11"/>
    <s v="AMERICA DEL SUR"/>
    <x v="15"/>
    <s v="SAN ANTONI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 LATA 105 OZ X 06"/>
    <m/>
    <m/>
    <m/>
    <s v="DRAWBACK,"/>
    <s v="CAJA                                              "/>
    <s v="LAMBAYEQUE"/>
    <n v="2526.2600000000002"/>
    <n v="2610"/>
  </r>
  <r>
    <x v="1"/>
    <n v="2"/>
    <s v="MARITIMA DEL CALLAO"/>
    <n v="11410"/>
    <n v="3"/>
    <n v="20180210"/>
    <x v="72"/>
    <x v="72"/>
    <s v="AMERICA DEL NORTE"/>
    <x v="0"/>
    <s v="BALTIMORE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VOLUNTAD DE ACOGERSE AL PROCEDIMIENTO SIMPLIFICADO DE RESTITUCIÓN DE DERECHOS ARANCELARIOS"/>
    <s v="CAJA                                              "/>
    <s v="LIMA"/>
    <n v="2520"/>
    <n v="780"/>
  </r>
  <r>
    <x v="1"/>
    <n v="2"/>
    <s v="MARITIMA DEL CALLAO"/>
    <n v="11276"/>
    <n v="5"/>
    <n v="20180207"/>
    <x v="84"/>
    <x v="84"/>
    <s v="EUROPA"/>
    <x v="1"/>
    <s v="VALENCIA"/>
    <s v="AGROPECUARIO Y AGROINDUSTRIAS"/>
    <s v="HORTALIZAS"/>
    <s v="HORTALIZAS FRESCAS Y SECAS"/>
    <x v="8"/>
    <x v="15"/>
    <x v="6"/>
    <s v="FRUTOS DE LOS GENEROS CAPSICUM O PIMENTA, FRESCOS O REFRIGERADOS"/>
    <s v="AJI AMARILLO"/>
    <s v="CAJAS X 30 UNID. DE 100 GR"/>
    <s v="LA LATINA"/>
    <m/>
    <m/>
    <s v="CAJA                                              "/>
    <s v="LIMA"/>
    <n v="2519.85"/>
    <n v="321"/>
  </r>
  <r>
    <x v="1"/>
    <n v="3"/>
    <s v="MARITIMA DEL CALLAO"/>
    <n v="25450"/>
    <n v="7"/>
    <n v="20180320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X28 BOLSAS DE 250GR. C/BOLSA"/>
    <s v="PRODUCTO PROCESADO Y CONGELADO"/>
    <m/>
    <m/>
    <m/>
    <s v="UNIDAD"/>
    <s v="LIMA"/>
    <n v="2518.5"/>
    <n v="1370.5630000000001"/>
  </r>
  <r>
    <x v="1"/>
    <n v="1"/>
    <s v="TACNA"/>
    <n v="473"/>
    <n v="1"/>
    <n v="20180122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50 KG C/U"/>
    <s v="EN BIDONES"/>
    <m/>
    <s v="PARA CONSUMO HUMANO"/>
    <s v="DRAWBACK D.S.104-95-EF"/>
    <s v="KILOGRAMO"/>
    <s v="TACNA"/>
    <n v="2505.21"/>
    <n v="2500"/>
  </r>
  <r>
    <x v="1"/>
    <n v="1"/>
    <s v="PAITA"/>
    <n v="42256"/>
    <n v="2"/>
    <n v="20180104"/>
    <x v="1"/>
    <x v="1"/>
    <s v="AMERICA DEL NORTE"/>
    <x v="0"/>
    <s v="MIAMI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EN CAJAS/LATAS"/>
    <s v="PIQUILLO ENTERO"/>
    <m/>
    <s v="RESTITUCION DERECHOS ARANCELARIOS D.S.104-95 EF"/>
    <s v="CAJA                                              "/>
    <s v="PIURA"/>
    <n v="2500"/>
    <n v="1568.492"/>
  </r>
  <r>
    <x v="1"/>
    <n v="1"/>
    <s v="TACNA"/>
    <n v="189"/>
    <n v="1"/>
    <n v="20180109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50 KG C/U"/>
    <s v="EN BIDONES"/>
    <m/>
    <s v="PARA CONSUMO HUMANO"/>
    <s v="DRAWBACK D.S.104-95-EF"/>
    <s v="KILOGRAMO"/>
    <s v="TACNA"/>
    <n v="2497.8200000000002"/>
    <n v="2500"/>
  </r>
  <r>
    <x v="0"/>
    <n v="1"/>
    <s v="PAITA"/>
    <n v="3887"/>
    <n v="2"/>
    <n v="20170124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 CAJA"/>
    <m/>
    <m/>
    <m/>
    <s v="DRAWBACK,"/>
    <s v="CAJA                                              "/>
    <s v="PIURA"/>
    <n v="2496"/>
    <n v="1522.56"/>
  </r>
  <r>
    <x v="1"/>
    <n v="3"/>
    <s v="TACNA"/>
    <n v="1945"/>
    <n v="4"/>
    <n v="20180319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2491.6999999999998"/>
    <n v="2400"/>
  </r>
  <r>
    <x v="1"/>
    <n v="1"/>
    <s v="AEREA DEL CALLAO"/>
    <n v="4524"/>
    <n v="1"/>
    <n v="20180115"/>
    <x v="102"/>
    <x v="102"/>
    <s v="EUROPA"/>
    <x v="9"/>
    <s v="EZEISA APT/BUENOS AIRES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s v="SE ACOGE AL DRAWBACK"/>
    <s v="KILOGRAMO"/>
    <s v="LIMA"/>
    <n v="2484"/>
    <n v="496.8"/>
  </r>
  <r>
    <x v="0"/>
    <n v="2"/>
    <s v="MARITIMA DEL CALLAO"/>
    <n v="12378"/>
    <n v="14"/>
    <n v="20170210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m/>
    <m/>
    <m/>
    <s v="SE ACOGE AL REGIMEN DRAWBACK SEGUN D.S.104-95-EF"/>
    <s v="CAJA                                              "/>
    <s v="CALLAO"/>
    <n v="2474.08"/>
    <n v="928.94"/>
  </r>
  <r>
    <x v="0"/>
    <n v="2"/>
    <s v="PAITA"/>
    <n v="8324"/>
    <n v="2"/>
    <n v="20170221"/>
    <x v="11"/>
    <x v="11"/>
    <s v="AMERICA DEL NORTE"/>
    <x v="0"/>
    <s v="PHILADELPHIA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LATA 105 OZ X 06 CAJA"/>
    <m/>
    <m/>
    <s v="SE ACOGE A RESTITUCION DE DERECHOS ARANCELARIOS D.S 104-95 EF"/>
    <s v="CAJA                                              "/>
    <s v="PIURA"/>
    <n v="2464"/>
    <n v="974.4"/>
  </r>
  <r>
    <x v="0"/>
    <n v="3"/>
    <s v="MARITIMA DEL CALLAO"/>
    <n v="18469"/>
    <n v="2"/>
    <n v="201703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DOÑA ISABEL&quot; 12 X 15.7 OZ"/>
    <m/>
    <m/>
    <m/>
    <s v="RESTITUCION DE DERECHOS ARANCELARIOS D.S. 104-95-EF"/>
    <s v="CAJA                                              "/>
    <s v="LIMA"/>
    <n v="2460"/>
    <n v="886"/>
  </r>
  <r>
    <x v="1"/>
    <n v="1"/>
    <s v="PAITA"/>
    <n v="42671"/>
    <n v="3"/>
    <n v="20180102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452.39"/>
    <n v="1914"/>
  </r>
  <r>
    <x v="1"/>
    <n v="3"/>
    <s v="PAITA"/>
    <n v="11390"/>
    <n v="5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449.9899999999998"/>
    <n v="2750"/>
  </r>
  <r>
    <x v="1"/>
    <n v="3"/>
    <s v="PAITA"/>
    <n v="11526"/>
    <n v="2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449.9899999999998"/>
    <n v="2750"/>
  </r>
  <r>
    <x v="1"/>
    <n v="3"/>
    <s v="PAITA"/>
    <n v="11638"/>
    <n v="2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449.98"/>
    <n v="2750"/>
  </r>
  <r>
    <x v="1"/>
    <n v="3"/>
    <s v="PAITA"/>
    <n v="10522"/>
    <n v="3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 PALETIZADAS"/>
    <s v="CALIBRE XL"/>
    <m/>
    <s v="DRAWBACK,"/>
    <s v="CAJA                                              "/>
    <s v="LAMBAYEQUE"/>
    <n v="2445.9899999999998"/>
    <n v="2200"/>
  </r>
  <r>
    <x v="1"/>
    <n v="3"/>
    <s v="PAITA"/>
    <n v="12505"/>
    <n v="3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2444.0500000000002"/>
    <n v="2200"/>
  </r>
  <r>
    <x v="1"/>
    <n v="3"/>
    <s v="PAITA"/>
    <n v="11393"/>
    <n v="3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2443.9899999999998"/>
    <n v="2200"/>
  </r>
  <r>
    <x v="1"/>
    <n v="3"/>
    <s v="PAITA"/>
    <n v="11393"/>
    <n v="5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2443.9899999999998"/>
    <n v="2200"/>
  </r>
  <r>
    <x v="1"/>
    <n v="3"/>
    <s v="PAITA"/>
    <n v="12367"/>
    <n v="4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2443.9899999999998"/>
    <n v="2200"/>
  </r>
  <r>
    <x v="1"/>
    <n v="3"/>
    <s v="PAITA"/>
    <n v="12498"/>
    <n v="4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2443.9299999999998"/>
    <n v="2200"/>
  </r>
  <r>
    <x v="1"/>
    <n v="3"/>
    <s v="PAITA"/>
    <n v="12499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2442.4899999999998"/>
    <n v="2750"/>
  </r>
  <r>
    <x v="1"/>
    <n v="3"/>
    <s v="PAITA"/>
    <n v="12205"/>
    <n v="2"/>
    <n v="20180313"/>
    <x v="11"/>
    <x v="11"/>
    <s v="AMERICA DEL NORTE"/>
    <x v="0"/>
    <s v="OAKLAND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PIURA"/>
    <n v="2436"/>
    <n v="2923.2"/>
  </r>
  <r>
    <x v="0"/>
    <n v="1"/>
    <s v="MARITIMA DEL CALLAO"/>
    <n v="115981"/>
    <n v="5"/>
    <n v="20170111"/>
    <x v="89"/>
    <x v="89"/>
    <s v="EUROPA"/>
    <x v="1"/>
    <s v="VALENCIA"/>
    <s v="AGROPECUARIO Y AGROINDUSTRIAS"/>
    <s v="HORTALIZAS"/>
    <s v="HORTALIZAS FRESCAS Y SECAS"/>
    <x v="0"/>
    <x v="15"/>
    <x v="0"/>
    <s v="PAPRIKA (Capsicum annuum, L.) TRITURADA O PULVERIZADA"/>
    <s v="AJI MIRASOL"/>
    <m/>
    <m/>
    <s v="EN SACOS 4 KG - 5 KG"/>
    <s v="DRAWBACK"/>
    <s v="KILOGRAMO"/>
    <s v="LIMA"/>
    <n v="2435"/>
    <n v="350"/>
  </r>
  <r>
    <x v="1"/>
    <n v="3"/>
    <s v="PAITA"/>
    <n v="13277"/>
    <n v="3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2430.1799999999998"/>
    <n v="2750"/>
  </r>
  <r>
    <x v="1"/>
    <n v="1"/>
    <s v="MARITIMA DEL CALLAO"/>
    <n v="121274"/>
    <n v="22"/>
    <n v="20180102"/>
    <x v="2"/>
    <x v="2"/>
    <s v="AMERICA DEL NORTE"/>
    <x v="0"/>
    <s v="SAVANNAH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430"/>
    <n v="1101.5999999999999"/>
  </r>
  <r>
    <x v="0"/>
    <n v="2"/>
    <s v="MARITIMA DEL CALLAO"/>
    <n v="16575"/>
    <n v="4"/>
    <n v="20170223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MITADES TRADICIONES ANDINAS 8X920 GR."/>
    <m/>
    <m/>
    <m/>
    <s v="DRAWBACK"/>
    <s v="CAJA                                              "/>
    <s v="CALLAO"/>
    <n v="2429.44"/>
    <n v="1177.5999999999999"/>
  </r>
  <r>
    <x v="0"/>
    <n v="3"/>
    <s v="MARITIMA DEL CALLAO"/>
    <n v="18867"/>
    <n v="5"/>
    <n v="20170302"/>
    <x v="2"/>
    <x v="2"/>
    <s v="AMERICA DEL NORTE"/>
    <x v="0"/>
    <s v="CHICAGO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426.88"/>
    <n v="1228.8"/>
  </r>
  <r>
    <x v="1"/>
    <n v="2"/>
    <s v="PAITA"/>
    <n v="9097"/>
    <n v="1"/>
    <n v="201802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2418"/>
    <n v="1474.98"/>
  </r>
  <r>
    <x v="0"/>
    <n v="2"/>
    <s v="MARITIMA DEL CALLAO"/>
    <n v="15731"/>
    <n v="4"/>
    <n v="20170221"/>
    <x v="72"/>
    <x v="72"/>
    <s v="AMERICA DEL NORTE"/>
    <x v="0"/>
    <s v="LONG BEACH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2412"/>
    <n v="795"/>
  </r>
  <r>
    <x v="0"/>
    <n v="3"/>
    <s v="MARITIMA DEL CALLAO"/>
    <n v="26436"/>
    <n v="2"/>
    <n v="20170330"/>
    <x v="72"/>
    <x v="72"/>
    <s v="AMERICA DEL NORTE"/>
    <x v="0"/>
    <s v="HOUSTON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RESTITUCION DE DERECHOS ARANCELARIOS D.S. 104-95-EF"/>
    <s v="CAJA                                              "/>
    <s v="LIMA"/>
    <n v="2412"/>
    <n v="765"/>
  </r>
  <r>
    <x v="0"/>
    <n v="3"/>
    <s v="PAITA"/>
    <n v="10102"/>
    <n v="2"/>
    <n v="20170315"/>
    <x v="11"/>
    <x v="11"/>
    <s v="EUROPA"/>
    <x v="17"/>
    <s v="ANTWERP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"/>
    <m/>
    <m/>
    <m/>
    <s v="SE ACOGE A RESTITUCION DE DERECHOS ARANCELARIOS D.S 104-95 EF"/>
    <s v="UNIDAD"/>
    <s v="LAMBAYEQUE"/>
    <n v="2408.0300000000002"/>
    <n v="3161"/>
  </r>
  <r>
    <x v="0"/>
    <n v="1"/>
    <s v="PAITA"/>
    <n v="3276"/>
    <n v="2"/>
    <n v="20170122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 CAJA"/>
    <m/>
    <m/>
    <m/>
    <s v="DRAWBACK,"/>
    <s v="CAJA                                              "/>
    <s v="PIURA"/>
    <n v="2408"/>
    <n v="1948.8"/>
  </r>
  <r>
    <x v="0"/>
    <n v="3"/>
    <s v="PAITA"/>
    <n v="10633"/>
    <n v="5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408"/>
    <n v="1948.8"/>
  </r>
  <r>
    <x v="0"/>
    <n v="3"/>
    <s v="PAITA"/>
    <n v="11135"/>
    <n v="1"/>
    <n v="201703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408"/>
    <n v="1948.8"/>
  </r>
  <r>
    <x v="1"/>
    <n v="2"/>
    <s v="PAITA"/>
    <n v="5421"/>
    <n v="4"/>
    <n v="20180201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 LATA 28 OZ X 06"/>
    <m/>
    <m/>
    <m/>
    <s v="CODIGO Nº13 RESTITUCION DE DERECHOS ARANCELARIOS"/>
    <s v="CAJA                                              "/>
    <s v="LAMBAYEQUE"/>
    <n v="2403"/>
    <n v="1284.6600000000001"/>
  </r>
  <r>
    <x v="1"/>
    <n v="1"/>
    <s v="PAITA"/>
    <n v="42671"/>
    <n v="4"/>
    <n v="20180102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05 OZ X 06"/>
    <m/>
    <m/>
    <s v="CODIGO Nº13 RESTITUCION DE DERECHOS ARANCELARIOS"/>
    <s v="CAJA                                              "/>
    <s v="LAMBAYEQUE"/>
    <n v="2399.08"/>
    <n v="1914"/>
  </r>
  <r>
    <x v="1"/>
    <n v="2"/>
    <s v="MARITIMA DEL CALLAO"/>
    <n v="17825"/>
    <n v="7"/>
    <n v="20180228"/>
    <x v="74"/>
    <x v="74"/>
    <s v="EUROPA"/>
    <x v="1"/>
    <s v="VALENCIA"/>
    <s v="AGROPECUARIO Y AGROINDUSTRIAS"/>
    <s v="HORTALIZAS"/>
    <s v="HORTALIZAS FRESCAS Y SECAS"/>
    <x v="9"/>
    <x v="17"/>
    <x v="3"/>
    <s v="LAS DEMAS HORTALIZAS EXCEPTO ESPARRAGOS"/>
    <s v="ROCOTO ENTERO CAJAS X 14 X 500GR"/>
    <s v="PRODUCTO PROCESADO Y CONGELADO"/>
    <m/>
    <m/>
    <m/>
    <s v="CAJA                                              "/>
    <s v="LIMA"/>
    <n v="2387"/>
    <n v="1356.069"/>
  </r>
  <r>
    <x v="1"/>
    <n v="1"/>
    <s v="PAITA"/>
    <n v="741"/>
    <n v="2"/>
    <n v="20180110"/>
    <x v="11"/>
    <x v="11"/>
    <s v="AMERICA DEL NORTE"/>
    <x v="18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385.6"/>
    <n v="1948.8"/>
  </r>
  <r>
    <x v="1"/>
    <n v="2"/>
    <s v="PAITA"/>
    <n v="5421"/>
    <n v="3"/>
    <n v="20180201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"/>
    <s v="FRASCO 10.2 OZ (C-037) X 12"/>
    <m/>
    <m/>
    <s v="CODIGO Nº13 RESTITUCION DE DERECHOS ARANCELARIOS"/>
    <s v="CAJA                                              "/>
    <s v="LAMBAYEQUE"/>
    <n v="2385"/>
    <n v="522"/>
  </r>
  <r>
    <x v="1"/>
    <n v="3"/>
    <s v="MARITIMA DEL CALLAO"/>
    <n v="25865"/>
    <n v="6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2383.92"/>
    <n v="626.47199999999998"/>
  </r>
  <r>
    <x v="1"/>
    <n v="2"/>
    <s v="PAITA"/>
    <n v="5844"/>
    <n v="3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XL"/>
    <m/>
    <m/>
    <s v="DRAWBACK,"/>
    <s v="CAJA                                              "/>
    <s v="LAMBAYEQUE"/>
    <n v="2380.12"/>
    <n v="5220"/>
  </r>
  <r>
    <x v="0"/>
    <n v="3"/>
    <s v="PAITA"/>
    <n v="11133"/>
    <n v="2"/>
    <n v="201703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2378.61"/>
    <n v="2296.8000000000002"/>
  </r>
  <r>
    <x v="1"/>
    <n v="1"/>
    <s v="PAITA"/>
    <n v="2722"/>
    <n v="5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2373.73"/>
    <n v="2750"/>
  </r>
  <r>
    <x v="0"/>
    <n v="1"/>
    <s v="MARITIMA DEL CALLAO"/>
    <n v="5019"/>
    <n v="7"/>
    <n v="20170120"/>
    <x v="73"/>
    <x v="73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 TROZOS CONGELADO 6 BOLSAS X 3 LB."/>
    <s v="FROZEN HOT PEPPER INTO PIECES 6 BAGS X 3 LB."/>
    <m/>
    <m/>
    <m/>
    <s v="CAJA                                              "/>
    <s v="LIMA"/>
    <n v="2369.29"/>
    <n v="972.47"/>
  </r>
  <r>
    <x v="1"/>
    <n v="2"/>
    <s v="PAITA"/>
    <n v="5848"/>
    <n v="5"/>
    <n v="2018020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FRASCO 10.2 OZ (C-037) X 12"/>
    <m/>
    <m/>
    <s v="CODIGO Nº13 RESTITUCION DE DERECHOS ARANCELARIOS"/>
    <s v="CAJA                                              "/>
    <s v="LAMBAYEQUE"/>
    <n v="2369.1"/>
    <n v="518.52"/>
  </r>
  <r>
    <x v="1"/>
    <n v="3"/>
    <s v="MARITIMA DEL CALLAO"/>
    <n v="21156"/>
    <n v="6"/>
    <n v="20180308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TRADICIONES ANDINAS 20X460 GR."/>
    <m/>
    <m/>
    <m/>
    <s v="DRAWBACK"/>
    <s v="CAJA                                              "/>
    <s v="LIMA"/>
    <n v="2360"/>
    <n v="736"/>
  </r>
  <r>
    <x v="1"/>
    <n v="3"/>
    <s v="MARITIMA DEL CALLAO"/>
    <n v="24828"/>
    <n v="10"/>
    <n v="20180319"/>
    <x v="2"/>
    <x v="2"/>
    <s v="AMERICA DEL SUR"/>
    <x v="15"/>
    <s v="SAN ANTONIO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104-95-EF"/>
    <s v="CAJA                                              "/>
    <s v="LA LIBERTAD"/>
    <n v="2359.42"/>
    <n v="1085.28"/>
  </r>
  <r>
    <x v="1"/>
    <n v="3"/>
    <s v="AEREA DEL CALLAO"/>
    <n v="24594"/>
    <n v="2"/>
    <n v="20180324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2350"/>
    <n v="470"/>
  </r>
  <r>
    <x v="1"/>
    <n v="3"/>
    <s v="MARITIMA DEL CALLAO"/>
    <n v="22403"/>
    <n v="4"/>
    <n v="20180314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SPECIAL EN PASTA &quot;INCA'S FOOD&quot; 12 X 15 OZ"/>
    <m/>
    <m/>
    <m/>
    <s v="VOLUNTAD DE ACOGERSE AL PROCEDIMIENTO SIMPLIFICADO DE RESTITUCIÓN DE DERECHOS ARANCELARIOS"/>
    <s v="CAJA                                              "/>
    <s v="LIMA"/>
    <n v="2342.4"/>
    <n v="622.20000000000005"/>
  </r>
  <r>
    <x v="0"/>
    <n v="2"/>
    <s v="MARITIMA DEL CALLAO"/>
    <n v="16386"/>
    <n v="4"/>
    <n v="20170223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TRADICIONES ANDINAS 24X0.057 GRS."/>
    <m/>
    <m/>
    <m/>
    <s v="DRAWBACK"/>
    <s v="CAJA                                              "/>
    <s v="LIMA"/>
    <n v="2323.92"/>
    <n v="188.78"/>
  </r>
  <r>
    <x v="1"/>
    <n v="2"/>
    <s v="PAITA"/>
    <n v="6937"/>
    <n v="4"/>
    <n v="20180208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322.79"/>
    <n v="1230"/>
  </r>
  <r>
    <x v="1"/>
    <n v="3"/>
    <s v="MARITIMA DEL CALLAO"/>
    <n v="18672"/>
    <n v="1"/>
    <n v="20180307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VOLUNTAD DE ACOGERSE AL PROCEDIMIENTO SIMPLIFICADO DE RESTITUCIÓN DE DERECHOS ARANCELARIOS"/>
    <s v="CAJA                                              "/>
    <s v="LIMA"/>
    <n v="2304"/>
    <n v="624"/>
  </r>
  <r>
    <x v="1"/>
    <n v="3"/>
    <s v="MARITIMA DEL CALLAO"/>
    <n v="28086"/>
    <n v="3"/>
    <n v="2018033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2304"/>
    <n v="1219.5840000000001"/>
  </r>
  <r>
    <x v="1"/>
    <n v="2"/>
    <s v="PAITA"/>
    <n v="5798"/>
    <n v="6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9 OZ (C-207) X 12"/>
    <m/>
    <m/>
    <s v="CODIGO Nº13 RESTITUCION DE DERECHOS ARANCELARIOS"/>
    <s v="CAJA                                              "/>
    <s v="LAMBAYEQUE"/>
    <n v="2302.8000000000002"/>
    <n v="854.46"/>
  </r>
  <r>
    <x v="0"/>
    <n v="1"/>
    <s v="PAITA"/>
    <n v="2269"/>
    <n v="1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TIRAS LATA 28 OZ E/O X 12"/>
    <m/>
    <m/>
    <m/>
    <s v="DRAWBACK,"/>
    <s v="UNIDAD"/>
    <s v="LAMBAYEQUE"/>
    <n v="2302.5"/>
    <n v="1427.4"/>
  </r>
  <r>
    <x v="1"/>
    <n v="3"/>
    <s v="AEREA DEL CALLAO"/>
    <n v="26709"/>
    <n v="2"/>
    <n v="20180331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2300"/>
    <n v="460"/>
  </r>
  <r>
    <x v="1"/>
    <n v="1"/>
    <s v="PAITA"/>
    <n v="5271"/>
    <n v="2"/>
    <n v="20180130"/>
    <x v="11"/>
    <x v="11"/>
    <s v="AMERICA DEL SUR"/>
    <x v="15"/>
    <s v="SAN ANTONIO"/>
    <s v="AGROPECUARIO Y AGROINDUSTRIAS"/>
    <s v="HORTALIZAS"/>
    <s v="HORTALIZAS EN CONSERVA"/>
    <x v="6"/>
    <x v="3"/>
    <x v="1"/>
    <s v="Demas hortalizas preparadas o conservadas sin congelar"/>
    <s v="CONSERVA DE PIMIENTO ROJO"/>
    <s v="LATA 105 0Z X 06"/>
    <m/>
    <m/>
    <s v="CODIGO Nº13 RESTITUCION DE DERECHOS ARANCELARIOS"/>
    <s v="CAJA                                              "/>
    <s v="LAMBAYEQUE"/>
    <n v="2296.48"/>
    <n v="1740"/>
  </r>
  <r>
    <x v="0"/>
    <n v="2"/>
    <s v="PAITA"/>
    <n v="7971"/>
    <n v="1"/>
    <n v="201702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296"/>
    <n v="1680"/>
  </r>
  <r>
    <x v="1"/>
    <n v="3"/>
    <s v="TACNA"/>
    <n v="1945"/>
    <n v="1"/>
    <n v="20180319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45 KG C/U"/>
    <s v="EN BIDONES"/>
    <m/>
    <s v="PARA CONSUMO HUMANO"/>
    <s v="DRAWBACK D.S.104-95-EF"/>
    <s v="KILOGRAMO"/>
    <s v="TACNA"/>
    <n v="2294.87"/>
    <n v="2250"/>
  </r>
  <r>
    <x v="1"/>
    <n v="1"/>
    <s v="MARITIMA DEL CALLAO"/>
    <n v="1954"/>
    <n v="3"/>
    <n v="20180111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12 X 15 OZ"/>
    <m/>
    <m/>
    <m/>
    <s v="VOLUNTAD DE ACOGERSE AL PROCEDIMIENTO SIMPLIFICADO DE RESTITUCIÓN DE DERECHOS ARANCELARIOS"/>
    <s v="CAJA                                              "/>
    <s v="LIMA"/>
    <n v="2293.1999999999998"/>
    <n v="750"/>
  </r>
  <r>
    <x v="1"/>
    <n v="1"/>
    <s v="PAITA"/>
    <n v="4020"/>
    <n v="4"/>
    <n v="20180125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"/>
    <s v="FRASCO 12 OZ (C-401) X 12"/>
    <m/>
    <m/>
    <s v="CODIGO Nº13 RESTITUCION DE DERECHOS ARANCELARIOS"/>
    <s v="CAJA                                              "/>
    <s v="LAMBAYEQUE"/>
    <n v="2280"/>
    <n v="489.6"/>
  </r>
  <r>
    <x v="1"/>
    <n v="2"/>
    <s v="PAITA"/>
    <n v="5798"/>
    <n v="4"/>
    <n v="2018020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CON VINAGRE"/>
    <s v="FRASCO 9 OZ (C-207) X 12"/>
    <m/>
    <m/>
    <s v="CODIGO Nº13 RESTITUCION DE DERECHOS ARANCELARIOS"/>
    <s v="CAJA                                              "/>
    <s v="LAMBAYEQUE"/>
    <n v="2280"/>
    <n v="846"/>
  </r>
  <r>
    <x v="1"/>
    <n v="2"/>
    <s v="PAITA"/>
    <n v="5798"/>
    <n v="5"/>
    <n v="2018020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CON VINAGRE"/>
    <s v="FRASCO 9 OZ (C-207) X 12"/>
    <m/>
    <m/>
    <s v="CODIGO Nº13 RESTITUCION DE DERECHOS ARANCELARIOS"/>
    <s v="CAJA                                              "/>
    <s v="LAMBAYEQUE"/>
    <n v="2280"/>
    <n v="846"/>
  </r>
  <r>
    <x v="1"/>
    <n v="3"/>
    <s v="MARITIMA DEL CALLAO"/>
    <n v="25992"/>
    <n v="10"/>
    <n v="20180323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s v="PRECOOKED YELLOW CHILI PEPPER FOOD SERVICE"/>
    <s v="MARCA: S/M, MODELO: S/M"/>
    <s v="USO: CONSUMO HUMANO, PRESENTACION: ( BOX X 02 BAGS X 10 LB)"/>
    <s v="RESTITUCION DERECHOS ARANC. (COD 13)"/>
    <s v="CAJA                                              "/>
    <s v="CALLAO"/>
    <n v="2280"/>
    <n v="879.50599999999997"/>
  </r>
  <r>
    <x v="1"/>
    <n v="2"/>
    <s v="MARITIMA DEL CALLAO"/>
    <n v="16128"/>
    <n v="2"/>
    <n v="20180220"/>
    <x v="99"/>
    <x v="99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 DESPEPITADO"/>
    <s v="SACOS X 10KG"/>
    <m/>
    <m/>
    <s v="SE ACOGE A DRAWBACK D.S. 104-95 EF"/>
    <s v="SACO"/>
    <s v="LIMA"/>
    <n v="2279.4899999999998"/>
    <n v="300"/>
  </r>
  <r>
    <x v="0"/>
    <n v="2"/>
    <s v="MARITIMA DEL CALLAO"/>
    <n v="11903"/>
    <n v="2"/>
    <n v="20170214"/>
    <x v="34"/>
    <x v="34"/>
    <s v="EUROPA"/>
    <x v="1"/>
    <s v="VALENCIA"/>
    <s v="AGROPECUARIO Y AGROINDUSTRIAS"/>
    <s v="HORTALIZAS"/>
    <s v="HORTALIZAS FRESCAS Y SECAS"/>
    <x v="7"/>
    <x v="4"/>
    <x v="3"/>
    <s v="Los demas frutos del genero Capsicum o Pimenta, secos, sin triturar ni pulverizar"/>
    <s v="PIMIENTO SECO DE PRIMERA CALIDAD GUAJILLO"/>
    <m/>
    <m/>
    <s v="EN PACAS"/>
    <s v="SE ACOGE A RESTITUCION DE DERECHOS ARANCELARIOS D.S 104-95 EF /DRAWBACK"/>
    <s v="KILOGRAMO"/>
    <s v="LA LIBERTAD"/>
    <n v="2277.39"/>
    <n v="2070.35"/>
  </r>
  <r>
    <x v="1"/>
    <n v="2"/>
    <s v="MARITIMA DEL CALLAO"/>
    <n v="17448"/>
    <n v="3"/>
    <n v="20180228"/>
    <x v="71"/>
    <x v="71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LIMO ( CAPSICUM CHINENSE) MARCA: COEXITO"/>
    <s v="ENTERO , CONGELADO"/>
    <s v="PARA CONSUMO HUMANO"/>
    <s v="12 X 500 GR"/>
    <s v="RESTITUCION DE DERECHOS ARANCELARIOS D.S. 104-95-EF"/>
    <s v="CAJA                                              "/>
    <s v="LIMA"/>
    <n v="2268"/>
    <n v="972"/>
  </r>
  <r>
    <x v="0"/>
    <n v="2"/>
    <s v="MARITIMA DEL CALLAO"/>
    <n v="11678"/>
    <n v="2"/>
    <n v="20170209"/>
    <x v="2"/>
    <x v="2"/>
    <s v="AMERICA CENTRAL"/>
    <x v="35"/>
    <s v="PUERTO CALDERA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265"/>
    <n v="1427.4"/>
  </r>
  <r>
    <x v="1"/>
    <n v="2"/>
    <s v="AEREA DEL CALLAO"/>
    <n v="14829"/>
    <n v="1"/>
    <n v="20180217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2250"/>
    <n v="450"/>
  </r>
  <r>
    <x v="1"/>
    <n v="2"/>
    <s v="AEREA DEL CALLAO"/>
    <n v="14829"/>
    <n v="2"/>
    <n v="20180217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2250"/>
    <n v="450"/>
  </r>
  <r>
    <x v="1"/>
    <n v="2"/>
    <s v="AEREA DEL CALLAO"/>
    <n v="16700"/>
    <n v="1"/>
    <n v="20180224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2250"/>
    <n v="450"/>
  </r>
  <r>
    <x v="1"/>
    <n v="2"/>
    <s v="AEREA DEL CALLAO"/>
    <n v="16700"/>
    <n v="2"/>
    <n v="20180224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2250"/>
    <n v="450"/>
  </r>
  <r>
    <x v="1"/>
    <n v="3"/>
    <s v="AEREA DEL CALLAO"/>
    <n v="26709"/>
    <n v="1"/>
    <n v="20180331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2250"/>
    <n v="450"/>
  </r>
  <r>
    <x v="1"/>
    <n v="1"/>
    <s v="PAITA"/>
    <n v="1400"/>
    <n v="2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2246.91"/>
    <n v="1175"/>
  </r>
  <r>
    <x v="1"/>
    <n v="3"/>
    <s v="MARITIMA DEL CALLAO"/>
    <n v="18672"/>
    <n v="7"/>
    <n v="20180307"/>
    <x v="72"/>
    <x v="72"/>
    <s v="AMERICA DEL NORTE"/>
    <x v="0"/>
    <s v="HOUSTON"/>
    <s v="AGROPECUARIO Y AGROINDUSTRIAS"/>
    <s v="HORTALIZAS"/>
    <s v="HORTALIZAS EN CONSERVA"/>
    <x v="6"/>
    <x v="15"/>
    <x v="1"/>
    <s v="Demas hortalizas preparadas o conservadas sin congelar"/>
    <s v="AJI AMARILL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2244"/>
    <n v="740"/>
  </r>
  <r>
    <x v="1"/>
    <n v="2"/>
    <s v="PAITA"/>
    <n v="5798"/>
    <n v="7"/>
    <n v="2018020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ROJO VERDE CON VINAGRE"/>
    <s v="FRASCO 9 OZ (C-207) X 12"/>
    <m/>
    <m/>
    <s v="CODIGO Nº13 RESTITUCION DE DERECHOS ARANCELARIOS"/>
    <s v="CAJA                                              "/>
    <s v="LAMBAYEQUE"/>
    <n v="2242"/>
    <n v="831.9"/>
  </r>
  <r>
    <x v="1"/>
    <n v="2"/>
    <s v="MARITIMA DEL CALLAO"/>
    <n v="16128"/>
    <n v="3"/>
    <n v="20180220"/>
    <x v="99"/>
    <x v="99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SACOS X 10KG"/>
    <m/>
    <m/>
    <s v="SE ACOGE A DRAWBACK D.S. 104-95 EF"/>
    <s v="SACO"/>
    <s v="LIMA"/>
    <n v="2241.0100000000002"/>
    <n v="400"/>
  </r>
  <r>
    <x v="0"/>
    <n v="2"/>
    <s v="PAITA"/>
    <n v="5570"/>
    <n v="3"/>
    <n v="2017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LAMBAYEQUE"/>
    <n v="2240"/>
    <n v="1680"/>
  </r>
  <r>
    <x v="0"/>
    <n v="3"/>
    <s v="PAITA"/>
    <n v="9093"/>
    <n v="2"/>
    <n v="20170301"/>
    <x v="12"/>
    <x v="12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PIMIENTO MORRON EN CONSERVA"/>
    <m/>
    <s v="CONSUMO HUMANO"/>
    <m/>
    <m/>
    <s v="CAJA                                              "/>
    <s v="LAMBAYEQUE"/>
    <n v="2240"/>
    <n v="1680"/>
  </r>
  <r>
    <x v="1"/>
    <n v="2"/>
    <s v="PAITA"/>
    <n v="10252"/>
    <n v="5"/>
    <n v="20180227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2240"/>
    <n v="1218"/>
  </r>
  <r>
    <x v="1"/>
    <n v="2"/>
    <s v="MARITIMA DEL CALLAO"/>
    <n v="16922"/>
    <n v="3"/>
    <n v="20180223"/>
    <x v="76"/>
    <x v="76"/>
    <s v="AMERICA DEL NORTE"/>
    <x v="0"/>
    <s v="NEW YORK"/>
    <s v="AGROPECUARIO Y AGROINDUSTRIAS"/>
    <s v="HORTALIZAS"/>
    <s v="HORTALIZAS FRESCAS Y SECAS"/>
    <x v="9"/>
    <x v="17"/>
    <x v="3"/>
    <s v="LAS DEMAS HORTALIZAS EXCEPTO ESPARRAGOS"/>
    <s v="ROCOTO ENTERO TRADICIONES ANDINAS 20X460 GR"/>
    <m/>
    <m/>
    <s v="EN CAJAS"/>
    <s v="DRAWBACK"/>
    <s v="CAJA                                              "/>
    <s v="CALLAO"/>
    <n v="2234.4"/>
    <n v="736"/>
  </r>
  <r>
    <x v="1"/>
    <n v="3"/>
    <s v="PAITA"/>
    <n v="14326"/>
    <n v="4"/>
    <n v="20180329"/>
    <x v="50"/>
    <x v="50"/>
    <s v="AMERICA DEL NORTE"/>
    <x v="0"/>
    <s v="CHARLESTON"/>
    <s v="AGROPECUARIO Y AGROINDUSTRIAS"/>
    <s v="HORTALIZAS"/>
    <s v="HORTALIZAS FRESCAS Y SECAS"/>
    <x v="5"/>
    <x v="16"/>
    <x v="4"/>
    <s v="Los demas frutos del genero Capsicum o Pimenta, secos, triturados o pulverizados"/>
    <s v="PASTA DE AJI PANCA (CAPSICUM CHINENSE)"/>
    <s v="FERMENTADO CON SAL A 12% Y ACIDIFICADO CON ACIDO ACETICO ENTRE 1 Y 3%"/>
    <s v="AJI FRESCO MOLIDO CON SAL Y ACIDIFICADO CON ACIDO ACETICO"/>
    <m/>
    <m/>
    <s v="KILOGRAMO"/>
    <s v="PIURA"/>
    <n v="2232"/>
    <n v="800"/>
  </r>
  <r>
    <x v="0"/>
    <n v="2"/>
    <s v="AEREA DEL CALLAO"/>
    <n v="12074"/>
    <n v="1"/>
    <n v="20170203"/>
    <x v="103"/>
    <x v="103"/>
    <s v="EUROPA"/>
    <x v="9"/>
    <s v="MILANO-MALPENSA APT"/>
    <s v="AGROPECUARIO Y AGROINDUSTRIAS"/>
    <s v="HORTALIZAS"/>
    <s v="HORTALIZAS FRESCAS Y SECAS"/>
    <x v="8"/>
    <x v="13"/>
    <x v="3"/>
    <s v="FRUTOS DE LOS GENEROS CAPSICUM O PIMENTA, FRESCOS O REFRIGERADOS"/>
    <s v="AJI AMARILLO"/>
    <s v="AJI PANCA"/>
    <s v="ROCOTO"/>
    <m/>
    <m/>
    <s v="KILOGRAMO"/>
    <s v="LIMA"/>
    <n v="2231.1999999999998"/>
    <n v="954"/>
  </r>
  <r>
    <x v="1"/>
    <n v="1"/>
    <s v="PAITA"/>
    <n v="4393"/>
    <n v="4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229.65"/>
    <n v="1100"/>
  </r>
  <r>
    <x v="1"/>
    <n v="2"/>
    <s v="MARITIMA DEL CALLAO"/>
    <n v="11802"/>
    <n v="2"/>
    <n v="20180210"/>
    <x v="5"/>
    <x v="5"/>
    <s v="AMERICA DEL NORTE"/>
    <x v="0"/>
    <s v="CHARLESTON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15 OZ (300 X 407); AL NATURAL ENTERO 18/22"/>
    <s v="CAJAS DE 12"/>
    <m/>
    <m/>
    <s v="CAJA                                              "/>
    <s v="LA LIBERTAD"/>
    <n v="2218.3200000000002"/>
    <n v="748.8"/>
  </r>
  <r>
    <x v="1"/>
    <n v="3"/>
    <s v="PAITA"/>
    <n v="14331"/>
    <n v="2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CODIGO Nº13 RESTITUCION DE DERECHOS ARANCELARIOS"/>
    <s v="CAJA                                              "/>
    <s v="LA LIBERTAD"/>
    <n v="2216.1999999999998"/>
    <n v="1995"/>
  </r>
  <r>
    <x v="1"/>
    <n v="1"/>
    <s v="PAITA"/>
    <n v="1400"/>
    <n v="4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s v="EN CAJAS"/>
    <m/>
    <s v="CONSUMO HUMANO"/>
    <s v="SE ACOGE A RESTITUCION DE DERECHOS ARANCELARIOS D.S 104-95 EF"/>
    <s v="CAJA                                              "/>
    <s v="LA LIBERTAD"/>
    <n v="2213.4899999999998"/>
    <n v="1100"/>
  </r>
  <r>
    <x v="0"/>
    <n v="3"/>
    <s v="MARITIMA DEL CALLAO"/>
    <n v="22895"/>
    <n v="2"/>
    <n v="20170316"/>
    <x v="42"/>
    <x v="42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SCABADO (DC)"/>
    <s v="908 CAJAS DE 11.35 KG C/U NETO"/>
    <m/>
    <m/>
    <s v="SE ACOGE AL DRAWBACK D.S. 104-95 EF"/>
    <s v="KILOGRAMO"/>
    <s v="LIMA"/>
    <n v="2211.1999999999998"/>
    <n v="908"/>
  </r>
  <r>
    <x v="0"/>
    <n v="1"/>
    <s v="MARITIMA DEL CALLAO"/>
    <n v="115981"/>
    <n v="4"/>
    <n v="20170111"/>
    <x v="89"/>
    <x v="89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m/>
    <m/>
    <s v="EN CAJAS X 4 KG"/>
    <s v="DRAWBACK"/>
    <s v="KILOGRAMO"/>
    <s v="LIMA"/>
    <n v="2208"/>
    <n v="400"/>
  </r>
  <r>
    <x v="1"/>
    <n v="1"/>
    <s v="AEREA DEL CALLAO"/>
    <n v="4524"/>
    <n v="2"/>
    <n v="20180115"/>
    <x v="102"/>
    <x v="102"/>
    <s v="EUROPA"/>
    <x v="9"/>
    <s v="EZEISA APT/BUENOS AIRES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s v="SE ACOGE AL DRAWBACK"/>
    <s v="KILOGRAMO"/>
    <s v="LIMA"/>
    <n v="2208"/>
    <n v="441.6"/>
  </r>
  <r>
    <x v="0"/>
    <n v="1"/>
    <s v="PAITA"/>
    <n v="5529"/>
    <n v="2"/>
    <n v="20170131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"/>
    <s v="BOLSA 9.07 KG (20 LB) X 01 CAJA"/>
    <m/>
    <m/>
    <s v="SE ACOGE A RESTITUCION DE DERECHOS ARANCELARIOS D.S 104-95 EF"/>
    <s v="CAJA                                              "/>
    <s v="LAMBAYEQUE"/>
    <n v="2200"/>
    <n v="1814"/>
  </r>
  <r>
    <x v="0"/>
    <n v="2"/>
    <s v="PAITA"/>
    <n v="8735"/>
    <n v="2"/>
    <n v="20170223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"/>
    <s v="BOLSA 9.07 KG (20 LB) X 01 CAJA"/>
    <m/>
    <m/>
    <s v="SE ACOGE A RESTITUCION DE DERECHOS ARANCELARIOS D.S 104-95 EF"/>
    <s v="CAJA                                              "/>
    <s v="LAMBAYEQUE"/>
    <n v="2200"/>
    <n v="1814"/>
  </r>
  <r>
    <x v="1"/>
    <n v="1"/>
    <s v="MARITIMA DEL CALLAO"/>
    <n v="122909"/>
    <n v="5"/>
    <n v="20180104"/>
    <x v="104"/>
    <x v="104"/>
    <s v="AMERICA DEL SUR"/>
    <x v="15"/>
    <s v="SAN ANTONIO"/>
    <s v="AGROPECUARIO Y AGROINDUSTRIAS"/>
    <s v="HORTALIZAS"/>
    <s v="HORTALIZAS FRESCAS Y SECAS"/>
    <x v="9"/>
    <x v="17"/>
    <x v="5"/>
    <s v="LAS DEMAS HORTALIZAS EXCEPTO ESPARRAGOS"/>
    <s v="ROCOTO CONGELADOS"/>
    <s v="(CAJA X 10.00 KILOS)"/>
    <m/>
    <m/>
    <s v="CODIGO Nº13 RESTITUCION DE DERECHOS ARANCELARIOS"/>
    <s v="KILOGRAMO"/>
    <s v="LIMA"/>
    <n v="2200"/>
    <n v="1000"/>
  </r>
  <r>
    <x v="1"/>
    <n v="1"/>
    <s v="PAITA"/>
    <n v="1404"/>
    <n v="3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DADOS SOASADO CUPS 8OZ X 12"/>
    <m/>
    <m/>
    <m/>
    <s v="DRAWBACK,"/>
    <s v="CAJA                                              "/>
    <s v="LAMBAYEQUE"/>
    <n v="2200"/>
    <n v="580.79999999999995"/>
  </r>
  <r>
    <x v="1"/>
    <n v="3"/>
    <s v="PAITA"/>
    <n v="11296"/>
    <n v="5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DADOS SOASADO CUPS 8 OZ X 12"/>
    <m/>
    <m/>
    <m/>
    <s v="DRAWBACK,"/>
    <s v="CAJA                                              "/>
    <s v="LAMBAYEQUE"/>
    <n v="2200"/>
    <n v="580.79999999999995"/>
  </r>
  <r>
    <x v="0"/>
    <n v="2"/>
    <s v="MARITIMA DEL CALLAO"/>
    <n v="9014"/>
    <n v="2"/>
    <n v="201702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SPECIAL EN PASTA &quot;INCA'S FOOD&quot; 6 X 1.7 KG"/>
    <m/>
    <m/>
    <m/>
    <s v="RESTITUCION DE DERECHOS ARANCELARIOS D.S. 104-95-EF"/>
    <s v="CAJA                                              "/>
    <s v="LIMA"/>
    <n v="2197.8000000000002"/>
    <n v="1184"/>
  </r>
  <r>
    <x v="0"/>
    <n v="3"/>
    <s v="MARITIMA DEL CALLAO"/>
    <n v="21543"/>
    <n v="7"/>
    <n v="20170309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28 BOLSAS DE 250 GR CADA BOLSA"/>
    <s v="PRODUCTO PROCESADO Y CONGELADO"/>
    <m/>
    <m/>
    <m/>
    <s v="CAJA                                              "/>
    <s v="LIMA"/>
    <n v="2196.5"/>
    <n v="1340.691"/>
  </r>
  <r>
    <x v="0"/>
    <n v="3"/>
    <s v="MARITIMA DEL CALLAO"/>
    <n v="18469"/>
    <n v="5"/>
    <n v="20170302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INCA'S FOOD&quot; 12 X 15.7 OZ"/>
    <m/>
    <m/>
    <m/>
    <s v="RESTITUCION DE DERECHOS ARANCELARIOS D.S 104-95-EF"/>
    <s v="CAJA                                              "/>
    <s v="LIMA"/>
    <n v="2191.1999999999998"/>
    <n v="897"/>
  </r>
  <r>
    <x v="0"/>
    <n v="2"/>
    <s v="PAITA"/>
    <n v="7262"/>
    <n v="2"/>
    <n v="20170216"/>
    <x v="11"/>
    <x v="11"/>
    <s v="EUROPA"/>
    <x v="17"/>
    <s v="ANTWERPEN"/>
    <s v="AGROPECUARIO Y AGROINDUSTRIAS"/>
    <s v="HORTALIZAS"/>
    <s v="HORTALIZAS EN CONSERVA"/>
    <x v="6"/>
    <x v="14"/>
    <x v="1"/>
    <s v="Demas hortalizas preparadas o conservadas sin congelar"/>
    <s v="CONSERVA DE JALAPEÑO VERDE FRASCO 7 OZ (C-364)"/>
    <m/>
    <m/>
    <m/>
    <s v="SE ACOGE A RESTITUCION DE DERECHOS ARANCELARIOS D.S 104-95 EF"/>
    <s v="UNIDAD"/>
    <s v="LAMBAYEQUE"/>
    <n v="2185.64"/>
    <n v="1167.9749999999999"/>
  </r>
  <r>
    <x v="1"/>
    <n v="2"/>
    <s v="PAITA"/>
    <n v="10223"/>
    <n v="2"/>
    <n v="20180227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87 OZ X 06"/>
    <m/>
    <m/>
    <m/>
    <s v="DRAWBACK,"/>
    <s v="CAJA                                              "/>
    <s v="LAMBAYEQUE"/>
    <n v="2184"/>
    <n v="1680"/>
  </r>
  <r>
    <x v="1"/>
    <n v="3"/>
    <s v="MARITIMA DEL CALLAO"/>
    <n v="18672"/>
    <n v="2"/>
    <n v="20180307"/>
    <x v="72"/>
    <x v="72"/>
    <s v="AMERICA DEL NORTE"/>
    <x v="0"/>
    <s v="HOUSTON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VOLUNTAD DE ACOGERSE AL PROCEDIMIENTO SIMPLIFICADO DE RESTITUCIÓN DE DERECHOS ARANCELARIOS"/>
    <s v="CAJA                                              "/>
    <s v="LIMA"/>
    <n v="2184"/>
    <n v="676"/>
  </r>
  <r>
    <x v="1"/>
    <n v="3"/>
    <s v="MARITIMA DEL CALLAO"/>
    <n v="24828"/>
    <n v="7"/>
    <n v="20180319"/>
    <x v="2"/>
    <x v="2"/>
    <s v="AMERICA DEL SUR"/>
    <x v="15"/>
    <s v="SAN ANTONI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CONSUMO HUMANO"/>
    <m/>
    <m/>
    <s v="SE ACOGE AL REGIMEN DRAWBACK D.S.104-95-EF"/>
    <s v="CAJA                                              "/>
    <s v="LA LIBERTAD"/>
    <n v="2176"/>
    <n v="912"/>
  </r>
  <r>
    <x v="1"/>
    <n v="2"/>
    <s v="MARITIMA DEL CALLAO"/>
    <n v="13662"/>
    <n v="8"/>
    <n v="20180213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S/PEPAS CAJAS X12 BOLSAS X400 GR"/>
    <s v="PRODUCTO PROCESADO Y CONGELADO"/>
    <m/>
    <m/>
    <m/>
    <s v="UNIDAD"/>
    <s v="LIMA"/>
    <n v="2171"/>
    <n v="1282.289"/>
  </r>
  <r>
    <x v="1"/>
    <n v="2"/>
    <s v="TACNA"/>
    <n v="918"/>
    <n v="2"/>
    <n v="20180207"/>
    <x v="105"/>
    <x v="105"/>
    <s v="AMERICA DEL SUR"/>
    <x v="24"/>
    <s v="SANTOS"/>
    <s v="AGROPECUARIO Y AGROINDUSTRIAS"/>
    <s v="HORTALIZAS"/>
    <s v="HORTALIZAS FRESCAS Y SECAS"/>
    <x v="0"/>
    <x v="0"/>
    <x v="0"/>
    <s v="PAPRIKA (Capsicum annuum, L.) TRITURADA O PULVERIZADA"/>
    <s v="AJÍ PÁPRIKA MOLIDA"/>
    <s v="EN SACOS DE PAPEL KRAFT CON 25.00 KG NETOS C/U"/>
    <s v="P/CONSUMO HUMANO"/>
    <m/>
    <s v="CODIGO Nº13 RESTITUCION DE DERECHOS ARANCELARIOS"/>
    <s v="KILOGRAMO"/>
    <s v="TACNA"/>
    <n v="2162.35"/>
    <n v="1000"/>
  </r>
  <r>
    <x v="0"/>
    <n v="1"/>
    <s v="AEREA DEL CALLAO"/>
    <n v="2955"/>
    <n v="1"/>
    <n v="20170111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2161.3000000000002"/>
    <n v="952"/>
  </r>
  <r>
    <x v="0"/>
    <n v="1"/>
    <s v="MARITIMA DEL CALLAO"/>
    <n v="115588"/>
    <n v="5"/>
    <n v="20170104"/>
    <x v="77"/>
    <x v="77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PRECOCIDO CONGELADO"/>
    <s v="16 OZ"/>
    <m/>
    <m/>
    <s v="SE ACOGE AL REGIMEN DRAWBACK SEGUN D.S.104-95-EF"/>
    <s v="CAJA                                              "/>
    <s v="CALLAO"/>
    <n v="2160"/>
    <n v="735.48"/>
  </r>
  <r>
    <x v="0"/>
    <n v="3"/>
    <s v="MARITIMA DEL CALLAO"/>
    <n v="22812"/>
    <n v="1"/>
    <n v="20170315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500 GR., CONGELADOS"/>
    <s v="EN CAJAS, DE 12 BOLSAS"/>
    <s v="PARA CONSUMO HUMANO"/>
    <m/>
    <s v="CODIGO Nº13 RESTITUCION DE DERECHOS ARANCELARIOS"/>
    <s v="CAJA                                              "/>
    <s v="CALLAO"/>
    <n v="2160"/>
    <n v="900"/>
  </r>
  <r>
    <x v="0"/>
    <n v="3"/>
    <s v="MARITIMA DEL CALLAO"/>
    <n v="20752"/>
    <n v="5"/>
    <n v="20170309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Í MIRASOL TRADICIONES ANDINAS 24X0.057 GRS."/>
    <m/>
    <m/>
    <m/>
    <s v="DRAWBACK"/>
    <s v="CAJA                                              "/>
    <s v="CALLAO"/>
    <n v="2156.88"/>
    <n v="176.47"/>
  </r>
  <r>
    <x v="0"/>
    <n v="3"/>
    <s v="MARITIMA DEL CALLAO"/>
    <n v="17840"/>
    <n v="3"/>
    <n v="20170308"/>
    <x v="2"/>
    <x v="2"/>
    <s v="AMERICA DEL NORTE"/>
    <x v="0"/>
    <s v="NORFOL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154.88"/>
    <n v="574.08000000000004"/>
  </r>
  <r>
    <x v="0"/>
    <n v="3"/>
    <s v="MARITIMA DEL CALLAO"/>
    <n v="18867"/>
    <n v="3"/>
    <n v="20170302"/>
    <x v="2"/>
    <x v="2"/>
    <s v="AMERICA DEL NORTE"/>
    <x v="0"/>
    <s v="CHICAGO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2154.88"/>
    <n v="574.08000000000004"/>
  </r>
  <r>
    <x v="1"/>
    <n v="1"/>
    <s v="AEREA DEL CALLAO"/>
    <n v="8723"/>
    <n v="1"/>
    <n v="20180127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2150.4"/>
    <n v="768"/>
  </r>
  <r>
    <x v="0"/>
    <n v="3"/>
    <s v="PAITA"/>
    <n v="11133"/>
    <n v="3"/>
    <n v="201703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"/>
    <m/>
    <m/>
    <m/>
    <s v="DRAWBACK,"/>
    <s v="CAJA                                              "/>
    <s v="LAMBAYEQUE"/>
    <n v="2144.61"/>
    <n v="2262"/>
  </r>
  <r>
    <x v="1"/>
    <n v="3"/>
    <s v="MARITIMA DEL CALLAO"/>
    <n v="20810"/>
    <n v="1"/>
    <n v="20180307"/>
    <x v="2"/>
    <x v="2"/>
    <s v="AMERICA DEL NORTE"/>
    <x v="0"/>
    <s v="SEATTLE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 DRAWBACK D.S. 104-95 EF"/>
    <s v="CAJA                                              "/>
    <s v="LA LIBERTAD"/>
    <n v="2142"/>
    <n v="971.04"/>
  </r>
  <r>
    <x v="1"/>
    <n v="3"/>
    <s v="MARITIMA DEL CALLAO"/>
    <n v="20810"/>
    <n v="2"/>
    <n v="20180307"/>
    <x v="2"/>
    <x v="2"/>
    <s v="AMERICA DEL NORTE"/>
    <x v="0"/>
    <s v="SEATTLE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 DRAWBACK D.S. 104-95 EF"/>
    <s v="CAJA                                              "/>
    <s v="LA LIBERTAD"/>
    <n v="2142"/>
    <n v="971.04"/>
  </r>
  <r>
    <x v="0"/>
    <n v="1"/>
    <s v="PAITA"/>
    <n v="4164"/>
    <n v="3"/>
    <n v="20170124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2132"/>
    <n v="2262"/>
  </r>
  <r>
    <x v="1"/>
    <n v="1"/>
    <s v="PAITA"/>
    <n v="741"/>
    <n v="3"/>
    <n v="20180110"/>
    <x v="11"/>
    <x v="11"/>
    <s v="AMERICA DEL NORTE"/>
    <x v="18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LATA 105 OZ X 06"/>
    <m/>
    <m/>
    <m/>
    <s v="DRAWBACK,"/>
    <s v="CAJA                                              "/>
    <s v="LAMBAYEQUE"/>
    <n v="2130"/>
    <n v="1740"/>
  </r>
  <r>
    <x v="1"/>
    <n v="1"/>
    <s v="AEREA DEL CALLAO"/>
    <n v="6594"/>
    <n v="1"/>
    <n v="20180120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2128"/>
    <n v="760"/>
  </r>
  <r>
    <x v="1"/>
    <n v="3"/>
    <s v="MARITIMA DEL CALLAO"/>
    <n v="28456"/>
    <n v="4"/>
    <n v="20180330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DE PIMIENTO PIQUILLO"/>
    <s v="BANDEJA 0.25L (609X412X102); ENTERO A LA PARRILLA EN ACEITE"/>
    <s v="CAJAS DE 12 / EN VINAGRE"/>
    <s v="USO.: CONSUMO HUMANO"/>
    <m/>
    <s v="CAJA                                              "/>
    <s v="LA LIBERTAD"/>
    <n v="2122.8000000000002"/>
    <n v="344.04"/>
  </r>
  <r>
    <x v="1"/>
    <n v="3"/>
    <s v="MARITIMA DEL CALLAO"/>
    <n v="20309"/>
    <n v="6"/>
    <n v="20180307"/>
    <x v="84"/>
    <x v="84"/>
    <s v="EUROPA"/>
    <x v="1"/>
    <s v="VALENCI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s v="CAJAS X 30 UNID. DE 100 GR"/>
    <s v="LA LATINA"/>
    <s v="CAJA                                              "/>
    <s v="LIMA"/>
    <n v="2118.5"/>
    <n v="285"/>
  </r>
  <r>
    <x v="1"/>
    <n v="1"/>
    <s v="MARITIMA DEL CALLAO"/>
    <n v="7960"/>
    <n v="6"/>
    <n v="20180125"/>
    <x v="69"/>
    <x v="69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ENTERO CONGELADO 12 BOLSAS X 1 LB"/>
    <s v="FROZEN YELLOW HOT PEPPER 12 BAGS X 1 LB"/>
    <m/>
    <m/>
    <m/>
    <s v="CAJA                                              "/>
    <s v="LIMA"/>
    <n v="2104.8000000000002"/>
    <n v="653.76"/>
  </r>
  <r>
    <x v="1"/>
    <n v="1"/>
    <s v="MARITIMA DEL CALLAO"/>
    <n v="7960"/>
    <n v="5"/>
    <n v="20180125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AJI ROCOTO ENTERO CONGELADO 12 BOLSAS X 1 LB."/>
    <s v="FROZEN RED HOT PEPPER 12 BAGS X 1 LB."/>
    <m/>
    <m/>
    <m/>
    <s v="CAJA                                              "/>
    <s v="LIMA"/>
    <n v="2103.6"/>
    <n v="653.76"/>
  </r>
  <r>
    <x v="0"/>
    <n v="1"/>
    <s v="MARITIMA DEL CALLAO"/>
    <n v="115827"/>
    <n v="6"/>
    <n v="20170105"/>
    <x v="73"/>
    <x v="7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ENTERO CONGELADO PLEBEYO 12 BOLSAS X 500 GR"/>
    <m/>
    <m/>
    <m/>
    <m/>
    <s v="CAJA                                              "/>
    <s v="LIMA"/>
    <n v="2097.6"/>
    <n v="1036.623"/>
  </r>
  <r>
    <x v="1"/>
    <n v="1"/>
    <s v="MARITIMA DEL CALLAO"/>
    <n v="2237"/>
    <n v="2"/>
    <n v="20180111"/>
    <x v="18"/>
    <x v="18"/>
    <s v="AMERICA DEL NORTE"/>
    <x v="0"/>
    <s v="LOS ANGELES"/>
    <s v="AGROPECUARIO Y AGROINDUSTRIAS"/>
    <s v="HORTALIZAS"/>
    <s v="HORTALIZAS FRESCAS Y SECAS"/>
    <x v="0"/>
    <x v="0"/>
    <x v="0"/>
    <s v="PAPRIKA (Capsicum annuum, L.) TRITURADA O PULVERIZADA"/>
    <s v="PAPRIKA EN POLVO 120 ASTA 50 MESH"/>
    <s v="PAPRIKA POWDER 120 ASTA COD 208M"/>
    <s v="MARCA:S/M,MODELO:S/M"/>
    <s v="USO:CONSUMO HUMANO"/>
    <s v="RESTITUCION DERECHOS ARANCELARIOS D.S. 104-95 EF"/>
    <s v="KILOGRAMO"/>
    <s v="LIMA"/>
    <n v="2091.52"/>
    <n v="1315.42"/>
  </r>
  <r>
    <x v="0"/>
    <n v="2"/>
    <s v="MARITIMA DEL CALLAO"/>
    <n v="11937"/>
    <n v="5"/>
    <n v="20170210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RESTITUCION DE DERECHOS ARANCELARIOS D.S. 104-95-EF"/>
    <s v="CAJA                                              "/>
    <s v="LIMA"/>
    <n v="2090.4"/>
    <n v="676"/>
  </r>
  <r>
    <x v="0"/>
    <n v="3"/>
    <s v="MARITIMA DEL CALLAO"/>
    <n v="26436"/>
    <n v="6"/>
    <n v="20170330"/>
    <x v="72"/>
    <x v="72"/>
    <s v="AMERICA DEL NORTE"/>
    <x v="0"/>
    <s v="HOUSTON"/>
    <s v="AGROPECUARIO Y AGROINDUSTRIAS"/>
    <s v="HORTALIZAS"/>
    <s v="HORTALIZAS EN CONSERVA"/>
    <x v="6"/>
    <x v="15"/>
    <x v="1"/>
    <s v="Demas hortalizas preparadas o conservadas sin congelar"/>
    <s v="AJI AMARILLO EN SALMUERA FRASCO &quot;INCA'S FOOD&quot; 12 X 20 OZ"/>
    <m/>
    <m/>
    <m/>
    <s v="RESTITUCION DE DERECHOS ARANCELARIOS D.S. 104-95-EF"/>
    <s v="CAJA                                              "/>
    <s v="LIMA"/>
    <n v="2088"/>
    <n v="810"/>
  </r>
  <r>
    <x v="0"/>
    <n v="2"/>
    <s v="TACNA"/>
    <n v="1201"/>
    <n v="5"/>
    <n v="20170223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2080.8000000000002"/>
    <n v="2040"/>
  </r>
  <r>
    <x v="0"/>
    <n v="2"/>
    <s v="MARITIMA DEL CALLAO"/>
    <n v="17931"/>
    <n v="8"/>
    <n v="20170227"/>
    <x v="77"/>
    <x v="77"/>
    <s v="AMERICA DEL SUR"/>
    <x v="15"/>
    <s v="VALPARAISO"/>
    <s v="AGROPECUARIO Y AGROINDUSTRIAS"/>
    <s v="HORTALIZAS"/>
    <s v="HORTALIZAS FRESCAS Y SECAS"/>
    <x v="9"/>
    <x v="17"/>
    <x v="5"/>
    <s v="LAS DEMAS HORTALIZAS EXCEPTO ESPARRAGOS"/>
    <s v="ROCOTO ENTERO PRECOCIDO CONGELADO"/>
    <s v="10 BOLSAS X 1 KG"/>
    <m/>
    <m/>
    <s v="SE ACOGE AL REGIMEN DRAWBACK SEGUN D.S.104-95-EF"/>
    <s v="CAJA                                              "/>
    <s v="CALLAO"/>
    <n v="2080"/>
    <n v="650"/>
  </r>
  <r>
    <x v="1"/>
    <n v="1"/>
    <s v="MARITIMA DEL CALLAO"/>
    <n v="9097"/>
    <n v="6"/>
    <n v="20180131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INCAS FOOD - 12 X 10.5 OZ"/>
    <s v="CODIGO: I-7195-12"/>
    <m/>
    <s v="SE ACOGE A RESTITUCION DE DERECHOS ARANCELARIOS DRAWBACK D.S. 104-95 EF"/>
    <s v="CAJA                                              "/>
    <s v="LIMA"/>
    <n v="2070"/>
    <n v="540"/>
  </r>
  <r>
    <x v="0"/>
    <n v="1"/>
    <s v="MARITIMA DEL CALLAO"/>
    <n v="1054"/>
    <n v="7"/>
    <n v="20170111"/>
    <x v="68"/>
    <x v="68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CONGELADO"/>
    <s v="MARCA: BELMONT"/>
    <m/>
    <s v="BOLSAS POR 1 LIBRA"/>
    <s v="SE ACOGE AL DRAWBACK"/>
    <s v="KILOGRAMO"/>
    <s v="LIMA"/>
    <n v="2065.52"/>
    <n v="853.52"/>
  </r>
  <r>
    <x v="0"/>
    <n v="3"/>
    <s v="PAITA"/>
    <n v="11133"/>
    <n v="5"/>
    <n v="20170323"/>
    <x v="11"/>
    <x v="11"/>
    <s v="EUROPA"/>
    <x v="31"/>
    <s v="HELSINK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"/>
    <m/>
    <m/>
    <m/>
    <s v="DRAWBACK,"/>
    <s v="CAJA                                              "/>
    <s v="LAMBAYEQUE"/>
    <n v="2061.91"/>
    <n v="466.28399999999999"/>
  </r>
  <r>
    <x v="0"/>
    <n v="3"/>
    <s v="MARITIMA DEL CALLAO"/>
    <n v="18469"/>
    <n v="3"/>
    <n v="201703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6 X 1.7 KG"/>
    <m/>
    <m/>
    <m/>
    <s v="RESTITUCION DE DERECHOS ARANCELARIOS D.S. 104-95-EF"/>
    <s v="CAJA                                              "/>
    <s v="LIMA"/>
    <n v="2052"/>
    <n v="1163"/>
  </r>
  <r>
    <x v="0"/>
    <n v="1"/>
    <s v="MARITIMA DEL CALLAO"/>
    <n v="1054"/>
    <n v="1"/>
    <n v="20170111"/>
    <x v="68"/>
    <x v="68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ENTERO CONGEL."/>
    <s v="MARCA: BELMONT"/>
    <m/>
    <s v="BOLSAS X 1 LB"/>
    <s v="SE ACOGE AL DRAWBACK"/>
    <s v="KILOGRAMO"/>
    <s v="LIMA"/>
    <n v="2050.35"/>
    <n v="1062.3599999999999"/>
  </r>
  <r>
    <x v="1"/>
    <n v="3"/>
    <s v="AEREA DEL CALLAO"/>
    <n v="24594"/>
    <n v="1"/>
    <n v="20180324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2050"/>
    <n v="410"/>
  </r>
  <r>
    <x v="0"/>
    <n v="3"/>
    <s v="MARITIMA DEL CALLAO"/>
    <n v="25172"/>
    <n v="4"/>
    <n v="20170323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FAMILIAR &quot;INCA'S FOOD&quot; 12 X 15.7 OZ"/>
    <m/>
    <m/>
    <m/>
    <s v="RESTITUCION DE DERECHOS ARANCELARIOS D.S. 104-95-EF"/>
    <s v="CAJA                                              "/>
    <s v="LIMA"/>
    <n v="2046"/>
    <n v="837"/>
  </r>
  <r>
    <x v="1"/>
    <n v="3"/>
    <s v="AEREA DEL CALLAO"/>
    <n v="19665"/>
    <n v="1"/>
    <n v="20180308"/>
    <x v="107"/>
    <x v="107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m/>
    <s v="CAJA                                              "/>
    <s v="LIMA"/>
    <n v="2040"/>
    <n v="1030"/>
  </r>
  <r>
    <x v="1"/>
    <n v="1"/>
    <s v="MARITIMA DEL CALLAO"/>
    <n v="137"/>
    <n v="2"/>
    <n v="20180104"/>
    <x v="69"/>
    <x v="69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AJI ROCOTO ENTERO CONGELADO 12 BOLSAS X 1 LB."/>
    <s v="FROZEN RED HOT PEPPER 12 BAGS X 1 LB."/>
    <m/>
    <m/>
    <m/>
    <s v="CAJA                                              "/>
    <s v="LIMA"/>
    <n v="2038.8"/>
    <n v="653.76"/>
  </r>
  <r>
    <x v="0"/>
    <n v="3"/>
    <s v="MARITIMA DEL CALLAO"/>
    <n v="26998"/>
    <n v="4"/>
    <n v="20170329"/>
    <x v="73"/>
    <x v="7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ENTERO CONGELADO PLEBEYO 12 BOLSAS X 500 GR"/>
    <m/>
    <m/>
    <m/>
    <m/>
    <s v="CAJA                                              "/>
    <s v="LIMA"/>
    <n v="2028.6"/>
    <n v="1210"/>
  </r>
  <r>
    <x v="1"/>
    <n v="3"/>
    <s v="MARITIMA DEL CALLAO"/>
    <n v="19369"/>
    <n v="3"/>
    <n v="20180302"/>
    <x v="18"/>
    <x v="18"/>
    <s v="AMERICA DEL NORTE"/>
    <x v="0"/>
    <s v="LOS ANGELES"/>
    <s v="AGROPECUARIO Y AGROINDUSTRIAS"/>
    <s v="HORTALIZAS"/>
    <s v="HORTALIZAS FRESCAS Y SECAS"/>
    <x v="0"/>
    <x v="0"/>
    <x v="3"/>
    <s v="PAPRIKA (Capsicum annuum, L.) TRITURADA O PULVERIZADA"/>
    <s v="PAPRIKA ENTERA EN CAJA 25"/>
    <s v="PAPRIKA POODS BOX (25)"/>
    <s v="MARCA: S/M, MODELO: S/M"/>
    <s v="USO: CONSUMO HUMANO"/>
    <s v="RESTITUCION DERECHOS ARANCELARIOS D.S. 104-95 EF"/>
    <s v="KILOGRAMO"/>
    <s v="LIMA"/>
    <n v="2027.01"/>
    <n v="1417.49"/>
  </r>
  <r>
    <x v="1"/>
    <n v="1"/>
    <s v="AEREA DEL CALLAO"/>
    <n v="5952"/>
    <n v="1"/>
    <n v="20180119"/>
    <x v="102"/>
    <x v="102"/>
    <s v="EUROPA"/>
    <x v="9"/>
    <s v="EZEISA APT/BUENOS AIRES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m/>
    <s v="KILOGRAMO"/>
    <s v="LIMA"/>
    <n v="2024"/>
    <n v="404.8"/>
  </r>
  <r>
    <x v="1"/>
    <n v="1"/>
    <s v="AEREA DEL CALLAO"/>
    <n v="5952"/>
    <n v="2"/>
    <n v="20180119"/>
    <x v="102"/>
    <x v="102"/>
    <s v="EUROPA"/>
    <x v="9"/>
    <s v="EZEISA APT/BUENOS AIRES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m/>
    <s v="KILOGRAMO"/>
    <s v="LIMA"/>
    <n v="2024"/>
    <n v="404.8"/>
  </r>
  <r>
    <x v="1"/>
    <n v="1"/>
    <s v="AEREA DEL CALLAO"/>
    <n v="8925"/>
    <n v="1"/>
    <n v="20180127"/>
    <x v="102"/>
    <x v="102"/>
    <s v="EUROPA"/>
    <x v="9"/>
    <s v="MILANO-MALPENSA APT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m/>
    <s v="KILOGRAMO"/>
    <s v="LIMA"/>
    <n v="2024"/>
    <n v="404.8"/>
  </r>
  <r>
    <x v="1"/>
    <n v="1"/>
    <s v="AEREA DEL CALLAO"/>
    <n v="8925"/>
    <n v="2"/>
    <n v="20180127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m/>
    <s v="KILOGRAMO"/>
    <s v="LIMA"/>
    <n v="2024"/>
    <n v="404.8"/>
  </r>
  <r>
    <x v="1"/>
    <n v="2"/>
    <s v="AEREA DEL CALLAO"/>
    <n v="10977"/>
    <n v="2"/>
    <n v="20180203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m/>
    <s v="KILOGRAMO"/>
    <s v="LIMA"/>
    <n v="2024"/>
    <n v="404.8"/>
  </r>
  <r>
    <x v="1"/>
    <n v="1"/>
    <s v="AEREA DEL CALLAO"/>
    <n v="886"/>
    <n v="1"/>
    <n v="20180105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2016"/>
    <n v="720"/>
  </r>
  <r>
    <x v="1"/>
    <n v="1"/>
    <s v="AEREA DEL CALLAO"/>
    <n v="1342"/>
    <n v="2"/>
    <n v="20180106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m/>
    <s v="KILOGRAMO"/>
    <s v="LIMA"/>
    <n v="2016"/>
    <n v="504"/>
  </r>
  <r>
    <x v="1"/>
    <n v="3"/>
    <s v="PAITA"/>
    <n v="11527"/>
    <n v="5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2010.74"/>
    <n v="1810"/>
  </r>
  <r>
    <x v="1"/>
    <n v="2"/>
    <s v="PAITA"/>
    <n v="8370"/>
    <n v="2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009.74"/>
    <n v="1100"/>
  </r>
  <r>
    <x v="1"/>
    <n v="1"/>
    <s v="PAITA"/>
    <n v="4384"/>
    <n v="1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009.66"/>
    <n v="1100"/>
  </r>
  <r>
    <x v="1"/>
    <n v="1"/>
    <s v="PAITA"/>
    <n v="4376"/>
    <n v="1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2009.62"/>
    <n v="1100"/>
  </r>
  <r>
    <x v="0"/>
    <n v="1"/>
    <s v="MARITIMA DEL CALLAO"/>
    <n v="1357"/>
    <n v="3"/>
    <n v="20170109"/>
    <x v="2"/>
    <x v="2"/>
    <s v="AMERICA DEL NORTE"/>
    <x v="0"/>
    <s v="LOS ANGELES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WBACK D.S.10O4-95-EF"/>
    <s v="CAJA                                              "/>
    <s v="LA LIBERTAD"/>
    <n v="2006.4"/>
    <n v="950.4"/>
  </r>
  <r>
    <x v="0"/>
    <n v="2"/>
    <s v="MARITIMA DEL CALLAO"/>
    <n v="11507"/>
    <n v="3"/>
    <n v="20170209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2006.4"/>
    <n v="950.4"/>
  </r>
  <r>
    <x v="0"/>
    <n v="2"/>
    <s v="MARITIMA DEL CALLAO"/>
    <n v="15409"/>
    <n v="3"/>
    <n v="20170223"/>
    <x v="2"/>
    <x v="2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2006.4"/>
    <n v="950.4"/>
  </r>
  <r>
    <x v="1"/>
    <n v="2"/>
    <s v="AEREA DEL CALLAO"/>
    <n v="10646"/>
    <n v="1"/>
    <n v="20180203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2002"/>
    <n v="715"/>
  </r>
  <r>
    <x v="0"/>
    <n v="3"/>
    <s v="TACNA"/>
    <n v="1313"/>
    <n v="3"/>
    <n v="20170307"/>
    <x v="108"/>
    <x v="108"/>
    <s v="AMERICA DEL SUR"/>
    <x v="15"/>
    <s v="PUERTO MONTT"/>
    <s v="AGROPECUARIO Y AGROINDUSTRIAS"/>
    <s v="HORTALIZAS"/>
    <s v="HORTALIZAS FRESCAS Y SECAS"/>
    <x v="5"/>
    <x v="16"/>
    <x v="3"/>
    <s v="Los demas frutos del genero Capsicum o Pimenta, secos, triturados o pulverizados"/>
    <s v="AJI PANCA"/>
    <s v="EN SACOS DE 50KG C/U"/>
    <s v="MOLIDO"/>
    <m/>
    <s v="SE ACOGE A RESTITUCION DE DERECHOS ARANCELARIOS D.S. 104-95 E.F."/>
    <s v="KILOGRAMO"/>
    <s v="TACNA"/>
    <n v="2000"/>
    <n v="5000"/>
  </r>
  <r>
    <x v="1"/>
    <n v="2"/>
    <s v="AEREA DEL CALLAO"/>
    <n v="13016"/>
    <n v="1"/>
    <n v="20180210"/>
    <x v="102"/>
    <x v="102"/>
    <s v="EUROPA"/>
    <x v="9"/>
    <s v="MILANO-MALPENSA APT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m/>
    <s v="KILOGRAMO"/>
    <s v="LIMA"/>
    <n v="2000"/>
    <n v="400"/>
  </r>
  <r>
    <x v="1"/>
    <n v="3"/>
    <s v="AEREA DEL CALLAO"/>
    <n v="20491"/>
    <n v="10"/>
    <n v="20180310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2000"/>
    <n v="400"/>
  </r>
  <r>
    <x v="1"/>
    <n v="3"/>
    <s v="AEREA DEL CALLAO"/>
    <n v="20491"/>
    <n v="11"/>
    <n v="20180310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2000"/>
    <n v="400"/>
  </r>
  <r>
    <x v="1"/>
    <n v="3"/>
    <s v="MARITIMA DEL CALLAO"/>
    <n v="28664"/>
    <n v="6"/>
    <n v="20180330"/>
    <x v="76"/>
    <x v="76"/>
    <s v="AMERICA DEL NORTE"/>
    <x v="0"/>
    <s v="NEW YORK"/>
    <s v="AGROPECUARIO Y AGROINDUSTRIAS"/>
    <s v="HORTALIZAS"/>
    <s v="HORTALIZAS FRESCAS Y SECAS"/>
    <x v="9"/>
    <x v="15"/>
    <x v="6"/>
    <s v="LAS DEMAS HORTALIZAS EXCEPTO ESPARRAGOS"/>
    <s v="AJI AMARILLO 20X460 GR."/>
    <m/>
    <m/>
    <m/>
    <s v="DRAWBACK"/>
    <s v="CAJA                                              "/>
    <s v="LIMA"/>
    <n v="2000"/>
    <n v="736"/>
  </r>
  <r>
    <x v="0"/>
    <n v="2"/>
    <s v="MARITIMA DEL CALLAO"/>
    <n v="13468"/>
    <n v="7"/>
    <n v="20170215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 &quot; LA LATINA&quot;"/>
    <s v="CAJAS X 30 UNID. X 100 GR."/>
    <m/>
    <m/>
    <m/>
    <s v="CAJA                                              "/>
    <s v="LIMA"/>
    <n v="1998.18"/>
    <n v="306"/>
  </r>
  <r>
    <x v="0"/>
    <n v="2"/>
    <s v="MARITIMA DEL CALLAO"/>
    <n v="16261"/>
    <n v="9"/>
    <n v="20170221"/>
    <x v="68"/>
    <x v="68"/>
    <s v="AMERICA DEL NORTE"/>
    <x v="0"/>
    <s v="PORT EVERGLADES"/>
    <s v="AGROPECUARIO Y AGROINDUSTRIAS"/>
    <s v="HORTALIZAS"/>
    <s v="HORTALIZAS FRESCAS Y SECAS"/>
    <x v="5"/>
    <x v="16"/>
    <x v="3"/>
    <s v="Los demas frutos del genero Capsicum o Pimenta, secos, triturados o pulverizados"/>
    <s v="AJI PANCA DESVENADO"/>
    <s v="MARCA: BELMONT"/>
    <m/>
    <s v="SACO X 6 LB"/>
    <s v="SE ACOGE AL DRAWBACK"/>
    <s v="SACO"/>
    <s v="LIMA"/>
    <n v="1995.11"/>
    <n v="308.35000000000002"/>
  </r>
  <r>
    <x v="0"/>
    <n v="3"/>
    <s v="MARITIMA DEL CALLAO"/>
    <n v="25172"/>
    <n v="10"/>
    <n v="20170323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12 X 20 OZ"/>
    <m/>
    <m/>
    <m/>
    <s v="RESTITUCION DE DERECHOS ARANCELARIOS D.S. 104-95-EF"/>
    <s v="CAJA                                              "/>
    <s v="LIMA"/>
    <n v="1993.2"/>
    <n v="1015"/>
  </r>
  <r>
    <x v="1"/>
    <n v="1"/>
    <s v="MARITIMA DEL CALLAO"/>
    <n v="122628"/>
    <n v="2"/>
    <n v="20180104"/>
    <x v="5"/>
    <x v="5"/>
    <s v="AMERICA DEL NORTE"/>
    <x v="0"/>
    <s v="OAKLAND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-8.5 (88 OZ) (603 X 600); AL NATURAL ENTERO 80/100"/>
    <s v="CAJAS DE 6"/>
    <s v="USO: CONSUMO HUMANO"/>
    <m/>
    <s v="CAJA                                              "/>
    <s v="ICA"/>
    <n v="1989.9"/>
    <n v="900"/>
  </r>
  <r>
    <x v="1"/>
    <n v="3"/>
    <s v="PAITA"/>
    <n v="13112"/>
    <n v="2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 10.2 OZ (C-037) X 03/09"/>
    <m/>
    <m/>
    <m/>
    <s v="CODIGO Nº13 RESTITUCION DE DERECHOS ARANCELARIOS"/>
    <s v="UNIDAD"/>
    <s v="LAMBAYEQUE"/>
    <n v="1989"/>
    <n v="1044"/>
  </r>
  <r>
    <x v="1"/>
    <n v="2"/>
    <s v="PAITA"/>
    <n v="5583"/>
    <n v="4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DAS"/>
    <s v="CALIBRE XL"/>
    <m/>
    <s v="DRAWBACK,"/>
    <s v="CAJA                                              "/>
    <s v="LAMBAYEQUE"/>
    <n v="1967.32"/>
    <n v="1100"/>
  </r>
  <r>
    <x v="1"/>
    <n v="2"/>
    <s v="MARITIMA DEL CALLAO"/>
    <n v="17489"/>
    <n v="7"/>
    <n v="20180228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 104-95 EF"/>
    <s v="LATAS                                             "/>
    <s v="LA LIBERTAD"/>
    <n v="1964.86"/>
    <n v="913.2"/>
  </r>
  <r>
    <x v="1"/>
    <n v="3"/>
    <s v="MARITIMA DEL CALLAO"/>
    <n v="23435"/>
    <n v="5"/>
    <n v="20180315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MITADES TRADICIONES ANDINAS 8X920 GR."/>
    <m/>
    <m/>
    <m/>
    <s v="DRAWBACK"/>
    <s v="CAJA                                              "/>
    <s v="LIMA"/>
    <n v="1963.2"/>
    <n v="588.79999999999995"/>
  </r>
  <r>
    <x v="1"/>
    <n v="3"/>
    <s v="PAITA"/>
    <n v="11638"/>
    <n v="3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959.99"/>
    <n v="2200"/>
  </r>
  <r>
    <x v="1"/>
    <n v="3"/>
    <s v="PAITA"/>
    <n v="12365"/>
    <n v="5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953.99"/>
    <n v="2200"/>
  </r>
  <r>
    <x v="1"/>
    <n v="3"/>
    <s v="PAITA"/>
    <n v="12369"/>
    <n v="5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953.99"/>
    <n v="2200"/>
  </r>
  <r>
    <x v="1"/>
    <n v="3"/>
    <s v="PAITA"/>
    <n v="12368"/>
    <n v="4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953.98"/>
    <n v="2200"/>
  </r>
  <r>
    <x v="0"/>
    <n v="3"/>
    <s v="PAITA"/>
    <n v="9142"/>
    <n v="2"/>
    <n v="20170301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"/>
    <m/>
    <m/>
    <m/>
    <s v="DRAWBACK,"/>
    <s v="UNIDAD"/>
    <s v="LAMBAYEQUE"/>
    <n v="1951.04"/>
    <n v="347.334"/>
  </r>
  <r>
    <x v="1"/>
    <n v="2"/>
    <s v="AEREA DEL CALLAO"/>
    <n v="11510"/>
    <n v="1"/>
    <n v="20180206"/>
    <x v="107"/>
    <x v="107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m/>
    <s v="CAJA                                              "/>
    <s v="LIMA"/>
    <n v="1950"/>
    <n v="1000"/>
  </r>
  <r>
    <x v="1"/>
    <n v="1"/>
    <s v="PAITA"/>
    <n v="42661"/>
    <n v="3"/>
    <n v="20180102"/>
    <x v="11"/>
    <x v="11"/>
    <s v="AMERICA DEL NORTE"/>
    <x v="0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TIRAS"/>
    <s v="LATA 28 OZ E/O X 12"/>
    <m/>
    <m/>
    <s v="CODIGO Nº13 RESTITUCION DE DERECHOS ARANCELARIOS"/>
    <s v="UNIDAD"/>
    <s v="LAMBAYEQUE"/>
    <n v="1920"/>
    <n v="1218.048"/>
  </r>
  <r>
    <x v="1"/>
    <n v="2"/>
    <s v="MARITIMA DEL CALLAO"/>
    <n v="16840"/>
    <n v="2"/>
    <n v="20180223"/>
    <x v="29"/>
    <x v="29"/>
    <s v="AMERICA DEL NORTE"/>
    <x v="0"/>
    <s v="CHICAGO"/>
    <s v="AGROPECUARIO Y AGROINDUSTRIAS"/>
    <s v="HORTALIZAS"/>
    <s v="HORTALIZAS FRESCAS Y SECAS"/>
    <x v="4"/>
    <x v="0"/>
    <x v="3"/>
    <s v="LAS DEMAS PAPRIKA (CAPSICUM ANNUM, L) SECA, SIN TRITURAR NI PULVERIZAR"/>
    <s v="PAPRIKA SIN CABOS"/>
    <m/>
    <m/>
    <s v="EN CAJAS"/>
    <s v="RESTITUCION DERECHOS ARANC. (COD 13)"/>
    <s v="KILOGRAMO"/>
    <s v="LIMA"/>
    <n v="1914.24"/>
    <n v="567"/>
  </r>
  <r>
    <x v="0"/>
    <n v="2"/>
    <s v="PAITA"/>
    <n v="8224"/>
    <n v="3"/>
    <n v="2017022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FRASCO 10.2 OZ"/>
    <s v="(C-037) X 12"/>
    <m/>
    <m/>
    <s v="DRAWBACK,"/>
    <s v="CAJA                                              "/>
    <s v="LAMBAYEQUE"/>
    <n v="1908"/>
    <n v="417.6"/>
  </r>
  <r>
    <x v="0"/>
    <n v="1"/>
    <s v="MARITIMA DEL CALLAO"/>
    <n v="114749"/>
    <n v="20"/>
    <n v="20170102"/>
    <x v="76"/>
    <x v="76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T.A. EN LATA 24X600 GRS"/>
    <m/>
    <m/>
    <m/>
    <m/>
    <s v="CAJA                                              "/>
    <s v="LIMA"/>
    <n v="1904.25"/>
    <n v="1080"/>
  </r>
  <r>
    <x v="1"/>
    <n v="1"/>
    <s v="MARITIMA DEL CALLAO"/>
    <n v="7268"/>
    <n v="5"/>
    <n v="20180124"/>
    <x v="71"/>
    <x v="71"/>
    <s v="EUROPA"/>
    <x v="1"/>
    <s v="BARCELONA"/>
    <s v="AGROPECUARIO Y AGROINDUSTRIAS"/>
    <s v="HORTALIZAS"/>
    <s v="HORTALIZAS FRESCAS Y SECAS"/>
    <x v="7"/>
    <x v="15"/>
    <x v="3"/>
    <s v="Los demas frutos del genero Capsicum o Pimenta, secos, sin triturar ni pulverizar"/>
    <s v="AJI MIRASOL DESPEPITADO (CAPSICUM BACCATUM)"/>
    <s v="SACO X 10 KG"/>
    <s v="PARA CONSUMO HUMANO"/>
    <s v="SENASA EXP Nº 180060000345"/>
    <s v="RESTITUCION DE DERECHOS ARANCELARIOS D.S. 104-95-EF"/>
    <s v="SACO"/>
    <s v="LIMA"/>
    <n v="1894.19"/>
    <n v="200"/>
  </r>
  <r>
    <x v="0"/>
    <n v="2"/>
    <s v="AEREA DEL CALLAO"/>
    <n v="15140"/>
    <n v="1"/>
    <n v="20170211"/>
    <x v="109"/>
    <x v="109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1892.7"/>
    <n v="1531.62"/>
  </r>
  <r>
    <x v="1"/>
    <n v="2"/>
    <s v="PAITA"/>
    <n v="7333"/>
    <n v="2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881.82"/>
    <n v="1030"/>
  </r>
  <r>
    <x v="0"/>
    <n v="2"/>
    <s v="AEREA DEL CALLAO"/>
    <n v="19896"/>
    <n v="1"/>
    <n v="20170226"/>
    <x v="11"/>
    <x v="11"/>
    <s v="AMERICA DEL NORTE"/>
    <x v="0"/>
    <s v="NEW YORK-JOHN F. KENNEDY APT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"/>
    <s v="(BOLSA 80 OZ X 06 CAJA)"/>
    <s v="CASES OF RED &amp; GREEN PEPPER STRIPS WITH ONIONS6/80 OZ"/>
    <m/>
    <s v="CODIGO Nº13 RESTITUCION DE DERECHOS ARANCELARIOS"/>
    <s v="CAJA                                              "/>
    <s v="LAMBAYEQUE"/>
    <n v="1880"/>
    <n v="1104"/>
  </r>
  <r>
    <x v="0"/>
    <n v="1"/>
    <s v="MARITIMA DEL CALLAO"/>
    <n v="1819"/>
    <n v="6"/>
    <n v="2017011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&quot;INCA'S FOOD&quot; 24 X 7.5 OZ."/>
    <m/>
    <m/>
    <m/>
    <s v="RESTITUCION DE DERECHOS ARANCELARIOS D.S. 104-95-EF"/>
    <s v="CAJA                                              "/>
    <s v="LIMA"/>
    <n v="1876.8"/>
    <n v="506"/>
  </r>
  <r>
    <x v="1"/>
    <n v="2"/>
    <s v="PAITA"/>
    <n v="5421"/>
    <n v="1"/>
    <n v="20180201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FRASCO 10.2 OZ (C-037) X 12"/>
    <m/>
    <m/>
    <m/>
    <s v="CODIGO Nº13 RESTITUCION DE DERECHOS ARANCELARIOS"/>
    <s v="CAJA                                              "/>
    <s v="LAMBAYEQUE"/>
    <n v="1875"/>
    <n v="522"/>
  </r>
  <r>
    <x v="0"/>
    <n v="3"/>
    <s v="AEREA DEL CALLAO"/>
    <n v="26972"/>
    <n v="1"/>
    <n v="20170322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873.8"/>
    <n v="722"/>
  </r>
  <r>
    <x v="1"/>
    <n v="1"/>
    <s v="PAITA"/>
    <n v="42671"/>
    <n v="5"/>
    <n v="20180102"/>
    <x v="11"/>
    <x v="11"/>
    <s v="AMERICA DEL SUR"/>
    <x v="15"/>
    <s v="VALPARAISO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15 OZ TALL X 24"/>
    <m/>
    <m/>
    <s v="CODIGO Nº13 RESTITUCION DE DERECHOS ARANCELARIOS"/>
    <s v="CAJA                                              "/>
    <s v="LAMBAYEQUE"/>
    <n v="1865.95"/>
    <n v="1122"/>
  </r>
  <r>
    <x v="0"/>
    <n v="3"/>
    <s v="MARITIMA DEL CALLAO"/>
    <n v="25085"/>
    <n v="5"/>
    <n v="20170323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TRADICIONES ANDINAS 20X460 GR."/>
    <m/>
    <m/>
    <m/>
    <s v="DRAWBACK"/>
    <s v="CAJA                                              "/>
    <s v="CALLAO"/>
    <n v="1863.68"/>
    <n v="588.79999999999995"/>
  </r>
  <r>
    <x v="0"/>
    <n v="3"/>
    <s v="MARITIMA DEL CALLAO"/>
    <n v="27306"/>
    <n v="4"/>
    <n v="20170330"/>
    <x v="76"/>
    <x v="76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TRADICIONES ANDINAS 20X460 GR."/>
    <m/>
    <m/>
    <m/>
    <s v="DRAWBACK"/>
    <s v="CAJA                                              "/>
    <s v="CALLAO"/>
    <n v="1863.68"/>
    <n v="588.79999999999995"/>
  </r>
  <r>
    <x v="0"/>
    <n v="2"/>
    <s v="MARITIMA DEL CALLAO"/>
    <n v="10807"/>
    <n v="2"/>
    <n v="20170210"/>
    <x v="19"/>
    <x v="19"/>
    <s v="AMERICA DEL NORTE"/>
    <x v="0"/>
    <s v="PORT EVERGLADES"/>
    <s v="AGROPECUARIO Y AGROINDUSTRIAS"/>
    <s v="HORTALIZAS"/>
    <s v="HORTALIZAS FRESCAS Y SECAS"/>
    <x v="0"/>
    <x v="0"/>
    <x v="0"/>
    <s v="PAPRIKA (Capsicum annuum, L.) TRITURADA O PULVERIZADA"/>
    <s v="PIMIENTO PAPRIKA EN POLVO"/>
    <s v="PAPRIKA POWDER - 85 ASTA"/>
    <m/>
    <s v="PRESENTACION EN SACOS"/>
    <s v="CODIGO Nº13 RESTITUCION DE DERECHOS ARANCELARIOS"/>
    <s v="KILOGRAMO"/>
    <s v="LIMA"/>
    <n v="1859.24"/>
    <n v="988.8"/>
  </r>
  <r>
    <x v="1"/>
    <n v="1"/>
    <s v="PAITA"/>
    <n v="4245"/>
    <n v="1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DAS"/>
    <s v="CALIBRE L"/>
    <m/>
    <s v="DRAWBACK,"/>
    <s v="CAJA                                              "/>
    <s v="LAMBAYEQUE"/>
    <n v="1857.13"/>
    <n v="1100"/>
  </r>
  <r>
    <x v="1"/>
    <n v="3"/>
    <s v="MARITIMA DEL CALLAO"/>
    <n v="19006"/>
    <n v="6"/>
    <n v="20180302"/>
    <x v="71"/>
    <x v="71"/>
    <s v="ASIA"/>
    <x v="37"/>
    <s v="NAGOYA, AICHI"/>
    <s v="AGROPECUARIO Y AGROINDUSTRIAS"/>
    <s v="HORTALIZAS"/>
    <s v="HORTALIZAS FRESCAS Y SECAS"/>
    <x v="7"/>
    <x v="16"/>
    <x v="3"/>
    <s v="Los demas frutos del genero Capsicum o Pimenta, secos, sin triturar ni pulverizar"/>
    <s v="AJI PANCA SECO ( CAPSICUM CHINENSE )"/>
    <s v="SACOS DE 10KG"/>
    <s v="PARA CONSUMO HUMANO"/>
    <m/>
    <m/>
    <s v="SACO"/>
    <s v="LIMA"/>
    <n v="1857"/>
    <n v="300"/>
  </r>
  <r>
    <x v="0"/>
    <n v="1"/>
    <s v="PAITA"/>
    <n v="4164"/>
    <n v="5"/>
    <n v="20170124"/>
    <x v="11"/>
    <x v="11"/>
    <s v="EUROPA"/>
    <x v="31"/>
    <s v="HELSINK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LATA 28 OZ ABRE FACIL X 06 CAJA"/>
    <m/>
    <m/>
    <m/>
    <s v="DRAWBACK,"/>
    <s v="CAJA                                              "/>
    <s v="PIURA"/>
    <n v="1844"/>
    <n v="418.70400000000001"/>
  </r>
  <r>
    <x v="1"/>
    <n v="1"/>
    <s v="PAITA"/>
    <n v="4019"/>
    <n v="6"/>
    <n v="20180123"/>
    <x v="11"/>
    <x v="11"/>
    <s v="EUROPA"/>
    <x v="31"/>
    <s v="HELSINKI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"/>
    <s v="LATA 28 OZ ABRE FACIL X 06"/>
    <m/>
    <m/>
    <s v="CODIGO Nº13 RESTITUCION DE DERECHOS ARANCELARIOS"/>
    <s v="CAJA                                              "/>
    <s v="LAMBAYEQUE"/>
    <n v="1844"/>
    <n v="418.70400000000001"/>
  </r>
  <r>
    <x v="1"/>
    <n v="3"/>
    <s v="PAITA"/>
    <n v="11377"/>
    <n v="3"/>
    <n v="20180307"/>
    <x v="11"/>
    <x v="11"/>
    <s v="AMERICA DEL NORTE"/>
    <x v="0"/>
    <s v="CANTO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12"/>
    <m/>
    <m/>
    <m/>
    <s v="DRAWBACK,"/>
    <s v="UNIDAD"/>
    <s v="LAMBAYEQUE"/>
    <n v="1836"/>
    <n v="414.93599999999998"/>
  </r>
  <r>
    <x v="1"/>
    <n v="3"/>
    <s v="PAITA"/>
    <n v="10522"/>
    <n v="4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 PALETIZADAS"/>
    <s v="CALIBRE L"/>
    <m/>
    <s v="DRAWBACK,"/>
    <s v="CAJA                                              "/>
    <s v="LAMBAYEQUE"/>
    <n v="1834.49"/>
    <n v="1650"/>
  </r>
  <r>
    <x v="1"/>
    <n v="3"/>
    <s v="PAITA"/>
    <n v="11527"/>
    <n v="2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832.99"/>
    <n v="1650"/>
  </r>
  <r>
    <x v="1"/>
    <n v="3"/>
    <s v="PAITA"/>
    <n v="13369"/>
    <n v="3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1827.92"/>
    <n v="1650"/>
  </r>
  <r>
    <x v="1"/>
    <n v="3"/>
    <s v="PAITA"/>
    <n v="14244"/>
    <n v="4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1827.92"/>
    <n v="1650"/>
  </r>
  <r>
    <x v="1"/>
    <n v="3"/>
    <s v="MARITIMA DEL CALLAO"/>
    <n v="26829"/>
    <n v="6"/>
    <n v="20180323"/>
    <x v="69"/>
    <x v="69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AJI ROCOTO ENTERO CONGELADO 12 BOLSAS X 1 LB."/>
    <s v="FROZEN RED HOT PEPPER 12 BAGS X 1 LB."/>
    <m/>
    <m/>
    <m/>
    <s v="CAJA                                              "/>
    <s v="LIMA"/>
    <n v="1820.4"/>
    <n v="653.76"/>
  </r>
  <r>
    <x v="0"/>
    <n v="1"/>
    <s v="PAITA"/>
    <n v="3281"/>
    <n v="3"/>
    <n v="20170126"/>
    <x v="11"/>
    <x v="11"/>
    <s v="AMERICA DEL NORTE"/>
    <x v="18"/>
    <s v="MISSISSAUGA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ENTERO CON VINAGRE FRASCO 4.3 OZ (C-442) X 12"/>
    <m/>
    <m/>
    <m/>
    <s v="DRAWBACK,"/>
    <s v="CAJA                                              "/>
    <s v="PIURA"/>
    <n v="1814.64"/>
    <n v="146.4"/>
  </r>
  <r>
    <x v="1"/>
    <n v="2"/>
    <s v="AEREA DEL CALLAO"/>
    <n v="14407"/>
    <n v="1"/>
    <n v="20180217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1814.4"/>
    <n v="639"/>
  </r>
  <r>
    <x v="0"/>
    <n v="1"/>
    <s v="PAITA"/>
    <n v="3243"/>
    <n v="5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805.06"/>
    <n v="2145"/>
  </r>
  <r>
    <x v="0"/>
    <n v="1"/>
    <s v="MARITIMA DEL CALLAO"/>
    <n v="7905"/>
    <n v="6"/>
    <n v="20170127"/>
    <x v="95"/>
    <x v="95"/>
    <s v="AMERICA DEL SUR"/>
    <x v="20"/>
    <s v="BUENAVENTURA"/>
    <s v="AGROPECUARIO Y AGROINDUSTRIAS"/>
    <s v="HORTALIZAS"/>
    <s v="HORTALIZAS FRESCAS Y SECAS"/>
    <x v="8"/>
    <x v="17"/>
    <x v="6"/>
    <s v="FRUTOS DE LOS GENEROS CAPSICUM O PIMENTA, FRESCOS O REFRIGERADOS"/>
    <s v="ROCOTO FRESCO"/>
    <m/>
    <m/>
    <m/>
    <m/>
    <s v="KILOGRAMO"/>
    <s v="LIMA"/>
    <n v="1800"/>
    <n v="2000"/>
  </r>
  <r>
    <x v="0"/>
    <n v="1"/>
    <s v="MARITIMA DEL CALLAO"/>
    <n v="7905"/>
    <n v="7"/>
    <n v="20170127"/>
    <x v="95"/>
    <x v="95"/>
    <s v="AMERICA DEL SUR"/>
    <x v="20"/>
    <s v="BUENAVENTURA"/>
    <s v="AGROPECUARIO Y AGROINDUSTRIAS"/>
    <s v="HORTALIZAS"/>
    <s v="HORTALIZAS FRESCAS Y SECAS"/>
    <x v="7"/>
    <x v="15"/>
    <x v="3"/>
    <s v="Los demas frutos del genero Capsicum o Pimenta, secos, sin triturar ni pulverizar"/>
    <s v="AJI AMARILLO SECO (MARIGOL)"/>
    <m/>
    <m/>
    <m/>
    <m/>
    <s v="KILOGRAMO"/>
    <s v="LIMA"/>
    <n v="1800"/>
    <n v="1000"/>
  </r>
  <r>
    <x v="0"/>
    <n v="1"/>
    <s v="TACNA"/>
    <n v="350"/>
    <n v="2"/>
    <n v="20170117"/>
    <x v="108"/>
    <x v="108"/>
    <s v="AMERICA DEL SUR"/>
    <x v="15"/>
    <s v="PUERTO MONTT"/>
    <s v="AGROPECUARIO Y AGROINDUSTRIAS"/>
    <s v="HORTALIZAS"/>
    <s v="HORTALIZAS FRESCAS Y SECAS"/>
    <x v="5"/>
    <x v="16"/>
    <x v="0"/>
    <s v="Los demas frutos del genero Capsicum o Pimenta, secos, triturados o pulverizados"/>
    <s v="PIMIENTO PICANTE"/>
    <s v="MOLIDO"/>
    <s v="EN SACOS DE 50 KILOS C/U."/>
    <m/>
    <s v="SE ACOGE A RESTITUCION DE DERECHOS ARANCELARIOS D.S. 104-95 E.F."/>
    <s v="KILOGRAMO"/>
    <s v="TACNA"/>
    <n v="1800"/>
    <n v="6000"/>
  </r>
  <r>
    <x v="0"/>
    <n v="2"/>
    <s v="AEREA DEL CALLAO"/>
    <n v="17814"/>
    <n v="1"/>
    <n v="20170219"/>
    <x v="11"/>
    <x v="11"/>
    <s v="EUROPA"/>
    <x v="7"/>
    <s v="HEATHROW APT/LONDON"/>
    <s v="AGROPECUARIO Y AGROINDUSTRIAS"/>
    <s v="HORTALIZAS"/>
    <s v="HORTALIZAS FRESCAS Y SECAS"/>
    <x v="9"/>
    <x v="14"/>
    <x v="1"/>
    <s v="LAS DEMAS HORTALIZAS EXCEPTO ESPARRAGOS"/>
    <s v="CONSERVA DE JALAPEÑO"/>
    <m/>
    <m/>
    <m/>
    <s v="CODIGO Nº13 RESTITUCION DE DERECHOS ARANCELARIOS"/>
    <s v="CAJA                                              "/>
    <s v="LAMBAYEQUE"/>
    <n v="1800"/>
    <n v="510"/>
  </r>
  <r>
    <x v="1"/>
    <n v="1"/>
    <s v="AEREA DEL CALLAO"/>
    <n v="133824"/>
    <n v="1"/>
    <n v="20180101"/>
    <x v="110"/>
    <x v="110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800"/>
    <n v="900"/>
  </r>
  <r>
    <x v="1"/>
    <n v="1"/>
    <s v="MARITIMA DEL CALLAO"/>
    <n v="121274"/>
    <n v="34"/>
    <n v="20180102"/>
    <x v="2"/>
    <x v="2"/>
    <s v="AMERICA DEL NORTE"/>
    <x v="0"/>
    <s v="SAVANNAH"/>
    <s v="AGROPECUARIO Y AGROINDUSTRIAS"/>
    <s v="HORTALIZAS"/>
    <s v="HORTALIZAS EN CONSERVA"/>
    <x v="6"/>
    <x v="1"/>
    <x v="1"/>
    <s v="Demas hortalizas preparadas o conservadas sin congelar"/>
    <s v="PIMIENTO EN CONSERVA"/>
    <s v="USO : CONSUMO HUMANO"/>
    <m/>
    <m/>
    <s v="SE ACOGE AL REGIMEN DRAWBACK D.S. 104-95 EF"/>
    <s v="CAJA                                              "/>
    <s v="LA LIBERTAD"/>
    <n v="1800"/>
    <n v="816"/>
  </r>
  <r>
    <x v="1"/>
    <n v="2"/>
    <s v="PAITA"/>
    <n v="5421"/>
    <n v="6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CODIGO Nº13 RESTITUCION DE DERECHOS ARANCELARIOS"/>
    <s v="CAJA                                              "/>
    <s v="LAMBAYEQUE"/>
    <n v="1800"/>
    <n v="528"/>
  </r>
  <r>
    <x v="1"/>
    <n v="2"/>
    <s v="PAITA"/>
    <n v="10252"/>
    <n v="7"/>
    <n v="20180227"/>
    <x v="11"/>
    <x v="11"/>
    <s v="EUROPA"/>
    <x v="2"/>
    <s v="HAMBURG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ROJO CON VINAGRE LATA 105 OZ X 06"/>
    <m/>
    <m/>
    <m/>
    <s v="DRAWBACK,"/>
    <s v="CAJA                                              "/>
    <s v="LAMBAYEQUE"/>
    <n v="1800"/>
    <n v="348"/>
  </r>
  <r>
    <x v="1"/>
    <n v="3"/>
    <s v="AEREA DEL CALLAO"/>
    <n v="17711"/>
    <n v="1"/>
    <n v="20180301"/>
    <x v="107"/>
    <x v="107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m/>
    <s v="CAJA                                              "/>
    <s v="LIMA"/>
    <n v="1800"/>
    <n v="900"/>
  </r>
  <r>
    <x v="1"/>
    <n v="3"/>
    <s v="AEREA DEL CALLAO"/>
    <n v="21359"/>
    <n v="1"/>
    <n v="20180315"/>
    <x v="107"/>
    <x v="107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m/>
    <s v="CAJA                                              "/>
    <s v="LIMA"/>
    <n v="1800"/>
    <n v="900"/>
  </r>
  <r>
    <x v="1"/>
    <n v="2"/>
    <s v="MARITIMA DEL CALLAO"/>
    <n v="17149"/>
    <n v="10"/>
    <n v="20180226"/>
    <x v="77"/>
    <x v="77"/>
    <s v="AMERICA DEL SUR"/>
    <x v="15"/>
    <s v="SAN ANTONIO"/>
    <s v="AGROPECUARIO Y AGROINDUSTRIAS"/>
    <s v="HORTALIZAS"/>
    <s v="HORTALIZAS FRESCAS Y SECAS"/>
    <x v="9"/>
    <x v="15"/>
    <x v="5"/>
    <s v="LAS DEMAS HORTALIZAS EXCEPTO ESPARRAGOS"/>
    <s v="AJI AMARILLO EN PASTA SIN PICOR CONGELADO"/>
    <s v="MARCA: S/M, MODELO: S/M"/>
    <s v="USO: CONSUMO HUMANO"/>
    <s v="PRESENTACION: 26 CAJAS DE 15 BOLSAS X 1 KG"/>
    <s v="RESTITUCION DERECHOS ARANC. (COD 13)"/>
    <s v="CAJA                                              "/>
    <s v="CALLAO"/>
    <n v="1794"/>
    <n v="390"/>
  </r>
  <r>
    <x v="1"/>
    <n v="1"/>
    <s v="PAITA"/>
    <n v="4019"/>
    <n v="2"/>
    <n v="201801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LATA 105 OZ X 06"/>
    <m/>
    <m/>
    <s v="CODIGO Nº13 RESTITUCION DE DERECHOS ARANCELARIOS"/>
    <s v="CAJA                                              "/>
    <s v="LAMBAYEQUE"/>
    <n v="1790"/>
    <n v="1740"/>
  </r>
  <r>
    <x v="0"/>
    <n v="1"/>
    <s v="MARITIMA DEL CALLAO"/>
    <n v="5019"/>
    <n v="5"/>
    <n v="20170120"/>
    <x v="73"/>
    <x v="73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SIN PEPA CONGELADO 10 BOLSAS X 2 LB."/>
    <s v="FROZEN YELLOW HOT PEPPER WITHOUT SEED 10 BAGS X 2 LB"/>
    <m/>
    <m/>
    <m/>
    <s v="CAJA                                              "/>
    <s v="LIMA"/>
    <n v="1785.68"/>
    <n v="944.32"/>
  </r>
  <r>
    <x v="1"/>
    <n v="3"/>
    <s v="PAITA"/>
    <n v="12498"/>
    <n v="2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782.95"/>
    <n v="1605"/>
  </r>
  <r>
    <x v="1"/>
    <n v="3"/>
    <s v="PAITA"/>
    <n v="13387"/>
    <n v="5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CODIGO Nº13 RESTITUCION DE DERECHOS ARANCELARIOS"/>
    <s v="CAJA                                              "/>
    <s v="LA LIBERTAD"/>
    <n v="1771.82"/>
    <n v="2005"/>
  </r>
  <r>
    <x v="1"/>
    <n v="3"/>
    <s v="MARITIMA DEL CALLAO"/>
    <n v="22063"/>
    <n v="7"/>
    <n v="20180308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6 BOLSAS X 3 LB"/>
    <s v="FROZEN YELLOW HOT PEPPER 6 BAGS X 3 LB"/>
    <m/>
    <m/>
    <m/>
    <s v="CAJA                                              "/>
    <s v="LIMA"/>
    <n v="1762.56"/>
    <n v="588.38"/>
  </r>
  <r>
    <x v="0"/>
    <n v="1"/>
    <s v="TACNA"/>
    <n v="233"/>
    <n v="1"/>
    <n v="20170112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45 KG C/U"/>
    <s v="EN BIDONES"/>
    <m/>
    <s v="PARA CONSUMO HUMANO"/>
    <s v="DRAWBACK D.S.104-95-EF"/>
    <s v="KILOGRAMO"/>
    <s v="TACNA"/>
    <n v="1761.3"/>
    <n v="1710"/>
  </r>
  <r>
    <x v="0"/>
    <n v="1"/>
    <s v="PAITA"/>
    <n v="4303"/>
    <n v="4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760.91"/>
    <n v="870"/>
  </r>
  <r>
    <x v="0"/>
    <n v="1"/>
    <s v="AEREA DEL CALLAO"/>
    <n v="5659"/>
    <n v="1"/>
    <n v="20170118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LIMO"/>
    <m/>
    <m/>
    <m/>
    <s v="KILOGRAMO"/>
    <s v="LIMA"/>
    <n v="1757.2"/>
    <n v="772"/>
  </r>
  <r>
    <x v="1"/>
    <n v="1"/>
    <s v="PAITA"/>
    <n v="4020"/>
    <n v="5"/>
    <n v="20180125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"/>
    <s v="CON VINAGRE FRASCO 12 OZ (C-401) X 12"/>
    <m/>
    <m/>
    <s v="CODIGO Nº13 RESTITUCION DE DERECHOS ARANCELARIOS"/>
    <s v="CAJA                                              "/>
    <s v="LAMBAYEQUE"/>
    <n v="1755"/>
    <n v="367.2"/>
  </r>
  <r>
    <x v="0"/>
    <n v="2"/>
    <s v="MARITIMA DEL CALLAO"/>
    <n v="13535"/>
    <n v="6"/>
    <n v="20170217"/>
    <x v="20"/>
    <x v="20"/>
    <s v="AMERICA DEL NORTE"/>
    <x v="0"/>
    <s v="CHICAGO"/>
    <s v="AGROPECUARIO Y AGROINDUSTRIAS"/>
    <s v="HORTALIZAS"/>
    <s v="HORTALIZAS FRESCAS Y SECAS"/>
    <x v="4"/>
    <x v="0"/>
    <x v="0"/>
    <s v="LAS DEMAS PAPRIKA (CAPSICUM ANNUM, L) SECA, SIN TRITURAR NI PULVERIZAR"/>
    <s v="PAPRIKA MOLIDA 120 ASTA /"/>
    <s v="PAPRIKA POWDER 40 BAGS OF 22.70 KG OR 50 LBS BY BAG"/>
    <s v="PARA CONSUMO"/>
    <m/>
    <m/>
    <s v="KILOGRAMO"/>
    <s v="LIMA"/>
    <n v="1754.96"/>
    <n v="908"/>
  </r>
  <r>
    <x v="0"/>
    <n v="2"/>
    <s v="MARITIMA DEL CALLAO"/>
    <n v="11162"/>
    <n v="6"/>
    <n v="20170209"/>
    <x v="20"/>
    <x v="20"/>
    <s v="AMERICA DEL NORTE"/>
    <x v="0"/>
    <s v="OAKLAND"/>
    <s v="AGROPECUARIO Y AGROINDUSTRIAS"/>
    <s v="HORTALIZAS"/>
    <s v="HORTALIZAS FRESCAS Y SECAS"/>
    <x v="7"/>
    <x v="7"/>
    <x v="3"/>
    <s v="Los demas frutos del genero Capsicum o Pimenta, secos, sin triturar ni pulverizar"/>
    <s v="CHILE ANCHO SECO DESCOLADO"/>
    <s v="ANCHO DRY STEMLESS 28 BOXES OF 11.36 KG OR 25 LBS BY BOX"/>
    <s v="PARA CONSUMO"/>
    <m/>
    <m/>
    <s v="KILOGRAMO"/>
    <s v="LIMA"/>
    <n v="1754.94"/>
    <n v="318.08"/>
  </r>
  <r>
    <x v="0"/>
    <n v="1"/>
    <s v="MARITIMA DEL CALLAO"/>
    <n v="114749"/>
    <n v="19"/>
    <n v="20170102"/>
    <x v="76"/>
    <x v="76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TERO EN SALMUERA EN FCO. T.A. 12X600 GRS"/>
    <m/>
    <m/>
    <m/>
    <m/>
    <s v="CAJA                                              "/>
    <s v="LIMA"/>
    <n v="1753.2"/>
    <n v="518.4"/>
  </r>
  <r>
    <x v="1"/>
    <n v="2"/>
    <s v="AEREA DEL CALLAO"/>
    <n v="13016"/>
    <n v="2"/>
    <n v="20180210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s v="EN CAJAS"/>
    <m/>
    <s v="KILOGRAMO"/>
    <s v="LIMA"/>
    <n v="1750"/>
    <n v="350"/>
  </r>
  <r>
    <x v="1"/>
    <n v="3"/>
    <s v="AEREA DEL CALLAO"/>
    <n v="18383"/>
    <n v="1"/>
    <n v="20180303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1750"/>
    <n v="350"/>
  </r>
  <r>
    <x v="1"/>
    <n v="3"/>
    <s v="AEREA DEL CALLAO"/>
    <n v="18383"/>
    <n v="2"/>
    <n v="20180303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1750"/>
    <n v="350"/>
  </r>
  <r>
    <x v="1"/>
    <n v="3"/>
    <s v="AEREA DEL CALLAO"/>
    <n v="22423"/>
    <n v="1"/>
    <n v="20180317"/>
    <x v="102"/>
    <x v="102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RESTITUCION DERECHOS ARANC. (COD 13)"/>
    <s v="KILOGRAMO"/>
    <s v="LIMA"/>
    <n v="1750"/>
    <n v="350"/>
  </r>
  <r>
    <x v="1"/>
    <n v="3"/>
    <s v="AEREA DEL CALLAO"/>
    <n v="22423"/>
    <n v="2"/>
    <n v="20180317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KILOGRAMO"/>
    <s v="LIMA"/>
    <n v="1750"/>
    <n v="350"/>
  </r>
  <r>
    <x v="0"/>
    <n v="1"/>
    <s v="MARITIMA DEL CALLAO"/>
    <n v="2324"/>
    <n v="2"/>
    <n v="20170112"/>
    <x v="42"/>
    <x v="42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DE PRIMERA CALIDAD (PR)"/>
    <s v="62 CAJAS DE 11.35 KG C/U NETO"/>
    <m/>
    <m/>
    <s v="SE ACOGE AL DRAWBACK D.S. 104-95 EF"/>
    <s v="KILOGRAMO"/>
    <s v="LIMA"/>
    <n v="1745.25"/>
    <n v="703.7"/>
  </r>
  <r>
    <x v="0"/>
    <n v="1"/>
    <s v="PAITA"/>
    <n v="44330"/>
    <n v="12"/>
    <n v="2017010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-4"/>
    <m/>
    <s v="DRAWBACK,"/>
    <s v="CAJA                                              "/>
    <s v="LAMBAYEQUE"/>
    <n v="1742.95"/>
    <n v="936"/>
  </r>
  <r>
    <x v="1"/>
    <n v="2"/>
    <s v="AEREA DEL CALLAO"/>
    <n v="12630"/>
    <n v="1"/>
    <n v="20180210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733.2"/>
    <n v="619"/>
  </r>
  <r>
    <x v="1"/>
    <n v="1"/>
    <s v="AEREA DEL CALLAO"/>
    <n v="1342"/>
    <n v="1"/>
    <n v="20180106"/>
    <x v="102"/>
    <x v="102"/>
    <s v="EUROPA"/>
    <x v="9"/>
    <s v="MILANO-MALPENSA APT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m/>
    <s v="KILOGRAMO"/>
    <s v="LIMA"/>
    <n v="1728"/>
    <n v="432"/>
  </r>
  <r>
    <x v="0"/>
    <n v="1"/>
    <s v="MARITIMA DEL CALLAO"/>
    <n v="9035"/>
    <n v="8"/>
    <n v="20170131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 MITADES"/>
    <s v="CAJAS X 14 X 500 GR"/>
    <s v="PRODUCTO PROCESADO Y CONGELADO"/>
    <m/>
    <m/>
    <s v="CAJA                                              "/>
    <s v="LIMA"/>
    <n v="1725"/>
    <n v="1174.7560000000001"/>
  </r>
  <r>
    <x v="1"/>
    <n v="1"/>
    <s v="MARITIMA DEL CALLAO"/>
    <n v="122405"/>
    <n v="2"/>
    <n v="20180104"/>
    <x v="5"/>
    <x v="5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S"/>
    <m/>
    <s v="USO CONSUMO HUMANO"/>
    <s v="DRAWBACK,"/>
    <s v="UNIDAD"/>
    <s v="LA LIBERTAD"/>
    <n v="1716"/>
    <n v="488.4"/>
  </r>
  <r>
    <x v="0"/>
    <n v="3"/>
    <s v="PAITA"/>
    <n v="9337"/>
    <n v="3"/>
    <n v="20170301"/>
    <x v="11"/>
    <x v="11"/>
    <s v="ASIA"/>
    <x v="32"/>
    <s v="JEDDA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0.2 OZ (C-037) X 12 CAJA"/>
    <m/>
    <m/>
    <s v="SE ACOGE A RESTITUCION DE DERECHOS ARANCELARIOS D.S 104-95 EF"/>
    <s v="CAJA                                              "/>
    <s v="LAMBAYEQUE"/>
    <n v="1705.68"/>
    <n v="696"/>
  </r>
  <r>
    <x v="0"/>
    <n v="3"/>
    <s v="PAITA"/>
    <n v="9301"/>
    <n v="3"/>
    <n v="20170302"/>
    <x v="50"/>
    <x v="50"/>
    <s v="AMERICA DEL NORTE"/>
    <x v="0"/>
    <s v="KANSAS CITY"/>
    <s v="AGROPECUARIO Y AGROINDUSTRIAS"/>
    <s v="HORTALIZAS"/>
    <s v="HORTALIZAS FRESCAS Y SECAS"/>
    <x v="5"/>
    <x v="11"/>
    <x v="0"/>
    <s v="Los demas frutos del genero Capsicum o Pimenta, secos, triturados o pulverizados"/>
    <s v="AJI EN POLVO HABANERO ROJO"/>
    <m/>
    <s v="USO: INDUSTRIA"/>
    <m/>
    <m/>
    <s v="KILOGRAMO"/>
    <s v="PIURA"/>
    <n v="1705"/>
    <n v="100"/>
  </r>
  <r>
    <x v="1"/>
    <n v="3"/>
    <s v="MARITIMA DEL CALLAO"/>
    <n v="23614"/>
    <n v="1"/>
    <n v="20180314"/>
    <x v="82"/>
    <x v="82"/>
    <s v="AMERICA DEL NORTE"/>
    <x v="0"/>
    <s v="NEW YORK"/>
    <s v="AGROPECUARIO Y AGROINDUSTRIAS"/>
    <s v="HORTALIZAS"/>
    <s v="HORTALIZAS FRESCAS Y SECAS"/>
    <x v="8"/>
    <x v="18"/>
    <x v="6"/>
    <s v="FRUTOS DE LOS GENEROS CAPSICUM O PIMENTA, FRESCOS O REFRIGERADOS"/>
    <s v="1430 DEL CAMPO AJI ESCABECHE PRECOCIDO"/>
    <s v="PRECOOKED YELLOW HOT PEPPER 20X16 OZ."/>
    <m/>
    <m/>
    <m/>
    <s v="CAJA                                              "/>
    <s v="CALLAO"/>
    <n v="1704"/>
    <n v="653.11199999999997"/>
  </r>
  <r>
    <x v="1"/>
    <n v="2"/>
    <s v="MARITIMA DEL CALLAO"/>
    <n v="18151"/>
    <n v="2"/>
    <n v="20180228"/>
    <x v="5"/>
    <x v="5"/>
    <s v="AMERICA DEL NORTE"/>
    <x v="0"/>
    <s v="PHILADELPHIA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703.52"/>
    <n v="352.8"/>
  </r>
  <r>
    <x v="1"/>
    <n v="1"/>
    <s v="PAITA"/>
    <n v="41447"/>
    <n v="5"/>
    <n v="20180102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ENTERO CON VINAGRE"/>
    <s v="FRASCO 12 OZ (C-310) X 12"/>
    <m/>
    <s v="CONSUMO HUMANO"/>
    <s v="SE ACOGE A RESTITUCION DE DERECHOS ARANCELARIOS D.S 104-95 EF"/>
    <s v="CAJA                                              "/>
    <s v="LAMBAYEQUE"/>
    <n v="1700"/>
    <n v="408"/>
  </r>
  <r>
    <x v="1"/>
    <n v="2"/>
    <s v="MARITIMA DEL CALLAO"/>
    <n v="12111"/>
    <n v="4"/>
    <n v="20180207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"/>
    <s v="INCAS FOOD - 12 X 10.5 OZ"/>
    <s v="CODIGO: I-7195-12"/>
    <m/>
    <s v="SE ACOGE A RESTITUCION DE DERECHOS ARANCELARIOS DRAWBACK D.S. 104-95 EF"/>
    <s v="CAJA                                              "/>
    <s v="LIMA"/>
    <n v="1697.4"/>
    <n v="443"/>
  </r>
  <r>
    <x v="1"/>
    <n v="2"/>
    <s v="MARITIMA DEL CALLAO"/>
    <n v="15827"/>
    <n v="6"/>
    <n v="20180220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 MITADES CAJAS X 14 X 500GR"/>
    <s v="PRODUCTO PROCESADO Y CONGELADO"/>
    <m/>
    <m/>
    <m/>
    <s v="CAJA                                              "/>
    <s v="LIMA"/>
    <n v="1694"/>
    <n v="1183.877"/>
  </r>
  <r>
    <x v="0"/>
    <n v="1"/>
    <s v="PAITA"/>
    <n v="2945"/>
    <n v="1"/>
    <n v="20170119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DRAWBACK,"/>
    <s v="CAJA                                              "/>
    <s v="LAMBAYEQUE"/>
    <n v="1689.6"/>
    <n v="506.88"/>
  </r>
  <r>
    <x v="1"/>
    <n v="2"/>
    <s v="MARITIMA DEL CALLAO"/>
    <n v="14694"/>
    <n v="6"/>
    <n v="20180216"/>
    <x v="81"/>
    <x v="81"/>
    <s v="AMERICA DEL NORTE"/>
    <x v="0"/>
    <s v="NEW YORK"/>
    <s v="AGROPECUARIO Y AGROINDUSTRIAS"/>
    <s v="HORTALIZAS"/>
    <s v="HORTALIZAS FRESCAS Y SECAS"/>
    <x v="4"/>
    <x v="16"/>
    <x v="3"/>
    <s v="LAS DEMAS PAPRIKA (CAPSICUM ANNUM, L) SECA, SIN TRITURAR NI PULVERIZAR"/>
    <s v="DRIED PANCA PEPPER SEEDLESS 1 X 22 LB (9.97 KG)(BAG)"/>
    <s v="AJI PANCA SIN SEMILLA X 1-UNID 22 LB ( 9.97 KG ) SCS"/>
    <m/>
    <m/>
    <m/>
    <s v="SACO"/>
    <s v="LIMA"/>
    <n v="1686.29"/>
    <n v="759.72799999999995"/>
  </r>
  <r>
    <x v="1"/>
    <n v="3"/>
    <s v="MARITIMA DEL CALLAO"/>
    <n v="26305"/>
    <n v="2"/>
    <n v="20180322"/>
    <x v="12"/>
    <x v="12"/>
    <s v="AMERICA DEL SUR"/>
    <x v="15"/>
    <s v="VALPARAISO"/>
    <s v="AGROPECUARIO Y AGROINDUSTRIAS"/>
    <s v="HORTALIZAS"/>
    <s v="HORTALIZAS FRESCAS Y SECAS"/>
    <x v="9"/>
    <x v="15"/>
    <x v="5"/>
    <s v="LAS DEMAS HORTALIZAS EXCEPTO ESPARRAGOS"/>
    <s v="AJI AMARILLO ENTERO CONGELADO 20 X 300 GR"/>
    <s v="LAS DEMAS HORTALIZAS CONGELADAS"/>
    <s v="MARCA:S/M,MODELO:S/M"/>
    <s v="USO:CONSUMO HUMANO"/>
    <s v="RESTITUCION DERECHOS ARANCELARIOS D.S. 104-95 EF"/>
    <s v="CAJA                                              "/>
    <s v="ICA"/>
    <n v="1684.8"/>
    <n v="702"/>
  </r>
  <r>
    <x v="1"/>
    <n v="3"/>
    <s v="MARITIMA DEL CALLAO"/>
    <n v="26421"/>
    <n v="3"/>
    <n v="20180323"/>
    <x v="68"/>
    <x v="68"/>
    <s v="AMERICA DEL NORTE"/>
    <x v="0"/>
    <s v="PORT EVERGLADES"/>
    <s v="AGROPECUARIO Y AGROINDUSTRIAS"/>
    <s v="HORTALIZAS"/>
    <s v="HORTALIZAS EN CONSERVA"/>
    <x v="6"/>
    <x v="15"/>
    <x v="1"/>
    <s v="Demas hortalizas preparadas o conservadas sin congelar"/>
    <s v="AJI AMARILLO EN SALMUERA (YELLOW CHILI IN BRINE)"/>
    <s v="12 FRASCOS DE VIDRIO POR 20 OZ (12 GLASS CONTAINER X 20 OZ)"/>
    <m/>
    <s v="PARA CONSUMO HUMANO"/>
    <s v="SE ACOGE A RESTITUCION DE DERECHOS ARANCELARIOS D.S. 104-95-EF / DRAWBACK"/>
    <s v="CAJA                                              "/>
    <s v="LIMA"/>
    <n v="1683"/>
    <n v="1040.99"/>
  </r>
  <r>
    <x v="1"/>
    <n v="1"/>
    <s v="AEREA DEL CALLAO"/>
    <n v="3791"/>
    <n v="1"/>
    <n v="20180112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680"/>
    <n v="600"/>
  </r>
  <r>
    <x v="1"/>
    <n v="1"/>
    <s v="MARITIMA DEL CALLAO"/>
    <n v="119252"/>
    <n v="2"/>
    <n v="20180104"/>
    <x v="72"/>
    <x v="72"/>
    <s v="AMERICA DEL NORTE"/>
    <x v="0"/>
    <s v="HOUSTON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VOLUNTAD DE ACOGERSE AL PROCEDIMIENTO SIMPLIFICADO DE RESTITUCIÓN DE DERECHOS ARANCELARIOS"/>
    <s v="CAJA                                              "/>
    <s v="LIMA"/>
    <n v="1680"/>
    <n v="520"/>
  </r>
  <r>
    <x v="1"/>
    <n v="1"/>
    <s v="MARITIMA DEL CALLAO"/>
    <n v="122432"/>
    <n v="3"/>
    <n v="20180104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JA                                              "/>
    <s v="LA LIBERTAD"/>
    <n v="1680"/>
    <n v="443.52"/>
  </r>
  <r>
    <x v="0"/>
    <n v="1"/>
    <s v="PAITA"/>
    <n v="5565"/>
    <n v="5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676.38"/>
    <n v="870"/>
  </r>
  <r>
    <x v="1"/>
    <n v="2"/>
    <s v="MARITIMA DEL CALLAO"/>
    <n v="16910"/>
    <n v="10"/>
    <n v="20180223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I AMARILLO ENTERO EN SALMUERA EN FCO. T.A. 12X600 GRS."/>
    <m/>
    <m/>
    <m/>
    <m/>
    <s v="CAJA                                              "/>
    <s v="LIMA"/>
    <n v="1674.75"/>
    <n v="540"/>
  </r>
  <r>
    <x v="1"/>
    <n v="3"/>
    <s v="PAITA"/>
    <n v="14326"/>
    <n v="2"/>
    <n v="20180329"/>
    <x v="50"/>
    <x v="50"/>
    <s v="AMERICA DEL NORTE"/>
    <x v="0"/>
    <s v="CHARLESTON"/>
    <s v="AGROPECUARIO Y AGROINDUSTRIAS"/>
    <s v="HORTALIZAS"/>
    <s v="HORTALIZAS FRESCAS Y SECAS"/>
    <x v="5"/>
    <x v="13"/>
    <x v="4"/>
    <s v="Los demas frutos del genero Capsicum o Pimenta, secos, triturados o pulverizados"/>
    <s v="PASTA DE AJI ROCOTO (CAPSICUM PUBESCENS)"/>
    <s v="FERMENTADO CON SAL ENTRE EL 10 Y 14% Y ACIDIFICADO CON ACIDO ACETICO ENTRE EL 1 Y 3%"/>
    <s v="AJI FRESCO MOLIDO CON SAL Y ACIDIFICADO CON ACIDO ACETICO"/>
    <m/>
    <m/>
    <s v="KILOGRAMO"/>
    <s v="PIURA"/>
    <n v="1674"/>
    <n v="600"/>
  </r>
  <r>
    <x v="1"/>
    <n v="3"/>
    <s v="PAITA"/>
    <n v="13112"/>
    <n v="3"/>
    <n v="20180320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-VERDE CON VINAGRE FRASCO 10.2 OZ (C-037) X 03/09"/>
    <m/>
    <m/>
    <m/>
    <s v="CODIGO Nº13 RESTITUCION DE DERECHOS ARANCELARIOS"/>
    <s v="UNIDAD"/>
    <s v="LAMBAYEQUE"/>
    <n v="1657.5"/>
    <n v="870"/>
  </r>
  <r>
    <x v="1"/>
    <n v="2"/>
    <s v="PAITA"/>
    <n v="8845"/>
    <n v="2"/>
    <n v="20180222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"/>
    <s v="FRASCO 10.2 OZ (C-037) X 12"/>
    <m/>
    <m/>
    <s v="CODIGO Nº13 RESTITUCION DE DERECHOS ARANCELARIOS"/>
    <s v="CAJA                                              "/>
    <s v="LAMBAYEQUE"/>
    <n v="1653.6"/>
    <n v="361.92"/>
  </r>
  <r>
    <x v="1"/>
    <n v="3"/>
    <s v="MARITIMA DEL CALLAO"/>
    <n v="25926"/>
    <n v="6"/>
    <n v="20180323"/>
    <x v="73"/>
    <x v="73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 CONGELADO PLEBEYO 12 BOLSAS X 500 GR."/>
    <m/>
    <m/>
    <m/>
    <m/>
    <s v="CAJA                                              "/>
    <s v="LIMA"/>
    <n v="1653.6"/>
    <n v="636"/>
  </r>
  <r>
    <x v="0"/>
    <n v="3"/>
    <s v="PAITA"/>
    <n v="9337"/>
    <n v="4"/>
    <n v="20170301"/>
    <x v="11"/>
    <x v="11"/>
    <s v="ASIA"/>
    <x v="32"/>
    <s v="JEDDA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"/>
    <s v="FRASCO 10.2 OZ (C-037) X 12 CAJA"/>
    <m/>
    <m/>
    <s v="SE ACOGE A RESTITUCION DE DERECHOS ARANCELARIOS D.S 104-95 EF"/>
    <s v="CAJA                                              "/>
    <s v="LAMBAYEQUE"/>
    <n v="1651.68"/>
    <n v="675.12"/>
  </r>
  <r>
    <x v="1"/>
    <n v="1"/>
    <s v="MARITIMA DEL CALLAO"/>
    <n v="3667"/>
    <n v="10"/>
    <n v="20180117"/>
    <x v="84"/>
    <x v="84"/>
    <s v="EUROPA"/>
    <x v="1"/>
    <s v="VALENCIA"/>
    <s v="AGROPECUARIO Y AGROINDUSTRIAS"/>
    <s v="HORTALIZAS"/>
    <s v="HORTALIZAS FRESCAS Y SECAS"/>
    <x v="8"/>
    <x v="15"/>
    <x v="0"/>
    <s v="FRUTOS DE LOS GENEROS CAPSICUM O PIMENTA, FRESCOS O REFRIGERADOS"/>
    <s v="AJI AMARILLO MOLIDO"/>
    <s v="CAJAS X 12 DISPLAY X 12 UNID. DE 50 GR"/>
    <s v="LA LATINA"/>
    <m/>
    <m/>
    <s v="CAJA                                              "/>
    <s v="LIMA"/>
    <n v="1651.32"/>
    <n v="63"/>
  </r>
  <r>
    <x v="0"/>
    <n v="3"/>
    <s v="PAITA"/>
    <n v="9553"/>
    <n v="4"/>
    <n v="20170302"/>
    <x v="11"/>
    <x v="11"/>
    <s v="AMERICA DEL NORTE"/>
    <x v="0"/>
    <s v="NEW YORK"/>
    <s v="AGROPECUARIO Y AGROINDUSTRIAS"/>
    <s v="HORTALIZAS"/>
    <s v="HORTALIZAS FRESCAS Y SECAS"/>
    <x v="9"/>
    <x v="3"/>
    <x v="5"/>
    <s v="LAS DEMAS HORTALIZAS EXCEPTO ESPARRAGOS"/>
    <s v="CONGELADO DE PIMIENTO MORRON ROJO TIRAS"/>
    <s v="BOLSA 9.07 KG (20 LB) X 01 CAJA"/>
    <m/>
    <m/>
    <s v="SE ACOGE A RESTITUCION DE DERECHOS ARANCELARIOS D.S 104-95 EF"/>
    <s v="CAJA                                              "/>
    <s v="LAMBAYEQUE"/>
    <n v="1650"/>
    <n v="1360.5"/>
  </r>
  <r>
    <x v="1"/>
    <n v="2"/>
    <s v="MARITIMA DEL CALLAO"/>
    <n v="11410"/>
    <n v="10"/>
    <n v="20180210"/>
    <x v="72"/>
    <x v="72"/>
    <s v="AMERICA DEL NORTE"/>
    <x v="0"/>
    <s v="BALTIMORE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1650"/>
    <n v="739.2"/>
  </r>
  <r>
    <x v="0"/>
    <n v="3"/>
    <s v="MARITIMA DEL CALLAO"/>
    <n v="25172"/>
    <n v="9"/>
    <n v="20170323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&quot;INCA'S FOOD&quot; 12 X 20 OZ"/>
    <m/>
    <m/>
    <m/>
    <s v="RESTITUCION DE DERECHOS ARANCELARIOS D.S. 104-95-EF"/>
    <s v="CAJA                                              "/>
    <s v="LIMA"/>
    <n v="1638"/>
    <n v="615"/>
  </r>
  <r>
    <x v="1"/>
    <n v="1"/>
    <s v="PAITA"/>
    <n v="42669"/>
    <n v="3"/>
    <n v="20180104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12"/>
    <m/>
    <m/>
    <s v="CODIGO Nº13 RESTITUCION DE DERECHOS ARANCELARIOS"/>
    <s v="CAJA                                              "/>
    <s v="LAMBAYEQUE"/>
    <n v="1633.23"/>
    <n v="612"/>
  </r>
  <r>
    <x v="1"/>
    <n v="3"/>
    <s v="PAITA"/>
    <n v="14203"/>
    <n v="3"/>
    <n v="20180329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 (C-310) X 12"/>
    <m/>
    <m/>
    <m/>
    <s v="CODIGO Nº13 RESTITUCION DE DERECHOS ARANCELARIOS"/>
    <s v="CAJA                                              "/>
    <s v="LAMBAYEQUE"/>
    <n v="1633.23"/>
    <n v="612"/>
  </r>
  <r>
    <x v="0"/>
    <n v="1"/>
    <s v="MARITIMA DEL CALLAO"/>
    <n v="1819"/>
    <n v="2"/>
    <n v="2017011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DOÑA ISABEL&quot; 12 X 10.5 OZ."/>
    <m/>
    <m/>
    <m/>
    <s v="RESTITUCION DE DERECHOS ARANCELARIOS D.S. 104-95-EF"/>
    <s v="CAJA                                              "/>
    <s v="LIMA"/>
    <n v="1630.8"/>
    <n v="544"/>
  </r>
  <r>
    <x v="0"/>
    <n v="1"/>
    <s v="MARITIMA DEL CALLAO"/>
    <n v="6607"/>
    <n v="6"/>
    <n v="20170125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."/>
    <m/>
    <m/>
    <m/>
    <s v="DRAWBACK"/>
    <s v="CAJA                                              "/>
    <s v="LIMA"/>
    <n v="1627.56"/>
    <n v="187.42"/>
  </r>
  <r>
    <x v="1"/>
    <n v="3"/>
    <s v="MARITIMA DEL CALLAO"/>
    <n v="25784"/>
    <n v="19"/>
    <n v="20180323"/>
    <x v="76"/>
    <x v="76"/>
    <s v="AMERICA DEL NORTE"/>
    <x v="0"/>
    <s v="NEW YORK"/>
    <s v="AGROPECUARIO Y AGROINDUSTRIAS"/>
    <s v="HORTALIZAS"/>
    <s v="HORTALIZAS EN CONSERVA"/>
    <x v="6"/>
    <x v="15"/>
    <x v="3"/>
    <s v="Demas hortalizas preparadas o conservadas sin congelar"/>
    <s v="AJI AMARILLO ENTERO EN SALMUERA EN FCO. T.A. 12X600 GRS."/>
    <m/>
    <m/>
    <m/>
    <m/>
    <s v="CAJA                                              "/>
    <s v="LIMA"/>
    <n v="1627.5"/>
    <n v="540"/>
  </r>
  <r>
    <x v="0"/>
    <n v="1"/>
    <s v="MARITIMA DEL CALLAO"/>
    <n v="115827"/>
    <n v="5"/>
    <n v="20170105"/>
    <x v="73"/>
    <x v="73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 CONGELADO PLEBEYO 12 BOLSAS X 500 GR."/>
    <m/>
    <m/>
    <m/>
    <m/>
    <s v="CAJA                                              "/>
    <s v="LIMA"/>
    <n v="1620"/>
    <n v="800.59500000000003"/>
  </r>
  <r>
    <x v="1"/>
    <n v="1"/>
    <s v="MARITIMA DEL CALLAO"/>
    <n v="119252"/>
    <n v="7"/>
    <n v="20180104"/>
    <x v="72"/>
    <x v="72"/>
    <s v="AMERICA DEL NORTE"/>
    <x v="0"/>
    <s v="HOUSTON"/>
    <s v="AGROPECUARIO Y AGROINDUSTRIAS"/>
    <s v="HORTALIZAS"/>
    <s v="HORTALIZAS EN CONSERVA"/>
    <x v="6"/>
    <x v="15"/>
    <x v="1"/>
    <s v="Demas hortalizas preparadas o conservadas sin congelar"/>
    <s v="AJI AMARILLO EN SALMUERA LATA &quot;INCA`S FOOD&quot; 12 X 20 OZ"/>
    <m/>
    <m/>
    <m/>
    <s v="VOLUNTAD DE ACOGERSE AL PROCEDIMIENTO SIMPLIFICADO DE RESTITUCION DE DERECHOS ARANCELARIOS"/>
    <s v="CAJA                                              "/>
    <s v="LIMA"/>
    <n v="1620"/>
    <n v="672"/>
  </r>
  <r>
    <x v="0"/>
    <n v="1"/>
    <s v="MARITIMA DEL CALLAO"/>
    <n v="115569"/>
    <n v="2"/>
    <n v="20170104"/>
    <x v="5"/>
    <x v="5"/>
    <s v="AMERICA DEL SUR"/>
    <x v="15"/>
    <s v="VALPARAIS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FRASCO 314ML (9.9 OZ) CUADRADO CONSERVA PIMIENTO PIQUILLO AL NATURAL ENTERO"/>
    <s v="SIN CONTEO"/>
    <s v="USO:CONSUMO HUMANO"/>
    <s v="DRAWBACK,"/>
    <s v="UNIDAD"/>
    <s v="LA LIBERTAD"/>
    <n v="1612.87"/>
    <n v="522"/>
  </r>
  <r>
    <x v="1"/>
    <n v="2"/>
    <s v="MARITIMA DEL CALLAO"/>
    <n v="9547"/>
    <n v="3"/>
    <n v="20180207"/>
    <x v="72"/>
    <x v="72"/>
    <s v="AMERICA DEL NORTE"/>
    <x v="0"/>
    <s v="WEST NEW YORK"/>
    <s v="AGROPECUARIO Y AGROINDUSTRIAS"/>
    <s v="HORTALIZAS"/>
    <s v="HORTALIZAS EN CONSERVA"/>
    <x v="6"/>
    <x v="16"/>
    <x v="4"/>
    <s v="Demas hortalizas preparadas o conservadas sin congelar"/>
    <s v="AJI PANCA EN PASTA"/>
    <s v="INCAS FOOD - 12 X 10.5 OZ"/>
    <s v="CODIGO: I-186-12"/>
    <m/>
    <s v="SE ACOGE A RESTITUCION DE DERECHOS ARANCELARIOS DRAWBACK D.S. 104-95 EF"/>
    <s v="CAJA                                              "/>
    <s v="LIMA"/>
    <n v="1608"/>
    <n v="483"/>
  </r>
  <r>
    <x v="1"/>
    <n v="3"/>
    <s v="MARITIMA DEL CALLAO"/>
    <n v="23574"/>
    <n v="3"/>
    <n v="20180314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CONGELADO &quot;INCA'S FOOD&quot; 18 X 15 OZ"/>
    <m/>
    <m/>
    <m/>
    <s v="VOLUNTAD DE ACOGERSE AL PROCEDIMIENTO SIMPLIFICADO DE RESTITUCIÓN DE DERECHOS ARANCELARIOS"/>
    <s v="CAJA                                              "/>
    <s v="LIMA"/>
    <n v="1602"/>
    <n v="681"/>
  </r>
  <r>
    <x v="1"/>
    <n v="1"/>
    <s v="AEREA DEL CALLAO"/>
    <n v="2076"/>
    <n v="1"/>
    <n v="20180108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600"/>
    <n v="800"/>
  </r>
  <r>
    <x v="1"/>
    <n v="1"/>
    <s v="AEREA DEL CALLAO"/>
    <n v="5669"/>
    <n v="1"/>
    <n v="20180118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600"/>
    <n v="800"/>
  </r>
  <r>
    <x v="1"/>
    <n v="2"/>
    <s v="AEREA DEL CALLAO"/>
    <n v="10977"/>
    <n v="1"/>
    <n v="20180203"/>
    <x v="102"/>
    <x v="102"/>
    <s v="EUROPA"/>
    <x v="9"/>
    <s v="MILANO-MALPENSA APT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s v="EN CAJAS"/>
    <m/>
    <s v="KILOGRAMO"/>
    <s v="LIMA"/>
    <n v="1600"/>
    <n v="320"/>
  </r>
  <r>
    <x v="1"/>
    <n v="3"/>
    <s v="AEREA DEL CALLAO"/>
    <n v="26076"/>
    <n v="1"/>
    <n v="20180329"/>
    <x v="107"/>
    <x v="107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s v="CODIGO Nº13 RESTITUCION DE DERECHOS ARANCELARIOS"/>
    <s v="CAJA                                              "/>
    <s v="LIMA"/>
    <n v="1600"/>
    <n v="800"/>
  </r>
  <r>
    <x v="1"/>
    <n v="2"/>
    <s v="MARITIMA DEL CALLAO"/>
    <n v="15947"/>
    <n v="2"/>
    <n v="20180221"/>
    <x v="75"/>
    <x v="75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PRECOCIDO CONGELADO"/>
    <s v="10 BOLSAS X 14 OZ"/>
    <s v="MARCA: S/M, MODELO: S/M"/>
    <s v="USO: CONSUMO"/>
    <s v="RESTITUCION DERECHOS ARANC. (COD 13)"/>
    <s v="CAJA                                              "/>
    <s v="LIMA"/>
    <n v="1595"/>
    <n v="645.60199999999998"/>
  </r>
  <r>
    <x v="0"/>
    <n v="3"/>
    <s v="AEREA DEL CALLAO"/>
    <n v="23991"/>
    <n v="1"/>
    <n v="20170311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1590"/>
    <n v="630"/>
  </r>
  <r>
    <x v="0"/>
    <n v="2"/>
    <s v="MARITIMA DEL CALLAO"/>
    <n v="11937"/>
    <n v="2"/>
    <n v="20170210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12 X 10.5 OZ"/>
    <m/>
    <m/>
    <m/>
    <s v="RESTITUCION DE DERECHOS ARANCELARIOS D.S. 104-95-EF"/>
    <s v="CAJA                                              "/>
    <s v="LIMA"/>
    <n v="1587.6"/>
    <n v="530"/>
  </r>
  <r>
    <x v="1"/>
    <n v="2"/>
    <s v="PAITA"/>
    <n v="4274"/>
    <n v="7"/>
    <n v="20180201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"/>
    <s v="FRASCO 12 OZ (C-401) X 6"/>
    <m/>
    <m/>
    <s v="CODIGO Nº13 RESTITUCION DE DERECHOS ARANCELARIOS"/>
    <s v="CAJA                                              "/>
    <s v="LAMBAYEQUE"/>
    <n v="1584.8"/>
    <n v="577.32000000000005"/>
  </r>
  <r>
    <x v="0"/>
    <n v="2"/>
    <s v="MARITIMA DEL CALLAO"/>
    <n v="12426"/>
    <n v="1"/>
    <n v="20170210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 &quot;INCA'S FOOD&quot; 24 X 15 OZ"/>
    <m/>
    <m/>
    <m/>
    <s v="RESTITUCION DE DERECHOS ARANCELARIOS D.S. 104-95-EF"/>
    <s v="NULL"/>
    <s v="LIMA"/>
    <n v="1584"/>
    <n v="673.2"/>
  </r>
  <r>
    <x v="1"/>
    <n v="1"/>
    <s v="AEREA DEL CALLAO"/>
    <n v="9432"/>
    <n v="1"/>
    <n v="20180131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 FRESCO"/>
    <s v="AJI LIMO ROJO FRESCO"/>
    <s v="AJI LIMO MIXTO FRESCO"/>
    <s v="AJI ROCOTO FRESCO"/>
    <s v="CODIGO Nº13 RESTITUCION DE DERECHOS ARANCELARIOS"/>
    <s v="CAJA                                              "/>
    <s v="LIMA"/>
    <n v="1584"/>
    <n v="396"/>
  </r>
  <r>
    <x v="1"/>
    <n v="2"/>
    <s v="AEREA DEL CALLAO"/>
    <n v="16311"/>
    <n v="1"/>
    <n v="20180224"/>
    <x v="106"/>
    <x v="106"/>
    <s v="EUROPA"/>
    <x v="9"/>
    <s v="MILANO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582"/>
    <n v="565"/>
  </r>
  <r>
    <x v="0"/>
    <n v="2"/>
    <s v="TACNA"/>
    <n v="1201"/>
    <n v="1"/>
    <n v="20170223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45 KG C/U"/>
    <s v="EN BIDONES"/>
    <m/>
    <s v="PARA CONSUMO HUMANO"/>
    <s v="DRAWBACK D.S.104-95-EF"/>
    <s v="KILOGRAMO"/>
    <s v="TACNA"/>
    <n v="1575"/>
    <n v="1575"/>
  </r>
  <r>
    <x v="0"/>
    <n v="3"/>
    <s v="MARITIMA DEL CALLAO"/>
    <n v="22812"/>
    <n v="2"/>
    <n v="20170315"/>
    <x v="79"/>
    <x v="79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X 500 GR KG, CONGELADOS"/>
    <s v="EN CAJAS, DE 12 BOLSAS"/>
    <s v="PARA CONSUMO HUMANO"/>
    <m/>
    <s v="CODIGO Nº13 RESTITUCION DE DERECHOS ARANCELARIOS"/>
    <s v="CAJA                                              "/>
    <s v="CALLAO"/>
    <n v="1560"/>
    <n v="600"/>
  </r>
  <r>
    <x v="0"/>
    <n v="1"/>
    <s v="PAITA"/>
    <n v="806"/>
    <n v="2"/>
    <n v="20170110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LATA FIESTA REDUCIDA CONSERVA PIMIENTO PIQUILLO AL NATURAL ENTERO 8/10"/>
    <m/>
    <m/>
    <m/>
    <s v="DRAWBACK,"/>
    <s v="UNIDAD"/>
    <s v="LA LIBERTAD"/>
    <n v="1555.44"/>
    <n v="599.4"/>
  </r>
  <r>
    <x v="1"/>
    <n v="1"/>
    <s v="PAITA"/>
    <n v="3241"/>
    <n v="3"/>
    <n v="20180123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12 OZ (C-310) X 12 CAJA"/>
    <m/>
    <s v="CONSUMO HUMANO"/>
    <s v="SE ACOGE A RESTITUCION DE DERECHOS ARANCELARIOS D.S 104-95 EF"/>
    <s v="CAJA                                              "/>
    <s v="LAMBAYEQUE"/>
    <n v="1550"/>
    <n v="612"/>
  </r>
  <r>
    <x v="1"/>
    <n v="1"/>
    <s v="PAITA"/>
    <n v="41902"/>
    <n v="2"/>
    <n v="20180102"/>
    <x v="23"/>
    <x v="23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PIMIENTOS (PIMIENTOS MORRONES)"/>
    <s v="EN AGUA, SAL Y ACIDO CITRICO"/>
    <s v="PARA CONSUMO HUMANO"/>
    <s v="FRESCO"/>
    <s v="ENLATADO"/>
    <s v="CAJA                                              "/>
    <s v="LAMBAYEQUE"/>
    <n v="1550"/>
    <n v="953"/>
  </r>
  <r>
    <x v="1"/>
    <n v="2"/>
    <s v="PAITA"/>
    <n v="5266"/>
    <n v="4"/>
    <n v="20180208"/>
    <x v="11"/>
    <x v="11"/>
    <s v="AMERICA DEL NORTE"/>
    <x v="0"/>
    <s v="NEWA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ROJO VERDE CON VINAGRE LATA 105 OZ X 06"/>
    <m/>
    <m/>
    <m/>
    <s v="CODIGO Nº13 RESTITUCION DE DERECHOS ARANCELARIOS"/>
    <s v="CAJA                                              "/>
    <s v="LAMBAYEQUE"/>
    <n v="1546.5"/>
    <n v="974.4"/>
  </r>
  <r>
    <x v="0"/>
    <n v="1"/>
    <s v="MARITIMA DEL CALLAO"/>
    <n v="2961"/>
    <n v="6"/>
    <n v="20170113"/>
    <x v="5"/>
    <x v="5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E/O FIESTA REDUCIDA; AL NATURAL ENTERO 8/12"/>
    <m/>
    <m/>
    <m/>
    <s v="LATAS                                             "/>
    <s v="LA LIBERTAD"/>
    <n v="1544.79"/>
    <n v="599.4"/>
  </r>
  <r>
    <x v="0"/>
    <n v="2"/>
    <s v="AEREA DEL CALLAO"/>
    <n v="18824"/>
    <n v="1"/>
    <n v="20170225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AMARILLO, ROCOTO, AJI LIMO ROJO, AJI LIMO MIXTO"/>
    <s v="(FRESCOS)"/>
    <m/>
    <m/>
    <s v="CODIGO Nº13 RESTITUCION DE DERECHOS ARANCELARIOS"/>
    <s v="CAJA                                              "/>
    <s v="LIMA"/>
    <n v="1539"/>
    <n v="216.124"/>
  </r>
  <r>
    <x v="1"/>
    <n v="3"/>
    <s v="PAITA"/>
    <n v="12540"/>
    <n v="2"/>
    <n v="20180320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CAJA                                              "/>
    <s v="LAMBAYEQUE"/>
    <n v="1536"/>
    <n v="612"/>
  </r>
  <r>
    <x v="1"/>
    <n v="1"/>
    <s v="PAITA"/>
    <n v="1404"/>
    <n v="2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LATA 87 OZ X 06"/>
    <m/>
    <m/>
    <m/>
    <s v="DRAWBACK,"/>
    <s v="UNIDAD"/>
    <s v="LAMBAYEQUE"/>
    <n v="1532.3"/>
    <n v="1155"/>
  </r>
  <r>
    <x v="1"/>
    <n v="3"/>
    <s v="MARITIMA DEL CALLAO"/>
    <n v="29071"/>
    <n v="6"/>
    <n v="20180330"/>
    <x v="69"/>
    <x v="69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SIN PEPA CONGELADO 10 BOLSAS X 2 LB"/>
    <s v="FROZEN YELLOW CHILI DEVEINNED 10 BAGS X 2 LB"/>
    <m/>
    <m/>
    <m/>
    <s v="CAJA                                              "/>
    <s v="LIMA"/>
    <n v="1531.44"/>
    <n v="653.76"/>
  </r>
  <r>
    <x v="1"/>
    <n v="3"/>
    <s v="MARITIMA DEL CALLAO"/>
    <n v="19369"/>
    <n v="1"/>
    <n v="20180302"/>
    <x v="18"/>
    <x v="18"/>
    <s v="AMERICA DEL NORTE"/>
    <x v="0"/>
    <s v="LOS ANGELES"/>
    <s v="AGROPECUARIO Y AGROINDUSTRIAS"/>
    <s v="HORTALIZAS"/>
    <s v="HORTALIZAS FRESCAS Y SECAS"/>
    <x v="5"/>
    <x v="7"/>
    <x v="0"/>
    <s v="Los demas frutos del genero Capsicum o Pimenta, secos, triturados o pulverizados"/>
    <s v="CHILE ANCHO EN POLVO"/>
    <s v="CHILE ANCHO POWDER"/>
    <s v="MARCA: S/M, MODELO: S/M"/>
    <s v="USO: CONSUMO HUMANO"/>
    <s v="RESTITUCION DERECHOS ARANCELARIOS D.S. 104-95 EF"/>
    <s v="KILOGRAMO"/>
    <s v="LIMA"/>
    <n v="1530.89"/>
    <n v="1133.99"/>
  </r>
  <r>
    <x v="0"/>
    <n v="1"/>
    <s v="PAITA"/>
    <n v="4551"/>
    <n v="4"/>
    <n v="20170126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1530"/>
    <n v="414.93599999999998"/>
  </r>
  <r>
    <x v="0"/>
    <n v="3"/>
    <s v="PAITA"/>
    <n v="9338"/>
    <n v="4"/>
    <n v="20170302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1530"/>
    <n v="414.93599999999998"/>
  </r>
  <r>
    <x v="0"/>
    <n v="3"/>
    <s v="PAITA"/>
    <n v="9967"/>
    <n v="4"/>
    <n v="20170310"/>
    <x v="11"/>
    <x v="11"/>
    <s v="AMERICA DEL NORTE"/>
    <x v="0"/>
    <s v="NORFOLK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4 OZ (C-372) X 12 BANDEJA"/>
    <m/>
    <m/>
    <s v="SE ACOGE A RESTITUCION DE DERECHOS ARANCELARIOS D.S 104-95 EF"/>
    <s v="UNIDAD"/>
    <s v="LAMBAYEQUE"/>
    <n v="1530"/>
    <n v="414.93599999999998"/>
  </r>
  <r>
    <x v="1"/>
    <n v="1"/>
    <s v="MARITIMA DEL CALLAO"/>
    <n v="9097"/>
    <n v="12"/>
    <n v="20180131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FRASCO"/>
    <s v="INCAS FOOD - 12 X 20 OZ"/>
    <s v="CODIGO: I-799"/>
    <m/>
    <s v="SE ACOGE A RESTITUCION DE DERECHOS ARANCELARIOS DRAWBACK D.S. 104-95 EF"/>
    <s v="CAJA                                              "/>
    <s v="LIMA"/>
    <n v="1530"/>
    <n v="572"/>
  </r>
  <r>
    <x v="0"/>
    <n v="1"/>
    <s v="MARITIMA DEL CALLAO"/>
    <n v="1986"/>
    <n v="3"/>
    <n v="20170109"/>
    <x v="19"/>
    <x v="19"/>
    <s v="AMERICA DEL NORTE"/>
    <x v="0"/>
    <s v="ATLANTA"/>
    <s v="AGROPECUARIO Y AGROINDUSTRIAS"/>
    <s v="HORTALIZAS"/>
    <s v="HORTALIZAS FRESCAS Y SECAS"/>
    <x v="5"/>
    <x v="15"/>
    <x v="0"/>
    <s v="Los demas frutos del genero Capsicum o Pimenta, secos, triturados o pulverizados"/>
    <s v="AJI AMARILLO EN POLVO"/>
    <s v="PREMIUM AJI AMARILLO POWDER"/>
    <m/>
    <s v="PRESENTACION EN CAJAS"/>
    <s v="CODIGO Nº13 RESTITUCION DE DERECHOS ARANCELARIOS"/>
    <s v="KILOGRAMO"/>
    <s v="LIMA"/>
    <n v="1525.5"/>
    <n v="454"/>
  </r>
  <r>
    <x v="0"/>
    <n v="2"/>
    <s v="AEREA DEL CALLAO"/>
    <n v="13731"/>
    <n v="1"/>
    <n v="20170208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520.6"/>
    <n v="668"/>
  </r>
  <r>
    <x v="0"/>
    <n v="3"/>
    <s v="AEREA DEL CALLAO"/>
    <n v="22589"/>
    <n v="1"/>
    <n v="20170308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520.3"/>
    <n v="674"/>
  </r>
  <r>
    <x v="1"/>
    <n v="3"/>
    <s v="MARITIMA DEL CALLAO"/>
    <n v="18586"/>
    <n v="7"/>
    <n v="20180301"/>
    <x v="60"/>
    <x v="60"/>
    <s v="AMERICA DEL NORTE"/>
    <x v="0"/>
    <s v="LONG BEACH"/>
    <s v="AGROPECUARIO Y AGROINDUSTRIAS"/>
    <s v="HORTALIZAS"/>
    <s v="HORTALIZAS EN CONSERVA"/>
    <x v="6"/>
    <x v="17"/>
    <x v="1"/>
    <s v="Demas hortalizas preparadas o conservadas sin congelar"/>
    <s v="ROCOTO EN MITADES EN SALMUERA"/>
    <s v="FRASCO DE 15 OZ EN CAJAS X 12"/>
    <m/>
    <m/>
    <m/>
    <s v="CAJA                                              "/>
    <s v="LIMA"/>
    <n v="1512"/>
    <n v="609.79899999999998"/>
  </r>
  <r>
    <x v="1"/>
    <n v="1"/>
    <s v="MARITIMA DEL CALLAO"/>
    <n v="5039"/>
    <n v="10"/>
    <n v="20180125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POCO PICANTE TRADICIONES ANDINAS 12X500 GRS."/>
    <m/>
    <m/>
    <m/>
    <m/>
    <s v="CAJA                                              "/>
    <s v="CALLAO"/>
    <n v="1509"/>
    <n v="450"/>
  </r>
  <r>
    <x v="0"/>
    <n v="1"/>
    <s v="MARITIMA DEL CALLAO"/>
    <n v="4556"/>
    <n v="3"/>
    <n v="20170120"/>
    <x v="72"/>
    <x v="72"/>
    <s v="AMERICA DEL NORTE"/>
    <x v="0"/>
    <s v="BALTIMORE"/>
    <s v="AGROPECUARIO Y AGROINDUSTRIAS"/>
    <s v="HORTALIZAS"/>
    <s v="HORTALIZAS EN CONSERVA"/>
    <x v="6"/>
    <x v="15"/>
    <x v="4"/>
    <s v="Demas hortalizas preparadas o conservadas sin congelar"/>
    <s v="AJI AMARILLO EN PASTA FAMILIAR &quot;DOÑA ISABEL&quot; 12 X 15.7 OZ"/>
    <m/>
    <m/>
    <m/>
    <s v="RESTITUCION DE DERECHOS ARANCELARIOS D.S 104-95-EF"/>
    <s v="CAJA                                              "/>
    <s v="LIMA"/>
    <n v="1500"/>
    <n v="550"/>
  </r>
  <r>
    <x v="0"/>
    <n v="1"/>
    <s v="MARITIMA DEL CALLAO"/>
    <n v="112336"/>
    <n v="1"/>
    <n v="20170105"/>
    <x v="111"/>
    <x v="111"/>
    <s v="EUROPA"/>
    <x v="9"/>
    <s v="LA SPEZIA"/>
    <s v="AGROPECUARIO Y AGROINDUSTRIAS"/>
    <s v="HORTALIZAS"/>
    <s v="HORTALIZAS FRESCAS Y SECAS"/>
    <x v="7"/>
    <x v="16"/>
    <x v="3"/>
    <s v="Los demas frutos del genero Capsicum o Pimenta, secos, sin triturar ni pulverizar"/>
    <s v="AJI SECO PANCA"/>
    <m/>
    <m/>
    <m/>
    <s v="SE ACOGE A DRAWBACK"/>
    <s v="KILOGRAMO"/>
    <s v="LIMA"/>
    <n v="1500"/>
    <n v="300"/>
  </r>
  <r>
    <x v="0"/>
    <n v="1"/>
    <s v="PAITA"/>
    <n v="2276"/>
    <n v="1"/>
    <n v="20170119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FRASCO 10.2 OZ (C-037) X 12"/>
    <m/>
    <m/>
    <m/>
    <s v="DRAWBACK,"/>
    <s v="CAJA                                              "/>
    <s v="LAMBAYEQUE"/>
    <n v="1500"/>
    <n v="417.6"/>
  </r>
  <r>
    <x v="0"/>
    <n v="3"/>
    <s v="AEREA DEL CALLAO"/>
    <n v="21783"/>
    <n v="1"/>
    <n v="20170304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500"/>
    <n v="600"/>
  </r>
  <r>
    <x v="1"/>
    <n v="2"/>
    <s v="MARITIMA DEL CALLAO"/>
    <n v="17149"/>
    <n v="9"/>
    <n v="20180226"/>
    <x v="77"/>
    <x v="77"/>
    <s v="AMERICA DEL SUR"/>
    <x v="15"/>
    <s v="SAN ANTONIO"/>
    <s v="AGROPECUARIO Y AGROINDUSTRIAS"/>
    <s v="HORTALIZAS"/>
    <s v="HORTALIZAS FRESCAS Y SECAS"/>
    <x v="9"/>
    <x v="17"/>
    <x v="5"/>
    <s v="LAS DEMAS HORTALIZAS EXCEPTO ESPARRAGOS"/>
    <s v="ROCOTO ENTERO CONGELADO"/>
    <s v="MARCA: S/M, MODELO: S/M"/>
    <s v="USO: CONSUMO HUMANO"/>
    <s v="PRESENTACION: 50 CAJAS DE 10 BOLSAS X 1 KG"/>
    <s v="RESTITUCION DERECHOS ARANC. (COD 13)"/>
    <s v="CAJA                                              "/>
    <s v="CALLAO"/>
    <n v="1500"/>
    <n v="500"/>
  </r>
  <r>
    <x v="0"/>
    <n v="1"/>
    <s v="PAITA"/>
    <n v="5565"/>
    <n v="6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499.91"/>
    <n v="740"/>
  </r>
  <r>
    <x v="0"/>
    <n v="3"/>
    <s v="MARITIMA DEL CALLAO"/>
    <n v="20456"/>
    <n v="4"/>
    <n v="20170307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"/>
    <m/>
    <m/>
    <m/>
    <s v="DRAWBACK"/>
    <s v="CAJA                                              "/>
    <s v="CALLAO"/>
    <n v="1497.6"/>
    <n v="588.79999999999995"/>
  </r>
  <r>
    <x v="1"/>
    <n v="1"/>
    <s v="PAITA"/>
    <n v="2999"/>
    <n v="1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1488.44"/>
    <n v="1650"/>
  </r>
  <r>
    <x v="1"/>
    <n v="3"/>
    <s v="AEREA DEL CALLAO"/>
    <n v="22259"/>
    <n v="2"/>
    <n v="20180316"/>
    <x v="106"/>
    <x v="106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484"/>
    <n v="530"/>
  </r>
  <r>
    <x v="1"/>
    <n v="1"/>
    <s v="PAITA"/>
    <n v="1435"/>
    <n v="4"/>
    <n v="20180111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ROJO CON VINAGRE FRASCO 12 OZ (C-401) X 12"/>
    <m/>
    <m/>
    <m/>
    <s v="DRAWBACK,"/>
    <s v="CAJA                                              "/>
    <s v="PIURA"/>
    <n v="1482"/>
    <n v="318.24"/>
  </r>
  <r>
    <x v="0"/>
    <n v="3"/>
    <s v="MARITIMA DEL CALLAO"/>
    <n v="25172"/>
    <n v="1"/>
    <n v="2017032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7.5 OZ"/>
    <m/>
    <m/>
    <m/>
    <s v="RESTITUCION DE DERECHOS ARANCELARIOS D.S 104-95-EF"/>
    <s v="CAJA                                              "/>
    <s v="LIMA"/>
    <n v="1478.4"/>
    <n v="393"/>
  </r>
  <r>
    <x v="1"/>
    <n v="2"/>
    <s v="PAITA"/>
    <n v="4274"/>
    <n v="3"/>
    <n v="20180201"/>
    <x v="11"/>
    <x v="11"/>
    <s v="AMERICA DEL NORTE"/>
    <x v="0"/>
    <s v="NEWA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CON VINAGRE"/>
    <s v="FRASCO 12 OZ (C-401) X 6"/>
    <m/>
    <m/>
    <s v="CODIGO Nº13 RESTITUCION DE DERECHOS ARANCELARIOS"/>
    <s v="CAJA                                              "/>
    <s v="LAMBAYEQUE"/>
    <n v="1478.4"/>
    <n v="685.44"/>
  </r>
  <r>
    <x v="1"/>
    <n v="1"/>
    <s v="MARITIMA DEL CALLAO"/>
    <n v="4289"/>
    <n v="5"/>
    <n v="20180119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TRADICIONES ANDINAS 18X460 GR."/>
    <m/>
    <m/>
    <m/>
    <s v="DRAWBACK"/>
    <s v="CAJA                                              "/>
    <s v="CALLAO"/>
    <n v="1476"/>
    <n v="662.4"/>
  </r>
  <r>
    <x v="0"/>
    <n v="2"/>
    <s v="MARITIMA DEL CALLAO"/>
    <n v="9014"/>
    <n v="11"/>
    <n v="20170202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RESTITUCION DE DERECHOS ARANCELARIOS D.S. 104-95-EF"/>
    <s v="CAJA                                              "/>
    <s v="LIMA"/>
    <n v="1470"/>
    <n v="125.4"/>
  </r>
  <r>
    <x v="1"/>
    <n v="3"/>
    <s v="PAITA"/>
    <n v="11526"/>
    <n v="3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469.99"/>
    <n v="1650"/>
  </r>
  <r>
    <x v="1"/>
    <n v="3"/>
    <s v="PAITA"/>
    <n v="11390"/>
    <n v="7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1469.98"/>
    <n v="1650"/>
  </r>
  <r>
    <x v="1"/>
    <n v="3"/>
    <s v="MARITIMA DEL CALLAO"/>
    <n v="24394"/>
    <n v="4"/>
    <n v="20180327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LATAS                                             "/>
    <s v="LA LIBERTAD"/>
    <n v="1469.26"/>
    <n v="781.91"/>
  </r>
  <r>
    <x v="1"/>
    <n v="3"/>
    <s v="PAITA"/>
    <n v="12365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465.49"/>
    <n v="1650"/>
  </r>
  <r>
    <x v="1"/>
    <n v="3"/>
    <s v="PAITA"/>
    <n v="12369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465.49"/>
    <n v="1650"/>
  </r>
  <r>
    <x v="1"/>
    <n v="3"/>
    <s v="PAITA"/>
    <n v="12499"/>
    <n v="4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465.49"/>
    <n v="1650"/>
  </r>
  <r>
    <x v="1"/>
    <n v="3"/>
    <s v="AEREA DEL CALLAO"/>
    <n v="24475"/>
    <n v="1"/>
    <n v="20180326"/>
    <x v="106"/>
    <x v="106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464.4"/>
    <n v="523"/>
  </r>
  <r>
    <x v="0"/>
    <n v="3"/>
    <s v="TACNA"/>
    <n v="1313"/>
    <n v="2"/>
    <n v="20170307"/>
    <x v="108"/>
    <x v="108"/>
    <s v="AMERICA DEL SUR"/>
    <x v="15"/>
    <s v="PUERTO MONTT"/>
    <s v="AGROPECUARIO Y AGROINDUSTRIAS"/>
    <s v="HORTALIZAS"/>
    <s v="HORTALIZAS FRESCAS Y SECAS"/>
    <x v="0"/>
    <x v="0"/>
    <x v="0"/>
    <s v="PAPRIKA (Capsicum annuum, L.) TRITURADA O PULVERIZADA"/>
    <s v="AJI PAPRIKA"/>
    <s v="EN SACOS DE 50KG C/U"/>
    <s v="MOLIDA, TIPO B"/>
    <m/>
    <s v="SE ACOGE A RESTITUCION DE DERECHOS ARANCELARIOS D.S. 104-95 E.F."/>
    <s v="KILOGRAMO"/>
    <s v="TACNA"/>
    <n v="1455"/>
    <n v="4850"/>
  </r>
  <r>
    <x v="1"/>
    <n v="1"/>
    <s v="PAITA"/>
    <n v="4245"/>
    <n v="4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453.99"/>
    <n v="770"/>
  </r>
  <r>
    <x v="0"/>
    <n v="3"/>
    <s v="AEREA DEL CALLAO"/>
    <n v="20555"/>
    <n v="1"/>
    <n v="20170301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453.25"/>
    <n v="674"/>
  </r>
  <r>
    <x v="0"/>
    <n v="2"/>
    <s v="PAITA"/>
    <n v="4209"/>
    <n v="2"/>
    <n v="20170203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ROJO RODAJAS CON VINAGRE LATA 28 OZ X 06"/>
    <m/>
    <m/>
    <m/>
    <s v="DRAWBACK,"/>
    <s v="CAJA                                              "/>
    <s v="PIURA"/>
    <n v="1450"/>
    <n v="475.8"/>
  </r>
  <r>
    <x v="1"/>
    <n v="1"/>
    <s v="MARITIMA DEL CALLAO"/>
    <n v="9703"/>
    <n v="3"/>
    <n v="20180131"/>
    <x v="112"/>
    <x v="112"/>
    <s v="AMERICA DEL NORTE"/>
    <x v="0"/>
    <s v="CHICAGO"/>
    <s v="AGROPECUARIO Y AGROINDUSTRIAS"/>
    <s v="HORTALIZAS"/>
    <s v="HORTALIZAS FRESCAS Y SECAS"/>
    <x v="5"/>
    <x v="13"/>
    <x v="3"/>
    <s v="Los demas frutos del genero Capsicum o Pimenta, secos, triturados o pulverizados"/>
    <s v="AJI CACHO DE CABRA"/>
    <s v="GRANULATED GOAT CHILE"/>
    <m/>
    <m/>
    <s v="SE ACOGE AL REGIMEN DRAWBACK D.S. 104-95 EF"/>
    <s v="KILOGRAMO"/>
    <s v="LIMA"/>
    <n v="1449.98"/>
    <n v="227.27"/>
  </r>
  <r>
    <x v="0"/>
    <n v="2"/>
    <s v="AEREA DEL CALLAO"/>
    <n v="19529"/>
    <n v="1"/>
    <n v="20170225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440"/>
    <n v="576"/>
  </r>
  <r>
    <x v="0"/>
    <n v="3"/>
    <s v="MARITIMA DEL CALLAO"/>
    <n v="18868"/>
    <n v="6"/>
    <n v="201703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440"/>
    <n v="576"/>
  </r>
  <r>
    <x v="1"/>
    <n v="2"/>
    <s v="PAITA"/>
    <n v="5443"/>
    <n v="4"/>
    <n v="20180201"/>
    <x v="43"/>
    <x v="4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IQUILLO -TIRAS ROJAS Y VERDES"/>
    <s v="EN FRASCOS DE VIDRIO DE 314ML CUADRADO"/>
    <m/>
    <m/>
    <s v="CODIGO Nº13 RESTITUCION DE DERECHOS ARANCELARIOS"/>
    <s v="UNIDAD"/>
    <s v="PIURA"/>
    <n v="1440"/>
    <n v="522"/>
  </r>
  <r>
    <x v="1"/>
    <n v="3"/>
    <s v="MARITIMA DEL CALLAO"/>
    <n v="19924"/>
    <n v="1"/>
    <n v="20180307"/>
    <x v="72"/>
    <x v="72"/>
    <s v="EUROPA"/>
    <x v="2"/>
    <s v="MELBOURNE"/>
    <s v="AGROPECUARIO Y AGROINDUSTRIAS"/>
    <s v="HORTALIZAS"/>
    <s v="HORTALIZAS EN CONSERVA"/>
    <x v="6"/>
    <x v="15"/>
    <x v="4"/>
    <s v="Demas hortalizas preparadas o conservadas sin congelar"/>
    <s v="AJI AMARILLO EN PASTA"/>
    <s v="DOÑA ISABEL 4 X 8.8 LBS (BALDE)"/>
    <s v="CODE: D-7253-I"/>
    <m/>
    <m/>
    <s v="CAJA                                              "/>
    <s v="LIMA"/>
    <n v="1440"/>
    <n v="381.24200000000002"/>
  </r>
  <r>
    <x v="0"/>
    <n v="1"/>
    <s v="MARITIMA DEL CALLAO"/>
    <n v="2128"/>
    <n v="3"/>
    <n v="20170112"/>
    <x v="72"/>
    <x v="72"/>
    <s v="ASIA"/>
    <x v="37"/>
    <s v="YOKOHAMA, KANAGAWA"/>
    <s v="AGROPECUARIO Y AGROINDUSTRIAS"/>
    <s v="HORTALIZAS"/>
    <s v="HORTALIZAS EN CONSERVA"/>
    <x v="6"/>
    <x v="15"/>
    <x v="4"/>
    <s v="Demas hortalizas preparadas o conservadas sin congelar"/>
    <s v="AJI MIRASOL EN PASTA &quot;DOÑA ISABEL&quot; 24 X 297.6 GR"/>
    <m/>
    <m/>
    <m/>
    <s v="RESTITUCION DE DERECHOS ARANCELARIOS D.S. 104-95-EF"/>
    <s v="CAJA                                              "/>
    <s v="LIMA"/>
    <n v="1436.4"/>
    <n v="408"/>
  </r>
  <r>
    <x v="1"/>
    <n v="2"/>
    <s v="MARITIMA DEL CALLAO"/>
    <n v="13933"/>
    <n v="3"/>
    <n v="20180213"/>
    <x v="113"/>
    <x v="113"/>
    <s v="AMERICA CENTRAL"/>
    <x v="42"/>
    <s v="POINTE A PITRE"/>
    <s v="AGROPECUARIO Y AGROINDUSTRIAS"/>
    <s v="HORTALIZAS"/>
    <s v="HORTALIZAS FRESCAS Y SECAS"/>
    <x v="9"/>
    <x v="15"/>
    <x v="5"/>
    <s v="LAS DEMAS HORTALIZAS EXCEPTO ESPARRAGOS"/>
    <s v="AJI AMARILLO EN RODAJAS - CONGELADO"/>
    <s v="EN CAJAS"/>
    <m/>
    <m/>
    <s v="SE ACOGE A DRAWBACK"/>
    <s v="KILOGRAMO"/>
    <s v="LIMA"/>
    <n v="1431.35"/>
    <n v="488"/>
  </r>
  <r>
    <x v="1"/>
    <n v="2"/>
    <s v="MARITIMA DEL CALLAO"/>
    <n v="16128"/>
    <n v="1"/>
    <n v="20180220"/>
    <x v="99"/>
    <x v="99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MIRASOL SECO"/>
    <s v="SACOS X 10KG"/>
    <m/>
    <m/>
    <s v="SE ACOGE A DRAWBACK D.S. 104-95 EF"/>
    <s v="SACO"/>
    <s v="LIMA"/>
    <n v="1430.33"/>
    <n v="300"/>
  </r>
  <r>
    <x v="0"/>
    <n v="3"/>
    <s v="PAITA"/>
    <n v="9823"/>
    <n v="2"/>
    <n v="20170315"/>
    <x v="11"/>
    <x v="11"/>
    <s v="AMERICA DEL NORTE"/>
    <x v="0"/>
    <s v="LONG BEACH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1428"/>
    <n v="974.4"/>
  </r>
  <r>
    <x v="0"/>
    <n v="3"/>
    <s v="PAITA"/>
    <n v="10633"/>
    <n v="1"/>
    <n v="20170316"/>
    <x v="11"/>
    <x v="11"/>
    <s v="AMERICA DEL NORTE"/>
    <x v="0"/>
    <s v="OAKLAND"/>
    <s v="AGROPECUARIO Y AGROINDUSTRIAS"/>
    <s v="HORTALIZAS"/>
    <s v="HORTALIZAS EN CONSERVA"/>
    <x v="6"/>
    <x v="0"/>
    <x v="1"/>
    <s v="Demas hortalizas preparadas o conservadas sin congelar"/>
    <s v="CONSERVA DE AJI PAPRIKA LATA 105 OZ X 06"/>
    <m/>
    <m/>
    <m/>
    <s v="DRAWBACK,"/>
    <s v="CAJA                                              "/>
    <s v="LAMBAYEQUE"/>
    <n v="1428"/>
    <n v="974.4"/>
  </r>
  <r>
    <x v="0"/>
    <n v="2"/>
    <s v="MARITIMA DEL CALLAO"/>
    <n v="15685"/>
    <n v="5"/>
    <n v="20170221"/>
    <x v="114"/>
    <x v="114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S DE PIMIENTO PIQUILLO"/>
    <s v="LATA A8.5 - 3 KILOS; EXTRA"/>
    <m/>
    <m/>
    <m/>
    <s v="LATAS                                             "/>
    <s v="LA LIBERTAD"/>
    <n v="1426.12"/>
    <n v="810"/>
  </r>
  <r>
    <x v="1"/>
    <n v="1"/>
    <s v="PAITA"/>
    <n v="3826"/>
    <n v="3"/>
    <n v="20180123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"/>
    <s v="LATA 28 OZ X 12"/>
    <m/>
    <m/>
    <s v="CODIGO Nº13 RESTITUCION DE DERECHOS ARANCELARIOS"/>
    <s v="CAJA                                              "/>
    <s v="LAMBAYEQUE"/>
    <n v="1417.5"/>
    <n v="856.44"/>
  </r>
  <r>
    <x v="1"/>
    <n v="3"/>
    <s v="PAITA"/>
    <n v="12951"/>
    <n v="1"/>
    <n v="201803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417.5"/>
    <n v="856.44"/>
  </r>
  <r>
    <x v="1"/>
    <n v="3"/>
    <s v="PAITA"/>
    <n v="13387"/>
    <n v="3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CODIGO Nº13 RESTITUCION DE DERECHOS ARANCELARIOS"/>
    <s v="CAJA                                              "/>
    <s v="LA LIBERTAD"/>
    <n v="1405.09"/>
    <n v="1590"/>
  </r>
  <r>
    <x v="1"/>
    <n v="2"/>
    <s v="PAITA"/>
    <n v="9744"/>
    <n v="6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1393.31"/>
    <n v="655"/>
  </r>
  <r>
    <x v="1"/>
    <n v="3"/>
    <s v="PAITA"/>
    <n v="13453"/>
    <n v="3"/>
    <n v="20180328"/>
    <x v="11"/>
    <x v="11"/>
    <s v="AMERICA DEL NORTE"/>
    <x v="0"/>
    <s v="NEWARK"/>
    <s v="AGROPECUARIO Y AGROINDUSTRIAS"/>
    <s v="HORTALIZAS"/>
    <s v="HORTALIZAS FRESCAS Y SECAS"/>
    <x v="9"/>
    <x v="3"/>
    <x v="5"/>
    <s v="LAS DEMAS HORTALIZAS EXCEPTO ESPARRAGOS"/>
    <s v="CONGELADO DE PIMIENTO MORRON VERDE TIRAS BOLSA 9.07 KG (20 LB) X 01"/>
    <m/>
    <m/>
    <m/>
    <s v="CODIGO Nº13 RESTITUCION DE DERECHOS ARANCELARIOS"/>
    <s v="CAJA                                              "/>
    <s v="LAMBAYEQUE"/>
    <n v="1393.1"/>
    <n v="1306.08"/>
  </r>
  <r>
    <x v="0"/>
    <n v="2"/>
    <s v="PAITA"/>
    <n v="5900"/>
    <n v="2"/>
    <n v="20170207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DRAWBACK,"/>
    <s v="CAJA                                              "/>
    <s v="PIURA"/>
    <n v="1393"/>
    <n v="945"/>
  </r>
  <r>
    <x v="0"/>
    <n v="3"/>
    <s v="MARITIMA DEL CALLAO"/>
    <n v="17919"/>
    <n v="4"/>
    <n v="20170301"/>
    <x v="2"/>
    <x v="2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PIMIENTOS EN CONSERVA"/>
    <s v="USO: CONSUMO HUMANO"/>
    <m/>
    <m/>
    <s v="SE ACOGE AL REGIMEN DRAWBACK D.S.104-95-EF"/>
    <s v="FRASCOS                                           "/>
    <s v="LA LIBERTAD"/>
    <n v="1385.32"/>
    <n v="682.04"/>
  </r>
  <r>
    <x v="1"/>
    <n v="2"/>
    <s v="PAITA"/>
    <n v="9071"/>
    <n v="2"/>
    <n v="20180222"/>
    <x v="12"/>
    <x v="12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JALAPEÑO EN CONSERVA"/>
    <m/>
    <m/>
    <m/>
    <s v="CODIGO Nº13 RESTITUCION DE DERECHOS ARANCELARIOS"/>
    <s v="CAJA                                              "/>
    <s v="LAMBAYEQUE"/>
    <n v="1380"/>
    <n v="960"/>
  </r>
  <r>
    <x v="0"/>
    <n v="2"/>
    <s v="MARITIMA DEL CALLAO"/>
    <n v="11841"/>
    <n v="5"/>
    <n v="20170208"/>
    <x v="77"/>
    <x v="77"/>
    <s v="AMERICA DEL NORTE"/>
    <x v="0"/>
    <s v="HOUSTON"/>
    <s v="AGROPECUARIO Y AGROINDUSTRIAS"/>
    <s v="HORTALIZAS"/>
    <s v="HORTALIZAS FRESCAS Y SECAS"/>
    <x v="9"/>
    <x v="17"/>
    <x v="5"/>
    <s v="LAS DEMAS HORTALIZAS EXCEPTO ESPARRAGOS"/>
    <s v="ROCOTO PRECOCIDO CONGELADO"/>
    <s v="16 OZ"/>
    <m/>
    <m/>
    <s v="SE ACOGE AL REGIMEN DRAWBACK SEGUN D.S.104-95-EF"/>
    <s v="CAJA                                              "/>
    <s v="CALLAO"/>
    <n v="1379.7"/>
    <n v="343.22399999999999"/>
  </r>
  <r>
    <x v="1"/>
    <n v="1"/>
    <s v="MARITIMA DEL CALLAO"/>
    <n v="824"/>
    <n v="5"/>
    <n v="20180109"/>
    <x v="71"/>
    <x v="71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MIRASOL SECO ( CAPSICUM BACCATUM )"/>
    <s v="EN SACOS DE 10KG"/>
    <s v="PARA CONSUMO HUMANO"/>
    <s v="SENASA EXP. 170060008565"/>
    <s v="RESTITUCION DE DERECHOS ARANCELARIOS D.S. 104-95-EF"/>
    <s v="SACO"/>
    <s v="LIMA"/>
    <n v="1377.5"/>
    <n v="300"/>
  </r>
  <r>
    <x v="1"/>
    <n v="3"/>
    <s v="MARITIMA DEL CALLAO"/>
    <n v="27013"/>
    <n v="16"/>
    <n v="20180326"/>
    <x v="115"/>
    <x v="115"/>
    <s v="AMERICA CENTRAL"/>
    <x v="42"/>
    <s v="POINTE A PITRE"/>
    <s v="AGROPECUARIO Y AGROINDUSTRIAS"/>
    <s v="HORTALIZAS"/>
    <s v="HORTALIZAS FRESCAS Y SECAS"/>
    <x v="9"/>
    <x v="15"/>
    <x v="3"/>
    <s v="LAS DEMAS HORTALIZAS EXCEPTO ESPARRAGOS"/>
    <s v="AJI AMARILLO ENTERO"/>
    <s v="EN CAJAS"/>
    <m/>
    <m/>
    <s v="SE ACOGE A DRAWBACK"/>
    <s v="KILOGRAMO"/>
    <s v="LIMA"/>
    <n v="1375"/>
    <n v="550"/>
  </r>
  <r>
    <x v="1"/>
    <n v="1"/>
    <s v="TACNA"/>
    <n v="189"/>
    <n v="3"/>
    <n v="20180109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45 KG C/U"/>
    <s v="EN BIDONES"/>
    <m/>
    <s v="PARA CONSUMO HUMANO"/>
    <s v="DRAWBACK D.S.104-95-EF"/>
    <s v="KILOGRAMO"/>
    <s v="TACNA"/>
    <n v="1373.88"/>
    <n v="1350"/>
  </r>
  <r>
    <x v="0"/>
    <n v="2"/>
    <s v="MARITIMA DEL CALLAO"/>
    <n v="9014"/>
    <n v="6"/>
    <n v="20170202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RESTITUCION DE DERECHOS ARANCELARIOS D.S 104-95-EF"/>
    <s v="CAJA                                              "/>
    <s v="LIMA"/>
    <n v="1372.8"/>
    <n v="699"/>
  </r>
  <r>
    <x v="0"/>
    <n v="3"/>
    <s v="PAITA"/>
    <n v="9301"/>
    <n v="2"/>
    <n v="20170302"/>
    <x v="50"/>
    <x v="50"/>
    <s v="AMERICA DEL NORTE"/>
    <x v="0"/>
    <s v="KANSAS CITY"/>
    <s v="AGROPECUARIO Y AGROINDUSTRIAS"/>
    <s v="HORTALIZAS"/>
    <s v="HORTALIZAS FRESCAS Y SECAS"/>
    <x v="5"/>
    <x v="11"/>
    <x v="4"/>
    <s v="Los demas frutos del genero Capsicum o Pimenta, secos, triturados o pulverizados"/>
    <s v="PASTA DE AJI HABANERO VERDE"/>
    <m/>
    <s v="USO: INDUSTRIA"/>
    <m/>
    <m/>
    <s v="KILOGRAMO"/>
    <s v="PIURA"/>
    <n v="1368"/>
    <n v="800"/>
  </r>
  <r>
    <x v="0"/>
    <n v="1"/>
    <s v="PAITA"/>
    <n v="4165"/>
    <n v="1"/>
    <n v="20170126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TRES COLORES CON VINAGRE FRASCO 10.2 OZ (C-037)X12 CAJA"/>
    <m/>
    <m/>
    <m/>
    <s v="DRAWBACK,"/>
    <s v="CAJA                                              "/>
    <s v="PIURA"/>
    <n v="1367.4"/>
    <n v="299.27999999999997"/>
  </r>
  <r>
    <x v="0"/>
    <n v="3"/>
    <s v="MARITIMA DEL CALLAO"/>
    <n v="26958"/>
    <n v="3"/>
    <n v="20170330"/>
    <x v="72"/>
    <x v="72"/>
    <s v="AMERICA DEL NORTE"/>
    <x v="0"/>
    <s v="PASSAIC"/>
    <s v="AGROPECUARIO Y AGROINDUSTRIAS"/>
    <s v="HORTALIZAS"/>
    <s v="HORTALIZAS EN CONSERVA"/>
    <x v="6"/>
    <x v="16"/>
    <x v="4"/>
    <s v="Demas hortalizas preparadas o conservadas sin congelar"/>
    <s v="AJI PANCA EN PASTA &quot;INCA'S FOOD&quot; 24 X 7.5 OZ"/>
    <m/>
    <m/>
    <m/>
    <s v="RESTITUCION DE DERECHOS ARANCELARIOS D.S. 104-95-EF"/>
    <s v="CAJA                                              "/>
    <s v="LIMA"/>
    <n v="1366.8"/>
    <n v="434"/>
  </r>
  <r>
    <x v="1"/>
    <n v="3"/>
    <s v="MARITIMA DEL CALLAO"/>
    <n v="20936"/>
    <n v="2"/>
    <n v="20180306"/>
    <x v="68"/>
    <x v="68"/>
    <s v="AMERICA DEL NORTE"/>
    <x v="0"/>
    <s v="PORT EVERGLADES"/>
    <s v="AGROPECUARIO Y AGROINDUSTRIAS"/>
    <s v="HORTALIZAS"/>
    <s v="HORTALIZAS EN CONSERVA"/>
    <x v="6"/>
    <x v="15"/>
    <x v="1"/>
    <s v="Demas hortalizas preparadas o conservadas sin congelar"/>
    <s v="AJI AMARILLO EN SALMUERA (YELLOW CHILI IN BRINE)"/>
    <s v="12 FRASCOS DE VIDRIO POR 20 OZ (12 GLASS CONTAINER X 20 OZ)"/>
    <m/>
    <s v="CONSUMO HUMANO"/>
    <s v="SE ACOGE A RESTITUCION DE DERECHOS ARANCELARIOS D.S. 104-95-EF / DRAWBACK"/>
    <s v="CAJA                                              "/>
    <s v="CALLAO"/>
    <n v="1364"/>
    <n v="1020.58"/>
  </r>
  <r>
    <x v="1"/>
    <n v="1"/>
    <s v="PAITA"/>
    <n v="4275"/>
    <n v="1"/>
    <n v="20180125"/>
    <x v="11"/>
    <x v="11"/>
    <s v="ASIA"/>
    <x v="33"/>
    <s v="SHUWAIK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9 OZ (C-207) X 12"/>
    <m/>
    <m/>
    <s v="CODIGO Nº13 RESTITUCION DE DERECHOS ARANCELARIOS"/>
    <s v="CAJA                                              "/>
    <s v="LAMBAYEQUE"/>
    <n v="1360"/>
    <n v="564"/>
  </r>
  <r>
    <x v="0"/>
    <n v="1"/>
    <s v="MARITIMA DEL CALLAO"/>
    <n v="6836"/>
    <n v="3"/>
    <n v="20170127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MIRASOL EN PASTA &quot;DOÑA ISABEL&quot; 12 X 7.5 OZ."/>
    <m/>
    <m/>
    <m/>
    <s v="RESTITUCION DE DERECHOS ARANCELARIOS D.S. 104-95-EF"/>
    <s v="CAJA                                              "/>
    <s v="LIMA"/>
    <n v="1353.6"/>
    <n v="366"/>
  </r>
  <r>
    <x v="1"/>
    <n v="3"/>
    <s v="MARITIMA DEL CALLAO"/>
    <n v="20690"/>
    <n v="16"/>
    <n v="20180315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 X 10 LBS"/>
    <m/>
    <m/>
    <m/>
    <s v="VOLUNTAD DE ACOGERSE AL PROCEDIMIENTO SIMPLIFICADO DE RESTITUCIÓN DE DERECHOS ARANCELARIOS"/>
    <s v="CAJA                                              "/>
    <s v="LIMA"/>
    <n v="1352"/>
    <n v="237.1"/>
  </r>
  <r>
    <x v="1"/>
    <n v="3"/>
    <s v="MARITIMA DEL CALLAO"/>
    <n v="23372"/>
    <n v="5"/>
    <n v="20180314"/>
    <x v="72"/>
    <x v="72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LIMO CONGELADO &quot;INCA'S FOOD&quot; 18 X 15 OZ"/>
    <m/>
    <m/>
    <m/>
    <s v="VOLUNTAD DE ACOGERSE AL PROCEDIMIENTO SIMPLIFICADO DE RESTITUCIÓN DE DERECHOS ARANCELARIOS"/>
    <s v="CAJA                                              "/>
    <s v="LIMA"/>
    <n v="1350"/>
    <n v="574"/>
  </r>
  <r>
    <x v="0"/>
    <n v="2"/>
    <s v="MARITIMA DEL CALLAO"/>
    <n v="16736"/>
    <n v="6"/>
    <n v="20170223"/>
    <x v="73"/>
    <x v="73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 TROZOS CONGELADO 6 BOLSAS X 3 LB. PERU FOOD"/>
    <s v="FROZEN HOT PEPPER INTO PIECES 6 BAGS X 3 LB. PERU FOOD"/>
    <m/>
    <m/>
    <m/>
    <s v="CAJA                                              "/>
    <s v="LIMA"/>
    <n v="1345.68"/>
    <n v="588.38"/>
  </r>
  <r>
    <x v="0"/>
    <n v="2"/>
    <s v="MARITIMA DEL CALLAO"/>
    <n v="8962"/>
    <n v="18"/>
    <n v="20170201"/>
    <x v="76"/>
    <x v="76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TERO EN SALMUERA T.A. EN LATA 24X600 GRS."/>
    <m/>
    <m/>
    <m/>
    <m/>
    <s v="CAJA                                              "/>
    <s v="LIMA"/>
    <n v="1332.05"/>
    <n v="720"/>
  </r>
  <r>
    <x v="1"/>
    <n v="3"/>
    <s v="MARITIMA DEL CALLAO"/>
    <n v="25784"/>
    <n v="4"/>
    <n v="20180323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TRADICIONES ANDINAS 24X0.057 GRS."/>
    <m/>
    <m/>
    <m/>
    <s v="DRAWBACK"/>
    <s v="CAJA                                              "/>
    <s v="LIMA"/>
    <n v="1332"/>
    <n v="136.80000000000001"/>
  </r>
  <r>
    <x v="1"/>
    <n v="3"/>
    <s v="MARITIMA DEL CALLAO"/>
    <n v="26819"/>
    <n v="3"/>
    <n v="20180326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SECO ENTERO"/>
    <m/>
    <m/>
    <m/>
    <m/>
    <s v="KILOGRAMO"/>
    <s v="LIMA"/>
    <n v="1330.91"/>
    <n v="1050.7"/>
  </r>
  <r>
    <x v="0"/>
    <n v="2"/>
    <s v="TACNA"/>
    <n v="1201"/>
    <n v="3"/>
    <n v="20170223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"/>
    <s v="KILOGRAMO"/>
    <s v="TACNA"/>
    <n v="1326"/>
    <n v="1300"/>
  </r>
  <r>
    <x v="1"/>
    <n v="1"/>
    <s v="MARITIMA DEL CALLAO"/>
    <n v="1954"/>
    <n v="6"/>
    <n v="20180111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1326"/>
    <n v="437"/>
  </r>
  <r>
    <x v="1"/>
    <n v="1"/>
    <s v="MARITIMA DEL CALLAO"/>
    <n v="9097"/>
    <n v="11"/>
    <n v="20180131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FRASCO"/>
    <s v="DOÑA ISABEL - 12 X 20 OZ"/>
    <s v="CODIGO: D-7135"/>
    <m/>
    <s v="SE ACOGE A RESTITUCION DE DERECHOS ARANCELARIOS DRAWBACK D.S. 104-95 EF"/>
    <s v="CAJA                                              "/>
    <s v="LIMA"/>
    <n v="1326"/>
    <n v="437"/>
  </r>
  <r>
    <x v="0"/>
    <n v="1"/>
    <s v="MARITIMA DEL CALLAO"/>
    <n v="4556"/>
    <n v="6"/>
    <n v="20170120"/>
    <x v="72"/>
    <x v="72"/>
    <s v="AMERICA DEL NORTE"/>
    <x v="0"/>
    <s v="BALTIMORE"/>
    <s v="AGROPECUARIO Y AGROINDUSTRIAS"/>
    <s v="HORTALIZAS"/>
    <s v="HORTALIZAS EN CONSERVA"/>
    <x v="6"/>
    <x v="16"/>
    <x v="4"/>
    <s v="Demas hortalizas preparadas o conservadas sin congelar"/>
    <s v="AJI PANCA EN PASTA FAMILIAR &quot;DOÑA ISABEL&quot; 12 X 15.7 OZ"/>
    <m/>
    <m/>
    <m/>
    <s v="RESTITUCION DE DERECHOS ARANCELARIOS D.S. 104-95-EF"/>
    <s v="CAJA                                              "/>
    <s v="LIMA"/>
    <n v="1320"/>
    <n v="550"/>
  </r>
  <r>
    <x v="0"/>
    <n v="1"/>
    <s v="TACNA"/>
    <n v="233"/>
    <n v="7"/>
    <n v="20170112"/>
    <x v="88"/>
    <x v="88"/>
    <s v="AMERICA DEL SUR"/>
    <x v="15"/>
    <s v="ARICA"/>
    <s v="AGROPECUARIO Y AGROINDUSTRIAS"/>
    <s v="HORTALIZAS"/>
    <s v="HORTALIZAS EN CONSERVA"/>
    <x v="6"/>
    <x v="0"/>
    <x v="4"/>
    <s v="Demas hortalizas preparadas o conservadas sin congelar"/>
    <s v="AJI KIRCHSPAPRIKA PARA PASTA EN SALMUERA X 66 KG C/U"/>
    <s v="EN BIDONES"/>
    <m/>
    <s v="PARA CONSUMO HUMANO"/>
    <s v="DRAWBACK D.S.104-95-EF"/>
    <s v="KILOGRAMO"/>
    <s v="TACNA"/>
    <n v="1320"/>
    <n v="1320"/>
  </r>
  <r>
    <x v="1"/>
    <n v="3"/>
    <s v="MARITIMA DEL CALLAO"/>
    <n v="20690"/>
    <n v="13"/>
    <n v="20180315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24 X 20 OZ"/>
    <m/>
    <m/>
    <m/>
    <s v="VOLUNTAD DE ACOGERSE AL PROCEDIMIENTO SIMPLIFICADO DE RESTITUCIÓN DE DERECHOS ARANCELARIOS"/>
    <s v="CAJA                                              "/>
    <s v="LIMA"/>
    <n v="1320"/>
    <n v="672"/>
  </r>
  <r>
    <x v="0"/>
    <n v="2"/>
    <s v="PAITA"/>
    <n v="7034"/>
    <n v="5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m/>
    <m/>
    <m/>
    <s v="SE ACOGE A RESTITUCION DE DERECHOS ARANCELARIOS D.S 104-95 EF"/>
    <s v="CAJA                                              "/>
    <s v="LAMBAYEQUE"/>
    <n v="1318.32"/>
    <n v="615"/>
  </r>
  <r>
    <x v="0"/>
    <n v="1"/>
    <s v="MARITIMA DEL CALLAO"/>
    <n v="1819"/>
    <n v="9"/>
    <n v="2017011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SUPER PICANTE EN PASTA &quot;INCA'S FOOD&quot; 12 X 7.5 OZ."/>
    <m/>
    <m/>
    <m/>
    <s v="RESTITUCION DE DERECHOS ARANCELARIOS D.S. 104-95-EF"/>
    <s v="CAJA                                              "/>
    <s v="LIMA"/>
    <n v="1315.8"/>
    <n v="362"/>
  </r>
  <r>
    <x v="1"/>
    <n v="1"/>
    <s v="MARITIMA DEL CALLAO"/>
    <n v="1291"/>
    <n v="3"/>
    <n v="20180110"/>
    <x v="79"/>
    <x v="79"/>
    <s v="AMERICA DEL NORTE"/>
    <x v="0"/>
    <s v="VALENCIA"/>
    <s v="AGROPECUARIO Y AGROINDUSTRIAS"/>
    <s v="HORTALIZAS"/>
    <s v="HORTALIZAS FRESCAS Y SECAS"/>
    <x v="9"/>
    <x v="15"/>
    <x v="5"/>
    <s v="LAS DEMAS HORTALIZAS EXCEPTO ESPARRAGOS"/>
    <s v="AJI LIMO X 500 GR CONGELADOS"/>
    <s v="EN CAJAS, DE 12 BOLSAS"/>
    <s v="PARA CONSUMO HUMANO"/>
    <m/>
    <s v="CODIGO Nº13 RESTITUCION DE DERECHOS ARANCELARIOS"/>
    <s v="CAJA                                              "/>
    <s v="CALLAO"/>
    <n v="1310.4000000000001"/>
    <n v="504"/>
  </r>
  <r>
    <x v="0"/>
    <n v="1"/>
    <s v="PAITA"/>
    <n v="2267"/>
    <n v="3"/>
    <n v="2017011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DRAWBACK,"/>
    <s v="CAJA                                              "/>
    <s v="LAMBAYEQUE"/>
    <n v="1308.2"/>
    <n v="974.4"/>
  </r>
  <r>
    <x v="0"/>
    <n v="3"/>
    <s v="MARITIMA DEL CALLAO"/>
    <n v="21655"/>
    <n v="9"/>
    <n v="20170314"/>
    <x v="71"/>
    <x v="71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AMARILLO (CAPSICUM BACCATUM )MARCA: COEXITO"/>
    <s v="SECO"/>
    <s v="PARA CONSUMO HUMANO"/>
    <s v="EN BOLSAS 24 X 100 GR"/>
    <s v="RESTITUCION DE DERECHOS ARANCELARIOS D.S. 104-95-EF"/>
    <s v="CAJA                                              "/>
    <s v="LIMA"/>
    <n v="1300.5"/>
    <n v="180"/>
  </r>
  <r>
    <x v="0"/>
    <n v="2"/>
    <s v="MARITIMA DEL CALLAO"/>
    <n v="9014"/>
    <n v="3"/>
    <n v="20170202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6 X 1.7 KG"/>
    <m/>
    <m/>
    <m/>
    <s v="RESTITUCION DE DERECHOS ARANCELARIOS D.S. 104-95-EF"/>
    <s v="CAJA                                              "/>
    <s v="LIMA"/>
    <n v="1296"/>
    <n v="684"/>
  </r>
  <r>
    <x v="1"/>
    <n v="3"/>
    <s v="MARITIMA DEL CALLAO"/>
    <n v="23372"/>
    <n v="1"/>
    <n v="20180314"/>
    <x v="72"/>
    <x v="72"/>
    <s v="AMERICA DEL NORTE"/>
    <x v="0"/>
    <s v="PORT EVERGLADES"/>
    <s v="AGROPECUARIO Y AGROINDUSTRIAS"/>
    <s v="HORTALIZAS"/>
    <s v="HORTALIZAS FRESCAS Y SECAS"/>
    <x v="9"/>
    <x v="15"/>
    <x v="5"/>
    <s v="LAS DEMAS HORTALIZAS EXCEPTO ESPARRAGOS"/>
    <s v="AJI AMARILLO CONGELADO &quot;DOÑA ISABEL&quot; 12 X 15 OZ"/>
    <m/>
    <m/>
    <m/>
    <s v="VOLUNTAD DE ACOGERSE AL PROCEDIMIENTO SIMPLIFICADO DE RESTITUCIÓN DE DERECHOS ARANCELARIOS"/>
    <s v="CAJA                                              "/>
    <s v="LIMA"/>
    <n v="1296"/>
    <n v="510"/>
  </r>
  <r>
    <x v="1"/>
    <n v="3"/>
    <s v="MARITIMA DEL CALLAO"/>
    <n v="23574"/>
    <n v="1"/>
    <n v="20180314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CONGELADO &quot;INCA'S FOOD&quot; 24 X 15 OZ"/>
    <m/>
    <m/>
    <m/>
    <s v="VOLUNTAD DE ACOGERSE AL PROCEDIMIENTO SIMPLIFICADO DE RESTITUCIÓN DE DERECHOS ARANCELARIOS"/>
    <s v="CAJA                                              "/>
    <s v="LIMA"/>
    <n v="1296"/>
    <n v="510"/>
  </r>
  <r>
    <x v="0"/>
    <n v="2"/>
    <s v="AEREA DEL CALLAO"/>
    <n v="17794"/>
    <n v="1"/>
    <n v="20170219"/>
    <x v="107"/>
    <x v="107"/>
    <s v="EUROPA"/>
    <x v="4"/>
    <s v="AMSTERDAM"/>
    <s v="AGROPECUARIO Y AGROINDUSTRIAS"/>
    <s v="HORTALIZAS"/>
    <s v="HORTALIZAS FRESCAS Y SECAS"/>
    <x v="8"/>
    <x v="13"/>
    <x v="6"/>
    <s v="FRUTOS DE LOS GENEROS CAPSICUM O PIMENTA, FRESCOS O REFRIGERADOS"/>
    <s v="AJI AMARILLO, ROCOTO, AJI LIMO ROJO, AJI LIMO MIXTO, AJI PANCA, AJI PANCA SEEDLESS"/>
    <s v="(FRESCOS)"/>
    <m/>
    <m/>
    <s v="CODIGO Nº13 RESTITUCION DE DERECHOS ARANCELARIOS"/>
    <s v="CAJA                                              "/>
    <s v="LIMA"/>
    <n v="1292.5"/>
    <n v="245.256"/>
  </r>
  <r>
    <x v="1"/>
    <n v="1"/>
    <s v="MARITIMA DEL CALLAO"/>
    <n v="1591"/>
    <n v="7"/>
    <n v="20180110"/>
    <x v="71"/>
    <x v="71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AMARILLO SECO (CAPSICUM BACCATUM )MARCA: COEXITO"/>
    <s v="BOLSAS 24 X 100 GR"/>
    <s v="PARA CONSUMO HUMANO"/>
    <m/>
    <s v="RESTITUCION DE DERECHOS ARANCELARIOS D.S. 104-95-EF"/>
    <s v="CAJA                                              "/>
    <s v="LIMA"/>
    <n v="1292.2"/>
    <n v="218.4"/>
  </r>
  <r>
    <x v="1"/>
    <n v="2"/>
    <s v="MARITIMA DEL CALLAO"/>
    <n v="8035"/>
    <n v="6"/>
    <n v="20180207"/>
    <x v="91"/>
    <x v="91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s v="X 4 KG"/>
    <m/>
    <m/>
    <m/>
    <s v="KILOGRAMO"/>
    <s v="CALLAO"/>
    <n v="1288"/>
    <n v="184"/>
  </r>
  <r>
    <x v="0"/>
    <n v="1"/>
    <s v="MARITIMA DEL CALLAO"/>
    <n v="5177"/>
    <n v="4"/>
    <n v="20170120"/>
    <x v="73"/>
    <x v="73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ENTERO CONGELADO 12 BOLSAS X 1 LB."/>
    <s v="FROZEN YELLOW HOT PEPPER 12 BAGS X 1 LB."/>
    <m/>
    <m/>
    <m/>
    <s v="CAJA                                              "/>
    <s v="LIMA"/>
    <n v="1281.5999999999999"/>
    <n v="653.76"/>
  </r>
  <r>
    <x v="0"/>
    <n v="3"/>
    <s v="PAITA"/>
    <n v="10632"/>
    <n v="2"/>
    <n v="20170316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280"/>
    <n v="761.28"/>
  </r>
  <r>
    <x v="0"/>
    <n v="3"/>
    <s v="PAITA"/>
    <n v="10633"/>
    <n v="3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280"/>
    <n v="761.28"/>
  </r>
  <r>
    <x v="1"/>
    <n v="2"/>
    <s v="MARITIMA DEL CALLAO"/>
    <n v="8035"/>
    <n v="7"/>
    <n v="20180207"/>
    <x v="91"/>
    <x v="91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s v="X 5 KG"/>
    <m/>
    <m/>
    <m/>
    <s v="KILOGRAMO"/>
    <s v="CALLAO"/>
    <n v="1280"/>
    <n v="200"/>
  </r>
  <r>
    <x v="1"/>
    <n v="2"/>
    <s v="PAITA"/>
    <n v="7631"/>
    <n v="4"/>
    <n v="2018021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280"/>
    <n v="761.28"/>
  </r>
  <r>
    <x v="1"/>
    <n v="3"/>
    <s v="PAITA"/>
    <n v="12951"/>
    <n v="4"/>
    <n v="2018032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CODIGO Nº13 RESTITUCION DE DERECHOS ARANCELARIOS"/>
    <s v="CAJA                                              "/>
    <s v="LAMBAYEQUE"/>
    <n v="1280"/>
    <n v="761.28"/>
  </r>
  <r>
    <x v="1"/>
    <n v="1"/>
    <s v="PAITA"/>
    <n v="1410"/>
    <n v="3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1275.73"/>
    <n v="1100"/>
  </r>
  <r>
    <x v="1"/>
    <n v="2"/>
    <s v="PAITA"/>
    <n v="5848"/>
    <n v="4"/>
    <n v="20180203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"/>
    <s v="FRASCO 8 OZ (C-086) X 12"/>
    <m/>
    <m/>
    <s v="CODIGO Nº13 RESTITUCION DE DERECHOS ARANCELARIOS"/>
    <s v="CAJA                                              "/>
    <s v="LAMBAYEQUE"/>
    <n v="1275"/>
    <n v="396"/>
  </r>
  <r>
    <x v="1"/>
    <n v="2"/>
    <s v="PAITA"/>
    <n v="5844"/>
    <n v="2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L"/>
    <m/>
    <m/>
    <s v="DRAWBACK,"/>
    <s v="CAJA                                              "/>
    <s v="LAMBAYEQUE"/>
    <n v="1274.3399999999999"/>
    <n v="3580"/>
  </r>
  <r>
    <x v="0"/>
    <n v="3"/>
    <s v="AEREA DEL CALLAO"/>
    <n v="21142"/>
    <n v="1"/>
    <n v="20170304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1274"/>
    <n v="980"/>
  </r>
  <r>
    <x v="1"/>
    <n v="3"/>
    <s v="PAITA"/>
    <n v="10564"/>
    <n v="4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273.99"/>
    <n v="1430"/>
  </r>
  <r>
    <x v="0"/>
    <n v="3"/>
    <s v="PAITA"/>
    <n v="10633"/>
    <n v="6"/>
    <n v="20170316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260"/>
    <n v="761.28"/>
  </r>
  <r>
    <x v="0"/>
    <n v="3"/>
    <s v="TACNA"/>
    <n v="1937"/>
    <n v="1"/>
    <n v="20170328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1260"/>
    <n v="1200"/>
  </r>
  <r>
    <x v="1"/>
    <n v="1"/>
    <s v="PAITA"/>
    <n v="42641"/>
    <n v="1"/>
    <n v="2018010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1259.0999999999999"/>
    <n v="3300"/>
  </r>
  <r>
    <x v="0"/>
    <n v="1"/>
    <s v="PAITA"/>
    <n v="2269"/>
    <n v="2"/>
    <n v="20170119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FRASCO 10.2 OZ (C-037) X 12"/>
    <m/>
    <m/>
    <m/>
    <s v="DRAWBACK,"/>
    <s v="CAJA                                              "/>
    <s v="LAMBAYEQUE"/>
    <n v="1250"/>
    <n v="348"/>
  </r>
  <r>
    <x v="0"/>
    <n v="2"/>
    <s v="AEREA DEL CALLAO"/>
    <n v="16963"/>
    <n v="1"/>
    <n v="20170218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250"/>
    <n v="500"/>
  </r>
  <r>
    <x v="1"/>
    <n v="3"/>
    <s v="PAITA"/>
    <n v="12247"/>
    <n v="1"/>
    <n v="20180315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FRASCO 10.2 OZ (C-037) X 12"/>
    <m/>
    <m/>
    <m/>
    <s v="DRAWBACK,"/>
    <s v="CAJA                                              "/>
    <s v="LAMBAYEQUE"/>
    <n v="1250"/>
    <n v="348"/>
  </r>
  <r>
    <x v="0"/>
    <n v="2"/>
    <s v="PAITA"/>
    <n v="8005"/>
    <n v="3"/>
    <n v="201702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248"/>
    <n v="761.28"/>
  </r>
  <r>
    <x v="0"/>
    <n v="3"/>
    <s v="PAITA"/>
    <n v="11135"/>
    <n v="3"/>
    <n v="20170323"/>
    <x v="11"/>
    <x v="11"/>
    <s v="AMERICA DEL NORTE"/>
    <x v="0"/>
    <s v="OAKLAND"/>
    <s v="AGROPECUARIO Y AGROINDUSTRIAS"/>
    <s v="HORTALIZAS"/>
    <s v="HORTALIZAS EN CONSERVA"/>
    <x v="6"/>
    <x v="3"/>
    <x v="1"/>
    <s v="Demas hortalizas preparadas o conservadas sin congelar"/>
    <s v="CONSERVA DE PIMIENTO MORRON ROJO LATA 28 OZ X 12"/>
    <m/>
    <m/>
    <m/>
    <s v="DRAWBACK,"/>
    <s v="CAJA                                              "/>
    <s v="LAMBAYEQUE"/>
    <n v="1248"/>
    <n v="761.28"/>
  </r>
  <r>
    <x v="1"/>
    <n v="2"/>
    <s v="MARITIMA DEL CALLAO"/>
    <n v="12111"/>
    <n v="7"/>
    <n v="20180207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"/>
    <s v="DOÑA ISABEL 12 X 20 OZ"/>
    <s v="CODIGO: D-7135"/>
    <m/>
    <s v="SE ACOGE A RESTITUCION DE DERECHOS ARANCELARIOS DRAWBACK D.S. 104-95 EF"/>
    <s v="CAJA                                              "/>
    <s v="LIMA"/>
    <n v="1248"/>
    <n v="437"/>
  </r>
  <r>
    <x v="1"/>
    <n v="3"/>
    <s v="AEREA DEL CALLAO"/>
    <n v="20064"/>
    <n v="1"/>
    <n v="20180310"/>
    <x v="106"/>
    <x v="106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1244"/>
    <n v="440"/>
  </r>
  <r>
    <x v="1"/>
    <n v="1"/>
    <s v="TACNA"/>
    <n v="189"/>
    <n v="4"/>
    <n v="20180109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1243.52"/>
    <n v="1200"/>
  </r>
  <r>
    <x v="0"/>
    <n v="2"/>
    <s v="MARITIMA DEL CALLAO"/>
    <n v="11937"/>
    <n v="9"/>
    <n v="20170210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MIRASOL EN PASTA &quot;DOÑA ISABEL&quot; 12 X 7.5 OZ"/>
    <m/>
    <m/>
    <m/>
    <s v="RESTITUCION DE DERECHOS ARANCELARIOS D.S. 104-95-EF"/>
    <s v="CAJA                                              "/>
    <s v="LIMA"/>
    <n v="1238.4000000000001"/>
    <n v="336"/>
  </r>
  <r>
    <x v="1"/>
    <n v="2"/>
    <s v="MARITIMA DEL CALLAO"/>
    <n v="12111"/>
    <n v="8"/>
    <n v="20180207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"/>
    <s v="INCAS FOOD - 12 X 20 OZ"/>
    <s v="CODIGO: I-104-12"/>
    <m/>
    <s v="SE ACOGE A RESTITUCION DE DERECHOS ARANCELARIOS DRAWBACK D.S. 104-95 EF"/>
    <s v="CAJA                                              "/>
    <s v="LIMA"/>
    <n v="1238.4000000000001"/>
    <n v="578"/>
  </r>
  <r>
    <x v="1"/>
    <n v="1"/>
    <s v="MARITIMA DEL CALLAO"/>
    <n v="7630"/>
    <n v="4"/>
    <n v="20180125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."/>
    <m/>
    <m/>
    <m/>
    <s v="DRAWBACK"/>
    <s v="CAJA                                              "/>
    <s v="CALLAO"/>
    <n v="1238.04"/>
    <n v="103.97"/>
  </r>
  <r>
    <x v="0"/>
    <n v="1"/>
    <s v="TACNA"/>
    <n v="233"/>
    <n v="4"/>
    <n v="20170112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ROJO EN SALMUERA X 60 KG C/U"/>
    <s v="EN BIDONES"/>
    <m/>
    <s v="PARA CONSUMO HUMANO"/>
    <s v="DRAWBACK D.S.104-95-EF"/>
    <s v="KILOGRAMO"/>
    <s v="TACNA"/>
    <n v="1236"/>
    <n v="1200"/>
  </r>
  <r>
    <x v="1"/>
    <n v="1"/>
    <s v="AEREA DEL CALLAO"/>
    <n v="9518"/>
    <n v="1"/>
    <n v="20180130"/>
    <x v="107"/>
    <x v="107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AJI ROCOTO"/>
    <m/>
    <m/>
    <m/>
    <s v="CAJA                                              "/>
    <s v="LIMA"/>
    <n v="1228.5"/>
    <n v="630"/>
  </r>
  <r>
    <x v="0"/>
    <n v="3"/>
    <s v="MARITIMA DEL CALLAO"/>
    <n v="26958"/>
    <n v="2"/>
    <n v="20170330"/>
    <x v="72"/>
    <x v="72"/>
    <s v="AMERICA DEL NORTE"/>
    <x v="0"/>
    <s v="PASSAIC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1222.08"/>
    <n v="388"/>
  </r>
  <r>
    <x v="1"/>
    <n v="3"/>
    <s v="PAITA"/>
    <n v="12366"/>
    <n v="3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222"/>
    <n v="1100"/>
  </r>
  <r>
    <x v="1"/>
    <n v="3"/>
    <s v="PAITA"/>
    <n v="13369"/>
    <n v="5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1218.6199999999999"/>
    <n v="1100"/>
  </r>
  <r>
    <x v="1"/>
    <n v="3"/>
    <s v="PAITA"/>
    <n v="13275"/>
    <n v="3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CODIGO Nº13 RESTITUCION DE DERECHOS ARANCELARIOS"/>
    <s v="CAJA                                              "/>
    <s v="LA LIBERTAD"/>
    <n v="1218.6099999999999"/>
    <n v="1100"/>
  </r>
  <r>
    <x v="1"/>
    <n v="3"/>
    <s v="PAITA"/>
    <n v="13369"/>
    <n v="4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CODIGO Nº13 RESTITUCION DE DERECHOS ARANCELARIOS"/>
    <s v="CAJA                                              "/>
    <s v="LA LIBERTAD"/>
    <n v="1218.6099999999999"/>
    <n v="1100"/>
  </r>
  <r>
    <x v="1"/>
    <n v="3"/>
    <s v="PAITA"/>
    <n v="14244"/>
    <n v="3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CODIGO Nº13 RESTITUCION DE DERECHOS ARANCELARIOS"/>
    <s v="CAJA                                              "/>
    <s v="LA LIBERTAD"/>
    <n v="1218.6099999999999"/>
    <n v="1100"/>
  </r>
  <r>
    <x v="0"/>
    <n v="2"/>
    <s v="MARITIMA DEL CALLAO"/>
    <n v="8045"/>
    <n v="8"/>
    <n v="20170203"/>
    <x v="60"/>
    <x v="60"/>
    <s v="AMERICA DEL NORTE"/>
    <x v="0"/>
    <s v="LOS ANGELES"/>
    <s v="AGROPECUARIO Y AGROINDUSTRIAS"/>
    <s v="HORTALIZAS"/>
    <s v="HORTALIZAS EN CONSERVA"/>
    <x v="6"/>
    <x v="15"/>
    <x v="1"/>
    <s v="Demas hortalizas preparadas o conservadas sin congelar"/>
    <s v="AJI AMARILLO EN SALMUERA"/>
    <s v="HOJALATA DE 20 OZ. EN CAJAS X 12"/>
    <m/>
    <m/>
    <m/>
    <s v="CAJA                                              "/>
    <s v="LIMA"/>
    <n v="1218"/>
    <n v="525.22299999999996"/>
  </r>
  <r>
    <x v="0"/>
    <n v="1"/>
    <s v="MARITIMA DEL CALLAO"/>
    <n v="6170"/>
    <n v="6"/>
    <n v="20170123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20X460 GR."/>
    <m/>
    <m/>
    <m/>
    <s v="DRAWBACK"/>
    <s v="CAJA                                              "/>
    <s v="LIMA"/>
    <n v="1214.72"/>
    <n v="588.79999999999995"/>
  </r>
  <r>
    <x v="0"/>
    <n v="3"/>
    <s v="MARITIMA DEL CALLAO"/>
    <n v="18868"/>
    <n v="5"/>
    <n v="20170302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S EN CONSERVA"/>
    <s v="EN CAJAS"/>
    <s v="USO: CONSUMO HUMANO"/>
    <m/>
    <s v="SE ACOGE AL REGIMEN DRAWBACK D.S.104-95-EF"/>
    <s v="CAJA                                              "/>
    <s v="LA LIBERTAD"/>
    <n v="1213.44"/>
    <n v="614.4"/>
  </r>
  <r>
    <x v="1"/>
    <n v="3"/>
    <s v="PAITA"/>
    <n v="13274"/>
    <n v="3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CODIGO Nº13 RESTITUCION DE DERECHOS ARANCELARIOS"/>
    <s v="CAJA                                              "/>
    <s v="LA LIBERTAD"/>
    <n v="1211"/>
    <n v="1100"/>
  </r>
  <r>
    <x v="0"/>
    <n v="1"/>
    <s v="PAITA"/>
    <n v="3215"/>
    <n v="5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210.07"/>
    <n v="585"/>
  </r>
  <r>
    <x v="1"/>
    <n v="2"/>
    <s v="MARITIMA DEL CALLAO"/>
    <n v="18901"/>
    <n v="1"/>
    <n v="20180228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VOLUNTAD DE ACOGERSE AL PROCEDIMIENTO SIMPLIFICADO DE RESTITUCIÓN DE DERECHOS ARANCELARIOS"/>
    <s v="CAJA                                              "/>
    <s v="LIMA"/>
    <n v="1209.5999999999999"/>
    <n v="375"/>
  </r>
  <r>
    <x v="0"/>
    <n v="3"/>
    <s v="AEREA DEL CALLAO"/>
    <n v="23755"/>
    <n v="1"/>
    <n v="20170311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1209"/>
    <n v="930"/>
  </r>
  <r>
    <x v="1"/>
    <n v="1"/>
    <s v="MARITIMA DEL CALLAO"/>
    <n v="5039"/>
    <n v="5"/>
    <n v="20180125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."/>
    <m/>
    <m/>
    <m/>
    <s v="DRAWBACK"/>
    <s v="CAJA                                              "/>
    <s v="CALLAO"/>
    <n v="1201.76"/>
    <n v="101.23"/>
  </r>
  <r>
    <x v="0"/>
    <n v="2"/>
    <s v="AEREA DEL CALLAO"/>
    <n v="18274"/>
    <n v="2"/>
    <n v="20170222"/>
    <x v="103"/>
    <x v="103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1200"/>
    <n v="480"/>
  </r>
  <r>
    <x v="0"/>
    <n v="1"/>
    <s v="PAITA"/>
    <n v="3215"/>
    <n v="1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1193.8800000000001"/>
    <n v="5500"/>
  </r>
  <r>
    <x v="1"/>
    <n v="2"/>
    <s v="MARITIMA DEL CALLAO"/>
    <n v="11410"/>
    <n v="1"/>
    <n v="20180210"/>
    <x v="72"/>
    <x v="72"/>
    <s v="AMERICA DEL NORTE"/>
    <x v="0"/>
    <s v="BALTIMORE"/>
    <s v="AGROPECUARIO Y AGROINDUSTRIAS"/>
    <s v="HORTALIZAS"/>
    <s v="HORTALIZAS EN CONSERVA"/>
    <x v="6"/>
    <x v="15"/>
    <x v="4"/>
    <s v="Demas hortalizas preparadas o conservadas sin congelar"/>
    <s v="AJI AMARILLO EN PASTA &quot;DOÑA ISABEL&quot; 24 X 7.5 OZ"/>
    <m/>
    <m/>
    <m/>
    <s v="VOLUNTAD DE ACOGERSE AL PROCEDIMIENTO SIMPLIFICADO DE RESTITUCIÓN DE DERECHOS ARANCELARIOS"/>
    <s v="CAJA                                              "/>
    <s v="LIMA"/>
    <n v="1190.4000000000001"/>
    <n v="353"/>
  </r>
  <r>
    <x v="1"/>
    <n v="1"/>
    <s v="PAITA"/>
    <n v="1410"/>
    <n v="2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1187.19"/>
    <n v="3300"/>
  </r>
  <r>
    <x v="0"/>
    <n v="3"/>
    <s v="AEREA DEL CALLAO"/>
    <n v="29430"/>
    <n v="2"/>
    <n v="20170330"/>
    <x v="103"/>
    <x v="103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182.2"/>
    <n v="514"/>
  </r>
  <r>
    <x v="1"/>
    <n v="3"/>
    <s v="MARITIMA DEL CALLAO"/>
    <n v="26819"/>
    <n v="4"/>
    <n v="20180326"/>
    <x v="21"/>
    <x v="21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PAPRIKA TERCERA"/>
    <m/>
    <m/>
    <m/>
    <m/>
    <s v="KILOGRAMO"/>
    <s v="LIMA"/>
    <n v="1177.31"/>
    <n v="1050.7"/>
  </r>
  <r>
    <x v="0"/>
    <n v="1"/>
    <s v="MARITIMA DEL CALLAO"/>
    <n v="114749"/>
    <n v="18"/>
    <n v="20170102"/>
    <x v="76"/>
    <x v="76"/>
    <s v="AMERICA DEL NORTE"/>
    <x v="0"/>
    <s v="NEW YORK"/>
    <s v="AGROPECUARIO Y AGROINDUSTRIAS"/>
    <s v="HORTALIZAS"/>
    <s v="HORTALIZAS FRESCAS Y SECAS"/>
    <x v="7"/>
    <x v="15"/>
    <x v="4"/>
    <s v="Los demas frutos del genero Capsicum o Pimenta, secos, sin triturar ni pulverizar"/>
    <s v="AJI MIRASOL EN PASTA TRADICIONES ANDINAS 24X250 GRS"/>
    <m/>
    <m/>
    <m/>
    <m/>
    <s v="CAJA                                              "/>
    <s v="LIMA"/>
    <n v="1173"/>
    <n v="300"/>
  </r>
  <r>
    <x v="0"/>
    <n v="2"/>
    <s v="AEREA DEL CALLAO"/>
    <n v="12078"/>
    <n v="1"/>
    <n v="20170204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172.5"/>
    <n v="469"/>
  </r>
  <r>
    <x v="0"/>
    <n v="2"/>
    <s v="PAITA"/>
    <n v="5570"/>
    <n v="6"/>
    <n v="20170201"/>
    <x v="11"/>
    <x v="11"/>
    <s v="AMERICA DEL NORTE"/>
    <x v="0"/>
    <s v="MIAM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"/>
    <s v="LATA 105 OZ X 06"/>
    <m/>
    <m/>
    <s v="SE ACOGE A RESTITUCION DE DERECHOS ARANCELARIOS D.S 104-95 EF"/>
    <s v="CAJA                                              "/>
    <s v="LAMBAYEQUE"/>
    <n v="1170.4000000000001"/>
    <n v="974.4"/>
  </r>
  <r>
    <x v="0"/>
    <n v="3"/>
    <s v="PAITA"/>
    <n v="10632"/>
    <n v="6"/>
    <n v="20170316"/>
    <x v="11"/>
    <x v="11"/>
    <s v="AMERICA DEL NORTE"/>
    <x v="0"/>
    <s v="HOUSTO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 LATA 105 OZ X 06"/>
    <m/>
    <m/>
    <m/>
    <s v="DRAWBACK,"/>
    <s v="CAJA                                              "/>
    <s v="LAMBAYEQUE"/>
    <n v="1170.4000000000001"/>
    <n v="974.4"/>
  </r>
  <r>
    <x v="1"/>
    <n v="1"/>
    <s v="PAITA"/>
    <n v="2558"/>
    <n v="3"/>
    <n v="20180116"/>
    <x v="11"/>
    <x v="11"/>
    <s v="AMERICA DEL NORTE"/>
    <x v="0"/>
    <s v="LONG BEACH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"/>
    <s v="CON VINAGRE LATA 105 OZ X 06"/>
    <m/>
    <m/>
    <s v="CODIGO Nº13 RESTITUCION DE DERECHOS ARANCELARIOS"/>
    <s v="CAJA                                              "/>
    <s v="LAMBAYEQUE"/>
    <n v="1170.4000000000001"/>
    <n v="974.4"/>
  </r>
  <r>
    <x v="1"/>
    <n v="3"/>
    <s v="AEREA DEL CALLAO"/>
    <n v="18319"/>
    <n v="1"/>
    <n v="20180303"/>
    <x v="106"/>
    <x v="106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170.4000000000001"/>
    <n v="418"/>
  </r>
  <r>
    <x v="1"/>
    <n v="2"/>
    <s v="MARITIMA DEL CALLAO"/>
    <n v="16111"/>
    <n v="1"/>
    <n v="20180221"/>
    <x v="43"/>
    <x v="43"/>
    <s v="EUROPA"/>
    <x v="1"/>
    <s v="BILBAO"/>
    <s v="AGROPECUARIO Y AGROINDUSTRIAS"/>
    <s v="HORTALIZAS"/>
    <s v="HORTALIZAS EN CONSERVA"/>
    <x v="2"/>
    <x v="1"/>
    <x v="1"/>
    <s v="DEMAS HORTALIZAS,FRUTAS Y DEMAS PART. COMEST. DE PLANTAS,PREP. O CONSERV.EN VINAGRE"/>
    <s v="CONSERVA DE GUINDILLAS EN VINAGRE"/>
    <s v="CUADRADO FRASCO 314"/>
    <m/>
    <m/>
    <m/>
    <s v="UNIDAD"/>
    <s v="LIMA"/>
    <n v="1170"/>
    <n v="504"/>
  </r>
  <r>
    <x v="0"/>
    <n v="3"/>
    <s v="PAITA"/>
    <n v="10831"/>
    <n v="1"/>
    <n v="20170316"/>
    <x v="11"/>
    <x v="11"/>
    <s v="EUROPA"/>
    <x v="2"/>
    <s v="BREMERHAVE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CON VINAGRE LATA 105 OZ X 06"/>
    <m/>
    <m/>
    <m/>
    <s v="DRAWBACK,"/>
    <s v="CAJA                                              "/>
    <s v="LAMBAYEQUE"/>
    <n v="1164.4000000000001"/>
    <n v="661.2"/>
  </r>
  <r>
    <x v="0"/>
    <n v="1"/>
    <s v="PAITA"/>
    <n v="4303"/>
    <n v="12"/>
    <n v="20170124"/>
    <x v="67"/>
    <x v="67"/>
    <s v="AMERICA DEL NORTE"/>
    <x v="0"/>
    <s v="PORT EVERGLADES"/>
    <s v="AGROPECUARIO Y AGROINDUSTRIAS"/>
    <s v="HORTALIZAS"/>
    <s v="HORTALIZAS FRESCAS Y SECAS"/>
    <x v="8"/>
    <x v="11"/>
    <x v="6"/>
    <s v="FRUTOS DE LOS GENEROS CAPSICUM O PIMENTA, FRESCOS O REFRIGERADOS"/>
    <s v="AJI HABANERO ROJO FRESCO"/>
    <s v="EN CAJAS PALETIZADAS"/>
    <m/>
    <m/>
    <s v="DRAWBACK,"/>
    <s v="CAJA                                              "/>
    <s v="LAMBAYEQUE"/>
    <n v="1163.71"/>
    <n v="605"/>
  </r>
  <r>
    <x v="1"/>
    <n v="1"/>
    <s v="MARITIMA DEL CALLAO"/>
    <n v="7630"/>
    <n v="3"/>
    <n v="20180125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TRADICIONES ANDINAS 24X0.057 GRS"/>
    <m/>
    <m/>
    <m/>
    <s v="DRAWBACK"/>
    <s v="CAJA                                              "/>
    <s v="CALLAO"/>
    <n v="1163.28"/>
    <n v="101.23"/>
  </r>
  <r>
    <x v="1"/>
    <n v="3"/>
    <s v="MARITIMA DEL CALLAO"/>
    <n v="25851"/>
    <n v="4"/>
    <n v="20180323"/>
    <x v="2"/>
    <x v="2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EN CONSERVA"/>
    <s v="USO: CONSUMO HUMANO"/>
    <m/>
    <m/>
    <s v="SE ACOGE AL REGIMEN DRAWBACK D.S.104-95-EF"/>
    <s v="CARTONES                                          "/>
    <s v="LA LIBERTAD"/>
    <n v="1162.8"/>
    <n v="440.64"/>
  </r>
  <r>
    <x v="1"/>
    <n v="1"/>
    <s v="PAITA"/>
    <n v="1400"/>
    <n v="8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1161.74"/>
    <n v="550"/>
  </r>
  <r>
    <x v="0"/>
    <n v="2"/>
    <s v="AEREA DEL CALLAO"/>
    <n v="18872"/>
    <n v="1"/>
    <n v="20170225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1160"/>
    <n v="820"/>
  </r>
  <r>
    <x v="1"/>
    <n v="3"/>
    <s v="MARITIMA DEL CALLAO"/>
    <n v="20593"/>
    <n v="2"/>
    <n v="20180310"/>
    <x v="5"/>
    <x v="5"/>
    <s v="ASIA"/>
    <x v="37"/>
    <s v="TOKYO, TOKYO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m/>
    <s v="EN CAJAS"/>
    <s v="USO: CONSUMO HUMANO"/>
    <s v="CODIGO Nº13 RESTITUCION DE DERECHOS ARANCELARIOS"/>
    <s v="CAJA                                              "/>
    <s v="LA LIBERTAD"/>
    <n v="1155.2"/>
    <n v="216"/>
  </r>
  <r>
    <x v="0"/>
    <n v="1"/>
    <s v="PAITA"/>
    <n v="3215"/>
    <n v="2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1154.97"/>
    <n v="3660"/>
  </r>
  <r>
    <x v="1"/>
    <n v="2"/>
    <s v="TACNA"/>
    <n v="916"/>
    <n v="1"/>
    <n v="20180208"/>
    <x v="116"/>
    <x v="116"/>
    <s v="AMERICA DEL SUR"/>
    <x v="15"/>
    <s v="ARICA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s v="EN MALLAS"/>
    <s v="S/N PEPA"/>
    <m/>
    <m/>
    <s v="UNIDAD"/>
    <s v="TACNA"/>
    <n v="1154"/>
    <n v="8655"/>
  </r>
  <r>
    <x v="0"/>
    <n v="3"/>
    <s v="MARITIMA DEL CALLAO"/>
    <n v="26436"/>
    <n v="3"/>
    <n v="20170330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PASTA &quot;INCA'S FOOD&quot; 24 X 7.5 OZ"/>
    <m/>
    <m/>
    <m/>
    <s v="RESTITUCION DE DERECHOS ARANCELARIOS D.S. 104-95-EF"/>
    <s v="CAJA                                              "/>
    <s v="LIMA"/>
    <n v="1152"/>
    <n v="306"/>
  </r>
  <r>
    <x v="1"/>
    <n v="3"/>
    <s v="MARITIMA DEL CALLAO"/>
    <n v="25865"/>
    <n v="5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152"/>
    <n v="609.79200000000003"/>
  </r>
  <r>
    <x v="0"/>
    <n v="2"/>
    <s v="PAITA"/>
    <n v="5570"/>
    <n v="2"/>
    <n v="2017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LAMBAYEQUE"/>
    <n v="1148"/>
    <n v="840"/>
  </r>
  <r>
    <x v="0"/>
    <n v="2"/>
    <s v="PAITA"/>
    <n v="5570"/>
    <n v="4"/>
    <n v="20170201"/>
    <x v="11"/>
    <x v="11"/>
    <s v="AMERICA DEL NORTE"/>
    <x v="0"/>
    <s v="MIAMI"/>
    <s v="AGROPECUARIO Y AGROINDUSTRIAS"/>
    <s v="HORTALIZAS"/>
    <s v="HORTALIZAS EN CONSERVA"/>
    <x v="6"/>
    <x v="3"/>
    <x v="1"/>
    <s v="Demas hortalizas preparadas o conservadas sin congelar"/>
    <s v="CONSERVA DE PIMIENTO MORRON ROJO LATA 87 OZ X 06 CAJA"/>
    <m/>
    <m/>
    <m/>
    <s v="SE ACOGE A RESTITUCION DE DERECHOS ARANCELARIOS D.S 104-95 EF"/>
    <s v="CAJA                                              "/>
    <s v="LAMBAYEQUE"/>
    <n v="1148"/>
    <n v="840"/>
  </r>
  <r>
    <x v="1"/>
    <n v="3"/>
    <s v="MARITIMA DEL CALLAO"/>
    <n v="20806"/>
    <n v="13"/>
    <n v="20180307"/>
    <x v="93"/>
    <x v="93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PARRILLERO"/>
    <m/>
    <s v="LA LATINA"/>
    <s v="CAJA DE 12 UNID. X 220GR"/>
    <s v="DRAWBACK"/>
    <s v="CAJA                                              "/>
    <s v="LIMA"/>
    <n v="1145.4000000000001"/>
    <n v="219"/>
  </r>
  <r>
    <x v="1"/>
    <n v="3"/>
    <s v="MARITIMA DEL CALLAO"/>
    <n v="23372"/>
    <n v="6"/>
    <n v="20180314"/>
    <x v="72"/>
    <x v="72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ENTERO CONGELADO &quot;INCA'S FOOD&quot; 24 X 15 OZ"/>
    <m/>
    <m/>
    <m/>
    <s v="VOLUNTAD DE ACOGERSE AL PROCEDIMIENTO SIMPLIFICADO DE RESTITUCIÓN DE DERECHOS ARANCELARIOS"/>
    <s v="CAJA                                              "/>
    <s v="LIMA"/>
    <n v="1140"/>
    <n v="510"/>
  </r>
  <r>
    <x v="1"/>
    <n v="1"/>
    <s v="PAITA"/>
    <n v="42421"/>
    <n v="2"/>
    <n v="20180102"/>
    <x v="11"/>
    <x v="11"/>
    <s v="EUROPA"/>
    <x v="26"/>
    <s v="OSLO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FRASCO 35 OZ X 06"/>
    <m/>
    <m/>
    <s v="CODIGO Nº13 RESTITUCION DE DERECHOS ARANCELARIOS"/>
    <s v="CAJA                                              "/>
    <s v="LAMBAYEQUE"/>
    <n v="1135"/>
    <n v="594"/>
  </r>
  <r>
    <x v="1"/>
    <n v="3"/>
    <s v="MARITIMA DEL CALLAO"/>
    <n v="25227"/>
    <n v="10"/>
    <n v="20180320"/>
    <x v="74"/>
    <x v="74"/>
    <s v="EUROPA"/>
    <x v="1"/>
    <s v="VALENCIA"/>
    <s v="AGROPECUARIO Y AGROINDUSTRIAS"/>
    <s v="HORTALIZAS"/>
    <s v="HORTALIZAS FRESCAS Y SECAS"/>
    <x v="9"/>
    <x v="15"/>
    <x v="6"/>
    <s v="LAS DEMAS HORTALIZAS EXCEPTO ESPARRAGOS"/>
    <s v="AJI AMARILLO BOLSA 100GR 30 BOLSASXCAJA"/>
    <m/>
    <m/>
    <m/>
    <m/>
    <s v="UNIDAD"/>
    <s v="LIMA"/>
    <n v="1134"/>
    <n v="503.625"/>
  </r>
  <r>
    <x v="1"/>
    <n v="3"/>
    <s v="MARITIMA DEL CALLAO"/>
    <n v="20936"/>
    <n v="6"/>
    <n v="20180306"/>
    <x v="68"/>
    <x v="68"/>
    <s v="AMERICA DEL NORTE"/>
    <x v="0"/>
    <s v="PORT EVERGLADES"/>
    <s v="AGROPECUARIO Y AGROINDUSTRIAS"/>
    <s v="HORTALIZAS"/>
    <s v="HORTALIZAS FRESCAS Y SECAS"/>
    <x v="7"/>
    <x v="16"/>
    <x v="3"/>
    <s v="Los demas frutos del genero Capsicum o Pimenta, secos, sin triturar ni pulverizar"/>
    <s v="AJI PANCA SECO (DRIED PANCA PEPPER)"/>
    <s v="24 BOLSAS POR 3 OZ (24 X 3 OZ POLYBAGS)"/>
    <m/>
    <s v="CONSUMO HUMANO"/>
    <s v="SE ACOGE A RESTITUCION DE DERECHOS ARANCELARIOS D.S. 104-95-EF / DRAWBACK"/>
    <s v="CAJA                                              "/>
    <s v="CALLAO"/>
    <n v="1132.04"/>
    <n v="55.11"/>
  </r>
  <r>
    <x v="1"/>
    <n v="2"/>
    <s v="PAITA"/>
    <n v="9581"/>
    <n v="1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1129.95"/>
    <n v="1100"/>
  </r>
  <r>
    <x v="0"/>
    <n v="1"/>
    <s v="AEREA DEL CALLAO"/>
    <n v="9994"/>
    <n v="1"/>
    <n v="20170128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125"/>
    <n v="450"/>
  </r>
  <r>
    <x v="0"/>
    <n v="2"/>
    <s v="AEREA DEL CALLAO"/>
    <n v="14896"/>
    <n v="1"/>
    <n v="20170211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125"/>
    <n v="450"/>
  </r>
  <r>
    <x v="1"/>
    <n v="2"/>
    <s v="MARITIMA DEL CALLAO"/>
    <n v="14052"/>
    <n v="4"/>
    <n v="20180214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SUPER PICANTE EN PASTA"/>
    <s v="INCAS FOOD 12 X 7.5 OZ"/>
    <s v="CODIGO: I-045-12"/>
    <m/>
    <s v="SE ACOGE A RESTITUCION DE DERECHOS ARANCELARIOS DRAWBACK D.S. 104-95 EF"/>
    <s v="CAJA                                              "/>
    <s v="LIMA"/>
    <n v="1111.8"/>
    <n v="284"/>
  </r>
  <r>
    <x v="1"/>
    <n v="2"/>
    <s v="MARITIMA DEL CALLAO"/>
    <n v="10188"/>
    <n v="4"/>
    <n v="20180202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"/>
    <m/>
    <m/>
    <m/>
    <s v="DRAWBACK"/>
    <s v="CAJA                                              "/>
    <s v="CALLAO"/>
    <n v="1107.04"/>
    <n v="93.02"/>
  </r>
  <r>
    <x v="0"/>
    <n v="3"/>
    <s v="PAITA"/>
    <n v="9142"/>
    <n v="3"/>
    <n v="20170301"/>
    <x v="11"/>
    <x v="11"/>
    <s v="EUROPA"/>
    <x v="5"/>
    <s v="FOS SUR MER"/>
    <s v="AGROPECUARIO Y AGROINDUSTRIAS"/>
    <s v="HORTALIZAS"/>
    <s v="HORTALIZAS EN CONSERVA"/>
    <x v="2"/>
    <x v="6"/>
    <x v="1"/>
    <s v="DEMAS HORTALIZAS,FRUTAS Y DEMAS PART. COMEST. DE PLANTAS,PREP. O CONSERV.EN VINAGRE"/>
    <s v="CONSERVA DE PIMIENTO LAGRIMA AMARILLO CON VINAGRE FRASCO 4.3 OZ (C-442) X 12"/>
    <m/>
    <m/>
    <m/>
    <s v="DRAWBACK,"/>
    <s v="CAJA                                              "/>
    <s v="LAMBAYEQUE"/>
    <n v="1107"/>
    <n v="87.84"/>
  </r>
  <r>
    <x v="1"/>
    <n v="2"/>
    <s v="MARITIMA DEL CALLAO"/>
    <n v="15827"/>
    <n v="4"/>
    <n v="20180220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X28 BOLSAS DE 250GR. C/BOLSA"/>
    <s v="PRODUCTO PROCESADO Y CONGELADO"/>
    <m/>
    <m/>
    <m/>
    <s v="CAJA                                              "/>
    <s v="LIMA"/>
    <n v="1104"/>
    <n v="771.54700000000003"/>
  </r>
  <r>
    <x v="0"/>
    <n v="3"/>
    <s v="MARITIMA DEL CALLAO"/>
    <n v="23685"/>
    <n v="3"/>
    <n v="20170321"/>
    <x v="96"/>
    <x v="96"/>
    <s v="EUROPA"/>
    <x v="2"/>
    <s v="HAMBURG"/>
    <s v="AGROPECUARIO Y AGROINDUSTRIAS"/>
    <s v="HORTALIZAS"/>
    <s v="HORTALIZAS FRESCAS Y SECAS"/>
    <x v="7"/>
    <x v="11"/>
    <x v="0"/>
    <s v="Los demas frutos del genero Capsicum o Pimenta, secos, sin triturar ni pulverizar"/>
    <s v="AJI HABANERO EN POLVO"/>
    <s v="05 BOLSAS X 20KG C/U"/>
    <s v="ORGANIC AJI HABANERO POWDER"/>
    <m/>
    <m/>
    <s v="KILOGRAMO"/>
    <s v="LIMA"/>
    <n v="1100"/>
    <n v="100"/>
  </r>
  <r>
    <x v="0"/>
    <n v="1"/>
    <s v="AEREA DEL CALLAO"/>
    <n v="4087"/>
    <n v="1"/>
    <n v="20170114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095"/>
    <n v="438"/>
  </r>
  <r>
    <x v="0"/>
    <n v="2"/>
    <s v="MARITIMA DEL CALLAO"/>
    <n v="12378"/>
    <n v="1"/>
    <n v="20170210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AMARILLO PRECOCIDO CONGELADO"/>
    <m/>
    <m/>
    <m/>
    <s v="SE ACOGE AL REGIMEN DRAWBACK SEGUN D.S.104-95-EF"/>
    <s v="CAJA                                              "/>
    <s v="CALLAO"/>
    <n v="1094.4000000000001"/>
    <n v="410.91300000000001"/>
  </r>
  <r>
    <x v="0"/>
    <n v="2"/>
    <s v="MARITIMA DEL CALLAO"/>
    <n v="15443"/>
    <n v="3"/>
    <n v="20170223"/>
    <x v="72"/>
    <x v="72"/>
    <s v="ASIA"/>
    <x v="37"/>
    <s v="YOKOHAMA, KANAGAWA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24 X 560 GR"/>
    <m/>
    <m/>
    <m/>
    <s v="RESTITUCION DE DERECHOS ARANCELARIOS D.S. 104-95-EF"/>
    <s v="CAJA                                              "/>
    <s v="LIMA"/>
    <n v="1094.4000000000001"/>
    <n v="511"/>
  </r>
  <r>
    <x v="1"/>
    <n v="1"/>
    <s v="PAITA"/>
    <n v="2722"/>
    <n v="1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1094.24"/>
    <n v="1650"/>
  </r>
  <r>
    <x v="1"/>
    <n v="2"/>
    <s v="MARITIMA DEL CALLAO"/>
    <n v="16350"/>
    <n v="2"/>
    <n v="20180221"/>
    <x v="56"/>
    <x v="56"/>
    <s v="EUROPA"/>
    <x v="1"/>
    <s v="VALENCIA"/>
    <s v="AGROPECUARIO Y AGROINDUSTRIAS"/>
    <s v="HORTALIZAS"/>
    <s v="HORTALIZAS FRESCAS Y SECAS"/>
    <x v="9"/>
    <x v="17"/>
    <x v="5"/>
    <s v="LAS DEMAS HORTALIZAS EXCEPTO ESPARRAGOS"/>
    <s v="CAJAS DE ROCOTO ENTERO CONGELADO"/>
    <s v="(12 BOLSAS DE 500 GRS. POR CAJA)"/>
    <s v="CONGELADOS"/>
    <m/>
    <s v="SE ACOGE AL REGIMEN DE RESTITUCION DE DERECHOS ARANCELARIOS(DS104-95-EF)"/>
    <s v="CAJA                                              "/>
    <s v="LIMA"/>
    <n v="1092"/>
    <n v="420"/>
  </r>
  <r>
    <x v="0"/>
    <n v="1"/>
    <s v="AEREA DEL CALLAO"/>
    <n v="7306"/>
    <n v="1"/>
    <n v="20170121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1090"/>
    <n v="430"/>
  </r>
  <r>
    <x v="0"/>
    <n v="1"/>
    <s v="PAITA"/>
    <n v="2272"/>
    <n v="1"/>
    <n v="20170119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 OZ X 24"/>
    <m/>
    <m/>
    <m/>
    <s v="DRAWBACK,"/>
    <s v="CAJA                                              "/>
    <s v="LAMBAYEQUE"/>
    <n v="1090"/>
    <n v="528"/>
  </r>
  <r>
    <x v="0"/>
    <n v="3"/>
    <s v="PAITA"/>
    <n v="10838"/>
    <n v="1"/>
    <n v="20170315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 OZ X 24 CAJA"/>
    <m/>
    <m/>
    <m/>
    <s v="SE ACOGE A RESTITUCION DE DERECHOS ARANCELARIOS D.S 104-95 EF"/>
    <s v="CAJA                                              "/>
    <s v="PIURA"/>
    <n v="1090"/>
    <n v="528"/>
  </r>
  <r>
    <x v="1"/>
    <n v="3"/>
    <s v="PAITA"/>
    <n v="11296"/>
    <n v="1"/>
    <n v="20180308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 OZ X 24"/>
    <m/>
    <m/>
    <m/>
    <s v="DRAWBACK,"/>
    <s v="CAJA                                              "/>
    <s v="LAMBAYEQUE"/>
    <n v="1090"/>
    <n v="528"/>
  </r>
  <r>
    <x v="0"/>
    <n v="2"/>
    <s v="MARITIMA DEL CALLAO"/>
    <n v="12927"/>
    <n v="3"/>
    <n v="20170214"/>
    <x v="117"/>
    <x v="117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X 08 KG SACO"/>
    <m/>
    <m/>
    <m/>
    <s v="SACO"/>
    <s v="LIMA"/>
    <n v="1088"/>
    <n v="624.95399999999995"/>
  </r>
  <r>
    <x v="1"/>
    <n v="1"/>
    <s v="PAITA"/>
    <n v="5262"/>
    <n v="1"/>
    <n v="201801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8 OZ X 48"/>
    <m/>
    <m/>
    <m/>
    <s v="CODIGO Nº13 RESTITUCION DE DERECHOS ARANCELARIOS"/>
    <s v="CAJA                                              "/>
    <s v="LAMBAYEQUE"/>
    <n v="1087.5"/>
    <n v="528"/>
  </r>
  <r>
    <x v="1"/>
    <n v="3"/>
    <s v="PAITA"/>
    <n v="10615"/>
    <n v="2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"/>
    <s v="CALIBRE L"/>
    <m/>
    <s v="DRAWBACK,"/>
    <s v="CAJA                                              "/>
    <s v="LAMBAYEQUE"/>
    <n v="1086.8699999999999"/>
    <n v="1220"/>
  </r>
  <r>
    <x v="1"/>
    <n v="1"/>
    <s v="TACNA"/>
    <n v="165"/>
    <n v="1"/>
    <n v="20180109"/>
    <x v="118"/>
    <x v="118"/>
    <s v="AMERICA DEL SUR"/>
    <x v="15"/>
    <s v="ARICA"/>
    <s v="AGROPECUARIO Y AGROINDUSTRIAS"/>
    <s v="HORTALIZAS"/>
    <s v="HORTALIZAS FRESCAS Y SECAS"/>
    <x v="7"/>
    <x v="16"/>
    <x v="3"/>
    <s v="Los demas frutos del genero Capsicum o Pimenta, secos, sin triturar ni pulverizar"/>
    <s v="AJI PANCA SECO SIN PEPA, AJI AMARILLO SECO CON PEPA"/>
    <s v="1 760 KG AJI PANCA SIN PEPA 20 KG/MALLA EN 88 MALLAS"/>
    <s v="940 KG AJI AMARILLO CON PEPA 20 KG/MALLA EN 47 MALLAS"/>
    <s v="PARA CONSUMO"/>
    <s v="EN MALLAS"/>
    <s v="KILOGRAMO"/>
    <s v="TACNA"/>
    <n v="1080"/>
    <n v="2700"/>
  </r>
  <r>
    <x v="0"/>
    <n v="1"/>
    <s v="PAITA"/>
    <n v="1750"/>
    <n v="8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.5-4"/>
    <m/>
    <s v="DRAWBACK,"/>
    <s v="CAJA                                              "/>
    <s v="LAMBAYEQUE"/>
    <n v="1077.5999999999999"/>
    <n v="615"/>
  </r>
  <r>
    <x v="1"/>
    <n v="1"/>
    <s v="MARITIMA DEL CALLAO"/>
    <n v="3789"/>
    <n v="7"/>
    <n v="20180124"/>
    <x v="113"/>
    <x v="113"/>
    <s v="AMERICA CENTRAL"/>
    <x v="42"/>
    <s v="POINTE A PITRE"/>
    <s v="AGROPECUARIO Y AGROINDUSTRIAS"/>
    <s v="HORTALIZAS"/>
    <s v="HORTALIZAS FRESCAS Y SECAS"/>
    <x v="9"/>
    <x v="15"/>
    <x v="5"/>
    <s v="LAS DEMAS HORTALIZAS EXCEPTO ESPARRAGOS"/>
    <s v="AJI AMARILLO EN RODAJAS CONGELADO"/>
    <s v="EN CAJAS"/>
    <m/>
    <m/>
    <s v="SE ACOGE A DRAWBACK"/>
    <s v="KILOGRAMO"/>
    <s v="LIMA"/>
    <n v="1076.1600000000001"/>
    <n v="304"/>
  </r>
  <r>
    <x v="1"/>
    <n v="2"/>
    <s v="PAITA"/>
    <n v="9448"/>
    <n v="4"/>
    <n v="20180222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LLO FRESCO"/>
    <s v="EN CAJAS PALETIZADAS"/>
    <s v="CALIBRE L"/>
    <m/>
    <s v="DRAWBACK,"/>
    <s v="CAJA                                              "/>
    <s v="LAMBAYEQUE"/>
    <n v="1073.99"/>
    <n v="560"/>
  </r>
  <r>
    <x v="1"/>
    <n v="3"/>
    <s v="MARITIMA DEL CALLAO"/>
    <n v="25865"/>
    <n v="8"/>
    <n v="20180323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104-95-EF"/>
    <s v="CAJA                                              "/>
    <s v="LA LIBERTAD"/>
    <n v="1073.28"/>
    <n v="282.04399999999998"/>
  </r>
  <r>
    <x v="1"/>
    <n v="3"/>
    <s v="MARITIMA DEL CALLAO"/>
    <n v="28086"/>
    <n v="2"/>
    <n v="20180330"/>
    <x v="2"/>
    <x v="2"/>
    <s v="AMERICA DEL NORTE"/>
    <x v="0"/>
    <s v="NEW YORK"/>
    <s v="AGROPECUARIO Y AGROINDUSTRIAS"/>
    <s v="HORTALIZAS"/>
    <s v="HORTALIZAS EN CONSERVA"/>
    <x v="6"/>
    <x v="1"/>
    <x v="1"/>
    <s v="Demas hortalizas preparadas o conservadas sin congelar"/>
    <s v="PIMIENTO EN CONSERVA"/>
    <s v="USO:CONSUMO HUMANO"/>
    <m/>
    <m/>
    <s v="SE ACOGE AL REGIMEN DRAWBACK D.S. 104-95 EF"/>
    <s v="CAJA                                              "/>
    <s v="LA LIBERTAD"/>
    <n v="1073.28"/>
    <n v="282.048"/>
  </r>
  <r>
    <x v="1"/>
    <n v="2"/>
    <s v="MARITIMA DEL CALLAO"/>
    <n v="13916"/>
    <n v="2"/>
    <n v="20180212"/>
    <x v="5"/>
    <x v="5"/>
    <s v="AMERICA DEL SUR"/>
    <x v="15"/>
    <s v="SAN ANTONIO"/>
    <s v="AGROPECUARIO Y AGROINDUSTRIAS"/>
    <s v="HORTALIZAS"/>
    <s v="HORTALIZAS EN CONSERVA"/>
    <x v="6"/>
    <x v="12"/>
    <x v="1"/>
    <s v="Demas hortalizas preparadas o conservadas sin congelar"/>
    <s v="CONSERVAS DE PIMIENTO CALIFORNIA"/>
    <s v="USO: CONSUMO HUMANO"/>
    <m/>
    <m/>
    <m/>
    <s v="UNIDAD"/>
    <s v="LA LIBERTAD"/>
    <n v="1072.67"/>
    <n v="436.56"/>
  </r>
  <r>
    <x v="1"/>
    <n v="3"/>
    <s v="MARITIMA DEL CALLAO"/>
    <n v="18908"/>
    <n v="4"/>
    <n v="20180308"/>
    <x v="2"/>
    <x v="2"/>
    <s v="AMERICA DEL NORTE"/>
    <x v="0"/>
    <s v="WEBSTER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1071"/>
    <n v="465.53"/>
  </r>
  <r>
    <x v="0"/>
    <n v="3"/>
    <s v="AEREA DEL CALLAO"/>
    <n v="27346"/>
    <n v="1"/>
    <n v="20170325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(FRESCO)"/>
    <m/>
    <m/>
    <m/>
    <s v="KILOGRAMO"/>
    <s v="LIMA"/>
    <n v="1060"/>
    <n v="740"/>
  </r>
  <r>
    <x v="1"/>
    <n v="2"/>
    <s v="TACNA"/>
    <n v="1021"/>
    <n v="1"/>
    <n v="20180213"/>
    <x v="119"/>
    <x v="119"/>
    <s v="AMERICA DEL SUR"/>
    <x v="15"/>
    <s v="ARICA"/>
    <s v="AGROPECUARIO Y AGROINDUSTRIAS"/>
    <s v="HORTALIZAS"/>
    <s v="HORTALIZAS FRESCAS Y SECAS"/>
    <x v="7"/>
    <x v="16"/>
    <x v="3"/>
    <s v="Los demas frutos del genero Capsicum o Pimenta, secos, sin triturar ni pulverizar"/>
    <s v="AJI PANCA SECO SIN PEPA"/>
    <s v="PARA CONSUMO"/>
    <s v="EN 106 MALLAS, 20 KG C/U"/>
    <m/>
    <m/>
    <s v="KILOGRAMO"/>
    <s v="TACNA"/>
    <n v="1060"/>
    <n v="2120"/>
  </r>
  <r>
    <x v="1"/>
    <n v="2"/>
    <s v="PAITA"/>
    <n v="9581"/>
    <n v="4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059.97"/>
    <n v="550"/>
  </r>
  <r>
    <x v="0"/>
    <n v="2"/>
    <s v="MARITIMA DEL CALLAO"/>
    <n v="11937"/>
    <n v="7"/>
    <n v="20170210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12 X 15 OZ"/>
    <m/>
    <m/>
    <m/>
    <s v="RESTITUCION DE DERECHOS ARANCELARIOS D.S. 104-95-EF"/>
    <s v="CAJA                                              "/>
    <s v="LIMA"/>
    <n v="1059.8399999999999"/>
    <n v="352"/>
  </r>
  <r>
    <x v="1"/>
    <n v="1"/>
    <s v="PAITA"/>
    <n v="4393"/>
    <n v="3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1059.82"/>
    <n v="550"/>
  </r>
  <r>
    <x v="0"/>
    <n v="2"/>
    <s v="MARITIMA DEL CALLAO"/>
    <n v="11937"/>
    <n v="13"/>
    <n v="20170210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AILLO EN SALMUERA &quot;INCA'S FOOD&quot; 12 X 20 OZ"/>
    <m/>
    <m/>
    <m/>
    <s v="RESTITUCION DE DERECHOS ARANCELARIOS D.S. 104-95-EF"/>
    <s v="CAJA                                              "/>
    <s v="LIMA"/>
    <n v="1044"/>
    <n v="405"/>
  </r>
  <r>
    <x v="0"/>
    <n v="2"/>
    <s v="MARITIMA DEL CALLAO"/>
    <n v="15731"/>
    <n v="8"/>
    <n v="20170221"/>
    <x v="72"/>
    <x v="72"/>
    <s v="AMERICA DEL NORTE"/>
    <x v="0"/>
    <s v="LONG BEACH"/>
    <s v="AGROPECUARIO Y AGROINDUSTRIAS"/>
    <s v="HORTALIZAS"/>
    <s v="HORTALIZAS EN CONSERVA"/>
    <x v="6"/>
    <x v="15"/>
    <x v="1"/>
    <s v="Demas hortalizas preparadas o conservadas sin congelar"/>
    <s v="AJI AMARAILLO EN SALMUERA &quot;INCA'S FOOD&quot; 12 X 20 OZ"/>
    <m/>
    <m/>
    <m/>
    <s v="RESTITUCION DE DERECHOS ARANCELARIOS D.S. 104-95-EF"/>
    <s v="CAJA                                              "/>
    <s v="LIMA"/>
    <n v="1044"/>
    <n v="404"/>
  </r>
  <r>
    <x v="1"/>
    <n v="3"/>
    <s v="AEREA DEL CALLAO"/>
    <n v="20144"/>
    <n v="1"/>
    <n v="20180314"/>
    <x v="51"/>
    <x v="51"/>
    <s v="AMERICA CENTRAL"/>
    <x v="43"/>
    <s v="TEGUCIGALPA"/>
    <s v="AGROPECUARIO Y AGROINDUSTRIAS"/>
    <s v="HORTALIZAS"/>
    <s v="HORTALIZAS FRESCAS Y SECAS"/>
    <x v="0"/>
    <x v="0"/>
    <x v="0"/>
    <s v="PAPRIKA (Capsicum annuum, L.) TRITURADA O PULVERIZADA"/>
    <s v="PAPRIKA MOLIDA"/>
    <s v="(GROUND PAPRIKA )"/>
    <s v="EN SACOS"/>
    <m/>
    <s v="RESTITUCION DE DERECHOS ARANCELARIOS D.S. 104-95-EF"/>
    <s v="TONELADAS                                         "/>
    <s v="LIMA"/>
    <n v="1042.53"/>
    <n v="408"/>
  </r>
  <r>
    <x v="0"/>
    <n v="1"/>
    <s v="AEREA DEL CALLAO"/>
    <n v="1086"/>
    <n v="1"/>
    <n v="20170107"/>
    <x v="106"/>
    <x v="106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LIMA"/>
    <n v="1042.5"/>
    <n v="417"/>
  </r>
  <r>
    <x v="0"/>
    <n v="3"/>
    <s v="AEREA DEL CALLAO"/>
    <n v="25753"/>
    <n v="1"/>
    <n v="20170318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040"/>
    <n v="800"/>
  </r>
  <r>
    <x v="1"/>
    <n v="2"/>
    <s v="AEREA DEL CALLAO"/>
    <n v="16698"/>
    <n v="2"/>
    <n v="20180223"/>
    <x v="120"/>
    <x v="120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m/>
    <m/>
    <m/>
    <s v="KILOGRAMO"/>
    <s v="JUNIN"/>
    <n v="1035.2"/>
    <n v="214"/>
  </r>
  <r>
    <x v="1"/>
    <n v="2"/>
    <s v="PAITA"/>
    <n v="7313"/>
    <n v="6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1033.77"/>
    <n v="510"/>
  </r>
  <r>
    <x v="0"/>
    <n v="1"/>
    <s v="PAITA"/>
    <n v="5527"/>
    <n v="4"/>
    <n v="20170131"/>
    <x v="11"/>
    <x v="11"/>
    <s v="OCEANIA"/>
    <x v="21"/>
    <s v="MELBOURNE"/>
    <s v="AGROPECUARIO Y AGROINDUSTRIAS"/>
    <s v="HORTALIZAS"/>
    <s v="HORTALIZAS EN CONSERVA"/>
    <x v="6"/>
    <x v="3"/>
    <x v="1"/>
    <s v="Demas hortalizas preparadas o conservadas sin congelar"/>
    <s v="CONSERVA DE PIMIENTO MORRON ROJO FRASCO"/>
    <s v="9 OZ (C-207) X 12 CAJA"/>
    <m/>
    <m/>
    <s v="SE ACOGE A RESTITUCION DE DERECHOS ARANCELARIOS D.S 104-95 EF"/>
    <s v="CAJA                                              "/>
    <s v="LAMBAYEQUE"/>
    <n v="1020"/>
    <n v="423"/>
  </r>
  <r>
    <x v="0"/>
    <n v="2"/>
    <s v="MARITIMA DEL CALLAO"/>
    <n v="15731"/>
    <n v="6"/>
    <n v="20170221"/>
    <x v="72"/>
    <x v="72"/>
    <s v="AMERICA DEL NORTE"/>
    <x v="0"/>
    <s v="LONG BEACH"/>
    <s v="AGROPECUARIO Y AGROINDUSTRIAS"/>
    <s v="HORTALIZAS"/>
    <s v="HORTALIZAS EN CONSERVA"/>
    <x v="6"/>
    <x v="17"/>
    <x v="1"/>
    <s v="Demas hortalizas preparadas o conservadas sin congelar"/>
    <s v="ROCOTO EN PASTA &quot;DOÑA ISABEL&quot; 24 X 7.5 OZ"/>
    <m/>
    <m/>
    <m/>
    <s v="RESTITUCION DE DERECHOS ARANCELARIOS D.S. 104-95-EF"/>
    <s v="CAJA                                              "/>
    <s v="LIMA"/>
    <n v="1020"/>
    <n v="265"/>
  </r>
  <r>
    <x v="1"/>
    <n v="1"/>
    <s v="MARITIMA DEL CALLAO"/>
    <n v="119252"/>
    <n v="3"/>
    <n v="20180104"/>
    <x v="72"/>
    <x v="72"/>
    <s v="AMERICA DEL NORTE"/>
    <x v="0"/>
    <s v="HOUSTON"/>
    <s v="AGROPECUARIO Y AGROINDUSTRIAS"/>
    <s v="HORTALIZAS"/>
    <s v="HORTALIZAS EN CONSERVA"/>
    <x v="6"/>
    <x v="17"/>
    <x v="4"/>
    <s v="Demas hortalizas preparadas o conservadas sin congelar"/>
    <s v="ROCOTO EN PASTA &quot;INCA'S FOOD&quot; 24 X 7.5 OZ"/>
    <m/>
    <m/>
    <m/>
    <s v="VOLUNTAD DE ACOGERSE AL PROCEDIMIENTO SIMPLIFICADO DE RESTITUCIÓN DE DERECHOS ARANCELARIOS"/>
    <s v="CAJA                                              "/>
    <s v="LIMA"/>
    <n v="1020"/>
    <n v="260"/>
  </r>
  <r>
    <x v="1"/>
    <n v="3"/>
    <s v="MARITIMA DEL CALLAO"/>
    <n v="18672"/>
    <n v="3"/>
    <n v="20180307"/>
    <x v="72"/>
    <x v="72"/>
    <s v="AMERICA DEL NORTE"/>
    <x v="0"/>
    <s v="HOUSTON"/>
    <s v="AGROPECUARIO Y AGROINDUSTRIAS"/>
    <s v="HORTALIZAS"/>
    <s v="HORTALIZAS EN CONSERVA"/>
    <x v="6"/>
    <x v="17"/>
    <x v="4"/>
    <s v="Demas hortalizas preparadas o conservadas sin congelar"/>
    <s v="ROCOTO EN PASTA &quot;INCA'S FOOD&quot; 24 X 7.5 OZ"/>
    <m/>
    <m/>
    <m/>
    <s v="VOLUNTAD DE ACOGERSE AL PROCEDIMIENTO SIMPLIFICADO DE RESTITUCIÓN DE DERECHOS ARANCELARIOS"/>
    <s v="CAJA                                              "/>
    <s v="LIMA"/>
    <n v="1020"/>
    <n v="260"/>
  </r>
  <r>
    <x v="1"/>
    <n v="1"/>
    <s v="TACNA"/>
    <n v="189"/>
    <n v="2"/>
    <n v="20180109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,"/>
    <s v="KILOGRAMO"/>
    <s v="TACNA"/>
    <n v="1019"/>
    <n v="1000"/>
  </r>
  <r>
    <x v="1"/>
    <n v="1"/>
    <s v="MARITIMA DEL CALLAO"/>
    <n v="4210"/>
    <n v="6"/>
    <n v="20180119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 MITADES CAJAS X 14 X 500 GR"/>
    <s v="PRODUCTO PROCESADO Y CONGELADO"/>
    <m/>
    <m/>
    <m/>
    <s v="CAJA                                              "/>
    <s v="LIMA"/>
    <n v="1015"/>
    <n v="594.37199999999996"/>
  </r>
  <r>
    <x v="0"/>
    <n v="2"/>
    <s v="MARITIMA DEL CALLAO"/>
    <n v="15918"/>
    <n v="2"/>
    <n v="20170223"/>
    <x v="20"/>
    <x v="20"/>
    <s v="AMERICA DEL NORTE"/>
    <x v="0"/>
    <s v="LONG BEACH"/>
    <s v="AGROPECUARIO Y AGROINDUSTRIAS"/>
    <s v="HORTALIZAS"/>
    <s v="HORTALIZAS FRESCAS Y SECAS"/>
    <x v="4"/>
    <x v="0"/>
    <x v="3"/>
    <s v="LAS DEMAS PAPRIKA (CAPSICUM ANNUM, L) SECA, SIN TRITURAR NI PULVERIZAR"/>
    <s v="PAPRIKA SECA DESCOLADA EXTRA PREMIUM"/>
    <s v="PAPRIKA DRY STEMLESS EXTRA PREMIUM 30 BOXES OF 11.36 KG OR 25 LBS BY BOX"/>
    <s v="PARA CONSUMO"/>
    <m/>
    <m/>
    <s v="KILOGRAMO"/>
    <s v="LIMA"/>
    <n v="1012.03"/>
    <n v="340.8"/>
  </r>
  <r>
    <x v="1"/>
    <n v="2"/>
    <s v="PAITA"/>
    <n v="5266"/>
    <n v="6"/>
    <n v="20180208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AMARILLO LATA 28 OZ X 12"/>
    <m/>
    <m/>
    <m/>
    <s v="CODIGO Nº13 RESTITUCION DE DERECHOS ARANCELARIOS"/>
    <s v="CAJA                                              "/>
    <s v="LAMBAYEQUE"/>
    <n v="1011.9"/>
    <n v="532.89599999999996"/>
  </r>
  <r>
    <x v="0"/>
    <n v="1"/>
    <s v="PAITA"/>
    <n v="43496"/>
    <n v="2"/>
    <n v="20170103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RODAJAS CON VINAGRE FRASCO 12 OZ (C- 310) X 12"/>
    <m/>
    <m/>
    <m/>
    <s v="DRAWBACK,"/>
    <s v="CAJA                                              "/>
    <s v="LAMBAYEQUE"/>
    <n v="1010"/>
    <n v="408"/>
  </r>
  <r>
    <x v="0"/>
    <n v="2"/>
    <s v="MARITIMA DEL CALLAO"/>
    <n v="11937"/>
    <n v="3"/>
    <n v="20170210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&quot;INCA'S FOOD&quot; 6 X 1.7 KG"/>
    <m/>
    <m/>
    <m/>
    <s v="RESTITUCION DE DERECHOS ARANCELARIOS D.S. 104-95-EF"/>
    <s v="CAJA                                              "/>
    <s v="LIMA"/>
    <n v="1008"/>
    <n v="572"/>
  </r>
  <r>
    <x v="0"/>
    <n v="2"/>
    <s v="TACNA"/>
    <n v="670"/>
    <n v="4"/>
    <n v="20170202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1008"/>
    <n v="960"/>
  </r>
  <r>
    <x v="0"/>
    <n v="1"/>
    <s v="MARITIMA DEL CALLAO"/>
    <n v="1358"/>
    <n v="3"/>
    <n v="20170109"/>
    <x v="2"/>
    <x v="2"/>
    <s v="AMERICA DEL NORTE"/>
    <x v="0"/>
    <s v="LOS ANGELES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ACK D.S.104-95-EF"/>
    <s v="CAJA                                              "/>
    <s v="LA LIBERTAD"/>
    <n v="1003.2"/>
    <n v="475.2"/>
  </r>
  <r>
    <x v="0"/>
    <n v="1"/>
    <s v="MARITIMA DEL CALLAO"/>
    <n v="6013"/>
    <n v="3"/>
    <n v="20170126"/>
    <x v="2"/>
    <x v="2"/>
    <s v="AMERICA DEL NORTE"/>
    <x v="0"/>
    <s v="LONG BEACH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1003.2"/>
    <n v="475.2"/>
  </r>
  <r>
    <x v="0"/>
    <n v="2"/>
    <s v="MARITIMA DEL CALLAO"/>
    <n v="8808"/>
    <n v="3"/>
    <n v="20170203"/>
    <x v="2"/>
    <x v="2"/>
    <s v="AMERICA DEL NORTE"/>
    <x v="0"/>
    <s v="OAKLAND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1003.2"/>
    <n v="475.2"/>
  </r>
  <r>
    <x v="0"/>
    <n v="3"/>
    <s v="MARITIMA DEL CALLAO"/>
    <n v="26958"/>
    <n v="4"/>
    <n v="20170330"/>
    <x v="72"/>
    <x v="72"/>
    <s v="AMERICA DEL NORTE"/>
    <x v="0"/>
    <s v="PASSAIC"/>
    <s v="AGROPECUARIO Y AGROINDUSTRIAS"/>
    <s v="HORTALIZAS"/>
    <s v="HORTALIZAS EN CONSERVA"/>
    <x v="6"/>
    <x v="16"/>
    <x v="4"/>
    <s v="Demas hortalizas preparadas o conservadas sin congelar"/>
    <s v="AJI PANCA EN PASTA FAMILIAR &quot;INCA' S FOOD&quot; 12 X 15.7 OZ"/>
    <m/>
    <m/>
    <m/>
    <s v="RESTITUCION DE DERECHOS ARANCELARIOS D.S. 104-95-EF"/>
    <s v="CAJA                                              "/>
    <s v="LIMA"/>
    <n v="1003.2"/>
    <n v="411"/>
  </r>
  <r>
    <x v="1"/>
    <n v="3"/>
    <s v="PAITA"/>
    <n v="12505"/>
    <n v="1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1002.03"/>
    <n v="1100"/>
  </r>
  <r>
    <x v="0"/>
    <n v="1"/>
    <s v="MARITIMA DEL CALLAO"/>
    <n v="7905"/>
    <n v="5"/>
    <n v="20170127"/>
    <x v="95"/>
    <x v="95"/>
    <s v="AMERICA DEL SUR"/>
    <x v="20"/>
    <s v="BUENAVENTURA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m/>
    <m/>
    <s v="KILOGRAMO"/>
    <s v="LIMA"/>
    <n v="1000"/>
    <n v="1000"/>
  </r>
  <r>
    <x v="1"/>
    <n v="3"/>
    <s v="MARITIMA DEL CALLAO"/>
    <n v="23642"/>
    <n v="115"/>
    <n v="20180314"/>
    <x v="121"/>
    <x v="121"/>
    <s v="AMERICA DEL NORTE"/>
    <x v="18"/>
    <s v="MONTREAL"/>
    <s v="AGROPECUARIO Y AGROINDUSTRIAS"/>
    <s v="HORTALIZAS"/>
    <s v="HORTALIZAS FRESCAS Y SECAS"/>
    <x v="7"/>
    <x v="16"/>
    <x v="3"/>
    <s v="Los demas frutos del genero Capsicum o Pimenta, secos, sin triturar ni pulverizar"/>
    <s v="AJI PANCA SECO (1 BAG/7 KGS)"/>
    <s v="CONSUMO"/>
    <m/>
    <m/>
    <m/>
    <s v="SACO"/>
    <s v="LAMBAYEQUE"/>
    <n v="1000"/>
    <n v="388.46800000000002"/>
  </r>
  <r>
    <x v="1"/>
    <n v="3"/>
    <s v="PAITA"/>
    <n v="10513"/>
    <n v="3"/>
    <n v="201803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 LATA 105 OZ X 06"/>
    <m/>
    <m/>
    <m/>
    <s v="DRAWBACK,"/>
    <s v="CAJA                                              "/>
    <s v="LAMBAYEQUE"/>
    <n v="1000"/>
    <n v="870"/>
  </r>
  <r>
    <x v="0"/>
    <n v="2"/>
    <s v="TACNA"/>
    <n v="670"/>
    <n v="1"/>
    <n v="20170202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45 KG C/U"/>
    <s v="EN BIDONES"/>
    <m/>
    <s v="PARA CONSUMO HUMANO"/>
    <s v="DRAWBACK D.S.104-95-EF"/>
    <s v="KILOGRAMO"/>
    <s v="TACNA"/>
    <n v="992.25"/>
    <n v="945"/>
  </r>
  <r>
    <x v="0"/>
    <n v="3"/>
    <s v="TACNA"/>
    <n v="1937"/>
    <n v="3"/>
    <n v="20170328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45 KG C/U"/>
    <s v="EN BIDONES"/>
    <m/>
    <s v="PARA CONSUMO HUMANO"/>
    <s v="DRAWBACK D.S.104-95-EF"/>
    <s v="KILOGRAMO"/>
    <s v="TACNA"/>
    <n v="992.25"/>
    <n v="945"/>
  </r>
  <r>
    <x v="0"/>
    <n v="2"/>
    <s v="PAITA"/>
    <n v="8563"/>
    <n v="3"/>
    <n v="20170222"/>
    <x v="11"/>
    <x v="11"/>
    <s v="ASIA"/>
    <x v="34"/>
    <s v="SINGAPORE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FRASCO 12 OZ"/>
    <s v="(C-310) X 12 CAJA"/>
    <m/>
    <m/>
    <s v="SE ACOGE A RESTITUCION DE DERECHOS ARANCELARIOS D.S 104-95 EF"/>
    <s v="CAJA                                              "/>
    <s v="PIURA"/>
    <n v="990.5"/>
    <n v="371.28"/>
  </r>
  <r>
    <x v="0"/>
    <n v="3"/>
    <s v="AEREA DEL CALLAO"/>
    <n v="28264"/>
    <n v="1"/>
    <n v="20170326"/>
    <x v="107"/>
    <x v="107"/>
    <s v="EUROPA"/>
    <x v="4"/>
    <s v="AMSTERDAM"/>
    <s v="AGROPECUARIO Y AGROINDUSTRIAS"/>
    <s v="HORTALIZAS"/>
    <s v="HORTALIZAS FRESCAS Y SECAS"/>
    <x v="8"/>
    <x v="13"/>
    <x v="6"/>
    <s v="FRUTOS DE LOS GENEROS CAPSICUM O PIMENTA, FRESCOS O REFRIGERADOS"/>
    <s v="AJI AMARILLO, AJI ROCOTO, AJI LIMO ROJO."/>
    <s v="(FRESCOS)"/>
    <m/>
    <m/>
    <s v="CODIGO Nº13 RESTITUCION DE DERECHOS ARANCELARIOS"/>
    <s v="CAJA                                              "/>
    <s v="LIMA"/>
    <n v="990"/>
    <n v="110"/>
  </r>
  <r>
    <x v="1"/>
    <n v="1"/>
    <s v="PAITA"/>
    <n v="4505"/>
    <n v="4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989.92"/>
    <n v="550"/>
  </r>
  <r>
    <x v="1"/>
    <n v="1"/>
    <s v="PAITA"/>
    <n v="1403"/>
    <n v="2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s v="EN CAJAS"/>
    <m/>
    <s v="CONSUMO HUMANO"/>
    <s v="SE ACOGE A RESTITUCION DE DERECHOS ARANCELARIOS D.S 104-95 EF"/>
    <s v="CAJA                                              "/>
    <s v="LA LIBERTAD"/>
    <n v="989.85"/>
    <n v="3850"/>
  </r>
  <r>
    <x v="0"/>
    <n v="3"/>
    <s v="AEREA DEL CALLAO"/>
    <n v="22064"/>
    <n v="1"/>
    <n v="20170304"/>
    <x v="109"/>
    <x v="109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986.57"/>
    <n v="836.13"/>
  </r>
  <r>
    <x v="0"/>
    <n v="2"/>
    <s v="PAITA"/>
    <n v="8681"/>
    <n v="4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L"/>
    <m/>
    <m/>
    <m/>
    <s v="SE ACOGE A RESTITUCION DE DERECHOS ARANCELARIOS D.S 104-95 EF"/>
    <s v="CAJA                                              "/>
    <s v="LAMBAYEQUE"/>
    <n v="985.37"/>
    <n v="465"/>
  </r>
  <r>
    <x v="1"/>
    <n v="1"/>
    <s v="PAITA"/>
    <n v="41447"/>
    <n v="2"/>
    <n v="20180102"/>
    <x v="11"/>
    <x v="11"/>
    <s v="EUROPA"/>
    <x v="2"/>
    <s v="HAMBURG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ROJO RODAJAS CON VINAGRE"/>
    <s v="FRASCO 12 OZ (C-310) X 12"/>
    <m/>
    <s v="CONSUMO HUMANO"/>
    <s v="SE ACOGE A RESTITUCION DE DERECHOS ARANCELARIOS D.S 104-95 EF"/>
    <s v="CAJA                                              "/>
    <s v="LAMBAYEQUE"/>
    <n v="985"/>
    <n v="408"/>
  </r>
  <r>
    <x v="0"/>
    <n v="1"/>
    <s v="MARITIMA DEL CALLAO"/>
    <n v="5019"/>
    <n v="6"/>
    <n v="20170120"/>
    <x v="73"/>
    <x v="73"/>
    <s v="AMERICA DEL NORTE"/>
    <x v="0"/>
    <s v="NEW YORK"/>
    <s v="AGROPECUARIO Y AGROINDUSTRIAS"/>
    <s v="HORTALIZAS"/>
    <s v="HORTALIZAS FRESCAS Y SECAS"/>
    <x v="9"/>
    <x v="18"/>
    <x v="5"/>
    <s v="LAS DEMAS HORTALIZAS EXCEPTO ESPARRAGOS"/>
    <s v="AJI ESCABECHE ENTERO CONGELADO 6 BOLSAS X 3 LB."/>
    <s v="FROZEN YELLOW HOT PEPPER 6 BAGS X 3 LB."/>
    <m/>
    <m/>
    <m/>
    <s v="CAJA                                              "/>
    <s v="LIMA"/>
    <n v="984.24"/>
    <n v="588.38"/>
  </r>
  <r>
    <x v="0"/>
    <n v="2"/>
    <s v="MARITIMA DEL CALLAO"/>
    <n v="16332"/>
    <n v="2"/>
    <n v="20170223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12 X 10.5 OZ"/>
    <m/>
    <m/>
    <m/>
    <s v="RESTITUCION DE DERECHOS ARANCELARIOS D.S. 104-95-EF"/>
    <s v="CAJA                                              "/>
    <s v="LIMA"/>
    <n v="984"/>
    <n v="360"/>
  </r>
  <r>
    <x v="1"/>
    <n v="1"/>
    <s v="PAITA"/>
    <n v="4019"/>
    <n v="3"/>
    <n v="20180123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"/>
    <m/>
    <m/>
    <s v="CODIGO Nº13 RESTITUCION DE DERECHOS ARANCELARIOS"/>
    <s v="CAJA                                              "/>
    <s v="LAMBAYEQUE"/>
    <n v="984"/>
    <n v="1044"/>
  </r>
  <r>
    <x v="1"/>
    <n v="1"/>
    <s v="PAITA"/>
    <n v="4245"/>
    <n v="3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983.57"/>
    <n v="550"/>
  </r>
  <r>
    <x v="1"/>
    <n v="1"/>
    <s v="PAITA"/>
    <n v="4242"/>
    <n v="3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983.53"/>
    <n v="550"/>
  </r>
  <r>
    <x v="1"/>
    <n v="3"/>
    <s v="MARITIMA DEL CALLAO"/>
    <n v="20309"/>
    <n v="9"/>
    <n v="20180307"/>
    <x v="84"/>
    <x v="84"/>
    <s v="EUROPA"/>
    <x v="1"/>
    <s v="VALENCIA"/>
    <s v="AGROPECUARIO Y AGROINDUSTRIAS"/>
    <s v="HORTALIZAS"/>
    <s v="HORTALIZAS FRESCAS Y SECAS"/>
    <x v="0"/>
    <x v="16"/>
    <x v="0"/>
    <s v="PAPRIKA (Capsicum annuum, L.) TRITURADA O PULVERIZADA"/>
    <s v="AJI PANCA MOLIDO"/>
    <m/>
    <m/>
    <s v="CAJA X 12DISPLAY X 12 UNID. X 50 GR."/>
    <s v="LA LATINA"/>
    <s v="CAJA                                              "/>
    <s v="LIMA"/>
    <n v="982.28"/>
    <n v="94"/>
  </r>
  <r>
    <x v="1"/>
    <n v="3"/>
    <s v="PAITA"/>
    <n v="11390"/>
    <n v="2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980"/>
    <n v="1100"/>
  </r>
  <r>
    <x v="1"/>
    <n v="3"/>
    <s v="PAITA"/>
    <n v="11526"/>
    <n v="6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980"/>
    <n v="1100"/>
  </r>
  <r>
    <x v="1"/>
    <n v="3"/>
    <s v="PAITA"/>
    <n v="11526"/>
    <n v="7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980"/>
    <n v="1100"/>
  </r>
  <r>
    <x v="1"/>
    <n v="3"/>
    <s v="PAITA"/>
    <n v="11638"/>
    <n v="5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980"/>
    <n v="1100"/>
  </r>
  <r>
    <x v="1"/>
    <n v="3"/>
    <s v="PAITA"/>
    <n v="11638"/>
    <n v="6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DAS"/>
    <s v="CALIBRE XL"/>
    <m/>
    <s v="DRAWBACK,"/>
    <s v="CAJA                                              "/>
    <s v="LAMBAYEQUE"/>
    <n v="980"/>
    <n v="1100"/>
  </r>
  <r>
    <x v="1"/>
    <n v="3"/>
    <s v="PAITA"/>
    <n v="10615"/>
    <n v="7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"/>
    <s v="CALIBRE XL"/>
    <m/>
    <s v="DRAWBACK,"/>
    <s v="CAJA                                              "/>
    <s v="LAMBAYEQUE"/>
    <n v="979.96"/>
    <n v="1100"/>
  </r>
  <r>
    <x v="1"/>
    <n v="3"/>
    <s v="PAITA"/>
    <n v="12365"/>
    <n v="4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977"/>
    <n v="1100"/>
  </r>
  <r>
    <x v="1"/>
    <n v="3"/>
    <s v="PAITA"/>
    <n v="12365"/>
    <n v="6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977"/>
    <n v="1100"/>
  </r>
  <r>
    <x v="1"/>
    <n v="3"/>
    <s v="PAITA"/>
    <n v="12368"/>
    <n v="3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977"/>
    <n v="1100"/>
  </r>
  <r>
    <x v="1"/>
    <n v="3"/>
    <s v="PAITA"/>
    <n v="12368"/>
    <n v="5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977"/>
    <n v="1100"/>
  </r>
  <r>
    <x v="1"/>
    <n v="3"/>
    <s v="PAITA"/>
    <n v="12369"/>
    <n v="6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977"/>
    <n v="1100"/>
  </r>
  <r>
    <x v="1"/>
    <n v="3"/>
    <s v="PAITA"/>
    <n v="13387"/>
    <n v="4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972.07"/>
    <n v="1100"/>
  </r>
  <r>
    <x v="0"/>
    <n v="3"/>
    <s v="MARITIMA DEL CALLAO"/>
    <n v="18469"/>
    <n v="10"/>
    <n v="20170302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MIRASOL EN PASTA &quot;INCA'S FOOD&quot; 12 X 7.5 OZ"/>
    <m/>
    <m/>
    <m/>
    <s v="RESTITUCION DE DERECHOS ARANCELARIOS D.S. 104-95-EF"/>
    <s v="CAJA                                              "/>
    <s v="LIMA"/>
    <n v="969.6"/>
    <n v="258"/>
  </r>
  <r>
    <x v="1"/>
    <n v="3"/>
    <s v="PAITA"/>
    <n v="13276"/>
    <n v="3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CODIGO Nº13 RESTITUCION DE DERECHOS ARANCELARIOS"/>
    <s v="CAJA                                              "/>
    <s v="LA LIBERTAD"/>
    <n v="967.12"/>
    <n v="1100"/>
  </r>
  <r>
    <x v="0"/>
    <n v="1"/>
    <s v="MARITIMA DEL CALLAO"/>
    <n v="1819"/>
    <n v="4"/>
    <n v="20170113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AMARILLO EN PASTA FAMILIAR &quot;INCA'S FOOD&quot; 12 X 15.7 OZ"/>
    <m/>
    <m/>
    <m/>
    <s v="RESTITUCION DE DERECHOS ARANCELARIOS D.S. 104-95-EF"/>
    <s v="CAJA                                              "/>
    <s v="LIMA"/>
    <n v="960"/>
    <n v="352"/>
  </r>
  <r>
    <x v="0"/>
    <n v="2"/>
    <s v="AEREA DEL CALLAO"/>
    <n v="16939"/>
    <n v="1"/>
    <n v="20170218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960"/>
    <n v="700"/>
  </r>
  <r>
    <x v="1"/>
    <n v="1"/>
    <s v="MARITIMA DEL CALLAO"/>
    <n v="119252"/>
    <n v="1"/>
    <n v="20180104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AMARILLO EN PASTA &quot;INCA'S FOOD&quot; 24 X 7.5 OZ"/>
    <m/>
    <m/>
    <m/>
    <s v="VOLUNTAD DE ACOGERSE AL PROCEDIMIENTO SIMPLIFICADO DE RESTITUCIÓN DE DERECHOS ARANCELARIOS"/>
    <s v="CAJA                                              "/>
    <s v="LIMA"/>
    <n v="960"/>
    <n v="260"/>
  </r>
  <r>
    <x v="1"/>
    <n v="2"/>
    <s v="MARITIMA DEL CALLAO"/>
    <n v="11410"/>
    <n v="9"/>
    <n v="20180210"/>
    <x v="72"/>
    <x v="72"/>
    <s v="AMERICA DEL NORTE"/>
    <x v="0"/>
    <s v="BALTIMORE"/>
    <s v="AGROPECUARIO Y AGROINDUSTRIAS"/>
    <s v="HORTALIZAS"/>
    <s v="HORTALIZAS EN CONSERVA"/>
    <x v="6"/>
    <x v="15"/>
    <x v="1"/>
    <s v="Demas hortalizas preparadas o conservadas sin congelar"/>
    <s v="AJI AMARILL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960"/>
    <n v="336"/>
  </r>
  <r>
    <x v="1"/>
    <n v="3"/>
    <s v="MARITIMA DEL CALLAO"/>
    <n v="19924"/>
    <n v="2"/>
    <n v="20180307"/>
    <x v="72"/>
    <x v="72"/>
    <s v="EUROPA"/>
    <x v="2"/>
    <s v="MELBOURNE"/>
    <s v="AGROPECUARIO Y AGROINDUSTRIAS"/>
    <s v="HORTALIZAS"/>
    <s v="HORTALIZAS EN CONSERVA"/>
    <x v="6"/>
    <x v="16"/>
    <x v="4"/>
    <s v="Demas hortalizas preparadas o conservadas sin congelar"/>
    <s v="AJI PANCA EN PASTA"/>
    <s v="INCA'S FOOD 4 X 8.8 LBS (BALDE)"/>
    <s v="CODE: I-839-I"/>
    <m/>
    <m/>
    <s v="CAJA                                              "/>
    <s v="LIMA"/>
    <n v="960"/>
    <n v="254.161"/>
  </r>
  <r>
    <x v="0"/>
    <n v="3"/>
    <s v="MARITIMA DEL CALLAO"/>
    <n v="18469"/>
    <n v="6"/>
    <n v="20170302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&quot;DOÑA ISABEL&quot; 24 X 7.5 OZ"/>
    <m/>
    <m/>
    <m/>
    <s v="RESTITUCION DE DERECHOS ARANCELARIOS D.S. 104-95-EF"/>
    <s v="CAJA                                              "/>
    <s v="LIMA"/>
    <n v="958.8"/>
    <n v="240"/>
  </r>
  <r>
    <x v="0"/>
    <n v="2"/>
    <s v="AEREA DEL CALLAO"/>
    <n v="19685"/>
    <n v="1"/>
    <n v="20170226"/>
    <x v="109"/>
    <x v="109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958.06"/>
    <n v="782.1"/>
  </r>
  <r>
    <x v="0"/>
    <n v="3"/>
    <s v="AEREA DEL CALLAO"/>
    <n v="24330"/>
    <n v="1"/>
    <n v="20170312"/>
    <x v="109"/>
    <x v="109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957.29"/>
    <n v="797.76"/>
  </r>
  <r>
    <x v="1"/>
    <n v="1"/>
    <s v="AEREA DEL CALLAO"/>
    <n v="7616"/>
    <n v="1"/>
    <n v="20180124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955.5"/>
    <n v="490"/>
  </r>
  <r>
    <x v="1"/>
    <n v="2"/>
    <s v="PAITA"/>
    <n v="7313"/>
    <n v="4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953.86"/>
    <n v="495"/>
  </r>
  <r>
    <x v="0"/>
    <n v="2"/>
    <s v="MARITIMA DEL CALLAO"/>
    <n v="13474"/>
    <n v="16"/>
    <n v="20170215"/>
    <x v="122"/>
    <x v="122"/>
    <s v="EUROPA"/>
    <x v="7"/>
    <s v="LONDON GATEWAY PORT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m/>
    <m/>
    <s v="(24 X 100 GR.)"/>
    <s v="SE ACOGE A RESTITUCION DE DERECHOS ARANCELARIOS D.S. 104-95-EF / DRAWBACK"/>
    <s v="CAJA                                              "/>
    <s v="PUNO"/>
    <n v="953.64"/>
    <n v="175.93600000000001"/>
  </r>
  <r>
    <x v="1"/>
    <n v="3"/>
    <s v="MARITIMA DEL CALLAO"/>
    <n v="18672"/>
    <n v="9"/>
    <n v="20180307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942"/>
    <n v="336"/>
  </r>
  <r>
    <x v="1"/>
    <n v="1"/>
    <s v="PAITA"/>
    <n v="42423"/>
    <n v="1"/>
    <n v="20180104"/>
    <x v="11"/>
    <x v="11"/>
    <s v="AMERICA DEL NORTE"/>
    <x v="0"/>
    <s v="NEW YORK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RODAJAS CON VINAGRE"/>
    <s v="LATA 105 OZ X 06"/>
    <m/>
    <m/>
    <s v="CODIGO Nº13 RESTITUCION DE DERECHOS ARANCELARIOS"/>
    <s v="CAJA                                              "/>
    <s v="LAMBAYEQUE"/>
    <n v="940.8"/>
    <n v="974.4"/>
  </r>
  <r>
    <x v="0"/>
    <n v="1"/>
    <s v="PAITA"/>
    <n v="2267"/>
    <n v="6"/>
    <n v="20170117"/>
    <x v="11"/>
    <x v="11"/>
    <s v="AMERICA DEL NORTE"/>
    <x v="0"/>
    <s v="NEWARK"/>
    <s v="AGROPECUARIO Y AGROINDUSTRIAS"/>
    <s v="HORTALIZAS"/>
    <s v="HORTALIZAS EN CONSERVA"/>
    <x v="6"/>
    <x v="3"/>
    <x v="1"/>
    <s v="Demas hortalizas preparadas o conservadas sin congelar"/>
    <s v="CONSERVA DE PIMIENTO MORRON AMARILLO LATA 28 OZ X 12"/>
    <m/>
    <m/>
    <m/>
    <s v="DRAWBACK,"/>
    <s v="CAJA                                              "/>
    <s v="LAMBAYEQUE"/>
    <n v="937.8"/>
    <n v="494.83199999999999"/>
  </r>
  <r>
    <x v="0"/>
    <n v="1"/>
    <s v="MARITIMA DEL CALLAO"/>
    <n v="115703"/>
    <n v="3"/>
    <n v="20170105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LIMO X 500 GR CONGELADOS"/>
    <s v="EN CAJAS, DE 12 BOLSAS"/>
    <s v="PARA CONSUMO HUMANO"/>
    <m/>
    <s v="CODIGO Nº13 RESTITUCION DE DERECHOS ARANCELARIOS"/>
    <s v="CAJA                                              "/>
    <s v="CALLAO"/>
    <n v="936"/>
    <n v="360"/>
  </r>
  <r>
    <x v="1"/>
    <n v="3"/>
    <s v="MARITIMA DEL CALLAO"/>
    <n v="23574"/>
    <n v="4"/>
    <n v="20180314"/>
    <x v="72"/>
    <x v="72"/>
    <s v="AMERICA DEL NORTE"/>
    <x v="0"/>
    <s v="NEW YORK"/>
    <s v="AGROPECUARIO Y AGROINDUSTRIAS"/>
    <s v="HORTALIZAS"/>
    <s v="HORTALIZAS FRESCAS Y SECAS"/>
    <x v="9"/>
    <x v="17"/>
    <x v="5"/>
    <s v="LAS DEMAS HORTALIZAS EXCEPTO ESPARRAGOS"/>
    <s v="ROCOTO ENTERO CONGELADO &quot;INCA'S FOOD&quot; 24 X 15 OZ"/>
    <m/>
    <m/>
    <m/>
    <s v="VOLUNTAD DE ACOGERSE AL PROCEDIMIENTO SIMPLIFICADO DE RESTITUCIÓN DE DERECHOS ARANCELARIOS"/>
    <s v="CAJA                                              "/>
    <s v="LIMA"/>
    <n v="934.8"/>
    <n v="419"/>
  </r>
  <r>
    <x v="0"/>
    <n v="3"/>
    <s v="MARITIMA DEL CALLAO"/>
    <n v="18987"/>
    <n v="6"/>
    <n v="20170302"/>
    <x v="79"/>
    <x v="79"/>
    <s v="ASIA"/>
    <x v="37"/>
    <s v="NAGOYA, AICHI"/>
    <s v="AGROPECUARIO Y AGROINDUSTRIAS"/>
    <s v="HORTALIZAS"/>
    <s v="HORTALIZAS FRESCAS Y SECAS"/>
    <x v="9"/>
    <x v="15"/>
    <x v="5"/>
    <s v="LAS DEMAS HORTALIZAS EXCEPTO ESPARRAGOS"/>
    <s v="AJI LIMO X 300 GR.. CONGELADOS"/>
    <s v="EN CAJAS, DE 12 BOLSAS"/>
    <s v="PARA CONSUMO HUMANO"/>
    <m/>
    <s v="CODIGO Nº13 RESTITUCION DE DERECHOS ARANCELARIOS"/>
    <s v="CAJA                                              "/>
    <s v="CALLAO"/>
    <n v="932.4"/>
    <n v="266.39999999999998"/>
  </r>
  <r>
    <x v="0"/>
    <n v="3"/>
    <s v="MARITIMA DEL CALLAO"/>
    <n v="21655"/>
    <n v="10"/>
    <n v="20170314"/>
    <x v="71"/>
    <x v="71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 (CAPSICUM CHINENSE) MARCA: COEXITO"/>
    <m/>
    <s v="PARA CONSUMO HUMANO"/>
    <s v="EN BOLSAS 24 X 100 GR"/>
    <s v="RESTITUCION DE DERECHOS ARANCELARIOS D.S. 104-95-EF"/>
    <s v="CAJA                                              "/>
    <s v="LIMA"/>
    <n v="929.6"/>
    <n v="192"/>
  </r>
  <r>
    <x v="1"/>
    <n v="1"/>
    <s v="PAITA"/>
    <n v="4242"/>
    <n v="1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928.53"/>
    <n v="550"/>
  </r>
  <r>
    <x v="1"/>
    <n v="3"/>
    <s v="TACNA"/>
    <n v="1945"/>
    <n v="2"/>
    <n v="20180319"/>
    <x v="88"/>
    <x v="88"/>
    <s v="AMERICA DEL SUR"/>
    <x v="15"/>
    <s v="ARICA"/>
    <s v="AGROPECUARIO Y AGROINDUSTRIAS"/>
    <s v="HORTALIZAS"/>
    <s v="HORTALIZAS EN CONSERVA"/>
    <x v="6"/>
    <x v="11"/>
    <x v="1"/>
    <s v="Demas hortalizas preparadas o conservadas sin congelar"/>
    <s v="AJI HABANERO EN SALMUERA X 65 KG C/U"/>
    <s v="EN BIDONES"/>
    <m/>
    <s v="PARA CONSUMO HUMANO"/>
    <s v="DRAWBACK D.S.104-95-EF,"/>
    <s v="KILOGRAMO"/>
    <s v="TACNA"/>
    <n v="913.84"/>
    <n v="845"/>
  </r>
  <r>
    <x v="0"/>
    <n v="3"/>
    <s v="MARITIMA DEL CALLAO"/>
    <n v="21543"/>
    <n v="8"/>
    <n v="20170309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TERO CAJAS X 14 X 500 GR"/>
    <s v="PRODUCTO PROCESADO Y CONGELADO"/>
    <m/>
    <m/>
    <m/>
    <s v="CAJA                                              "/>
    <s v="LIMA"/>
    <n v="913"/>
    <n v="557.27300000000002"/>
  </r>
  <r>
    <x v="1"/>
    <n v="2"/>
    <s v="MARITIMA DEL CALLAO"/>
    <n v="9547"/>
    <n v="4"/>
    <n v="20180207"/>
    <x v="72"/>
    <x v="72"/>
    <s v="AMERICA DEL NORTE"/>
    <x v="0"/>
    <s v="WEST NEW YORK"/>
    <s v="AGROPECUARIO Y AGROINDUSTRIAS"/>
    <s v="HORTALIZAS"/>
    <s v="HORTALIZAS EN CONSERVA"/>
    <x v="6"/>
    <x v="17"/>
    <x v="4"/>
    <s v="Demas hortalizas preparadas o conservadas sin congelar"/>
    <s v="ROCOTO SUPER PICANTE EN PASTA"/>
    <s v="INCAS FOOD 12 X 7.5 OZ"/>
    <s v="CODIGO: I-045-12"/>
    <m/>
    <s v="SE ACOGE A RESTITUCION DE DERECHOS ARANCELARIOS DRAWBACK D.S. 104-95 EF"/>
    <s v="CAJA                                              "/>
    <s v="LIMA"/>
    <n v="907.8"/>
    <n v="249.2"/>
  </r>
  <r>
    <x v="1"/>
    <n v="3"/>
    <s v="MARITIMA DEL CALLAO"/>
    <n v="20690"/>
    <n v="15"/>
    <n v="20180315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VOLUNTAD DE ACOGERSE AL PROCEDIMIENTO SIMPLIFICADO DE RESTITUCIÓN DE DERECHOS ARANCELARIOS"/>
    <s v="CAJA                                              "/>
    <s v="LIMA"/>
    <n v="907.5"/>
    <n v="77.5"/>
  </r>
  <r>
    <x v="0"/>
    <n v="2"/>
    <s v="MARITIMA DEL CALLAO"/>
    <n v="11842"/>
    <n v="3"/>
    <n v="20170209"/>
    <x v="5"/>
    <x v="5"/>
    <s v="AMERICA DEL NORTE"/>
    <x v="0"/>
    <s v="LONG BEACH"/>
    <s v="AGROPECUARIO Y AGROINDUSTRIAS"/>
    <s v="HORTALIZAS"/>
    <s v="HORTALIZAS EN CONSERVA"/>
    <x v="6"/>
    <x v="12"/>
    <x v="1"/>
    <s v="Demas hortalizas preparadas o conservadas sin congelar"/>
    <s v="LAS DEMAS HORTALIZAS PREPARADAS"/>
    <s v="FRASCO 370ML (12 OZ) RECTO (213 X 411) CONSERVA PIMIENTO CALIFORNIA AL NATURAL ENTERO"/>
    <m/>
    <s v="USO:CONSUMO HUMANO"/>
    <s v="DRAWBACK,"/>
    <s v="UNIDAD"/>
    <s v="LA LIBERTAD"/>
    <n v="905.76"/>
    <n v="452.88"/>
  </r>
  <r>
    <x v="1"/>
    <n v="2"/>
    <s v="AEREA DEL CALLAO"/>
    <n v="14805"/>
    <n v="1"/>
    <n v="201802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900"/>
    <n v="100"/>
  </r>
  <r>
    <x v="1"/>
    <n v="2"/>
    <s v="PAITA"/>
    <n v="10252"/>
    <n v="4"/>
    <n v="20180227"/>
    <x v="11"/>
    <x v="11"/>
    <s v="EUROPA"/>
    <x v="2"/>
    <s v="HAMBURG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MINI AMARILLO CONOS CON VINAGRE LATA 105 OZ X 06"/>
    <m/>
    <m/>
    <m/>
    <s v="DRAWBACK,"/>
    <s v="CAJA                                              "/>
    <s v="LAMBAYEQUE"/>
    <n v="900"/>
    <n v="348"/>
  </r>
  <r>
    <x v="1"/>
    <n v="3"/>
    <s v="AEREA DEL CALLAO"/>
    <n v="21953"/>
    <n v="1"/>
    <n v="201803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900"/>
    <n v="100"/>
  </r>
  <r>
    <x v="1"/>
    <n v="3"/>
    <s v="AEREA DEL CALLAO"/>
    <n v="24386"/>
    <n v="1"/>
    <n v="201803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900"/>
    <n v="100"/>
  </r>
  <r>
    <x v="1"/>
    <n v="3"/>
    <s v="MARITIMA DEL CALLAO"/>
    <n v="19209"/>
    <n v="3"/>
    <n v="20180308"/>
    <x v="72"/>
    <x v="72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LIMO CONGELADO &quot;INCA'S FOOD&quot; 18 X 15 OZ"/>
    <m/>
    <m/>
    <m/>
    <s v="VOLUNTAD DE ACOGERSE AL PROCEDIMIENTO SIMPLIFICADO DE RESTITUCIÓN DE DERECHOS ARANCELARIOS"/>
    <s v="CAJA                                              "/>
    <s v="LIMA"/>
    <n v="900"/>
    <n v="383"/>
  </r>
  <r>
    <x v="0"/>
    <n v="1"/>
    <s v="PAITA"/>
    <n v="4957"/>
    <n v="1"/>
    <n v="20170131"/>
    <x v="11"/>
    <x v="11"/>
    <s v="AMERICA DEL NORTE"/>
    <x v="0"/>
    <s v="PHILADELPHIA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 LATA 105 OZ X 06 CAJA"/>
    <m/>
    <m/>
    <m/>
    <s v="DRAWBACK,"/>
    <s v="CAJA                                              "/>
    <s v="PIURA"/>
    <n v="896"/>
    <n v="974.4"/>
  </r>
  <r>
    <x v="1"/>
    <n v="3"/>
    <s v="PAITA"/>
    <n v="10564"/>
    <n v="7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895.35"/>
    <n v="1005"/>
  </r>
  <r>
    <x v="0"/>
    <n v="1"/>
    <s v="MARITIMA DEL CALLAO"/>
    <n v="1819"/>
    <n v="11"/>
    <n v="20170113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AILLO EN SALMUERA &quot;INCA'S FOOD&quot; 12 X 20 OZ"/>
    <m/>
    <m/>
    <m/>
    <s v="RESTITUCION DE DERECHOS ARANCELARIOS D.S. 104-95-EF"/>
    <s v="CAJA                                              "/>
    <s v="LIMA"/>
    <n v="887.4"/>
    <n v="345"/>
  </r>
  <r>
    <x v="0"/>
    <n v="1"/>
    <s v="MARITIMA DEL CALLAO"/>
    <n v="1819"/>
    <n v="5"/>
    <n v="20170113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884.4"/>
    <n v="303"/>
  </r>
  <r>
    <x v="1"/>
    <n v="3"/>
    <s v="PAITA"/>
    <n v="11391"/>
    <n v="1"/>
    <n v="20180307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884.35"/>
    <n v="550"/>
  </r>
  <r>
    <x v="1"/>
    <n v="1"/>
    <s v="AEREA DEL CALLAO"/>
    <n v="827"/>
    <n v="1"/>
    <n v="20180105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AMARILLO FRESCO"/>
    <s v="CAJA DE 2.00KG"/>
    <m/>
    <m/>
    <s v="RESTITUCION DE DERECHOS D.S 104-95-EF"/>
    <s v="CAJA                                              "/>
    <s v="LIMA"/>
    <n v="880.61"/>
    <n v="214"/>
  </r>
  <r>
    <x v="1"/>
    <n v="1"/>
    <s v="PAITA"/>
    <n v="1435"/>
    <n v="3"/>
    <n v="2018011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ENTERO FRASCO 12 OZ (C-401) X 12"/>
    <m/>
    <m/>
    <m/>
    <s v="DRAWBACK,"/>
    <s v="CAJA                                              "/>
    <s v="PIURA"/>
    <n v="872"/>
    <n v="326.39999999999998"/>
  </r>
  <r>
    <x v="1"/>
    <n v="3"/>
    <s v="MARITIMA DEL CALLAO"/>
    <n v="25450"/>
    <n v="8"/>
    <n v="20180320"/>
    <x v="74"/>
    <x v="74"/>
    <s v="EUROPA"/>
    <x v="1"/>
    <s v="VALENCIA"/>
    <s v="AGROPECUARIO Y AGROINDUSTRIAS"/>
    <s v="HORTALIZAS"/>
    <s v="HORTALIZAS FRESCAS Y SECAS"/>
    <x v="9"/>
    <x v="17"/>
    <x v="3"/>
    <s v="LAS DEMAS HORTALIZAS EXCEPTO ESPARRAGOS"/>
    <s v="ROCOTO ENTERO CAJAS X 14 X 500GR"/>
    <s v="PRODUCTO PROCESADO Y CONGELADO"/>
    <m/>
    <m/>
    <m/>
    <s v="UNIDAD"/>
    <s v="LIMA"/>
    <n v="869"/>
    <n v="472.90800000000002"/>
  </r>
  <r>
    <x v="1"/>
    <n v="1"/>
    <s v="PAITA"/>
    <n v="1681"/>
    <n v="6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867.71"/>
    <n v="1100"/>
  </r>
  <r>
    <x v="1"/>
    <n v="2"/>
    <s v="AEREA DEL CALLAO"/>
    <n v="16217"/>
    <n v="1"/>
    <n v="20180223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863"/>
    <n v="550"/>
  </r>
  <r>
    <x v="0"/>
    <n v="3"/>
    <s v="TACNA"/>
    <n v="1313"/>
    <n v="1"/>
    <n v="20170307"/>
    <x v="108"/>
    <x v="108"/>
    <s v="AMERICA DEL SUR"/>
    <x v="15"/>
    <s v="PUERTO MONTT"/>
    <s v="AGROPECUARIO Y AGROINDUSTRIAS"/>
    <s v="HORTALIZAS"/>
    <s v="HORTALIZAS FRESCAS Y SECAS"/>
    <x v="0"/>
    <x v="0"/>
    <x v="0"/>
    <s v="PAPRIKA (Capsicum annuum, L.) TRITURADA O PULVERIZADA"/>
    <s v="AJI PAPRIKA"/>
    <s v="EN SACOS DE 50KG C/U"/>
    <s v="MOLIDA, TIPO A"/>
    <m/>
    <s v="SE ACOGE A RESTITUCION DE DERECHOS ARANCELARIOS D.S. 104-95 E.F."/>
    <s v="KILOGRAMO"/>
    <s v="TACNA"/>
    <n v="860"/>
    <n v="2150"/>
  </r>
  <r>
    <x v="1"/>
    <n v="2"/>
    <s v="AEREA DEL CALLAO"/>
    <n v="15646"/>
    <n v="1"/>
    <n v="20180222"/>
    <x v="107"/>
    <x v="107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860"/>
    <n v="430"/>
  </r>
  <r>
    <x v="1"/>
    <n v="2"/>
    <s v="AEREA DEL CALLAO"/>
    <n v="15646"/>
    <n v="2"/>
    <n v="20180222"/>
    <x v="107"/>
    <x v="107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860"/>
    <n v="430"/>
  </r>
  <r>
    <x v="1"/>
    <n v="2"/>
    <s v="PAITA"/>
    <n v="5421"/>
    <n v="2"/>
    <n v="20180201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FRASCO 8 OZ (C-086) X 12"/>
    <m/>
    <m/>
    <m/>
    <s v="CODIGO Nº13 RESTITUCION DE DERECHOS ARANCELARIOS"/>
    <s v="CAJA                                              "/>
    <s v="LAMBAYEQUE"/>
    <n v="850"/>
    <n v="264"/>
  </r>
  <r>
    <x v="0"/>
    <n v="1"/>
    <s v="PAITA"/>
    <n v="1750"/>
    <n v="6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849.95"/>
    <n v="395"/>
  </r>
  <r>
    <x v="1"/>
    <n v="2"/>
    <s v="PAITA"/>
    <n v="7333"/>
    <n v="5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847.88"/>
    <n v="440"/>
  </r>
  <r>
    <x v="1"/>
    <n v="1"/>
    <s v="AEREA DEL CALLAO"/>
    <n v="7910"/>
    <n v="1"/>
    <n v="20180124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AMARILLO FRESCO"/>
    <s v="CAJA DE 2.00KG"/>
    <m/>
    <m/>
    <s v="RESTITUCION DE DERECHOS D.S 104-95-EF"/>
    <s v="CAJA                                              "/>
    <s v="LIMA"/>
    <n v="847.69"/>
    <n v="206"/>
  </r>
  <r>
    <x v="1"/>
    <n v="3"/>
    <s v="PAITA"/>
    <n v="13276"/>
    <n v="1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846.23"/>
    <n v="1100"/>
  </r>
  <r>
    <x v="0"/>
    <n v="1"/>
    <s v="MARITIMA DEL CALLAO"/>
    <n v="1819"/>
    <n v="8"/>
    <n v="2017011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FAMILIAR &quot;DOÑA ISABEL&quot; 12 X 15.7 OZ."/>
    <m/>
    <m/>
    <m/>
    <s v="RESTITUCION DE DERECHOS ARANCELARIOS D.S. 104-95-EF"/>
    <s v="CAJA                                              "/>
    <s v="LIMA"/>
    <n v="842.8"/>
    <n v="270"/>
  </r>
  <r>
    <x v="0"/>
    <n v="2"/>
    <s v="MARITIMA DEL CALLAO"/>
    <n v="15472"/>
    <n v="12"/>
    <n v="20170221"/>
    <x v="2"/>
    <x v="2"/>
    <s v="AMERICA DEL SUR"/>
    <x v="15"/>
    <s v="SAN ANTONI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840"/>
    <n v="302.39999999999998"/>
  </r>
  <r>
    <x v="0"/>
    <n v="3"/>
    <s v="TACNA"/>
    <n v="1937"/>
    <n v="5"/>
    <n v="20170328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"/>
    <s v="KILOGRAMO"/>
    <s v="TACNA"/>
    <n v="840"/>
    <n v="800"/>
  </r>
  <r>
    <x v="1"/>
    <n v="3"/>
    <s v="PAITA"/>
    <n v="10615"/>
    <n v="4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"/>
    <s v="CALIBRE L"/>
    <m/>
    <s v="DRAWBACK,"/>
    <s v="CAJA                                              "/>
    <s v="LAMBAYEQUE"/>
    <n v="837.43"/>
    <n v="940"/>
  </r>
  <r>
    <x v="0"/>
    <n v="3"/>
    <s v="AEREA DEL CALLAO"/>
    <n v="21897"/>
    <n v="2"/>
    <n v="20170304"/>
    <x v="107"/>
    <x v="107"/>
    <s v="EUROPA"/>
    <x v="4"/>
    <s v="AMSTERDAM"/>
    <s v="AGROPECUARIO Y AGROINDUSTRIAS"/>
    <s v="HORTALIZAS"/>
    <s v="HORTALIZAS FRESCAS Y SECAS"/>
    <x v="8"/>
    <x v="13"/>
    <x v="6"/>
    <s v="FRUTOS DE LOS GENEROS CAPSICUM O PIMENTA, FRESCOS O REFRIGERADOS"/>
    <s v="AJI AMARILLO, ROCOTO"/>
    <s v="(FRESCOS)"/>
    <m/>
    <m/>
    <s v="CODIGO Nº13 RESTITUCION DE DERECHOS ARANCELARIOS"/>
    <s v="CAJA                                              "/>
    <s v="LIMA"/>
    <n v="837"/>
    <n v="93"/>
  </r>
  <r>
    <x v="1"/>
    <n v="3"/>
    <s v="PAITA"/>
    <n v="12504"/>
    <n v="4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834.88"/>
    <n v="940"/>
  </r>
  <r>
    <x v="0"/>
    <n v="1"/>
    <s v="PAITA"/>
    <n v="4164"/>
    <n v="6"/>
    <n v="20170124"/>
    <x v="11"/>
    <x v="11"/>
    <s v="EUROPA"/>
    <x v="31"/>
    <s v="HELSINK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TRES COLORES CON VINAGRE FRASCO 10.2 OZ (C-037) X 12 CAJA"/>
    <m/>
    <m/>
    <m/>
    <s v="DRAWBACK,"/>
    <s v="CAJA                                              "/>
    <s v="PIURA"/>
    <n v="825.6"/>
    <n v="292.32"/>
  </r>
  <r>
    <x v="0"/>
    <n v="2"/>
    <s v="AEREA DEL CALLAO"/>
    <n v="14893"/>
    <n v="1"/>
    <n v="20170211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816"/>
    <n v="680"/>
  </r>
  <r>
    <x v="0"/>
    <n v="1"/>
    <s v="MARITIMA DEL CALLAO"/>
    <n v="115862"/>
    <n v="7"/>
    <n v="20170103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PASTA DE ROCOTO CONGELADA CAJAS X 32 BOLSAS 250 GR"/>
    <s v="PRODUCTO PROCESADO Y CONGELADO"/>
    <m/>
    <m/>
    <m/>
    <s v="CAJA                                              "/>
    <s v="LIMA"/>
    <n v="814"/>
    <n v="586"/>
  </r>
  <r>
    <x v="1"/>
    <n v="2"/>
    <s v="AEREA DEL CALLAO"/>
    <n v="10252"/>
    <n v="2"/>
    <n v="20180201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PSICUM BACCATUM)"/>
    <m/>
    <m/>
    <s v="CODIGO Nº13 RESTITUCION DE DERECHOS ARANCELARIOS"/>
    <s v="KILOGRAMO"/>
    <s v="LIMA"/>
    <n v="813.88"/>
    <n v="234"/>
  </r>
  <r>
    <x v="1"/>
    <n v="3"/>
    <s v="MARITIMA DEL CALLAO"/>
    <n v="20981"/>
    <n v="2"/>
    <n v="20180307"/>
    <x v="5"/>
    <x v="5"/>
    <s v="EUROPA"/>
    <x v="4"/>
    <s v="ROTTERDAM"/>
    <s v="AGROPECUARIO Y AGROINDUSTRIAS"/>
    <s v="HORTALIZAS"/>
    <s v="HORTALIZAS EN CONSERVA"/>
    <x v="2"/>
    <x v="1"/>
    <x v="1"/>
    <s v="DEMAS HORTALIZAS,FRUTAS Y DEMAS PART. COMEST. DE PLANTAS,PREP. O CONSERV.EN VINAGRE"/>
    <s v="CONSERVAS EN VINAGRE"/>
    <s v="EN BANDEJA"/>
    <m/>
    <s v="USO: CONSUMO HUMANO"/>
    <s v="CODIGO Nº13 RESTITUCION DE DERECHOS ARANCELARIOS"/>
    <s v="UNIDAD"/>
    <s v="LA LIBERTAD"/>
    <n v="813.49"/>
    <n v="268.8"/>
  </r>
  <r>
    <x v="0"/>
    <n v="1"/>
    <s v="MARITIMA DEL CALLAO"/>
    <n v="4556"/>
    <n v="8"/>
    <n v="20170120"/>
    <x v="72"/>
    <x v="72"/>
    <s v="AMERICA DEL NORTE"/>
    <x v="0"/>
    <s v="BALTIMORE"/>
    <s v="AGROPECUARIO Y AGROINDUSTRIAS"/>
    <s v="HORTALIZAS"/>
    <s v="HORTALIZAS EN CONSERVA"/>
    <x v="6"/>
    <x v="17"/>
    <x v="1"/>
    <s v="Demas hortalizas preparadas o conservadas sin congelar"/>
    <s v="ROCOTO EN PASTA FAMILIAR &quot;DOÑA ISABEL&quot; 12 X 15.7 OZ"/>
    <m/>
    <m/>
    <m/>
    <s v="RESTITUCION DE DERECHOS ARANCELARIOS D.S. 104-95-EF"/>
    <s v="CAJA                                              "/>
    <s v="LIMA"/>
    <n v="810"/>
    <n v="275"/>
  </r>
  <r>
    <x v="1"/>
    <n v="3"/>
    <s v="AEREA DEL CALLAO"/>
    <n v="18142"/>
    <n v="1"/>
    <n v="20180302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810"/>
    <n v="90"/>
  </r>
  <r>
    <x v="0"/>
    <n v="2"/>
    <s v="AEREA DEL CALLAO"/>
    <n v="18274"/>
    <n v="1"/>
    <n v="20170222"/>
    <x v="103"/>
    <x v="103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809.75"/>
    <n v="395"/>
  </r>
  <r>
    <x v="1"/>
    <n v="1"/>
    <s v="PAITA"/>
    <n v="4376"/>
    <n v="3"/>
    <n v="2018012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809.31"/>
    <n v="420"/>
  </r>
  <r>
    <x v="1"/>
    <n v="2"/>
    <s v="AEREA DEL CALLAO"/>
    <n v="14148"/>
    <n v="1"/>
    <n v="20180216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AMARILLO FRESCO"/>
    <s v="CAJA DE 5.00KG"/>
    <m/>
    <m/>
    <s v="RESTITUCION DE DERECHOS D.S 104-95-EF"/>
    <s v="CAJA                                              "/>
    <s v="LIMA"/>
    <n v="802.23"/>
    <n v="195"/>
  </r>
  <r>
    <x v="1"/>
    <n v="2"/>
    <s v="PAITA"/>
    <n v="6937"/>
    <n v="5"/>
    <n v="20180208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793.15"/>
    <n v="420"/>
  </r>
  <r>
    <x v="1"/>
    <n v="1"/>
    <s v="MARITIMA DEL CALLAO"/>
    <n v="119252"/>
    <n v="9"/>
    <n v="20180104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792"/>
    <n v="404"/>
  </r>
  <r>
    <x v="1"/>
    <n v="1"/>
    <s v="AEREA DEL CALLAO"/>
    <n v="1363"/>
    <n v="1"/>
    <n v="20180107"/>
    <x v="124"/>
    <x v="124"/>
    <s v="EUROPA"/>
    <x v="9"/>
    <s v="MILANO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786"/>
    <n v="650"/>
  </r>
  <r>
    <x v="0"/>
    <n v="1"/>
    <s v="PAITA"/>
    <n v="1750"/>
    <n v="5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785.92"/>
    <n v="1255"/>
  </r>
  <r>
    <x v="1"/>
    <n v="1"/>
    <s v="PAITA"/>
    <n v="4092"/>
    <n v="4"/>
    <n v="2018012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784.86"/>
    <n v="390"/>
  </r>
  <r>
    <x v="1"/>
    <n v="3"/>
    <s v="MARITIMA DEL CALLAO"/>
    <n v="18586"/>
    <n v="6"/>
    <n v="20180301"/>
    <x v="60"/>
    <x v="60"/>
    <s v="AMERICA DEL NORTE"/>
    <x v="0"/>
    <s v="LONG BEACH"/>
    <s v="AGROPECUARIO Y AGROINDUSTRIAS"/>
    <s v="HORTALIZAS"/>
    <s v="HORTALIZAS EN CONSERVA"/>
    <x v="6"/>
    <x v="22"/>
    <x v="1"/>
    <s v="Demas hortalizas preparadas o conservadas sin congelar"/>
    <s v="AJI MONTAÑA O CEVICHE EN SALMUERA"/>
    <s v="FRASCO DE 15 OZ. EN CAJAS X 12"/>
    <m/>
    <m/>
    <m/>
    <s v="CAJA                                              "/>
    <s v="LIMA"/>
    <n v="784"/>
    <n v="316.19200000000001"/>
  </r>
  <r>
    <x v="0"/>
    <n v="1"/>
    <s v="MARITIMA DEL CALLAO"/>
    <n v="8470"/>
    <n v="10"/>
    <n v="20170131"/>
    <x v="2"/>
    <x v="2"/>
    <s v="AMERICA DEL SUR"/>
    <x v="15"/>
    <s v="SAN ANTONIO"/>
    <s v="AGROPECUARIO Y AGROINDUSTRIAS"/>
    <s v="HORTALIZAS"/>
    <s v="HORTALIZAS EN CONSERVA"/>
    <x v="2"/>
    <x v="1"/>
    <x v="1"/>
    <s v="DEMAS HORTALIZAS,FRUTAS Y DEMAS PART. COMEST. DE PLANTAS,PREP. O CONSERV.EN VINAGRE"/>
    <s v="PIMIENTO EN CONSERVA EN VINAGRE"/>
    <s v="EN CAJAS"/>
    <s v="USO: CONSUMO HUMANO"/>
    <m/>
    <s v="SE ACOGE AL REGIMEN DRAWBACK D.S.104-95-EF"/>
    <s v="CAJA                                              "/>
    <s v="LA LIBERTAD"/>
    <n v="780"/>
    <n v="280.8"/>
  </r>
  <r>
    <x v="0"/>
    <n v="2"/>
    <s v="AEREA DEL CALLAO"/>
    <n v="11639"/>
    <n v="1"/>
    <n v="20170204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780"/>
    <n v="650"/>
  </r>
  <r>
    <x v="0"/>
    <n v="3"/>
    <s v="AEREA DEL CALLAO"/>
    <n v="27094"/>
    <n v="3"/>
    <n v="20170325"/>
    <x v="125"/>
    <x v="125"/>
    <s v="EUROPA"/>
    <x v="7"/>
    <s v="LONDON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m/>
    <m/>
    <m/>
    <m/>
    <s v="KILOGRAMO"/>
    <s v="LIMA"/>
    <n v="780"/>
    <n v="170.68199999999999"/>
  </r>
  <r>
    <x v="0"/>
    <n v="3"/>
    <s v="AEREA DEL CALLAO"/>
    <n v="28082"/>
    <n v="1"/>
    <n v="20170325"/>
    <x v="106"/>
    <x v="106"/>
    <s v="EUROPA"/>
    <x v="9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(30 CAJAS)"/>
    <m/>
    <m/>
    <m/>
    <s v="KILOGRAMO"/>
    <s v="LIMA"/>
    <n v="780"/>
    <n v="300"/>
  </r>
  <r>
    <x v="1"/>
    <n v="2"/>
    <s v="AEREA DEL CALLAO"/>
    <n v="13916"/>
    <n v="1"/>
    <n v="20180215"/>
    <x v="107"/>
    <x v="107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780"/>
    <n v="400"/>
  </r>
  <r>
    <x v="1"/>
    <n v="1"/>
    <s v="AEREA DEL CALLAO"/>
    <n v="8429"/>
    <n v="1"/>
    <n v="20180126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772"/>
    <n v="640"/>
  </r>
  <r>
    <x v="0"/>
    <n v="1"/>
    <s v="AEREA DEL CALLAO"/>
    <n v="962"/>
    <n v="3"/>
    <n v="20170107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JA X 11KG )"/>
    <m/>
    <m/>
    <s v="CODIGO Nº13 RESTITUCION DE DERECHOS ARANCELARIOS"/>
    <s v="CAJA                                              "/>
    <s v="CALLAO"/>
    <n v="771.37"/>
    <n v="220"/>
  </r>
  <r>
    <x v="0"/>
    <n v="2"/>
    <s v="MARITIMA DEL CALLAO"/>
    <n v="7521"/>
    <n v="6"/>
    <n v="20170201"/>
    <x v="126"/>
    <x v="126"/>
    <s v="AMERICA DEL SUR"/>
    <x v="20"/>
    <s v="BUENAVENTURA"/>
    <s v="AGROPECUARIO Y AGROINDUSTRIAS"/>
    <s v="HORTALIZAS"/>
    <s v="HORTALIZAS EN CONSERVA"/>
    <x v="6"/>
    <x v="17"/>
    <x v="1"/>
    <s v="Demas hortalizas preparadas o conservadas sin congelar"/>
    <s v="AJI ROCOTO EN PASTA X 435 G."/>
    <m/>
    <m/>
    <s v="PRESENTACION EN CAJAS"/>
    <s v="CODIGO Nº13 RESTITUCION DE DERECHOS ARANCELARIOS"/>
    <s v="UNIDAD"/>
    <s v="LIMA"/>
    <n v="768"/>
    <n v="104.4"/>
  </r>
  <r>
    <x v="0"/>
    <n v="3"/>
    <s v="MARITIMA DEL CALLAO"/>
    <n v="26436"/>
    <n v="4"/>
    <n v="20170330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MIRASOL EN PASTA &quot;INCA'S FOOD&quot; 12 X 7.5 OZ"/>
    <m/>
    <m/>
    <m/>
    <s v="RESTITUCION DE DERECHOS ARANCELARIOS D.S. 104-95-EF"/>
    <s v="CAJA                                              "/>
    <s v="LIMA"/>
    <n v="768"/>
    <n v="208"/>
  </r>
  <r>
    <x v="0"/>
    <n v="2"/>
    <s v="MARITIMA DEL CALLAO"/>
    <n v="11937"/>
    <n v="14"/>
    <n v="20170210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RESTITUCION DE DERECHOS ARANCELARIOS D.S 104-95-EF"/>
    <s v="CAJA                                              "/>
    <s v="LIMA"/>
    <n v="765.6"/>
    <n v="389.8"/>
  </r>
  <r>
    <x v="0"/>
    <n v="2"/>
    <s v="MARITIMA DEL CALLAO"/>
    <n v="12378"/>
    <n v="13"/>
    <n v="20170210"/>
    <x v="75"/>
    <x v="75"/>
    <s v="AMERICA DEL NORTE"/>
    <x v="0"/>
    <s v="BALTIMORE"/>
    <s v="AGROPECUARIO Y AGROINDUSTRIAS"/>
    <s v="HORTALIZAS"/>
    <s v="HORTALIZAS FRESCAS Y SECAS"/>
    <x v="9"/>
    <x v="15"/>
    <x v="5"/>
    <s v="LAS DEMAS HORTALIZAS EXCEPTO ESPARRAGOS"/>
    <s v="AJI LIMO PRECOCIDO CONGELADO"/>
    <m/>
    <m/>
    <m/>
    <s v="SE ACOGE AL REGIMEN DRAWBACK SEGUN D.S.104-95-EF"/>
    <s v="CAJA                                              "/>
    <s v="CALLAO"/>
    <n v="763.8"/>
    <n v="286.78300000000002"/>
  </r>
  <r>
    <x v="0"/>
    <n v="2"/>
    <s v="MARITIMA DEL CALLAO"/>
    <n v="8962"/>
    <n v="12"/>
    <n v="20170201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SIN PEPAS TRADICIONES ANDINAS 1X10 KGS."/>
    <m/>
    <m/>
    <m/>
    <s v="DRAWBACK"/>
    <s v="SACO"/>
    <s v="LIMA"/>
    <n v="757.48"/>
    <n v="70"/>
  </r>
  <r>
    <x v="0"/>
    <n v="2"/>
    <s v="MARITIMA DEL CALLAO"/>
    <n v="13519"/>
    <n v="22"/>
    <n v="20170215"/>
    <x v="74"/>
    <x v="74"/>
    <s v="EUROPA"/>
    <x v="1"/>
    <s v="VALENCIA"/>
    <s v="AGROPECUARIO Y AGROINDUSTRIAS"/>
    <s v="HORTALIZAS"/>
    <s v="HORTALIZAS FRESCAS Y SECAS"/>
    <x v="8"/>
    <x v="15"/>
    <x v="3"/>
    <s v="FRUTOS DE LOS GENEROS CAPSICUM O PIMENTA, FRESCOS O REFRIGERADOS"/>
    <s v="AJI AMARILLO SECO BOLSA 100 GR 30 BOLSAS X CAJA"/>
    <s v="PRODUCTO PROCESADO Y ENVASADO"/>
    <m/>
    <m/>
    <m/>
    <s v="CAJA                                              "/>
    <s v="LIMA"/>
    <n v="756"/>
    <n v="123.4"/>
  </r>
  <r>
    <x v="1"/>
    <n v="1"/>
    <s v="MARITIMA DEL CALLAO"/>
    <n v="119252"/>
    <n v="8"/>
    <n v="20180104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753.6"/>
    <n v="269"/>
  </r>
  <r>
    <x v="0"/>
    <n v="2"/>
    <s v="AEREA DEL CALLAO"/>
    <n v="12889"/>
    <n v="2"/>
    <n v="20170207"/>
    <x v="127"/>
    <x v="127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SECO ENTERO"/>
    <s v="(SACO X 5 KG)"/>
    <m/>
    <m/>
    <m/>
    <s v="SACO"/>
    <s v="LAMBAYEQUE"/>
    <n v="751.5"/>
    <n v="244.24"/>
  </r>
  <r>
    <x v="1"/>
    <n v="3"/>
    <s v="AEREA DEL CALLAO"/>
    <n v="25167"/>
    <n v="25"/>
    <n v="20180325"/>
    <x v="128"/>
    <x v="128"/>
    <s v="EUROPA"/>
    <x v="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751.5"/>
    <n v="251.99799999999999"/>
  </r>
  <r>
    <x v="0"/>
    <n v="3"/>
    <s v="AEREA DEL CALLAO"/>
    <n v="25869"/>
    <n v="1"/>
    <n v="20170318"/>
    <x v="106"/>
    <x v="106"/>
    <s v="EUROPA"/>
    <x v="9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(30 CAJAS)"/>
    <m/>
    <m/>
    <m/>
    <s v="KILOGRAMO"/>
    <s v="LIMA"/>
    <n v="750"/>
    <n v="300"/>
  </r>
  <r>
    <x v="1"/>
    <n v="1"/>
    <s v="PAITA"/>
    <n v="741"/>
    <n v="5"/>
    <n v="20180110"/>
    <x v="11"/>
    <x v="11"/>
    <s v="AMERICA DEL NORTE"/>
    <x v="18"/>
    <s v="LONG BEACH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DRAWBACK,"/>
    <s v="CAJA                                              "/>
    <s v="LAMBAYEQUE"/>
    <n v="750"/>
    <n v="306"/>
  </r>
  <r>
    <x v="1"/>
    <n v="2"/>
    <s v="AEREA DEL CALLAO"/>
    <n v="10611"/>
    <n v="1"/>
    <n v="20180202"/>
    <x v="124"/>
    <x v="124"/>
    <s v="EUROPA"/>
    <x v="1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748"/>
    <n v="620.00099999999998"/>
  </r>
  <r>
    <x v="0"/>
    <n v="1"/>
    <s v="MARITIMA DEL CALLAO"/>
    <n v="115862"/>
    <n v="6"/>
    <n v="20170103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X 14 BOLSAS DE 500 GR C/BOLSA"/>
    <s v="PRODUCTO PROCESADO Y CONGELADO"/>
    <m/>
    <m/>
    <m/>
    <s v="CAJA                                              "/>
    <s v="LIMA"/>
    <n v="747.5"/>
    <n v="451.5"/>
  </r>
  <r>
    <x v="0"/>
    <n v="3"/>
    <s v="MARITIMA DEL CALLAO"/>
    <n v="26436"/>
    <n v="8"/>
    <n v="20170330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FRASCO &quot;INCA'S FOOD&quot; 12 X 20 OZ"/>
    <m/>
    <m/>
    <m/>
    <s v="RESTITUCION DE DERECHOS ARANCELARIOS D.S. 104-95-EF"/>
    <s v="CAJA                                              "/>
    <s v="LIMA"/>
    <n v="734.4"/>
    <n v="243"/>
  </r>
  <r>
    <x v="1"/>
    <n v="2"/>
    <s v="AEREA DEL CALLAO"/>
    <n v="12436"/>
    <n v="1"/>
    <n v="20180209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734"/>
    <n v="610"/>
  </r>
  <r>
    <x v="0"/>
    <n v="1"/>
    <s v="PAITA"/>
    <n v="4165"/>
    <n v="4"/>
    <n v="20170126"/>
    <x v="11"/>
    <x v="11"/>
    <s v="AMERICA DEL NORTE"/>
    <x v="0"/>
    <s v="NEW YO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AMARILLO ROJO DADOS CON VINAGRE LATA 28 OZ X 06"/>
    <m/>
    <m/>
    <m/>
    <s v="DRAWBACK,"/>
    <s v="CAJA                                              "/>
    <s v="PIURA"/>
    <n v="725"/>
    <n v="237.9"/>
  </r>
  <r>
    <x v="0"/>
    <n v="2"/>
    <s v="PAITA"/>
    <n v="4209"/>
    <n v="3"/>
    <n v="20170203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AMARILLO ROJO RODAJAS CON VINAGRE LATA 28 OZ X 06"/>
    <m/>
    <m/>
    <m/>
    <s v="DRAWBACK,"/>
    <s v="CAJA                                              "/>
    <s v="PIURA"/>
    <n v="725"/>
    <n v="237.9"/>
  </r>
  <r>
    <x v="0"/>
    <n v="1"/>
    <s v="AEREA DEL CALLAO"/>
    <n v="7470"/>
    <n v="1"/>
    <n v="20170121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722"/>
    <n v="890"/>
  </r>
  <r>
    <x v="0"/>
    <n v="1"/>
    <s v="AEREA DEL CALLAO"/>
    <n v="7450"/>
    <n v="1"/>
    <n v="20170123"/>
    <x v="107"/>
    <x v="107"/>
    <s v="EUROPA"/>
    <x v="4"/>
    <s v="AMSTERDAM"/>
    <s v="AGROPECUARIO Y AGROINDUSTRIAS"/>
    <s v="HORTALIZAS"/>
    <s v="HORTALIZAS FRESCAS Y SECAS"/>
    <x v="5"/>
    <x v="15"/>
    <x v="6"/>
    <s v="Los demas frutos del genero Capsicum o Pimenta, secos, triturados o pulverizados"/>
    <s v="AJI AMARILLO FRESCO"/>
    <s v="EN CAJA"/>
    <m/>
    <m/>
    <s v="RESTITUCION DE DERECHOS D.S 104-95-EF"/>
    <s v="CAJA                                              "/>
    <s v="LIMA"/>
    <n v="720"/>
    <n v="80"/>
  </r>
  <r>
    <x v="1"/>
    <n v="1"/>
    <s v="AEREA DEL CALLAO"/>
    <n v="748"/>
    <n v="1"/>
    <n v="20180105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720"/>
    <n v="80"/>
  </r>
  <r>
    <x v="1"/>
    <n v="1"/>
    <s v="AEREA DEL CALLAO"/>
    <n v="4339"/>
    <n v="1"/>
    <n v="201801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720"/>
    <n v="80"/>
  </r>
  <r>
    <x v="1"/>
    <n v="1"/>
    <s v="AEREA DEL CALLAO"/>
    <n v="4660"/>
    <n v="1"/>
    <n v="20180116"/>
    <x v="12"/>
    <x v="12"/>
    <s v="AMERICA DEL NORTE"/>
    <x v="0"/>
    <s v="SAN FRANCISCO"/>
    <s v="AGROPECUARIO Y AGROINDUSTRIAS"/>
    <s v="HORTALIZAS"/>
    <s v="HORTALIZAS EN CONSERVA"/>
    <x v="6"/>
    <x v="1"/>
    <x v="3"/>
    <s v="Demas hortalizas preparadas o conservadas sin congelar"/>
    <s v="PIMIENTO ENTERO"/>
    <s v="EN CONSERVA"/>
    <m/>
    <m/>
    <s v="RESTITUCION DERECHOS ARANC. (COD 13)"/>
    <s v="CAJA                                              "/>
    <s v="LIMA"/>
    <n v="720"/>
    <n v="457.34399999999999"/>
  </r>
  <r>
    <x v="1"/>
    <n v="2"/>
    <s v="AEREA DEL CALLAO"/>
    <n v="16122"/>
    <n v="2"/>
    <n v="20180223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720"/>
    <n v="80"/>
  </r>
  <r>
    <x v="1"/>
    <n v="3"/>
    <s v="AEREA DEL CALLAO"/>
    <n v="19898"/>
    <n v="1"/>
    <n v="20180309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720"/>
    <n v="80"/>
  </r>
  <r>
    <x v="1"/>
    <n v="3"/>
    <s v="MARITIMA DEL CALLAO"/>
    <n v="18672"/>
    <n v="8"/>
    <n v="20180307"/>
    <x v="72"/>
    <x v="72"/>
    <s v="AMERICA DEL NORTE"/>
    <x v="0"/>
    <s v="HOUSTON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720"/>
    <n v="336"/>
  </r>
  <r>
    <x v="1"/>
    <n v="3"/>
    <s v="MARITIMA DEL CALLAO"/>
    <n v="19924"/>
    <n v="3"/>
    <n v="20180307"/>
    <x v="72"/>
    <x v="72"/>
    <s v="EUROPA"/>
    <x v="2"/>
    <s v="MELBOURNE"/>
    <s v="AGROPECUARIO Y AGROINDUSTRIAS"/>
    <s v="HORTALIZAS"/>
    <s v="HORTALIZAS EN CONSERVA"/>
    <x v="6"/>
    <x v="15"/>
    <x v="4"/>
    <s v="Demas hortalizas preparadas o conservadas sin congelar"/>
    <s v="AJI MIRASOL EN PASTA"/>
    <s v="INCA'S FOOD 4 X 8.8 LBS (BALDE)"/>
    <s v="CODE: I-765-I"/>
    <m/>
    <m/>
    <s v="CAJA                                              "/>
    <s v="LIMA"/>
    <n v="720"/>
    <n v="190.62100000000001"/>
  </r>
  <r>
    <x v="0"/>
    <n v="2"/>
    <s v="MARITIMA DEL CALLAO"/>
    <n v="10325"/>
    <n v="8"/>
    <n v="20170207"/>
    <x v="68"/>
    <x v="68"/>
    <s v="AMERICA DEL NORTE"/>
    <x v="0"/>
    <s v="PORT EVERGLADES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MARCA: BELMONT"/>
    <m/>
    <s v="BOLSAS POR 3 OZ"/>
    <s v="SE ACOGE AL DRAWBACK"/>
    <s v="CAJA                                              "/>
    <s v="LIMA"/>
    <n v="719.81"/>
    <n v="100.02"/>
  </r>
  <r>
    <x v="0"/>
    <n v="1"/>
    <s v="MARITIMA DEL CALLAO"/>
    <n v="1493"/>
    <n v="2"/>
    <n v="20170111"/>
    <x v="68"/>
    <x v="68"/>
    <s v="AMERICA DEL NORTE"/>
    <x v="0"/>
    <s v="PORT EVERGLADES"/>
    <s v="AGROPECUARIO Y AGROINDUSTRIAS"/>
    <s v="HORTALIZAS"/>
    <s v="HORTALIZAS FRESCAS Y SECAS"/>
    <x v="5"/>
    <x v="16"/>
    <x v="3"/>
    <s v="Los demas frutos del genero Capsicum o Pimenta, secos, triturados o pulverizados"/>
    <s v="AJI PANCA SECO"/>
    <s v="MARCA: BELMONT"/>
    <m/>
    <s v="BOLSAS X 3 OZ"/>
    <s v="SE ACOGE AL DRAW BACK"/>
    <s v="CAJA                                              "/>
    <s v="LIMA"/>
    <n v="715.5"/>
    <n v="20.41"/>
  </r>
  <r>
    <x v="1"/>
    <n v="3"/>
    <s v="MARITIMA DEL CALLAO"/>
    <n v="18672"/>
    <n v="4"/>
    <n v="20180307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MIRASOL EN PASTA &quot;INCA'S FOOD&quot; 12 X 7.5 OZ"/>
    <m/>
    <m/>
    <m/>
    <s v="VOLUNTAD DE ACOGERSE AL PROCEDIMIENTO SIMPLIFICADO DE RESTITUCIÓN DE DERECHOS ARANCELARIOS"/>
    <s v="CAJA                                              "/>
    <s v="LIMA"/>
    <n v="714"/>
    <n v="182"/>
  </r>
  <r>
    <x v="1"/>
    <n v="3"/>
    <s v="AEREA DEL CALLAO"/>
    <n v="18366"/>
    <n v="1"/>
    <n v="20180303"/>
    <x v="129"/>
    <x v="129"/>
    <s v="ASIA"/>
    <x v="45"/>
    <s v="HONG KONG"/>
    <s v="AGROPECUARIO Y AGROINDUSTRIAS"/>
    <s v="HORTALIZAS"/>
    <s v="HORTALIZAS FRESCAS Y SECAS"/>
    <x v="8"/>
    <x v="16"/>
    <x v="3"/>
    <s v="FRUTOS DE LOS GENEROS CAPSICUM O PIMENTA, FRESCOS O REFRIGERADOS"/>
    <s v="AJI PANCA SECO"/>
    <m/>
    <m/>
    <m/>
    <m/>
    <s v="KILOGRAMO"/>
    <s v="LIMA"/>
    <n v="700"/>
    <n v="20"/>
  </r>
  <r>
    <x v="1"/>
    <n v="3"/>
    <s v="AEREA DEL CALLAO"/>
    <n v="26674"/>
    <n v="1"/>
    <n v="20180331"/>
    <x v="130"/>
    <x v="130"/>
    <s v="EUROPA"/>
    <x v="9"/>
    <s v="EZEISA APT/BUENOS AIRES"/>
    <s v="AGROPECUARIO Y AGROINDUSTRIAS"/>
    <s v="HORTALIZAS"/>
    <s v="HORTALIZAS FRESCAS Y SECAS"/>
    <x v="8"/>
    <x v="15"/>
    <x v="3"/>
    <s v="FRUTOS DE LOS GENEROS CAPSICUM O PIMENTA, FRESCOS O REFRIGERADOS"/>
    <s v="AJI MIRASOL AMARILLO"/>
    <m/>
    <m/>
    <m/>
    <m/>
    <s v="KILOGRAMO"/>
    <s v="LIMA"/>
    <n v="700"/>
    <n v="70"/>
  </r>
  <r>
    <x v="0"/>
    <n v="1"/>
    <s v="PAITA"/>
    <n v="3243"/>
    <n v="8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687.28"/>
    <n v="305"/>
  </r>
  <r>
    <x v="1"/>
    <n v="2"/>
    <s v="MARITIMA DEL CALLAO"/>
    <n v="14052"/>
    <n v="1"/>
    <n v="20180214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"/>
    <s v="DOÑA ISABEL - 12 X 10.5 OZ"/>
    <s v="CODIGO: D-129-12"/>
    <m/>
    <s v="SE ACOGE A RESTITUCION DE DERECHOS ARANCELARIOS DRAWBACK D.S. 104-95 EF"/>
    <s v="CAJA                                              "/>
    <s v="LIMA"/>
    <n v="672"/>
    <n v="202"/>
  </r>
  <r>
    <x v="1"/>
    <n v="2"/>
    <s v="PAITA"/>
    <n v="8370"/>
    <n v="7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668.93"/>
    <n v="330"/>
  </r>
  <r>
    <x v="0"/>
    <n v="1"/>
    <s v="PAITA"/>
    <n v="3215"/>
    <n v="4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668.14"/>
    <n v="340"/>
  </r>
  <r>
    <x v="1"/>
    <n v="1"/>
    <s v="PAITA"/>
    <n v="2998"/>
    <n v="4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665.04"/>
    <n v="550"/>
  </r>
  <r>
    <x v="1"/>
    <n v="1"/>
    <s v="AEREA DEL CALLAO"/>
    <n v="7616"/>
    <n v="2"/>
    <n v="20180124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663"/>
    <n v="340"/>
  </r>
  <r>
    <x v="0"/>
    <n v="3"/>
    <s v="TACNA"/>
    <n v="1937"/>
    <n v="4"/>
    <n v="20170328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45 KG C/U"/>
    <s v="EN BIDONES"/>
    <m/>
    <s v="PARA CONSUMO HUMANO"/>
    <s v="DRAWBACK D.S.104-95-EF"/>
    <s v="KILOGRAMO"/>
    <s v="TACNA"/>
    <n v="661.5"/>
    <n v="630"/>
  </r>
  <r>
    <x v="1"/>
    <n v="2"/>
    <s v="AEREA DEL CALLAO"/>
    <n v="10605"/>
    <n v="1"/>
    <n v="20180202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EN CAJA"/>
    <m/>
    <m/>
    <s v="RESTITUCION DE DERECHOS D.S 104-95-EF"/>
    <s v="CAJA                                              "/>
    <s v="LIMA"/>
    <n v="661.5"/>
    <n v="315"/>
  </r>
  <r>
    <x v="0"/>
    <n v="3"/>
    <s v="MARITIMA DEL CALLAO"/>
    <n v="26958"/>
    <n v="1"/>
    <n v="20170330"/>
    <x v="72"/>
    <x v="72"/>
    <s v="AMERICA DEL NORTE"/>
    <x v="0"/>
    <s v="PASSAIC"/>
    <s v="AGROPECUARIO Y AGROINDUSTRIAS"/>
    <s v="HORTALIZAS"/>
    <s v="HORTALIZAS EN CONSERVA"/>
    <x v="6"/>
    <x v="15"/>
    <x v="4"/>
    <s v="Demas hortalizas preparadas o conservadas sin congelar"/>
    <s v="AJI AMARILLO ESPECIAL EN PASTA &quot;INCA'S FOOD&quot; 12 X 15 OZ"/>
    <m/>
    <m/>
    <m/>
    <s v="RESTITUCION DE DERECHOS ARANCELARIOS D.S. 104-95-EF"/>
    <s v="CAJA                                              "/>
    <s v="LIMA"/>
    <n v="661.2"/>
    <n v="194"/>
  </r>
  <r>
    <x v="1"/>
    <n v="3"/>
    <s v="PAITA"/>
    <n v="12498"/>
    <n v="3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660.98"/>
    <n v="595"/>
  </r>
  <r>
    <x v="0"/>
    <n v="2"/>
    <s v="MARITIMA DEL CALLAO"/>
    <n v="12927"/>
    <n v="21"/>
    <n v="20170214"/>
    <x v="117"/>
    <x v="117"/>
    <s v="EUROPA"/>
    <x v="1"/>
    <s v="VALENCIA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20 X 100 GR"/>
    <m/>
    <m/>
    <m/>
    <s v="GRAMO                                             "/>
    <s v="LIMA"/>
    <n v="660"/>
    <n v="379.10899999999998"/>
  </r>
  <r>
    <x v="0"/>
    <n v="3"/>
    <s v="MARITIMA DEL CALLAO"/>
    <n v="23235"/>
    <n v="10"/>
    <n v="20170316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RESTITUCION DE DERECHOS ARANCELARIOS D.S. 104-95-EF"/>
    <s v="CAJA                                              "/>
    <s v="LIMA"/>
    <n v="660"/>
    <n v="56.4"/>
  </r>
  <r>
    <x v="0"/>
    <n v="3"/>
    <s v="MARITIMA DEL CALLAO"/>
    <n v="26436"/>
    <n v="9"/>
    <n v="20170330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LATA &quot;INCA'S FOOD&quot; 24 X 20 OZ"/>
    <m/>
    <m/>
    <m/>
    <s v="RESTITUCION DE DERECHOS ARANCELARIOS D.S. 104-95-EF"/>
    <s v="CAJA                                              "/>
    <s v="LIMA"/>
    <n v="660"/>
    <n v="338"/>
  </r>
  <r>
    <x v="1"/>
    <n v="2"/>
    <s v="AEREA DEL CALLAO"/>
    <n v="14373"/>
    <n v="1"/>
    <n v="20180216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660"/>
    <n v="410"/>
  </r>
  <r>
    <x v="0"/>
    <n v="1"/>
    <s v="AEREA DEL CALLAO"/>
    <n v="901"/>
    <n v="1"/>
    <n v="20170106"/>
    <x v="107"/>
    <x v="107"/>
    <s v="EUROPA"/>
    <x v="4"/>
    <s v="AMSTERDAM"/>
    <s v="AGROPECUARIO Y AGROINDUSTRIAS"/>
    <s v="HORTALIZAS"/>
    <s v="HORTALIZAS FRESCAS Y SECAS"/>
    <x v="5"/>
    <x v="15"/>
    <x v="6"/>
    <s v="Los demas frutos del genero Capsicum o Pimenta, secos, triturados o pulverizados"/>
    <s v="AJI AMARILLO FRESCO"/>
    <s v="EN CAJA"/>
    <m/>
    <m/>
    <s v="RESTITUCION DE DERECHOS D.S 104-95-EF"/>
    <s v="CAJA                                              "/>
    <s v="LIMA"/>
    <n v="657"/>
    <n v="73"/>
  </r>
  <r>
    <x v="0"/>
    <n v="1"/>
    <s v="AEREA DEL CALLAO"/>
    <n v="9990"/>
    <n v="1"/>
    <n v="20170128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648"/>
    <n v="540"/>
  </r>
  <r>
    <x v="0"/>
    <n v="3"/>
    <s v="AEREA DEL CALLAO"/>
    <n v="22158"/>
    <n v="25"/>
    <n v="20170304"/>
    <x v="128"/>
    <x v="128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645.85"/>
    <n v="413"/>
  </r>
  <r>
    <x v="1"/>
    <n v="1"/>
    <s v="PAITA"/>
    <n v="3108"/>
    <n v="4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639.69000000000005"/>
    <n v="550"/>
  </r>
  <r>
    <x v="1"/>
    <n v="2"/>
    <s v="PAITA"/>
    <n v="7333"/>
    <n v="1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636.75"/>
    <n v="620"/>
  </r>
  <r>
    <x v="0"/>
    <n v="3"/>
    <s v="AEREA DEL CALLAO"/>
    <n v="21880"/>
    <n v="1"/>
    <n v="20170304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636"/>
    <n v="780"/>
  </r>
  <r>
    <x v="1"/>
    <n v="1"/>
    <s v="AEREA DEL CALLAO"/>
    <n v="8683"/>
    <n v="3"/>
    <n v="20180127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m/>
    <s v="CODIGO Nº13 RESTITUCION DE DERECHOS ARANCELARIOS"/>
    <s v="CAJA                                              "/>
    <s v="LIMA"/>
    <n v="633.15"/>
    <n v="135"/>
  </r>
  <r>
    <x v="1"/>
    <n v="2"/>
    <s v="AEREA DEL CALLAO"/>
    <n v="15895"/>
    <n v="3"/>
    <n v="20180222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m/>
    <s v="CODIGO Nº13 RESTITUCION DE DERECHOS ARANCELARIOS"/>
    <s v="CAJA                                              "/>
    <s v="LIMA"/>
    <n v="633.15"/>
    <n v="135"/>
  </r>
  <r>
    <x v="1"/>
    <n v="2"/>
    <s v="MARITIMA DEL CALLAO"/>
    <n v="18368"/>
    <n v="2"/>
    <n v="20180228"/>
    <x v="11"/>
    <x v="11"/>
    <s v="OCEANIA"/>
    <x v="38"/>
    <s v="AUCKLAND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FRASCO 12 OZ (C-310) X 12 CAJA"/>
    <m/>
    <m/>
    <s v="SE ACOGE A RESTITUCION DE DERECHOS ARANCELARIOS D.S. 104-95-EF / DRAWBACK"/>
    <s v="CAJA                                              "/>
    <s v="LIMA"/>
    <n v="631.57000000000005"/>
    <n v="244.8"/>
  </r>
  <r>
    <x v="0"/>
    <n v="3"/>
    <s v="MARITIMA DEL CALLAO"/>
    <n v="26436"/>
    <n v="7"/>
    <n v="20170330"/>
    <x v="72"/>
    <x v="72"/>
    <s v="AMERICA DEL NORTE"/>
    <x v="0"/>
    <s v="HOUSTON"/>
    <s v="AGROPECUARIO Y AGROINDUSTRIAS"/>
    <s v="HORTALIZAS"/>
    <s v="HORTALIZAS EN CONSERVA"/>
    <x v="6"/>
    <x v="15"/>
    <x v="1"/>
    <s v="Demas hortalizas preparadas o conservadas sin congelar"/>
    <s v="AJI AMARILLO EN SALMUERA LATA &quot;INCA'S FOOD&quot; 12 X 20 OZ"/>
    <m/>
    <m/>
    <m/>
    <s v="RESTITUCION DE DERECHOS ARANCELARIOS D.S. 104-95-EF"/>
    <s v="CAJA                                              "/>
    <s v="LIMA"/>
    <n v="630"/>
    <n v="338"/>
  </r>
  <r>
    <x v="0"/>
    <n v="3"/>
    <s v="MARITIMA DEL CALLAO"/>
    <n v="25172"/>
    <n v="5"/>
    <n v="2017032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PASTA &quot;INCA'S FOOD&quot; 24 X 7.5 OZ"/>
    <m/>
    <m/>
    <m/>
    <s v="RESTITUCION DE DERECHOS ARANCELARIOS D.S. 104-95-EF"/>
    <s v="CAJA                                              "/>
    <s v="LIMA"/>
    <n v="626.4"/>
    <n v="148"/>
  </r>
  <r>
    <x v="1"/>
    <n v="1"/>
    <s v="PAITA"/>
    <n v="4245"/>
    <n v="5"/>
    <n v="2018012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623.14"/>
    <n v="330"/>
  </r>
  <r>
    <x v="1"/>
    <n v="3"/>
    <s v="AEREA DEL CALLAO"/>
    <n v="26674"/>
    <n v="4"/>
    <n v="20180331"/>
    <x v="130"/>
    <x v="130"/>
    <s v="EUROPA"/>
    <x v="9"/>
    <s v="EZEISA APT/BUENOS AIRES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623"/>
    <n v="70"/>
  </r>
  <r>
    <x v="0"/>
    <n v="2"/>
    <s v="MARITIMA DEL CALLAO"/>
    <n v="8045"/>
    <n v="9"/>
    <n v="20170203"/>
    <x v="60"/>
    <x v="60"/>
    <s v="AMERICA DEL NORTE"/>
    <x v="0"/>
    <s v="LOS ANGELES"/>
    <s v="AGROPECUARIO Y AGROINDUSTRIAS"/>
    <s v="HORTALIZAS"/>
    <s v="HORTALIZAS EN CONSERVA"/>
    <x v="6"/>
    <x v="17"/>
    <x v="1"/>
    <s v="Demas hortalizas preparadas o conservadas sin congelar"/>
    <s v="ROCOTO EN MITADES EN SALMUERA"/>
    <s v="FRASCO DE 15 OZ. EN CAJAS X 12"/>
    <m/>
    <m/>
    <m/>
    <s v="CAJA                                              "/>
    <s v="LIMA"/>
    <n v="621"/>
    <n v="267.786"/>
  </r>
  <r>
    <x v="0"/>
    <n v="2"/>
    <s v="MARITIMA DEL CALLAO"/>
    <n v="16332"/>
    <n v="4"/>
    <n v="2017022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&quot;S FOOD&quot; 12 X 20 OZ"/>
    <m/>
    <m/>
    <m/>
    <s v="RESTITUCION DE DERECHOS ARANCELARIOS D.S 104-95-EF"/>
    <s v="CAJA                                              "/>
    <s v="LIMA"/>
    <n v="620.4"/>
    <n v="316"/>
  </r>
  <r>
    <x v="1"/>
    <n v="2"/>
    <s v="PAITA"/>
    <n v="9744"/>
    <n v="4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619.97"/>
    <n v="550"/>
  </r>
  <r>
    <x v="0"/>
    <n v="1"/>
    <s v="TACNA"/>
    <n v="233"/>
    <n v="2"/>
    <n v="20170112"/>
    <x v="88"/>
    <x v="88"/>
    <s v="AMERICA DEL SUR"/>
    <x v="15"/>
    <s v="ARICA"/>
    <s v="AGROPECUARIO Y AGROINDUSTRIAS"/>
    <s v="HORTALIZAS"/>
    <s v="HORTALIZAS EN CONSERVA"/>
    <x v="6"/>
    <x v="5"/>
    <x v="1"/>
    <s v="Demas hortalizas preparadas o conservadas sin congelar"/>
    <s v="AJI CAYENNA EN SALMUERA X 50 KG C/U"/>
    <s v="EN BIDONES"/>
    <m/>
    <s v="PARA CONSUMO HUMANO"/>
    <s v="DRAWBACK D.S.104-95-EF,"/>
    <s v="KILOGRAMO"/>
    <s v="TACNA"/>
    <n v="618"/>
    <n v="600"/>
  </r>
  <r>
    <x v="0"/>
    <n v="1"/>
    <s v="TACNA"/>
    <n v="233"/>
    <n v="5"/>
    <n v="20170112"/>
    <x v="88"/>
    <x v="88"/>
    <s v="AMERICA DEL SUR"/>
    <x v="15"/>
    <s v="ARICA"/>
    <s v="AGROPECUARIO Y AGROINDUSTRIAS"/>
    <s v="HORTALIZAS"/>
    <s v="HORTALIZAS EN CONSERVA"/>
    <x v="6"/>
    <x v="14"/>
    <x v="1"/>
    <s v="Demas hortalizas preparadas o conservadas sin congelar"/>
    <s v="AJI JALAPEÑO VERDE EN SALMUERA X 60 KG C/U"/>
    <s v="EN BIDONES"/>
    <m/>
    <s v="PARA CONSUMO HUMANO"/>
    <s v="DRAWBACK D.S.104-95-EF"/>
    <s v="KILOGRAMO"/>
    <s v="TACNA"/>
    <n v="618"/>
    <n v="600"/>
  </r>
  <r>
    <x v="0"/>
    <n v="1"/>
    <s v="TACNA"/>
    <n v="233"/>
    <n v="6"/>
    <n v="20170112"/>
    <x v="88"/>
    <x v="88"/>
    <s v="AMERICA DEL SUR"/>
    <x v="15"/>
    <s v="ARICA"/>
    <s v="AGROPECUARIO Y AGROINDUSTRIAS"/>
    <s v="HORTALIZAS"/>
    <s v="HORTALIZAS EN CONSERVA"/>
    <x v="6"/>
    <x v="11"/>
    <x v="1"/>
    <s v="Demas hortalizas preparadas o conservadas sin congelar"/>
    <s v="AJI HABANERO CHILI EN SALMUERA X 60 KG C/U"/>
    <s v="EN BIDONES"/>
    <m/>
    <s v="PARA CONSUMO HUMANO"/>
    <s v="DRAWBACK D.S.104-95-EF"/>
    <s v="KILOGRAMO"/>
    <s v="TACNA"/>
    <n v="618"/>
    <n v="600"/>
  </r>
  <r>
    <x v="1"/>
    <n v="1"/>
    <s v="PAITA"/>
    <n v="4510"/>
    <n v="1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614.84"/>
    <n v="550"/>
  </r>
  <r>
    <x v="1"/>
    <n v="2"/>
    <s v="PAITA"/>
    <n v="9448"/>
    <n v="1"/>
    <n v="20180222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614.79999999999995"/>
    <n v="550"/>
  </r>
  <r>
    <x v="0"/>
    <n v="1"/>
    <s v="PAITA"/>
    <n v="3215"/>
    <n v="10"/>
    <n v="2017012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&quot; - 3.5&quot;"/>
    <m/>
    <s v="DRAWBACK,"/>
    <s v="CAJA                                              "/>
    <s v="LAMBAYEQUE"/>
    <n v="614.53"/>
    <n v="333"/>
  </r>
  <r>
    <x v="0"/>
    <n v="2"/>
    <s v="TACNA"/>
    <n v="1201"/>
    <n v="4"/>
    <n v="20170223"/>
    <x v="88"/>
    <x v="88"/>
    <s v="AMERICA DEL SUR"/>
    <x v="15"/>
    <s v="ARICA"/>
    <s v="AGROPECUARIO Y AGROINDUSTRIAS"/>
    <s v="HORTALIZAS"/>
    <s v="HORTALIZAS EN CONSERVA"/>
    <x v="6"/>
    <x v="11"/>
    <x v="1"/>
    <s v="Demas hortalizas preparadas o conservadas sin congelar"/>
    <s v="AJI HABANERO EN SALMUERA X 60 KG C/U"/>
    <s v="EN BIDONES"/>
    <m/>
    <s v="PARA CONSUMO HUMANO"/>
    <s v="DRAWBACK D.S.104-95-EF"/>
    <s v="KILOGRAMO"/>
    <s v="TACNA"/>
    <n v="612"/>
    <n v="600"/>
  </r>
  <r>
    <x v="1"/>
    <n v="1"/>
    <s v="PAITA"/>
    <n v="4092"/>
    <n v="1"/>
    <n v="2018012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611.85"/>
    <n v="550"/>
  </r>
  <r>
    <x v="1"/>
    <n v="2"/>
    <s v="PAITA"/>
    <n v="5844"/>
    <n v="5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CALIBRE XL"/>
    <m/>
    <m/>
    <s v="DRAWBACK,"/>
    <s v="CAJA                                              "/>
    <s v="LAMBAYEQUE"/>
    <n v="611.55999999999995"/>
    <n v="1100"/>
  </r>
  <r>
    <x v="1"/>
    <n v="3"/>
    <s v="PAITA"/>
    <n v="10522"/>
    <n v="6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 PALETIZADAS"/>
    <s v="CALIBRE L"/>
    <m/>
    <s v="DRAWBACK,"/>
    <s v="CAJA                                              "/>
    <s v="LAMBAYEQUE"/>
    <n v="611.5"/>
    <n v="550"/>
  </r>
  <r>
    <x v="1"/>
    <n v="3"/>
    <s v="PAITA"/>
    <n v="10522"/>
    <n v="7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 PALETIZADAS"/>
    <s v="CALIBRE XL"/>
    <m/>
    <s v="DRAWBACK,"/>
    <s v="CAJA                                              "/>
    <s v="LAMBAYEQUE"/>
    <n v="611.5"/>
    <n v="550"/>
  </r>
  <r>
    <x v="1"/>
    <n v="3"/>
    <s v="PAITA"/>
    <n v="12505"/>
    <n v="4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611.01"/>
    <n v="550"/>
  </r>
  <r>
    <x v="1"/>
    <n v="3"/>
    <s v="PAITA"/>
    <n v="11393"/>
    <n v="4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611"/>
    <n v="550"/>
  </r>
  <r>
    <x v="1"/>
    <n v="3"/>
    <s v="PAITA"/>
    <n v="11393"/>
    <n v="6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611"/>
    <n v="550"/>
  </r>
  <r>
    <x v="1"/>
    <n v="3"/>
    <s v="PAITA"/>
    <n v="11527"/>
    <n v="3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611"/>
    <n v="550"/>
  </r>
  <r>
    <x v="1"/>
    <n v="3"/>
    <s v="PAITA"/>
    <n v="12367"/>
    <n v="5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611"/>
    <n v="550"/>
  </r>
  <r>
    <x v="1"/>
    <n v="3"/>
    <s v="PAITA"/>
    <n v="12498"/>
    <n v="5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610.98"/>
    <n v="550"/>
  </r>
  <r>
    <x v="1"/>
    <n v="3"/>
    <s v="PAITA"/>
    <n v="14331"/>
    <n v="4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CODIGO Nº13 RESTITUCION DE DERECHOS ARANCELARIOS"/>
    <s v="CAJA                                              "/>
    <s v="LA LIBERTAD"/>
    <n v="610.98"/>
    <n v="550"/>
  </r>
  <r>
    <x v="1"/>
    <n v="1"/>
    <s v="PAITA"/>
    <n v="2998"/>
    <n v="2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610.04"/>
    <n v="550"/>
  </r>
  <r>
    <x v="0"/>
    <n v="3"/>
    <s v="AEREA DEL CALLAO"/>
    <n v="26130"/>
    <n v="2"/>
    <n v="20170319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CALLAO"/>
    <n v="607.20000000000005"/>
    <n v="506"/>
  </r>
  <r>
    <x v="1"/>
    <n v="3"/>
    <s v="AEREA DEL CALLAO"/>
    <n v="21210"/>
    <n v="4"/>
    <n v="20180330"/>
    <x v="50"/>
    <x v="50"/>
    <s v="AMERICA DEL NORTE"/>
    <x v="0"/>
    <s v="NEW ORLEANS INTERNATIONAL APT"/>
    <s v="AGROPECUARIO Y AGROINDUSTRIAS"/>
    <s v="HORTALIZAS"/>
    <s v="HORTALIZAS FRESCAS Y SECAS"/>
    <x v="5"/>
    <x v="17"/>
    <x v="4"/>
    <s v="Los demas frutos del genero Capsicum o Pimenta, secos, triturados o pulverizados"/>
    <s v="PASTA DE AJI ROCOTO ACIDIFICADO"/>
    <s v="ROCOTO PEPPER MASH ACIDIF"/>
    <s v="PRESENTACION EN BARRIL"/>
    <s v="PARA USO INDUSTRIAL"/>
    <s v="CODIGO Nº13 RESTITUCION DE DERECHOS ARANCELARIOS"/>
    <s v="KILOGRAMO"/>
    <s v="PIURA"/>
    <n v="603"/>
    <n v="180"/>
  </r>
  <r>
    <x v="1"/>
    <n v="3"/>
    <s v="PAITA"/>
    <n v="13387"/>
    <n v="6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600.91999999999996"/>
    <n v="680"/>
  </r>
  <r>
    <x v="0"/>
    <n v="1"/>
    <s v="TACNA"/>
    <n v="350"/>
    <n v="1"/>
    <n v="20170117"/>
    <x v="108"/>
    <x v="108"/>
    <s v="AMERICA DEL SUR"/>
    <x v="15"/>
    <s v="PUERTO MONTT"/>
    <s v="AGROPECUARIO Y AGROINDUSTRIAS"/>
    <s v="HORTALIZAS"/>
    <s v="HORTALIZAS FRESCAS Y SECAS"/>
    <x v="5"/>
    <x v="0"/>
    <x v="0"/>
    <s v="Los demas frutos del genero Capsicum o Pimenta, secos, triturados o pulverizados"/>
    <s v="PIMIENTO DULCE"/>
    <s v="MOLIDO"/>
    <s v="EN SACOS DE 50 KILOS C/U."/>
    <m/>
    <s v="SE ACOGE A RESTITUCION DE DERECHOS ARANCELARIOS D.S. 104-95 E.F."/>
    <s v="KILOGRAMO"/>
    <s v="TACNA"/>
    <n v="600"/>
    <n v="2000"/>
  </r>
  <r>
    <x v="1"/>
    <n v="1"/>
    <s v="PAITA"/>
    <n v="37"/>
    <n v="3"/>
    <n v="20180104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VERDE"/>
    <s v="LATA 105 OZ X 06"/>
    <m/>
    <m/>
    <s v="CODIGO Nº13 RESTITUCION DE DERECHOS ARANCELARIOS"/>
    <s v="CAJA                                              "/>
    <s v="LAMBAYEQUE"/>
    <n v="600"/>
    <n v="522"/>
  </r>
  <r>
    <x v="1"/>
    <n v="2"/>
    <s v="MARITIMA DEL CALLAO"/>
    <n v="11410"/>
    <n v="14"/>
    <n v="20180210"/>
    <x v="72"/>
    <x v="72"/>
    <s v="AMERICA DEL NORTE"/>
    <x v="0"/>
    <s v="BALTIMORE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VOLUNTAD DE ACOGERSE AL PROCEDIMIENTO SIMPLIFICADO DE RESTITUCIÓN DE DERECHOS ARANCELARIOS"/>
    <s v="CAJA                                              "/>
    <s v="LIMA"/>
    <n v="600"/>
    <n v="51.2"/>
  </r>
  <r>
    <x v="1"/>
    <n v="3"/>
    <s v="AEREA DEL CALLAO"/>
    <n v="23969"/>
    <n v="1"/>
    <n v="20180322"/>
    <x v="107"/>
    <x v="107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m/>
    <s v="CAJA                                              "/>
    <s v="LIMA"/>
    <n v="600"/>
    <n v="300"/>
  </r>
  <r>
    <x v="1"/>
    <n v="3"/>
    <s v="AEREA DEL CALLAO"/>
    <n v="26674"/>
    <n v="3"/>
    <n v="20180331"/>
    <x v="130"/>
    <x v="130"/>
    <s v="EUROPA"/>
    <x v="9"/>
    <s v="EZEISA APT/BUENOS AIRES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600"/>
    <n v="300"/>
  </r>
  <r>
    <x v="1"/>
    <n v="3"/>
    <s v="MARITIMA DEL CALLAO"/>
    <n v="20690"/>
    <n v="12"/>
    <n v="20180315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LATA 24 X 20 OZ"/>
    <m/>
    <m/>
    <m/>
    <s v="VOLUNTAD DE ACOGERSE AL PROCEDIMIENTO SIMPLIFICADO DE RESTITUCIÓN DE DERECHOS ARANCELARIOS"/>
    <s v="CAJA                                              "/>
    <s v="LIMA"/>
    <n v="600"/>
    <n v="269"/>
  </r>
  <r>
    <x v="0"/>
    <n v="1"/>
    <s v="PAITA"/>
    <n v="3243"/>
    <n v="12"/>
    <n v="2017012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ROJO NARANJA FRESCO"/>
    <s v="EN CAJAS PALETIZADAS"/>
    <s v="CALIBRE 1.5&quot; - 4&quot;"/>
    <m/>
    <s v="DRAWBACK,"/>
    <s v="CAJA                                              "/>
    <s v="LAMBAYEQUE"/>
    <n v="596.04999999999995"/>
    <n v="340"/>
  </r>
  <r>
    <x v="0"/>
    <n v="2"/>
    <s v="AEREA DEL CALLAO"/>
    <n v="19733"/>
    <n v="1"/>
    <n v="20170225"/>
    <x v="124"/>
    <x v="124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596"/>
    <n v="740"/>
  </r>
  <r>
    <x v="0"/>
    <n v="3"/>
    <s v="AEREA DEL CALLAO"/>
    <n v="20632"/>
    <n v="1"/>
    <n v="20170302"/>
    <x v="114"/>
    <x v="114"/>
    <s v="AMERICA DEL NORTE"/>
    <x v="18"/>
    <s v="MONTREAL"/>
    <s v="AGROPECUARIO Y AGROINDUSTRIAS"/>
    <s v="HORTALIZAS"/>
    <s v="HORTALIZAS FRESCAS Y SECAS"/>
    <x v="8"/>
    <x v="3"/>
    <x v="6"/>
    <s v="FRUTOS DE LOS GENEROS CAPSICUM O PIMENTA, FRESCOS O REFRIGERADOS"/>
    <s v="PIMIENTO MORRON ROJO FESCO"/>
    <m/>
    <m/>
    <m/>
    <s v="CODIGO Nº13 RESTITUCION DE DERECHOS ARANCELARIOS"/>
    <s v="CAJA                                              "/>
    <s v="LA LIBERTAD"/>
    <n v="595"/>
    <n v="350"/>
  </r>
  <r>
    <x v="1"/>
    <n v="3"/>
    <s v="PAITA"/>
    <n v="14244"/>
    <n v="5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592.69000000000005"/>
    <n v="535"/>
  </r>
  <r>
    <x v="1"/>
    <n v="3"/>
    <s v="MARITIMA DEL CALLAO"/>
    <n v="16021"/>
    <n v="8"/>
    <n v="20180308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VOLUNTAD DE ACOGERSE AL PROCEDIMIENTO SIMPLIFICADO DE RESTITUCIÓN DE DERECHOS ARANCELARIOS"/>
    <s v="CAJA                                              "/>
    <s v="LIMA"/>
    <n v="592.5"/>
    <n v="50.6"/>
  </r>
  <r>
    <x v="1"/>
    <n v="2"/>
    <s v="AEREA DEL CALLAO"/>
    <n v="12453"/>
    <n v="1"/>
    <n v="20180210"/>
    <x v="131"/>
    <x v="13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591.5"/>
    <n v="910"/>
  </r>
  <r>
    <x v="1"/>
    <n v="2"/>
    <s v="AEREA DEL CALLAO"/>
    <n v="16204"/>
    <n v="1"/>
    <n v="20180223"/>
    <x v="131"/>
    <x v="13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591"/>
    <n v="1020"/>
  </r>
  <r>
    <x v="1"/>
    <n v="2"/>
    <s v="PAITA"/>
    <n v="9744"/>
    <n v="7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587.9"/>
    <n v="290"/>
  </r>
  <r>
    <x v="0"/>
    <n v="3"/>
    <s v="AEREA DEL CALLAO"/>
    <n v="23979"/>
    <n v="1"/>
    <n v="20170312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,AJI LIMO MIXTO, AJI LIMO ROJO"/>
    <s v="(FRESCOS)"/>
    <m/>
    <m/>
    <s v="CODIGO Nº13 RESTITUCION DE DERECHOS ARANCELARIOS"/>
    <s v="CAJA                                              "/>
    <s v="LIMA"/>
    <n v="585"/>
    <n v="65"/>
  </r>
  <r>
    <x v="1"/>
    <n v="2"/>
    <s v="AEREA DEL CALLAO"/>
    <n v="13916"/>
    <n v="2"/>
    <n v="20180215"/>
    <x v="107"/>
    <x v="107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585"/>
    <n v="300"/>
  </r>
  <r>
    <x v="1"/>
    <n v="1"/>
    <s v="PAITA"/>
    <n v="3108"/>
    <n v="1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584.69000000000005"/>
    <n v="550"/>
  </r>
  <r>
    <x v="1"/>
    <n v="2"/>
    <s v="TACNA"/>
    <n v="746"/>
    <n v="1"/>
    <n v="20180202"/>
    <x v="132"/>
    <x v="132"/>
    <s v="AMERICA DEL SUR"/>
    <x v="15"/>
    <s v="ARICA"/>
    <s v="AGROPECUARIO Y AGROINDUSTRIAS"/>
    <s v="HORTALIZAS"/>
    <s v="HORTALIZAS FRESCAS Y SECAS"/>
    <x v="4"/>
    <x v="16"/>
    <x v="3"/>
    <s v="LAS DEMAS PAPRIKA (CAPSICUM ANNUM, L) SECA, SIN TRITURAR NI PULVERIZAR"/>
    <s v="AJI PANCA SECO"/>
    <s v="EN MALLAS"/>
    <m/>
    <m/>
    <m/>
    <s v="UNIDAD"/>
    <s v="TACNA"/>
    <n v="584"/>
    <n v="2920"/>
  </r>
  <r>
    <x v="1"/>
    <n v="1"/>
    <s v="PAITA"/>
    <n v="1403"/>
    <n v="3"/>
    <n v="201801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581.41"/>
    <n v="550"/>
  </r>
  <r>
    <x v="0"/>
    <n v="1"/>
    <s v="MARITIMA DEL CALLAO"/>
    <n v="1819"/>
    <n v="12"/>
    <n v="20170113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DOÑA ISABEL&quot; 24 X 15 OZ"/>
    <m/>
    <m/>
    <m/>
    <s v="RESTITUCION DE DERECHOS ARANCELARIOS D.S. 104-95-EF"/>
    <s v="CAJA                                              "/>
    <s v="LIMA"/>
    <n v="580.79999999999995"/>
    <n v="225"/>
  </r>
  <r>
    <x v="1"/>
    <n v="1"/>
    <s v="AEREA DEL CALLAO"/>
    <n v="6923"/>
    <n v="17"/>
    <n v="20180121"/>
    <x v="128"/>
    <x v="128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UNIDAD"/>
    <s v="LIMA"/>
    <n v="577.95000000000005"/>
    <n v="211.86199999999999"/>
  </r>
  <r>
    <x v="0"/>
    <n v="1"/>
    <s v="AEREA DEL CALLAO"/>
    <n v="7300"/>
    <n v="1"/>
    <n v="20170121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576"/>
    <n v="480"/>
  </r>
  <r>
    <x v="1"/>
    <n v="1"/>
    <s v="AEREA DEL CALLAO"/>
    <n v="7773"/>
    <n v="1"/>
    <n v="201801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576"/>
    <n v="64"/>
  </r>
  <r>
    <x v="1"/>
    <n v="1"/>
    <s v="AEREA DEL CALLAO"/>
    <n v="8273"/>
    <n v="9"/>
    <n v="20180126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576"/>
    <n v="333.94299999999998"/>
  </r>
  <r>
    <x v="1"/>
    <n v="3"/>
    <s v="PAITA"/>
    <n v="10564"/>
    <n v="6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574.64"/>
    <n v="645"/>
  </r>
  <r>
    <x v="0"/>
    <n v="2"/>
    <s v="AEREA DEL CALLAO"/>
    <n v="17169"/>
    <n v="1"/>
    <n v="20170218"/>
    <x v="109"/>
    <x v="109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574.44000000000005"/>
    <n v="469.47"/>
  </r>
  <r>
    <x v="1"/>
    <n v="3"/>
    <s v="MARITIMA DEL CALLAO"/>
    <n v="22403"/>
    <n v="6"/>
    <n v="20180314"/>
    <x v="72"/>
    <x v="72"/>
    <s v="AMERICA DEL NORTE"/>
    <x v="0"/>
    <s v="NEW YORK"/>
    <s v="AGROPECUARIO Y AGROINDUSTRIAS"/>
    <s v="HORTALIZAS"/>
    <s v="HORTALIZAS EN CONSERVA"/>
    <x v="6"/>
    <x v="17"/>
    <x v="4"/>
    <s v="Demas hortalizas preparadas o conservadas sin congelar"/>
    <s v="ROCOTO EN PASTA &quot;INCA'S FOOD&quot; 24 X 7.5 OZ"/>
    <m/>
    <m/>
    <m/>
    <s v="VOLUNTAD DE ACOGERSE AL PROCEDIMIENTO SIMPLIFICADO DE RESTITUCIÓN DE DERECHOS ARANCELARIOS"/>
    <s v="CAJA                                              "/>
    <s v="LIMA"/>
    <n v="571.20000000000005"/>
    <n v="146"/>
  </r>
  <r>
    <x v="1"/>
    <n v="2"/>
    <s v="PAITA"/>
    <n v="5846"/>
    <n v="1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M"/>
    <m/>
    <m/>
    <s v="DRAWBACK,"/>
    <s v="CAJA                                              "/>
    <s v="LAMBAYEQUE"/>
    <n v="569.92999999999995"/>
    <n v="550"/>
  </r>
  <r>
    <x v="1"/>
    <n v="2"/>
    <s v="AEREA DEL CALLAO"/>
    <n v="15103"/>
    <n v="9"/>
    <n v="20180218"/>
    <x v="128"/>
    <x v="128"/>
    <s v="EUROPA"/>
    <x v="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568.5"/>
    <n v="425"/>
  </r>
  <r>
    <x v="1"/>
    <n v="2"/>
    <s v="PAITA"/>
    <n v="9744"/>
    <n v="1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64.97"/>
    <n v="550"/>
  </r>
  <r>
    <x v="1"/>
    <n v="2"/>
    <s v="PAITA"/>
    <n v="8370"/>
    <n v="1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64.87"/>
    <n v="550"/>
  </r>
  <r>
    <x v="1"/>
    <n v="2"/>
    <s v="PAITA"/>
    <n v="7313"/>
    <n v="1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64.85"/>
    <n v="550"/>
  </r>
  <r>
    <x v="0"/>
    <n v="3"/>
    <s v="AEREA DEL CALLAO"/>
    <n v="27094"/>
    <n v="4"/>
    <n v="20170325"/>
    <x v="125"/>
    <x v="125"/>
    <s v="EUROPA"/>
    <x v="7"/>
    <s v="LONDON"/>
    <s v="AGROPECUARIO Y AGROINDUSTRIAS"/>
    <s v="HORTALIZAS"/>
    <s v="HORTALIZAS FRESCAS Y SECAS"/>
    <x v="7"/>
    <x v="15"/>
    <x v="3"/>
    <s v="Los demas frutos del genero Capsicum o Pimenta, secos, sin triturar ni pulverizar"/>
    <s v="AJI MIRASOL SECO"/>
    <m/>
    <m/>
    <m/>
    <m/>
    <s v="KILOGRAMO"/>
    <s v="LIMA"/>
    <n v="560"/>
    <n v="122.541"/>
  </r>
  <r>
    <x v="0"/>
    <n v="1"/>
    <s v="AEREA DEL CALLAO"/>
    <n v="7014"/>
    <n v="2"/>
    <n v="20170121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559.5"/>
    <n v="466.25"/>
  </r>
  <r>
    <x v="1"/>
    <n v="2"/>
    <s v="PAITA"/>
    <n v="9338"/>
    <n v="1"/>
    <n v="20180222"/>
    <x v="11"/>
    <x v="11"/>
    <s v="AMERICA DEL NORTE"/>
    <x v="0"/>
    <s v="NEW YORK"/>
    <s v="AGROPECUARIO Y AGROINDUSTRIAS"/>
    <s v="HORTALIZAS"/>
    <s v="HORTALIZAS EN CONSERVA"/>
    <x v="6"/>
    <x v="3"/>
    <x v="1"/>
    <s v="Demas hortalizas preparadas o conservadas sin congelar"/>
    <s v="CONSERVA DE PIMIENTO MORRON ROJO LATA 8 OZ X 24"/>
    <m/>
    <m/>
    <m/>
    <s v="CODIGO Nº13 RESTITUCION DE DERECHOS ARANCELARIOS"/>
    <s v="CAJA                                              "/>
    <s v="LAMBAYEQUE"/>
    <n v="545"/>
    <n v="264"/>
  </r>
  <r>
    <x v="0"/>
    <n v="2"/>
    <s v="PAITA"/>
    <n v="8681"/>
    <n v="8"/>
    <n v="2017022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AMARILLO FRESCO CALIBRE 1.5 - 4"/>
    <m/>
    <m/>
    <m/>
    <s v="SE ACOGE A RESTITUCION DE DERECHOS ARANCELARIOS D.S 104-95 EF"/>
    <s v="CAJA                                              "/>
    <s v="LAMBAYEQUE"/>
    <n v="541.5"/>
    <n v="315"/>
  </r>
  <r>
    <x v="1"/>
    <n v="3"/>
    <s v="AEREA DEL CALLAO"/>
    <n v="25167"/>
    <n v="7"/>
    <n v="20180325"/>
    <x v="128"/>
    <x v="128"/>
    <s v="EUROPA"/>
    <x v="9"/>
    <s v="GENEVE"/>
    <s v="AGROPECUARIO Y AGROINDUSTRIAS"/>
    <s v="HORTALIZAS"/>
    <s v="HORTALIZAS FRESCAS Y SECAS"/>
    <x v="8"/>
    <x v="13"/>
    <x v="6"/>
    <s v="FRUTOS DE LOS GENEROS CAPSICUM O PIMENTA, FRESCOS O REFRIGERADOS"/>
    <s v="AJI AMARILLO TRESA POMO"/>
    <s v="ROCOTO TRESA POMO"/>
    <s v="AJI PANCA TRESA"/>
    <m/>
    <m/>
    <s v="UNIDAD"/>
    <s v="LIMA"/>
    <n v="541.15"/>
    <n v="181.46199999999999"/>
  </r>
  <r>
    <x v="1"/>
    <n v="2"/>
    <s v="AEREA DEL CALLAO"/>
    <n v="14148"/>
    <n v="3"/>
    <n v="20180216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LIMO FRESCO"/>
    <s v="CAJA DE 5.00KG"/>
    <m/>
    <m/>
    <s v="RESTITUCION DE DERECHOS D.S 104-95-EF"/>
    <s v="CAJA                                              "/>
    <s v="LIMA"/>
    <n v="540.63"/>
    <n v="125"/>
  </r>
  <r>
    <x v="0"/>
    <n v="2"/>
    <s v="MARITIMA DEL CALLAO"/>
    <n v="15731"/>
    <n v="12"/>
    <n v="20170221"/>
    <x v="72"/>
    <x v="72"/>
    <s v="AMERICA DEL NORTE"/>
    <x v="0"/>
    <s v="LONG BEACH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30 X 1.5 OZ"/>
    <m/>
    <m/>
    <m/>
    <s v="RESTITUCION DE DERECHOS ARANCELARIOS D.S. 104-95-EF"/>
    <s v="CAJA                                              "/>
    <s v="LIMA"/>
    <n v="540"/>
    <n v="52"/>
  </r>
  <r>
    <x v="1"/>
    <n v="3"/>
    <s v="PAITA"/>
    <n v="12504"/>
    <n v="7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537.35"/>
    <n v="605"/>
  </r>
  <r>
    <x v="1"/>
    <n v="1"/>
    <s v="TACNA"/>
    <n v="189"/>
    <n v="6"/>
    <n v="20180109"/>
    <x v="88"/>
    <x v="88"/>
    <s v="AMERICA DEL SUR"/>
    <x v="15"/>
    <s v="ARICA"/>
    <s v="AGROPECUARIO Y AGROINDUSTRIAS"/>
    <s v="HORTALIZAS"/>
    <s v="HORTALIZAS EN CONSERVA"/>
    <x v="6"/>
    <x v="11"/>
    <x v="1"/>
    <s v="Demas hortalizas preparadas o conservadas sin congelar"/>
    <s v="AJI HABANERO EN SALMUERA X 50 KG C/U"/>
    <s v="EN BIDONES"/>
    <m/>
    <s v="PARA CONSUMO HUMANO"/>
    <s v="DRAWBACK D.S.104-95-EF"/>
    <s v="KILOGRAMO"/>
    <s v="TACNA"/>
    <n v="537.02"/>
    <n v="500"/>
  </r>
  <r>
    <x v="1"/>
    <n v="2"/>
    <s v="AEREA DEL CALLAO"/>
    <n v="10252"/>
    <n v="1"/>
    <n v="20180201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FRESCO"/>
    <s v="(CAPSICUM PUBESCENS)"/>
    <m/>
    <m/>
    <s v="CODIGO Nº13 RESTITUCION DE DERECHOS ARANCELARIOS"/>
    <s v="KILOGRAMO"/>
    <s v="LIMA"/>
    <n v="534.34"/>
    <n v="135"/>
  </r>
  <r>
    <x v="1"/>
    <n v="3"/>
    <s v="PAITA"/>
    <n v="13275"/>
    <n v="1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533.14"/>
    <n v="550"/>
  </r>
  <r>
    <x v="1"/>
    <n v="3"/>
    <s v="PAITA"/>
    <n v="13369"/>
    <n v="1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533.14"/>
    <n v="550"/>
  </r>
  <r>
    <x v="1"/>
    <n v="3"/>
    <s v="PAITA"/>
    <n v="14244"/>
    <n v="1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533.14"/>
    <n v="550"/>
  </r>
  <r>
    <x v="1"/>
    <n v="1"/>
    <s v="PAITA"/>
    <n v="42641"/>
    <n v="4"/>
    <n v="2018010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s v="EN CAJAS"/>
    <m/>
    <s v="CONSUMO HUMANO"/>
    <s v="SE ACOGE A RESTITUCION DE DERECHOS ARANCELARIOS D.S 104-95 EF"/>
    <s v="CAJA                                              "/>
    <s v="LA LIBERTAD"/>
    <n v="529.70000000000005"/>
    <n v="1100"/>
  </r>
  <r>
    <x v="0"/>
    <n v="2"/>
    <s v="MARITIMA DEL CALLAO"/>
    <n v="7521"/>
    <n v="5"/>
    <n v="20170201"/>
    <x v="126"/>
    <x v="126"/>
    <s v="AMERICA DEL SUR"/>
    <x v="20"/>
    <s v="BUENAVENTURA"/>
    <s v="AGROPECUARIO Y AGROINDUSTRIAS"/>
    <s v="HORTALIZAS"/>
    <s v="HORTALIZAS EN CONSERVA"/>
    <x v="6"/>
    <x v="17"/>
    <x v="1"/>
    <s v="Demas hortalizas preparadas o conservadas sin congelar"/>
    <s v="AJI ROCOTO EN PASTA X 195 G."/>
    <m/>
    <m/>
    <s v="PRESENTACION EN CAJAS"/>
    <s v="CODIGO Nº13 RESTITUCION DE DERECHOS ARANCELARIOS"/>
    <s v="UNIDAD"/>
    <s v="LIMA"/>
    <n v="528"/>
    <n v="93.6"/>
  </r>
  <r>
    <x v="1"/>
    <n v="3"/>
    <s v="MARITIMA DEL CALLAO"/>
    <n v="18672"/>
    <n v="10"/>
    <n v="20180307"/>
    <x v="72"/>
    <x v="72"/>
    <s v="AMERICA DEL NORTE"/>
    <x v="0"/>
    <s v="HOUSTON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VOLUNTAD DE ACOGERSE AL PROCEDIMIENTO SIMPLIFICADO DE RESTITUCIÓN DE DERECHOS ARANCELARIOS"/>
    <s v="CAJA                                              "/>
    <s v="LIMA"/>
    <n v="528"/>
    <n v="269"/>
  </r>
  <r>
    <x v="1"/>
    <n v="3"/>
    <s v="AEREA DEL CALLAO"/>
    <n v="21588"/>
    <n v="3"/>
    <n v="20180316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m/>
    <s v="CODIGO Nº13 RESTITUCION DE DERECHOS ARANCELARIOS"/>
    <s v="CAJA                                              "/>
    <s v="LIMA"/>
    <n v="525.15"/>
    <n v="135"/>
  </r>
  <r>
    <x v="0"/>
    <n v="2"/>
    <s v="MARITIMA DEL CALLAO"/>
    <n v="12927"/>
    <n v="4"/>
    <n v="20170214"/>
    <x v="117"/>
    <x v="117"/>
    <s v="EUROPA"/>
    <x v="1"/>
    <s v="VALENCIA"/>
    <s v="AGROPECUARIO Y AGROINDUSTRIAS"/>
    <s v="HORTALIZAS"/>
    <s v="HORTALIZAS FRESCAS Y SECAS"/>
    <x v="7"/>
    <x v="15"/>
    <x v="3"/>
    <s v="Los demas frutos del genero Capsicum o Pimenta, secos, sin triturar ni pulverizar"/>
    <s v="AJI MIRASOL SECO"/>
    <s v="X 08 KG SACO"/>
    <m/>
    <m/>
    <m/>
    <s v="SACO"/>
    <s v="LIMA"/>
    <n v="525"/>
    <n v="301.56299999999999"/>
  </r>
  <r>
    <x v="1"/>
    <n v="2"/>
    <s v="MARITIMA DEL CALLAO"/>
    <n v="9547"/>
    <n v="9"/>
    <n v="20180207"/>
    <x v="72"/>
    <x v="72"/>
    <s v="AMERICA DEL NORTE"/>
    <x v="0"/>
    <s v="WEST 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INCAS FOOD - 15 X 1.5 OZ."/>
    <s v="CODIGO: I-110-15"/>
    <m/>
    <s v="SE ACOGE A RESTITUCION DE DERECHOS ARANCELARIOS DRAWBACK D.S. 104-95 EF"/>
    <s v="CAJA                                              "/>
    <s v="LIMA"/>
    <n v="525"/>
    <n v="44.8"/>
  </r>
  <r>
    <x v="1"/>
    <n v="1"/>
    <s v="AEREA DEL CALLAO"/>
    <n v="4339"/>
    <n v="3"/>
    <n v="20180116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522"/>
    <n v="58"/>
  </r>
  <r>
    <x v="0"/>
    <n v="3"/>
    <s v="MARITIMA DEL CALLAO"/>
    <n v="23261"/>
    <n v="18"/>
    <n v="20170314"/>
    <x v="93"/>
    <x v="93"/>
    <s v="EUROPA"/>
    <x v="4"/>
    <s v="ROTTERDAM"/>
    <s v="AGROPECUARIO Y AGROINDUSTRIAS"/>
    <s v="HORTALIZAS"/>
    <s v="HORTALIZAS FRESCAS Y SECAS"/>
    <x v="0"/>
    <x v="15"/>
    <x v="3"/>
    <s v="PAPRIKA (Capsicum annuum, L.) TRITURADA O PULVERIZADA"/>
    <s v="AJI MIRASOL SECO INTERTROPICO"/>
    <s v="CAJA X 24 UNID.DE 100 GR"/>
    <m/>
    <s v="EN CAJAS"/>
    <s v="DRAWBACK"/>
    <s v="CAJA                                              "/>
    <s v="LIMA"/>
    <n v="518.4"/>
    <n v="72"/>
  </r>
  <r>
    <x v="0"/>
    <n v="2"/>
    <s v="MARITIMA DEL CALLAO"/>
    <n v="16762"/>
    <n v="8"/>
    <n v="20170223"/>
    <x v="57"/>
    <x v="57"/>
    <s v="AMERICA DEL SUR"/>
    <x v="15"/>
    <s v="SAN ANTONIO"/>
    <s v="AGROPECUARIO Y AGROINDUSTRIAS"/>
    <s v="HORTALIZAS"/>
    <s v="HORTALIZAS FRESCAS Y SECAS"/>
    <x v="9"/>
    <x v="17"/>
    <x v="5"/>
    <s v="LAS DEMAS HORTALIZAS EXCEPTO ESPARRAGOS"/>
    <s v="ROCOTO CONGELADO"/>
    <m/>
    <m/>
    <m/>
    <s v="DRAWBACK"/>
    <s v="KILOGRAMO"/>
    <s v="LIMA"/>
    <n v="514.5"/>
    <n v="210"/>
  </r>
  <r>
    <x v="1"/>
    <n v="3"/>
    <s v="AEREA DEL CALLAO"/>
    <n v="21123"/>
    <n v="1"/>
    <n v="20180313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AMARILLO FRESCO"/>
    <s v="EN CAJA DE 5 KG"/>
    <m/>
    <m/>
    <s v="SE ACOGE AL DRAWBACK"/>
    <s v="CAJA                                              "/>
    <s v="LIMA"/>
    <n v="514.25"/>
    <n v="125"/>
  </r>
  <r>
    <x v="0"/>
    <n v="1"/>
    <s v="AEREA DEL CALLAO"/>
    <n v="7014"/>
    <n v="1"/>
    <n v="20170121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CODIGO Nº13 RESTITUCION DE DERECHOS ARANCELARIOS"/>
    <s v="KILOGRAMO"/>
    <s v="CALLAO"/>
    <n v="510"/>
    <n v="408"/>
  </r>
  <r>
    <x v="1"/>
    <n v="3"/>
    <s v="MARITIMA DEL CALLAO"/>
    <n v="20806"/>
    <n v="15"/>
    <n v="20180307"/>
    <x v="93"/>
    <x v="93"/>
    <s v="EUROPA"/>
    <x v="1"/>
    <s v="VALENCIA"/>
    <s v="AGROPECUARIO Y AGROINDUSTRIAS"/>
    <s v="HORTALIZAS"/>
    <s v="HORTALIZAS FRESCAS Y SECAS"/>
    <x v="7"/>
    <x v="23"/>
    <x v="1"/>
    <s v="Los demas frutos del genero Capsicum o Pimenta, secos, sin triturar ni pulverizar"/>
    <s v="AJI CHARAPITA EN SALMUERA"/>
    <m/>
    <s v="LA LATINA"/>
    <s v="CAJA X 12 UND. X 100 GR"/>
    <s v="DRAWBACK"/>
    <s v="CAJA                                              "/>
    <s v="LIMA"/>
    <n v="508.8"/>
    <n v="48"/>
  </r>
  <r>
    <x v="0"/>
    <n v="1"/>
    <s v="AEREA DEL CALLAO"/>
    <n v="995"/>
    <n v="4"/>
    <n v="20170107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CALLAO"/>
    <n v="507.99"/>
    <n v="390.76"/>
  </r>
  <r>
    <x v="0"/>
    <n v="2"/>
    <s v="AEREA DEL CALLAO"/>
    <n v="12873"/>
    <n v="1"/>
    <n v="20170204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 (45 CAJAS)"/>
    <m/>
    <m/>
    <m/>
    <m/>
    <s v="KILOGRAMO"/>
    <s v="LIMA"/>
    <n v="506.25"/>
    <n v="405"/>
  </r>
  <r>
    <x v="1"/>
    <n v="3"/>
    <s v="PAITA"/>
    <n v="14331"/>
    <n v="5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505.45"/>
    <n v="455"/>
  </r>
  <r>
    <x v="0"/>
    <n v="3"/>
    <s v="AEREA DEL CALLAO"/>
    <n v="28082"/>
    <n v="2"/>
    <n v="20170325"/>
    <x v="106"/>
    <x v="106"/>
    <s v="EUROPA"/>
    <x v="9"/>
    <s v="MADRID"/>
    <s v="AGROPECUARIO Y AGROINDUSTRIAS"/>
    <s v="HORTALIZAS"/>
    <s v="HORTALIZAS FRESCAS Y SECAS"/>
    <x v="8"/>
    <x v="17"/>
    <x v="6"/>
    <s v="FRUTOS DE LOS GENEROS CAPSICUM O PIMENTA, FRESCOS O REFRIGERADOS"/>
    <s v="ROCOTO"/>
    <s v="(18 CAJAS)"/>
    <m/>
    <m/>
    <m/>
    <s v="KILOGRAMO"/>
    <s v="LIMA"/>
    <n v="504"/>
    <n v="180"/>
  </r>
  <r>
    <x v="1"/>
    <n v="3"/>
    <s v="AEREA DEL CALLAO"/>
    <n v="21210"/>
    <n v="3"/>
    <n v="20180330"/>
    <x v="50"/>
    <x v="50"/>
    <s v="AMERICA DEL NORTE"/>
    <x v="0"/>
    <s v="NEW ORLEANS INTERNATIONAL APT"/>
    <s v="AGROPECUARIO Y AGROINDUSTRIAS"/>
    <s v="HORTALIZAS"/>
    <s v="HORTALIZAS FRESCAS Y SECAS"/>
    <x v="5"/>
    <x v="17"/>
    <x v="4"/>
    <s v="Los demas frutos del genero Capsicum o Pimenta, secos, triturados o pulverizados"/>
    <s v="PASTA DE AJI ROCOTO"/>
    <s v="ROCOTO PEPPER MASH"/>
    <s v="PRESENTACION EN BARRIL"/>
    <s v="PARA USO INDUSTRIAL"/>
    <s v="CODIGO Nº13 RESTITUCION DE DERECHOS ARANCELARIOS"/>
    <s v="KILOGRAMO"/>
    <s v="PIURA"/>
    <n v="502.2"/>
    <n v="180"/>
  </r>
  <r>
    <x v="1"/>
    <n v="3"/>
    <s v="PAITA"/>
    <n v="10510"/>
    <n v="1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.5"/>
    <n v="550"/>
  </r>
  <r>
    <x v="1"/>
    <n v="3"/>
    <s v="PAITA"/>
    <n v="10522"/>
    <n v="1"/>
    <n v="2018030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 PALETIZADAS"/>
    <s v="CALIBRE M"/>
    <m/>
    <s v="DRAWBACK,"/>
    <s v="CAJA                                              "/>
    <s v="LAMBAYEQUE"/>
    <n v="501.5"/>
    <n v="550"/>
  </r>
  <r>
    <x v="1"/>
    <n v="3"/>
    <s v="PAITA"/>
    <n v="11392"/>
    <n v="1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"/>
    <n v="550"/>
  </r>
  <r>
    <x v="1"/>
    <n v="3"/>
    <s v="PAITA"/>
    <n v="11393"/>
    <n v="1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"/>
    <n v="550"/>
  </r>
  <r>
    <x v="1"/>
    <n v="3"/>
    <s v="PAITA"/>
    <n v="11527"/>
    <n v="1"/>
    <n v="2018030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"/>
    <n v="550"/>
  </r>
  <r>
    <x v="1"/>
    <n v="3"/>
    <s v="PAITA"/>
    <n v="12366"/>
    <n v="1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"/>
    <n v="550"/>
  </r>
  <r>
    <x v="1"/>
    <n v="3"/>
    <s v="PAITA"/>
    <n v="12367"/>
    <n v="1"/>
    <n v="2018031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501"/>
    <n v="550"/>
  </r>
  <r>
    <x v="0"/>
    <n v="3"/>
    <s v="AEREA DEL CALLAO"/>
    <n v="26130"/>
    <n v="1"/>
    <n v="20170319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CALLAO"/>
    <n v="500"/>
    <n v="400"/>
  </r>
  <r>
    <x v="1"/>
    <n v="3"/>
    <s v="AEREA DEL CALLAO"/>
    <n v="21123"/>
    <n v="6"/>
    <n v="20180313"/>
    <x v="123"/>
    <x v="123"/>
    <s v="ASIA"/>
    <x v="29"/>
    <s v="DUBAI"/>
    <s v="AGROPECUARIO Y AGROINDUSTRIAS"/>
    <s v="HORTALIZAS"/>
    <s v="HORTALIZAS FRESCAS Y SECAS"/>
    <x v="8"/>
    <x v="16"/>
    <x v="6"/>
    <s v="FRUTOS DE LOS GENEROS CAPSICUM O PIMENTA, FRESCOS O REFRIGERADOS"/>
    <s v="AJI PANCA DESPEPITADO"/>
    <s v="CAJA DE 2 KG"/>
    <m/>
    <m/>
    <s v="SE ACOGE AL DRAWBACK"/>
    <s v="CAJA                                              "/>
    <s v="LIMA"/>
    <n v="500"/>
    <n v="20"/>
  </r>
  <r>
    <x v="1"/>
    <n v="2"/>
    <s v="MARITIMA DEL CALLAO"/>
    <n v="18901"/>
    <n v="2"/>
    <n v="20180228"/>
    <x v="72"/>
    <x v="72"/>
    <s v="AMERICA DEL NORTE"/>
    <x v="0"/>
    <s v="NEW YORK"/>
    <s v="AGROPECUARIO Y AGROINDUSTRIAS"/>
    <s v="HORTALIZAS"/>
    <s v="HORTALIZAS EN CONSERVA"/>
    <x v="6"/>
    <x v="15"/>
    <x v="4"/>
    <s v="Demas hortalizas preparadas o conservadas sin congelar"/>
    <s v="AJI MIRASOL EN PASTA &quot;INCA'S FOOD&quot; 12 X 7.5 OZ"/>
    <m/>
    <m/>
    <m/>
    <s v="VOLUNTAD DE ACOGERSE AL PROCEDIMIENTO SIMPLIFICADO DE RESTITUCIÓN DE DERECHOS ARANCELARIOS"/>
    <s v="CAJA                                              "/>
    <s v="LIMA"/>
    <n v="499.8"/>
    <n v="128"/>
  </r>
  <r>
    <x v="0"/>
    <n v="2"/>
    <s v="MARITIMA DEL CALLAO"/>
    <n v="15731"/>
    <n v="11"/>
    <n v="20170221"/>
    <x v="72"/>
    <x v="72"/>
    <s v="AMERICA DEL NORTE"/>
    <x v="0"/>
    <s v="LONG BEACH"/>
    <s v="AGROPECUARIO Y AGROINDUSTRIAS"/>
    <s v="HORTALIZAS"/>
    <s v="HORTALIZAS FRESCAS Y SECAS"/>
    <x v="7"/>
    <x v="15"/>
    <x v="3"/>
    <s v="Los demas frutos del genero Capsicum o Pimenta, secos, sin triturar ni pulverizar"/>
    <s v="AJI MIRASOL SECO &quot;INCA'S FOOD&quot; 30 X 1.5 OZ"/>
    <m/>
    <m/>
    <m/>
    <s v="RESTITUCION DE DERECHOS ARANCELARIOS D.S. 104-95-EF"/>
    <s v="CAJA                                              "/>
    <s v="LIMA"/>
    <n v="495"/>
    <n v="39"/>
  </r>
  <r>
    <x v="1"/>
    <n v="1"/>
    <s v="PAITA"/>
    <n v="4505"/>
    <n v="1"/>
    <n v="20180126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494.92"/>
    <n v="550"/>
  </r>
  <r>
    <x v="0"/>
    <n v="1"/>
    <s v="AEREA DEL CALLAO"/>
    <n v="3818"/>
    <n v="1"/>
    <n v="20170114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 (FRESCO)"/>
    <m/>
    <m/>
    <m/>
    <s v="KILOGRAMO"/>
    <s v="LIMA"/>
    <n v="490"/>
    <n v="450"/>
  </r>
  <r>
    <x v="1"/>
    <n v="2"/>
    <s v="TACNA"/>
    <n v="1021"/>
    <n v="2"/>
    <n v="20180213"/>
    <x v="119"/>
    <x v="119"/>
    <s v="AMERICA DEL SUR"/>
    <x v="15"/>
    <s v="ARICA"/>
    <s v="AGROPECUARIO Y AGROINDUSTRIAS"/>
    <s v="HORTALIZAS"/>
    <s v="HORTALIZAS FRESCAS Y SECAS"/>
    <x v="7"/>
    <x v="15"/>
    <x v="3"/>
    <s v="Los demas frutos del genero Capsicum o Pimenta, secos, sin triturar ni pulverizar"/>
    <s v="AJI AMARILLO SECO SIN PEPA"/>
    <s v="PARA CONSUMO"/>
    <s v="EN 49 MALLAS, 20 KG C/U"/>
    <m/>
    <m/>
    <s v="KILOGRAMO"/>
    <s v="TACNA"/>
    <n v="490"/>
    <n v="980"/>
  </r>
  <r>
    <x v="1"/>
    <n v="3"/>
    <s v="PAITA"/>
    <n v="10564"/>
    <n v="3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490"/>
    <n v="550"/>
  </r>
  <r>
    <x v="1"/>
    <n v="3"/>
    <s v="PAITA"/>
    <n v="11390"/>
    <n v="4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490"/>
    <n v="550"/>
  </r>
  <r>
    <x v="1"/>
    <n v="3"/>
    <s v="PAITA"/>
    <n v="11390"/>
    <n v="6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490"/>
    <n v="550"/>
  </r>
  <r>
    <x v="1"/>
    <n v="2"/>
    <s v="PAITA"/>
    <n v="5588"/>
    <n v="1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488.67"/>
    <n v="550"/>
  </r>
  <r>
    <x v="1"/>
    <n v="2"/>
    <s v="PAITA"/>
    <n v="5583"/>
    <n v="1"/>
    <n v="201802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488.66"/>
    <n v="550"/>
  </r>
  <r>
    <x v="1"/>
    <n v="2"/>
    <s v="PAITA"/>
    <n v="6937"/>
    <n v="1"/>
    <n v="20180208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488.64"/>
    <n v="550"/>
  </r>
  <r>
    <x v="1"/>
    <n v="3"/>
    <s v="PAITA"/>
    <n v="12369"/>
    <n v="4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488.5"/>
    <n v="550"/>
  </r>
  <r>
    <x v="1"/>
    <n v="3"/>
    <s v="PAITA"/>
    <n v="12499"/>
    <n v="5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488.5"/>
    <n v="550"/>
  </r>
  <r>
    <x v="1"/>
    <n v="3"/>
    <s v="PAITA"/>
    <n v="12499"/>
    <n v="6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DRAWBACK,"/>
    <s v="CAJA                                              "/>
    <s v="LAMBAYEQUE"/>
    <n v="488.5"/>
    <n v="550"/>
  </r>
  <r>
    <x v="1"/>
    <n v="3"/>
    <s v="PAITA"/>
    <n v="13277"/>
    <n v="4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486.04"/>
    <n v="550"/>
  </r>
  <r>
    <x v="1"/>
    <n v="3"/>
    <s v="PAITA"/>
    <n v="13277"/>
    <n v="5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CODIGO Nº13 RESTITUCION DE DERECHOS ARANCELARIOS"/>
    <s v="CAJA                                              "/>
    <s v="LA LIBERTAD"/>
    <n v="486.03"/>
    <n v="550"/>
  </r>
  <r>
    <x v="1"/>
    <n v="3"/>
    <s v="MARITIMA DEL CALLAO"/>
    <n v="20690"/>
    <n v="10"/>
    <n v="20180315"/>
    <x v="72"/>
    <x v="72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 FRASCO 12 X 20 OZ"/>
    <m/>
    <m/>
    <m/>
    <s v="VOLUNTAD DE ACOGERSE AL PROCEDIMIENTO SIMPLIFICADO DE RESTITUCIÓN DE DERECHOS ARANCELARIOS"/>
    <s v="CAJA                                              "/>
    <s v="LIMA"/>
    <n v="486"/>
    <n v="168"/>
  </r>
  <r>
    <x v="1"/>
    <n v="3"/>
    <s v="PAITA"/>
    <n v="13274"/>
    <n v="1"/>
    <n v="201803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484.4"/>
    <n v="550"/>
  </r>
  <r>
    <x v="1"/>
    <n v="3"/>
    <s v="PAITA"/>
    <n v="13276"/>
    <n v="4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CODIGO Nº13 RESTITUCION DE DERECHOS ARANCELARIOS"/>
    <s v="CAJA                                              "/>
    <s v="LA LIBERTAD"/>
    <n v="483.56"/>
    <n v="550"/>
  </r>
  <r>
    <x v="1"/>
    <n v="3"/>
    <s v="PAITA"/>
    <n v="13276"/>
    <n v="5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CODIGO Nº13 RESTITUCION DE DERECHOS ARANCELARIOS"/>
    <s v="CAJA                                              "/>
    <s v="LA LIBERTAD"/>
    <n v="483.55"/>
    <n v="550"/>
  </r>
  <r>
    <x v="0"/>
    <n v="1"/>
    <s v="AEREA DEL CALLAO"/>
    <n v="9721"/>
    <n v="2"/>
    <n v="20170128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JA X 8.0 KG)"/>
    <m/>
    <m/>
    <s v="CODIGO Nº13 RESTITUCION DE DERECHOS ARANCELARIOS"/>
    <s v="CAJA                                              "/>
    <s v="LIMA"/>
    <n v="481.71"/>
    <n v="257.21899999999999"/>
  </r>
  <r>
    <x v="0"/>
    <n v="3"/>
    <s v="AEREA DEL CALLAO"/>
    <n v="27256"/>
    <n v="1"/>
    <n v="20170323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CALLAO"/>
    <n v="479.7"/>
    <n v="369"/>
  </r>
  <r>
    <x v="1"/>
    <n v="1"/>
    <s v="PAITA"/>
    <n v="2722"/>
    <n v="6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XXL"/>
    <s v="EN CAJAS"/>
    <m/>
    <s v="CONSUMO HUMANO"/>
    <s v="SE ACOGE A RESTITUCION DE DERECHOS ARANCELARIOS D.S 104-95 EF"/>
    <s v="CAJA                                              "/>
    <s v="LA LIBERTAD"/>
    <n v="474.76"/>
    <n v="550"/>
  </r>
  <r>
    <x v="0"/>
    <n v="1"/>
    <s v="PAITA"/>
    <n v="4303"/>
    <n v="10"/>
    <n v="20170124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.75&quot; - 4.5&quot;"/>
    <m/>
    <s v="DRAWBACK,"/>
    <s v="CAJA                                              "/>
    <s v="LAMBAYEQUE"/>
    <n v="473.96"/>
    <n v="275"/>
  </r>
  <r>
    <x v="0"/>
    <n v="3"/>
    <s v="TACNA"/>
    <n v="1937"/>
    <n v="2"/>
    <n v="20170328"/>
    <x v="88"/>
    <x v="88"/>
    <s v="AMERICA DEL SUR"/>
    <x v="15"/>
    <s v="ARICA"/>
    <s v="AGROPECUARIO Y AGROINDUSTRIAS"/>
    <s v="HORTALIZAS"/>
    <s v="HORTALIZAS EN CONSERVA"/>
    <x v="6"/>
    <x v="21"/>
    <x v="1"/>
    <s v="Demas hortalizas preparadas o conservadas sin congelar"/>
    <s v="AJI MYTEPO EN SALMUERA X 50 KG C/U"/>
    <s v="EN BIDONES"/>
    <m/>
    <s v="PARA CONSUMO HUMANO"/>
    <s v="DRAWBACK D.S.104-95-EF,"/>
    <s v="KILOGRAMO"/>
    <s v="TACNA"/>
    <n v="472.5"/>
    <n v="450"/>
  </r>
  <r>
    <x v="0"/>
    <n v="1"/>
    <s v="PAITA"/>
    <n v="3215"/>
    <n v="3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470.94"/>
    <n v="240"/>
  </r>
  <r>
    <x v="1"/>
    <n v="1"/>
    <s v="PAITA"/>
    <n v="1735"/>
    <n v="3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466.84"/>
    <n v="550"/>
  </r>
  <r>
    <x v="0"/>
    <n v="3"/>
    <s v="AEREA DEL CALLAO"/>
    <n v="27256"/>
    <n v="2"/>
    <n v="20170323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CALLAO"/>
    <n v="465.75"/>
    <n v="405"/>
  </r>
  <r>
    <x v="0"/>
    <n v="3"/>
    <s v="MARITIMA DEL CALLAO"/>
    <n v="25172"/>
    <n v="19"/>
    <n v="20170323"/>
    <x v="72"/>
    <x v="72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SECO &quot;INCA'S FOOD&quot; 15 X 1.5 OZ"/>
    <m/>
    <m/>
    <m/>
    <s v="RESTITUCION DE DERECHOS ARANCELARIOS D.S. 104-95-EF"/>
    <s v="CAJA                                              "/>
    <s v="LIMA"/>
    <n v="465"/>
    <n v="39.700000000000003"/>
  </r>
  <r>
    <x v="1"/>
    <n v="3"/>
    <s v="MARITIMA DEL CALLAO"/>
    <n v="20690"/>
    <n v="11"/>
    <n v="20180315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FRASCO 12 X 20 OZ"/>
    <m/>
    <m/>
    <m/>
    <s v="VOLUNTAD DE ACOGERSE AL PROCEDIMIENTO SIMPLIFICADO DE RESTITUCIÓN DE DERECHOS ARANCELARIOS"/>
    <s v="CAJA                                              "/>
    <s v="LIMA"/>
    <n v="465"/>
    <n v="168"/>
  </r>
  <r>
    <x v="1"/>
    <n v="1"/>
    <s v="MARITIMA DEL CALLAO"/>
    <n v="119252"/>
    <n v="4"/>
    <n v="20180104"/>
    <x v="72"/>
    <x v="72"/>
    <s v="AMERICA DEL NORTE"/>
    <x v="0"/>
    <s v="HOUSTON"/>
    <s v="AGROPECUARIO Y AGROINDUSTRIAS"/>
    <s v="HORTALIZAS"/>
    <s v="HORTALIZAS EN CONSERVA"/>
    <x v="6"/>
    <x v="15"/>
    <x v="4"/>
    <s v="Demas hortalizas preparadas o conservadas sin congelar"/>
    <s v="AJI MIRASOL EN PASTA &quot;INCA'S FOOD&quot; 12 X 7.5 OZ"/>
    <m/>
    <m/>
    <m/>
    <s v="VOLUNTAD DE ACOGERSE AL PROCEDIMIENTO SIMPLIFICADO DE RESTITUCIÓN DE DERECHOS ARANCELARIOS"/>
    <s v="CAJA                                              "/>
    <s v="LIMA"/>
    <n v="459"/>
    <n v="117"/>
  </r>
  <r>
    <x v="0"/>
    <n v="2"/>
    <s v="MARITIMA DEL CALLAO"/>
    <n v="15731"/>
    <n v="3"/>
    <n v="20170221"/>
    <x v="72"/>
    <x v="72"/>
    <s v="AMERICA DEL NORTE"/>
    <x v="0"/>
    <s v="LONG BEACH"/>
    <s v="AGROPECUARIO Y AGROINDUSTRIAS"/>
    <s v="HORTALIZAS"/>
    <s v="HORTALIZAS EN CONSERVA"/>
    <x v="6"/>
    <x v="15"/>
    <x v="4"/>
    <s v="Demas hortalizas preparadas o conservadas sin congelar"/>
    <s v="AJI AMARILLO EN PASTA &quot;INCA'S FOOD&quot; 6 X 1.7 KG"/>
    <m/>
    <m/>
    <m/>
    <s v="RESTITUCION DE DERECHOS ARANCELARIOS D.S. 104-95-EF"/>
    <s v="CAJA                                              "/>
    <s v="LIMA"/>
    <n v="450"/>
    <n v="255"/>
  </r>
  <r>
    <x v="0"/>
    <n v="3"/>
    <s v="AEREA DEL CALLAO"/>
    <n v="28243"/>
    <n v="1"/>
    <n v="20170325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45CAJAS)"/>
    <m/>
    <m/>
    <m/>
    <s v="KILOGRAMO"/>
    <s v="LIMA"/>
    <n v="450"/>
    <n v="450"/>
  </r>
  <r>
    <x v="1"/>
    <n v="1"/>
    <s v="AEREA DEL CALLAO"/>
    <n v="748"/>
    <n v="4"/>
    <n v="20180105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450"/>
    <n v="50"/>
  </r>
  <r>
    <x v="1"/>
    <n v="2"/>
    <s v="AEREA DEL CALLAO"/>
    <n v="14805"/>
    <n v="3"/>
    <n v="20180216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450"/>
    <n v="50"/>
  </r>
  <r>
    <x v="1"/>
    <n v="1"/>
    <s v="PAITA"/>
    <n v="3108"/>
    <n v="3"/>
    <n v="2018011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s v="EN CAJAS"/>
    <m/>
    <s v="CONSUMO HUMANO"/>
    <s v="SE ACOGE A RESTITUCION DE DERECHOS ARANCELARIOS D.S 104-95 EF"/>
    <s v="CAJA                                              "/>
    <s v="LA LIBERTAD"/>
    <n v="447.78"/>
    <n v="385"/>
  </r>
  <r>
    <x v="0"/>
    <n v="3"/>
    <s v="AEREA DEL CALLAO"/>
    <n v="25869"/>
    <n v="2"/>
    <n v="20170318"/>
    <x v="106"/>
    <x v="106"/>
    <s v="EUROPA"/>
    <x v="9"/>
    <s v="MADRID"/>
    <s v="AGROPECUARIO Y AGROINDUSTRIAS"/>
    <s v="HORTALIZAS"/>
    <s v="HORTALIZAS FRESCAS Y SECAS"/>
    <x v="8"/>
    <x v="17"/>
    <x v="6"/>
    <s v="FRUTOS DE LOS GENEROS CAPSICUM O PIMENTA, FRESCOS O REFRIGERADOS"/>
    <s v="ROCOTO"/>
    <s v="(18 CAJAS)"/>
    <m/>
    <m/>
    <m/>
    <s v="KILOGRAMO"/>
    <s v="LIMA"/>
    <n v="447.5"/>
    <n v="179"/>
  </r>
  <r>
    <x v="1"/>
    <n v="3"/>
    <s v="AEREA DEL CALLAO"/>
    <n v="21210"/>
    <n v="2"/>
    <n v="20180330"/>
    <x v="50"/>
    <x v="50"/>
    <s v="AMERICA DEL NORTE"/>
    <x v="0"/>
    <s v="NEW ORLEANS INTERNATIONAL APT"/>
    <s v="AGROPECUARIO Y AGROINDUSTRIAS"/>
    <s v="HORTALIZAS"/>
    <s v="HORTALIZAS FRESCAS Y SECAS"/>
    <x v="5"/>
    <x v="15"/>
    <x v="4"/>
    <s v="Los demas frutos del genero Capsicum o Pimenta, secos, triturados o pulverizados"/>
    <s v="PASTA DE AJI AMARILLO ACIDIFICADO"/>
    <s v="YELLOW PEPPER MASH ACIDIF"/>
    <s v="PRESENTACION EN BARRIL"/>
    <s v="PARA USO INDUSTRIAL"/>
    <s v="CODIGO Nº13 RESTITUCION DE DERECHOS ARANCELARIOS"/>
    <s v="KILOGRAMO"/>
    <s v="PIURA"/>
    <n v="442.8"/>
    <n v="180"/>
  </r>
  <r>
    <x v="1"/>
    <n v="1"/>
    <s v="AEREA DEL CALLAO"/>
    <n v="6923"/>
    <n v="8"/>
    <n v="20180121"/>
    <x v="128"/>
    <x v="128"/>
    <s v="EUROPA"/>
    <x v="39"/>
    <s v="GENEVE"/>
    <s v="AGROPECUARIO Y AGROINDUSTRIAS"/>
    <s v="HORTALIZAS"/>
    <s v="HORTALIZAS FRESCAS Y SECAS"/>
    <x v="8"/>
    <x v="16"/>
    <x v="6"/>
    <s v="FRUTOS DE LOS GENEROS CAPSICUM O PIMENTA, FRESCOS O REFRIGERADOS"/>
    <s v="AJI PANCA SIN PEPAS"/>
    <m/>
    <m/>
    <m/>
    <m/>
    <s v="UNIDAD"/>
    <s v="LIMA"/>
    <n v="442.35"/>
    <n v="162.154"/>
  </r>
  <r>
    <x v="1"/>
    <n v="3"/>
    <s v="MARITIMA DEL CALLAO"/>
    <n v="25450"/>
    <n v="9"/>
    <n v="20180320"/>
    <x v="74"/>
    <x v="74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AMARILLO S/PEPAS CAJAS X12 BOLSAS X400 GR"/>
    <s v="PRODUCTO PROCESADO Y CONGELADO"/>
    <m/>
    <m/>
    <m/>
    <s v="UNIDAD"/>
    <s v="LIMA"/>
    <n v="442"/>
    <n v="240.536"/>
  </r>
  <r>
    <x v="0"/>
    <n v="1"/>
    <s v="AEREA DEL CALLAO"/>
    <n v="10313"/>
    <n v="1"/>
    <n v="20170131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46 CAJAS)"/>
    <m/>
    <m/>
    <m/>
    <s v="KILOGRAMO"/>
    <s v="LIMA"/>
    <n v="440"/>
    <n v="440"/>
  </r>
  <r>
    <x v="1"/>
    <n v="1"/>
    <s v="PAITA"/>
    <n v="5262"/>
    <n v="5"/>
    <n v="201801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LATA 15 OZ X 24"/>
    <m/>
    <m/>
    <m/>
    <s v="CODIGO Nº13 RESTITUCION DE DERECHOS ARANCELARIOS"/>
    <s v="CAJA                                              "/>
    <s v="LAMBAYEQUE"/>
    <n v="440"/>
    <n v="255"/>
  </r>
  <r>
    <x v="1"/>
    <n v="3"/>
    <s v="PAITA"/>
    <n v="12504"/>
    <n v="6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L"/>
    <m/>
    <s v="DRAWBACK,"/>
    <s v="CAJA                                              "/>
    <s v="LAMBAYEQUE"/>
    <n v="439.65"/>
    <n v="495"/>
  </r>
  <r>
    <x v="1"/>
    <n v="3"/>
    <s v="AEREA DEL CALLAO"/>
    <n v="18456"/>
    <n v="1"/>
    <n v="20180303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437"/>
    <n v="280"/>
  </r>
  <r>
    <x v="0"/>
    <n v="3"/>
    <s v="MARITIMA DEL CALLAO"/>
    <n v="15469"/>
    <n v="6"/>
    <n v="20170301"/>
    <x v="133"/>
    <x v="133"/>
    <s v="AMERICA CENTRAL"/>
    <x v="35"/>
    <s v="SAN JOSE"/>
    <s v="AGROPECUARIO Y AGROINDUSTRIAS"/>
    <s v="HORTALIZAS"/>
    <s v="HORTALIZAS FRESCAS Y SECAS"/>
    <x v="9"/>
    <x v="15"/>
    <x v="5"/>
    <s v="LAS DEMAS HORTALIZAS EXCEPTO ESPARRAGOS"/>
    <s v="AJI AMARILLO EN RODAJAS X 225G."/>
    <m/>
    <m/>
    <s v="PRESENTACION: EN FRASCOS DE VIDRIO"/>
    <s v="CODIGO Nº13 RESTITUCION DE DERECHOS ARANCELARIOS"/>
    <s v="UNIDAD"/>
    <s v="LIMA"/>
    <n v="432.48"/>
    <n v="102"/>
  </r>
  <r>
    <x v="1"/>
    <n v="1"/>
    <s v="AEREA DEL CALLAO"/>
    <n v="9067"/>
    <n v="1"/>
    <n v="20180127"/>
    <x v="131"/>
    <x v="131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RECHOS ARANCELARIOS D.S 104-95-EF"/>
    <s v="KILOGRAMO"/>
    <s v="CALLAO"/>
    <n v="432"/>
    <n v="216"/>
  </r>
  <r>
    <x v="1"/>
    <n v="1"/>
    <s v="MARITIMA DEL CALLAO"/>
    <n v="7630"/>
    <n v="13"/>
    <n v="20180125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CALLAO"/>
    <n v="429.44"/>
    <n v="43.2"/>
  </r>
  <r>
    <x v="1"/>
    <n v="3"/>
    <s v="PAITA"/>
    <n v="13277"/>
    <n v="1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425.28"/>
    <n v="550"/>
  </r>
  <r>
    <x v="1"/>
    <n v="3"/>
    <s v="PAITA"/>
    <n v="13387"/>
    <n v="1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CODIGO Nº13 RESTITUCION DE DERECHOS ARANCELARIOS"/>
    <s v="CAJA                                              "/>
    <s v="LA LIBERTAD"/>
    <n v="425.28"/>
    <n v="550"/>
  </r>
  <r>
    <x v="1"/>
    <n v="2"/>
    <s v="MARITIMA DEL CALLAO"/>
    <n v="8638"/>
    <n v="1"/>
    <n v="20180201"/>
    <x v="93"/>
    <x v="93"/>
    <s v="AMERICA DEL NORTE"/>
    <x v="0"/>
    <s v="LONG BEACH"/>
    <s v="AGROPECUARIO Y AGROINDUSTRIAS"/>
    <s v="HORTALIZAS"/>
    <s v="HORTALIZAS FRESCAS Y SECAS"/>
    <x v="0"/>
    <x v="15"/>
    <x v="3"/>
    <s v="PAPRIKA (Capsicum annuum, L.) TRITURADA O PULVERIZADA"/>
    <s v="AJI MIRASOL"/>
    <s v="CAJA X 30 UNID.DE 100 GR"/>
    <m/>
    <m/>
    <s v="SE ACOGE AL DRAWBACK"/>
    <s v="CAJA                                              "/>
    <s v="LIMA"/>
    <n v="420"/>
    <n v="60"/>
  </r>
  <r>
    <x v="1"/>
    <n v="1"/>
    <s v="PAITA"/>
    <n v="2722"/>
    <n v="3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s v="EN CAJAS"/>
    <m/>
    <s v="CONSUMO HUMANO"/>
    <s v="SE ACOGE A RESTITUCION DE DERECHOS ARANCELARIOS D.S 104-95 EF"/>
    <s v="CAJA                                              "/>
    <s v="LA LIBERTAD"/>
    <n v="419.75"/>
    <n v="550"/>
  </r>
  <r>
    <x v="1"/>
    <n v="1"/>
    <s v="PAITA"/>
    <n v="2722"/>
    <n v="4"/>
    <n v="2018011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419.75"/>
    <n v="550"/>
  </r>
  <r>
    <x v="1"/>
    <n v="2"/>
    <s v="AEREA DEL CALLAO"/>
    <n v="15923"/>
    <n v="11"/>
    <n v="20180223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AJI LIMO"/>
    <m/>
    <m/>
    <m/>
    <s v="KILOGRAMO"/>
    <s v="LIMA"/>
    <n v="414"/>
    <n v="228.55600000000001"/>
  </r>
  <r>
    <x v="1"/>
    <n v="1"/>
    <s v="PAITA"/>
    <n v="1735"/>
    <n v="1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411.84"/>
    <n v="550"/>
  </r>
  <r>
    <x v="0"/>
    <n v="2"/>
    <s v="AEREA DEL CALLAO"/>
    <n v="17112"/>
    <n v="1"/>
    <n v="20170218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41 CAJAS)"/>
    <m/>
    <m/>
    <m/>
    <s v="KILOGRAMO"/>
    <s v="LIMA"/>
    <n v="411.57"/>
    <n v="400"/>
  </r>
  <r>
    <x v="0"/>
    <n v="2"/>
    <s v="AEREA DEL CALLAO"/>
    <n v="12873"/>
    <n v="2"/>
    <n v="20170204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 (42 CAJAS)"/>
    <m/>
    <m/>
    <m/>
    <m/>
    <s v="KILOGRAMO"/>
    <s v="LIMA"/>
    <n v="410.4"/>
    <n v="342"/>
  </r>
  <r>
    <x v="0"/>
    <n v="3"/>
    <s v="AEREA DEL CALLAO"/>
    <n v="24435"/>
    <n v="1"/>
    <n v="20170314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43 CAJAS)"/>
    <m/>
    <m/>
    <m/>
    <s v="KILOGRAMO"/>
    <s v="LIMA"/>
    <n v="410"/>
    <n v="410"/>
  </r>
  <r>
    <x v="1"/>
    <n v="3"/>
    <s v="AEREA DEL CALLAO"/>
    <n v="24599"/>
    <n v="5"/>
    <n v="20180326"/>
    <x v="130"/>
    <x v="130"/>
    <s v="EUROPA"/>
    <x v="9"/>
    <s v="EZEISA APT/BUENOS AIRES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s v="CODIGO Nº13 RESTITUCION DE DERECHOS ARANCELARIOS"/>
    <s v="KILOGRAMO"/>
    <s v="LIMA"/>
    <n v="410"/>
    <n v="820"/>
  </r>
  <r>
    <x v="1"/>
    <n v="3"/>
    <s v="AEREA DEL CALLAO"/>
    <n v="23567"/>
    <n v="1"/>
    <n v="20180321"/>
    <x v="120"/>
    <x v="120"/>
    <s v="EUROPA"/>
    <x v="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408.04"/>
    <n v="305"/>
  </r>
  <r>
    <x v="0"/>
    <n v="1"/>
    <s v="PAITA"/>
    <n v="219"/>
    <n v="2"/>
    <n v="20170110"/>
    <x v="6"/>
    <x v="6"/>
    <s v="AMERICA DEL NORTE"/>
    <x v="3"/>
    <s v="MANZANILLO"/>
    <s v="AGROPECUARIO Y AGROINDUSTRIAS"/>
    <s v="HORTALIZAS"/>
    <s v="HORTALIZAS FRESCAS Y SECAS"/>
    <x v="4"/>
    <x v="0"/>
    <x v="3"/>
    <s v="LAS DEMAS PAPRIKA (CAPSICUM ANNUM, L) SECA, SIN TRITURAR NI PULVERIZAR"/>
    <s v="CHILE PAPRIKA SECO ENTERA"/>
    <m/>
    <m/>
    <m/>
    <s v="DRAWBACK,"/>
    <s v="CAJA                                              "/>
    <s v="LAMBAYEQUE"/>
    <n v="403.66"/>
    <n v="170.1"/>
  </r>
  <r>
    <x v="1"/>
    <n v="2"/>
    <s v="AEREA DEL CALLAO"/>
    <n v="14376"/>
    <n v="1"/>
    <n v="20180216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403.2"/>
    <n v="192"/>
  </r>
  <r>
    <x v="0"/>
    <n v="2"/>
    <s v="TUMBES"/>
    <n v="712"/>
    <n v="1"/>
    <n v="20170209"/>
    <x v="134"/>
    <x v="134"/>
    <s v="AMERICA DEL SUR"/>
    <x v="20"/>
    <s v="IPIALES"/>
    <s v="AGROPECUARIO Y AGROINDUSTRIAS"/>
    <s v="HORTALIZAS"/>
    <s v="HORTALIZAS FRESCAS Y SECAS"/>
    <x v="0"/>
    <x v="0"/>
    <x v="0"/>
    <s v="PAPRIKA (Capsicum annuum, L.) TRITURADA O PULVERIZADA"/>
    <s v="PAPRIKA EN POLVO"/>
    <s v="EMBALADOS EN 80 BULTOS X 25 KG C/U"/>
    <s v="USO APLICACION: PARA COMERCIALIZAR"/>
    <m/>
    <m/>
    <s v="TONELADAS                                         "/>
    <s v="AREQUIPA"/>
    <n v="400"/>
    <n v="2000"/>
  </r>
  <r>
    <x v="1"/>
    <n v="1"/>
    <s v="MARITIMA DEL CALLAO"/>
    <n v="3890"/>
    <n v="1"/>
    <n v="20180124"/>
    <x v="51"/>
    <x v="51"/>
    <s v="AMERICA DEL SUR"/>
    <x v="20"/>
    <s v="BUENAVENTURA"/>
    <s v="AGROPECUARIO Y AGROINDUSTRIAS"/>
    <s v="HORTALIZAS"/>
    <s v="HORTALIZAS FRESCAS Y SECAS"/>
    <x v="0"/>
    <x v="0"/>
    <x v="0"/>
    <s v="PAPRIKA (Capsicum annuum, L.) TRITURADA O PULVERIZADA"/>
    <s v="PAPRIKA MOLIDA (GROUND PAPRIKA)"/>
    <s v="SAZONADOR PERAGROW"/>
    <m/>
    <m/>
    <m/>
    <s v="TONELADAS                                         "/>
    <s v="LIMA"/>
    <n v="400"/>
    <n v="250"/>
  </r>
  <r>
    <x v="1"/>
    <n v="2"/>
    <s v="AEREA DEL CALLAO"/>
    <n v="13063"/>
    <n v="1"/>
    <n v="20180210"/>
    <x v="110"/>
    <x v="110"/>
    <s v="EUROPA"/>
    <x v="9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400"/>
    <n v="200"/>
  </r>
  <r>
    <x v="0"/>
    <n v="2"/>
    <s v="PAITA"/>
    <n v="8681"/>
    <n v="2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m/>
    <m/>
    <m/>
    <s v="SE ACOGE A RESTITUCION DE DERECHOS ARANCELARIOS D.S 104-95 EF"/>
    <s v="CAJA                                              "/>
    <s v="LAMBAYEQUE"/>
    <n v="398.77"/>
    <n v="3220"/>
  </r>
  <r>
    <x v="0"/>
    <n v="1"/>
    <s v="PAITA"/>
    <n v="5565"/>
    <n v="11"/>
    <n v="20170131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&quot; - 3.5&quot;"/>
    <m/>
    <s v="DRAWBACK,"/>
    <s v="CAJA                                              "/>
    <s v="LAMBAYEQUE"/>
    <n v="398.58"/>
    <n v="220.5"/>
  </r>
  <r>
    <x v="0"/>
    <n v="2"/>
    <s v="MARITIMA DEL CALLAO"/>
    <n v="14700"/>
    <n v="17"/>
    <n v="20170222"/>
    <x v="121"/>
    <x v="121"/>
    <s v="AMERICA DEL NORTE"/>
    <x v="18"/>
    <s v="MONTREAL"/>
    <s v="AGROPECUARIO Y AGROINDUSTRIAS"/>
    <s v="HORTALIZAS"/>
    <s v="HORTALIZAS FRESCAS Y SECAS"/>
    <x v="5"/>
    <x v="15"/>
    <x v="1"/>
    <s v="Los demas frutos del genero Capsicum o Pimenta, secos, triturados o pulverizados"/>
    <s v="AJI AMARILLIN SIBARITA (1 PACK/6 BOXES/48 UNI/31 GRS)"/>
    <s v="MARCA: SIBARITA"/>
    <s v="MODELO: S/M"/>
    <s v="USO: CONSUMO"/>
    <m/>
    <s v="CAJA                                              "/>
    <s v="LAMBAYEQUE"/>
    <n v="398.03"/>
    <n v="194.33099999999999"/>
  </r>
  <r>
    <x v="1"/>
    <n v="1"/>
    <s v="MARITIMA DEL CALLAO"/>
    <n v="1954"/>
    <n v="7"/>
    <n v="20180111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FRASCO &quot;INCA'S FOOD&quot; 12 X 20 OZ"/>
    <m/>
    <m/>
    <m/>
    <s v="VOLUNTAD DE ACOGERSE AL PROCEDIMIENTO SIMPLIFICADO DE RESTITUCIÓN DE DERECHOS ARANCELARIOS"/>
    <s v="CAJA                                              "/>
    <s v="LIMA"/>
    <n v="395.64"/>
    <n v="142"/>
  </r>
  <r>
    <x v="1"/>
    <n v="1"/>
    <s v="PAITA"/>
    <n v="1400"/>
    <n v="1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M"/>
    <s v="EN CAJAS"/>
    <m/>
    <s v="CONSUMO HUMANO"/>
    <s v="SE ACOGE A RESTITUCION DE DERECHOS ARANCELARIOS D.S 104-95 EF"/>
    <s v="CAJA                                              "/>
    <s v="LA LIBERTAD"/>
    <n v="394.85"/>
    <n v="355"/>
  </r>
  <r>
    <x v="0"/>
    <n v="1"/>
    <s v="PAITA"/>
    <n v="5565"/>
    <n v="3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392.84"/>
    <n v="3210"/>
  </r>
  <r>
    <x v="0"/>
    <n v="2"/>
    <s v="MARITIMA DEL CALLAO"/>
    <n v="9524"/>
    <n v="4"/>
    <n v="20170201"/>
    <x v="93"/>
    <x v="93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LIMO ENTERO CONGELADO"/>
    <m/>
    <m/>
    <s v="EN CAJAS DE 14 BOLSAS X 400 GR."/>
    <s v="DRAWBACK"/>
    <s v="CAJA                                              "/>
    <s v="CALLAO"/>
    <n v="392"/>
    <n v="196"/>
  </r>
  <r>
    <x v="0"/>
    <n v="1"/>
    <s v="AEREA DEL CALLAO"/>
    <n v="4470"/>
    <n v="6"/>
    <n v="20170114"/>
    <x v="124"/>
    <x v="124"/>
    <s v="EUROPA"/>
    <x v="9"/>
    <s v="MILANO-MALPENSA APT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m/>
    <m/>
    <s v="KILOGRAMO"/>
    <s v="LIMA"/>
    <n v="390"/>
    <n v="390"/>
  </r>
  <r>
    <x v="0"/>
    <n v="3"/>
    <s v="TUMBES"/>
    <n v="1117"/>
    <n v="3"/>
    <n v="20170303"/>
    <x v="134"/>
    <x v="134"/>
    <s v="AMERICA DEL SUR"/>
    <x v="20"/>
    <s v="IPIALES"/>
    <s v="AGROPECUARIO Y AGROINDUSTRIAS"/>
    <s v="HORTALIZAS"/>
    <s v="HORTALIZAS FRESCAS Y SECAS"/>
    <x v="0"/>
    <x v="0"/>
    <x v="0"/>
    <s v="PAPRIKA (Capsicum annuum, L.) TRITURADA O PULVERIZADA"/>
    <s v="PAPRIKA (195 BULTOS X 10KG.)"/>
    <s v="EN BULTOS"/>
    <m/>
    <s v="PARA SU COMERCIALIZACION"/>
    <m/>
    <s v="TONELADAS                                         "/>
    <s v="AREQUIPA"/>
    <n v="390"/>
    <n v="1950"/>
  </r>
  <r>
    <x v="0"/>
    <n v="3"/>
    <s v="MARITIMA DEL CALLAO"/>
    <n v="23235"/>
    <n v="1"/>
    <n v="20170316"/>
    <x v="72"/>
    <x v="72"/>
    <s v="AMERICA DEL NORTE"/>
    <x v="0"/>
    <s v="NEW YORK"/>
    <s v="AGROPECUARIO Y AGROINDUSTRIAS"/>
    <s v="HORTALIZAS"/>
    <s v="HORTALIZAS EN CONSERVA"/>
    <x v="6"/>
    <x v="16"/>
    <x v="4"/>
    <s v="Demas hortalizas preparadas o conservadas sin congelar"/>
    <s v="AJI PANCA EN PASTA &quot;DOÑA ISABEL&quot; 24 X 7.5 OZ"/>
    <m/>
    <m/>
    <m/>
    <s v="RESTITUCION DE DERECHOS ARANCELARIOS D.S. 104-95-EF"/>
    <s v="CAJA                                              "/>
    <s v="LIMA"/>
    <n v="385.92"/>
    <n v="123"/>
  </r>
  <r>
    <x v="1"/>
    <n v="2"/>
    <s v="AEREA DEL CALLAO"/>
    <n v="14034"/>
    <n v="11"/>
    <n v="20180216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84"/>
    <n v="262.82100000000003"/>
  </r>
  <r>
    <x v="1"/>
    <n v="3"/>
    <s v="PAITA"/>
    <n v="10564"/>
    <n v="1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80"/>
    <n v="550"/>
  </r>
  <r>
    <x v="1"/>
    <n v="3"/>
    <s v="PAITA"/>
    <n v="11390"/>
    <n v="1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80"/>
    <n v="550"/>
  </r>
  <r>
    <x v="1"/>
    <n v="3"/>
    <s v="PAITA"/>
    <n v="11638"/>
    <n v="1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80"/>
    <n v="550"/>
  </r>
  <r>
    <x v="1"/>
    <n v="1"/>
    <s v="PAITA"/>
    <n v="1681"/>
    <n v="3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s v="EN CAJAS"/>
    <m/>
    <s v="CONSUMO HUMANO"/>
    <s v="SE ACOGE A RESTITUCION DE DERECHOS ARANCELARIOS D.S 104-95 EF"/>
    <s v="CAJA                                              "/>
    <s v="LA LIBERTAD"/>
    <n v="378.84"/>
    <n v="550"/>
  </r>
  <r>
    <x v="1"/>
    <n v="1"/>
    <s v="PAITA"/>
    <n v="1681"/>
    <n v="4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378.84"/>
    <n v="550"/>
  </r>
  <r>
    <x v="1"/>
    <n v="3"/>
    <s v="PAITA"/>
    <n v="12365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1"/>
    <n v="3"/>
    <s v="PAITA"/>
    <n v="12368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1"/>
    <n v="3"/>
    <s v="PAITA"/>
    <n v="12369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1"/>
    <n v="3"/>
    <s v="PAITA"/>
    <n v="12499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1"/>
    <n v="3"/>
    <s v="PAITA"/>
    <n v="12504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1"/>
    <n v="3"/>
    <s v="PAITA"/>
    <n v="12507"/>
    <n v="1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378.5"/>
    <n v="550"/>
  </r>
  <r>
    <x v="0"/>
    <n v="1"/>
    <s v="PAITA"/>
    <n v="1754"/>
    <n v="13"/>
    <n v="20170113"/>
    <x v="67"/>
    <x v="67"/>
    <s v="AMERICA DEL NORTE"/>
    <x v="0"/>
    <s v="MIAMI"/>
    <s v="AGROPECUARIO Y AGROINDUSTRIAS"/>
    <s v="HORTALIZAS"/>
    <s v="HORTALIZAS FRESCAS Y SECAS"/>
    <x v="8"/>
    <x v="11"/>
    <x v="6"/>
    <s v="FRUTOS DE LOS GENEROS CAPSICUM O PIMENTA, FRESCOS O REFRIGERADOS"/>
    <s v="AJI HABANERO ROJO FRESCO"/>
    <s v="EN CAJAS PALETIZADAS"/>
    <m/>
    <m/>
    <s v="DRAWBACK,"/>
    <s v="CAJA                                              "/>
    <s v="LAMBAYEQUE"/>
    <n v="376"/>
    <n v="1070"/>
  </r>
  <r>
    <x v="1"/>
    <n v="1"/>
    <s v="AEREA DEL CALLAO"/>
    <n v="5687"/>
    <n v="2"/>
    <n v="20180120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PSICUM BACCATUM)"/>
    <m/>
    <m/>
    <s v="CODIGO Nº13 RESTITUCION DE DERECHOS ARANCELARIOS"/>
    <s v="KILOGRAMO"/>
    <s v="LIMA"/>
    <n v="374.37"/>
    <n v="108"/>
  </r>
  <r>
    <x v="0"/>
    <n v="1"/>
    <s v="PAITA"/>
    <n v="1750"/>
    <n v="9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ROJO NARANJA FRESCO"/>
    <s v="EN CAJAS PALETIZADAS"/>
    <s v="CALIBRE 1.5-4"/>
    <m/>
    <s v="DRAWBACK,"/>
    <s v="CAJA                                              "/>
    <s v="LAMBAYEQUE"/>
    <n v="374.24"/>
    <n v="160"/>
  </r>
  <r>
    <x v="1"/>
    <n v="3"/>
    <s v="PAITA"/>
    <n v="13387"/>
    <n v="7"/>
    <n v="2018032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CODIGO Nº13 RESTITUCION DE DERECHOS ARANCELARIOS"/>
    <s v="CAJA                                              "/>
    <s v="LA LIBERTAD"/>
    <n v="371.15"/>
    <n v="420"/>
  </r>
  <r>
    <x v="1"/>
    <n v="3"/>
    <s v="AEREA DEL CALLAO"/>
    <n v="21210"/>
    <n v="1"/>
    <n v="20180330"/>
    <x v="50"/>
    <x v="50"/>
    <s v="AMERICA DEL NORTE"/>
    <x v="0"/>
    <s v="NEW ORLEANS INTERNATIONAL APT"/>
    <s v="AGROPECUARIO Y AGROINDUSTRIAS"/>
    <s v="HORTALIZAS"/>
    <s v="HORTALIZAS FRESCAS Y SECAS"/>
    <x v="5"/>
    <x v="18"/>
    <x v="4"/>
    <s v="Los demas frutos del genero Capsicum o Pimenta, secos, triturados o pulverizados"/>
    <s v="PASTA DE AJI ESCABECHE AMARILLO"/>
    <s v="YELLOW PEPPER MASH"/>
    <s v="PRESENTACION EN BARRIL"/>
    <s v="PARA USO INDUSTRIAL"/>
    <s v="CODIGO Nº13 RESTITUCION DE DERECHOS ARANCELARIOS"/>
    <s v="KILOGRAMO"/>
    <s v="PIURA"/>
    <n v="369"/>
    <n v="180"/>
  </r>
  <r>
    <x v="0"/>
    <n v="3"/>
    <s v="MARITIMA DEL CALLAO"/>
    <n v="24933"/>
    <n v="13"/>
    <n v="20170321"/>
    <x v="68"/>
    <x v="68"/>
    <s v="AMERICA DEL NORTE"/>
    <x v="0"/>
    <s v="PORT EVERGLADES"/>
    <s v="AGROPECUARIO Y AGROINDUSTRIAS"/>
    <s v="HORTALIZAS"/>
    <s v="HORTALIZAS FRESCAS Y SECAS"/>
    <x v="5"/>
    <x v="16"/>
    <x v="3"/>
    <s v="Los demas frutos del genero Capsicum o Pimenta, secos, triturados o pulverizados"/>
    <s v="AJI PANCA DESVENADO"/>
    <s v="MARCA: BELMONT"/>
    <m/>
    <s v="BOLSAS X 6 LB"/>
    <s v="SE ACOGE AL DRAWBACK"/>
    <s v="SACO"/>
    <s v="LIMA"/>
    <n v="368.41"/>
    <n v="56.88"/>
  </r>
  <r>
    <x v="1"/>
    <n v="3"/>
    <s v="PAITA"/>
    <n v="10615"/>
    <n v="6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"/>
    <s v="CALIBRE L"/>
    <m/>
    <s v="DRAWBACK,"/>
    <s v="CAJA                                              "/>
    <s v="LAMBAYEQUE"/>
    <n v="360.81"/>
    <n v="405"/>
  </r>
  <r>
    <x v="0"/>
    <n v="1"/>
    <s v="AEREA DEL CALLAO"/>
    <n v="937"/>
    <n v="1"/>
    <n v="20170107"/>
    <x v="111"/>
    <x v="11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 (FRESCO)"/>
    <s v="AJI AMARILLO(FRESCO)"/>
    <m/>
    <m/>
    <m/>
    <s v="KILOGRAMO"/>
    <s v="LIMA"/>
    <n v="360"/>
    <n v="300"/>
  </r>
  <r>
    <x v="0"/>
    <n v="3"/>
    <s v="MARITIMA DEL CALLAO"/>
    <n v="17254"/>
    <n v="4"/>
    <n v="20170307"/>
    <x v="96"/>
    <x v="96"/>
    <s v="EUROPA"/>
    <x v="2"/>
    <s v="HAMBURG"/>
    <s v="AGROPECUARIO Y AGROINDUSTRIAS"/>
    <s v="HORTALIZAS"/>
    <s v="HORTALIZAS FRESCAS Y SECAS"/>
    <x v="5"/>
    <x v="11"/>
    <x v="3"/>
    <s v="Los demas frutos del genero Capsicum o Pimenta, secos, triturados o pulverizados"/>
    <s v="AJI HABANERO ORGANICO"/>
    <s v="EN SACOS DE 12.5 KG C/U"/>
    <m/>
    <m/>
    <s v="SE ACOGE A REGIMEN DE DRAWBACK, D.S. 104-95 E.G."/>
    <s v="KILOGRAMO"/>
    <s v="LIMA"/>
    <n v="360"/>
    <n v="40"/>
  </r>
  <r>
    <x v="1"/>
    <n v="1"/>
    <s v="AEREA DEL CALLAO"/>
    <n v="588"/>
    <n v="8"/>
    <n v="20180105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UNIDAD"/>
    <s v="LIMA"/>
    <n v="360"/>
    <n v="220.34700000000001"/>
  </r>
  <r>
    <x v="1"/>
    <n v="1"/>
    <s v="AEREA DEL CALLAO"/>
    <n v="3037"/>
    <n v="8"/>
    <n v="20180112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60"/>
    <n v="208.48"/>
  </r>
  <r>
    <x v="1"/>
    <n v="1"/>
    <s v="AEREA DEL CALLAO"/>
    <n v="5597"/>
    <n v="6"/>
    <n v="20180119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60"/>
    <n v="221.06200000000001"/>
  </r>
  <r>
    <x v="1"/>
    <n v="1"/>
    <s v="AEREA DEL CALLAO"/>
    <n v="7773"/>
    <n v="4"/>
    <n v="20180124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360"/>
    <n v="40"/>
  </r>
  <r>
    <x v="1"/>
    <n v="2"/>
    <s v="AEREA DEL CALLAO"/>
    <n v="12225"/>
    <n v="10"/>
    <n v="20180209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60"/>
    <n v="173.38300000000001"/>
  </r>
  <r>
    <x v="1"/>
    <n v="2"/>
    <s v="MARITIMA DEL CALLAO"/>
    <n v="8638"/>
    <n v="2"/>
    <n v="20180201"/>
    <x v="93"/>
    <x v="93"/>
    <s v="AMERICA DEL NORTE"/>
    <x v="0"/>
    <s v="LONG BEACH"/>
    <s v="AGROPECUARIO Y AGROINDUSTRIAS"/>
    <s v="HORTALIZAS"/>
    <s v="HORTALIZAS FRESCAS Y SECAS"/>
    <x v="0"/>
    <x v="16"/>
    <x v="3"/>
    <s v="PAPRIKA (Capsicum annuum, L.) TRITURADA O PULVERIZADA"/>
    <s v="AJI PANCA SECO"/>
    <s v="CAJA X 30 UNID.DE 100 GR"/>
    <m/>
    <s v="EN CAJAS"/>
    <s v="DRAWBACK"/>
    <s v="CAJA                                              "/>
    <s v="LIMA"/>
    <n v="360"/>
    <n v="72"/>
  </r>
  <r>
    <x v="1"/>
    <n v="3"/>
    <s v="MARITIMA DEL CALLAO"/>
    <n v="19924"/>
    <n v="5"/>
    <n v="20180307"/>
    <x v="72"/>
    <x v="72"/>
    <s v="EUROPA"/>
    <x v="2"/>
    <s v="MELBOURNE"/>
    <s v="AGROPECUARIO Y AGROINDUSTRIAS"/>
    <s v="HORTALIZAS"/>
    <s v="HORTALIZAS EN CONSERVA"/>
    <x v="6"/>
    <x v="17"/>
    <x v="4"/>
    <s v="Demas hortalizas preparadas o conservadas sin congelar"/>
    <s v="ROCOTO EN PASTA"/>
    <s v="DOÑA ISABEL 24 X 7.5 OZ"/>
    <s v="CODE: D-703"/>
    <m/>
    <m/>
    <s v="CAJA                                              "/>
    <s v="LIMA"/>
    <n v="360"/>
    <n v="95.31"/>
  </r>
  <r>
    <x v="1"/>
    <n v="3"/>
    <s v="MARITIMA DEL CALLAO"/>
    <n v="19924"/>
    <n v="6"/>
    <n v="20180307"/>
    <x v="72"/>
    <x v="72"/>
    <s v="EUROPA"/>
    <x v="2"/>
    <s v="MELBOURNE"/>
    <s v="AGROPECUARIO Y AGROINDUSTRIAS"/>
    <s v="HORTALIZAS"/>
    <s v="HORTALIZAS FRESCAS Y SECAS"/>
    <x v="7"/>
    <x v="15"/>
    <x v="3"/>
    <s v="Los demas frutos del genero Capsicum o Pimenta, secos, sin triturar ni pulverizar"/>
    <s v="AJI MIRASOL SECO"/>
    <s v="INCA'S FOOD 30 X 1.5 OZ"/>
    <s v="CODE: I-109"/>
    <m/>
    <m/>
    <s v="CAJA                                              "/>
    <s v="LIMA"/>
    <n v="360"/>
    <n v="95.31"/>
  </r>
  <r>
    <x v="1"/>
    <n v="3"/>
    <s v="MARITIMA DEL CALLAO"/>
    <n v="19924"/>
    <n v="7"/>
    <n v="20180307"/>
    <x v="72"/>
    <x v="72"/>
    <s v="EUROPA"/>
    <x v="2"/>
    <s v="MELBOURNE"/>
    <s v="AGROPECUARIO Y AGROINDUSTRIAS"/>
    <s v="HORTALIZAS"/>
    <s v="HORTALIZAS FRESCAS Y SECAS"/>
    <x v="7"/>
    <x v="16"/>
    <x v="3"/>
    <s v="Los demas frutos del genero Capsicum o Pimenta, secos, sin triturar ni pulverizar"/>
    <s v="AJI PANCA SECO"/>
    <s v="INCA'S FOOD 30 X 1.5 OZ"/>
    <s v="CODE: I-110"/>
    <m/>
    <m/>
    <s v="CAJA                                              "/>
    <s v="LIMA"/>
    <n v="360"/>
    <n v="95.311000000000007"/>
  </r>
  <r>
    <x v="0"/>
    <n v="1"/>
    <s v="AEREA DEL CALLAO"/>
    <n v="995"/>
    <n v="2"/>
    <n v="20170107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CALLAO"/>
    <n v="353.04"/>
    <n v="282.43"/>
  </r>
  <r>
    <x v="0"/>
    <n v="1"/>
    <s v="AEREA DEL CALLAO"/>
    <n v="1963"/>
    <n v="1"/>
    <n v="20170107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39 CAJAS)"/>
    <m/>
    <m/>
    <m/>
    <s v="KILOGRAMO"/>
    <s v="LIMA"/>
    <n v="350"/>
    <n v="350"/>
  </r>
  <r>
    <x v="1"/>
    <n v="1"/>
    <s v="AEREA DEL CALLAO"/>
    <n v="8475"/>
    <n v="1"/>
    <n v="20180126"/>
    <x v="131"/>
    <x v="131"/>
    <s v="EUROPA"/>
    <x v="9"/>
    <s v="MILANO-MALPENSA APT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349.2"/>
    <n v="396"/>
  </r>
  <r>
    <x v="1"/>
    <n v="2"/>
    <s v="PAITA"/>
    <n v="8370"/>
    <n v="5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346.87"/>
    <n v="180"/>
  </r>
  <r>
    <x v="1"/>
    <n v="2"/>
    <s v="AEREA DEL CALLAO"/>
    <n v="10605"/>
    <n v="3"/>
    <n v="20180202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"/>
    <s v="EN CAJA"/>
    <m/>
    <m/>
    <s v="RESTITUCION DE DERECHOS D.S 104-95-EF"/>
    <s v="CAJA                                              "/>
    <s v="LIMA"/>
    <n v="346.5"/>
    <n v="165"/>
  </r>
  <r>
    <x v="1"/>
    <n v="2"/>
    <s v="MARITIMA DEL CALLAO"/>
    <n v="11410"/>
    <n v="13"/>
    <n v="20180210"/>
    <x v="72"/>
    <x v="72"/>
    <s v="AMERICA DEL NORTE"/>
    <x v="0"/>
    <s v="BALTIMORE"/>
    <s v="AGROPECUARIO Y AGROINDUSTRIAS"/>
    <s v="HORTALIZAS"/>
    <s v="HORTALIZAS FRESCAS Y SECAS"/>
    <x v="7"/>
    <x v="15"/>
    <x v="3"/>
    <s v="Los demas frutos del genero Capsicum o Pimenta, secos, sin triturar ni pulverizar"/>
    <s v="AJI MIRASOL SECO &quot;INCA'S FOOD&quot; 15 X 1.5 OZ"/>
    <m/>
    <m/>
    <m/>
    <s v="VOLUNTAD DE ACOGERSE AL PROCEDIMIENTO SIMPLIFICADO DE RESTITUCIÓN DE DERECHOS ARANCELARIOS"/>
    <s v="CAJA                                              "/>
    <s v="LIMA"/>
    <n v="342"/>
    <n v="25.6"/>
  </r>
  <r>
    <x v="0"/>
    <n v="3"/>
    <s v="AEREA DEL CALLAO"/>
    <n v="25891"/>
    <n v="1"/>
    <n v="20170318"/>
    <x v="124"/>
    <x v="124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s v="(35 CAJAS)"/>
    <m/>
    <m/>
    <m/>
    <s v="KILOGRAMO"/>
    <s v="LIMA"/>
    <n v="340"/>
    <n v="340"/>
  </r>
  <r>
    <x v="1"/>
    <n v="2"/>
    <s v="AEREA DEL CALLAO"/>
    <n v="10228"/>
    <n v="7"/>
    <n v="20180202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36"/>
    <n v="250.227"/>
  </r>
  <r>
    <x v="1"/>
    <n v="2"/>
    <s v="MARITIMA DEL CALLAO"/>
    <n v="14401"/>
    <n v="13"/>
    <n v="20180215"/>
    <x v="78"/>
    <x v="78"/>
    <s v="AMERICA DEL NORTE"/>
    <x v="0"/>
    <s v="LOS ANGELES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s v="EN CAJAS"/>
    <s v="MARCA AMAZONAS"/>
    <s v="USO CONSUMO HUMANO"/>
    <s v="DRAWBACK,"/>
    <s v="CAJA                                              "/>
    <s v="LIMA"/>
    <n v="332.5"/>
    <n v="42"/>
  </r>
  <r>
    <x v="1"/>
    <n v="2"/>
    <s v="MARITIMA DEL CALLAO"/>
    <n v="14401"/>
    <n v="14"/>
    <n v="20180215"/>
    <x v="78"/>
    <x v="78"/>
    <s v="AMERICA DEL NORTE"/>
    <x v="0"/>
    <s v="LOS ANGELES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s v="EN CAJAS"/>
    <s v="MARCA AMAZONAS"/>
    <s v="USO CONSUMO HUMANO"/>
    <s v="DRAWBACK,"/>
    <s v="CAJA                                              "/>
    <s v="LIMA"/>
    <n v="332.5"/>
    <n v="42"/>
  </r>
  <r>
    <x v="1"/>
    <n v="3"/>
    <s v="AEREA DEL CALLAO"/>
    <n v="24236"/>
    <n v="2"/>
    <n v="20180323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PSICUM BACCATUM)"/>
    <m/>
    <m/>
    <s v="CODIGO Nº13 RESTITUCION DE DERECHOS ARANCELARIOS"/>
    <s v="KILOGRAMO"/>
    <s v="LIMA"/>
    <n v="332.23"/>
    <n v="189"/>
  </r>
  <r>
    <x v="1"/>
    <n v="1"/>
    <s v="PAITA"/>
    <n v="5262"/>
    <n v="3"/>
    <n v="201801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FRASCO 4 OZ (C-372) X 24"/>
    <m/>
    <m/>
    <m/>
    <s v="CODIGO Nº13 RESTITUCION DE DERECHOS ARANCELARIOS"/>
    <s v="CAJA                                              "/>
    <s v="LAMBAYEQUE"/>
    <n v="330"/>
    <n v="67.8"/>
  </r>
  <r>
    <x v="1"/>
    <n v="1"/>
    <s v="PAITA"/>
    <n v="1681"/>
    <n v="1"/>
    <n v="2018011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s v="EN CAJAS"/>
    <m/>
    <s v="CONSUMO HUMANO"/>
    <s v="SE ACOGE A RESTITUCION DE DERECHOS ARANCELARIOS D.S 104-95 EF"/>
    <s v="CAJA                                              "/>
    <s v="LA LIBERTAD"/>
    <n v="323.83999999999997"/>
    <n v="550"/>
  </r>
  <r>
    <x v="1"/>
    <n v="1"/>
    <s v="MARITIMA DEL CALLAO"/>
    <n v="3994"/>
    <n v="3"/>
    <n v="20180124"/>
    <x v="15"/>
    <x v="15"/>
    <s v="EUROPA"/>
    <x v="1"/>
    <s v="ALGECIRAS"/>
    <s v="AGROPECUARIO Y AGROINDUSTRIAS"/>
    <s v="HORTALIZAS"/>
    <s v="HORTALIZAS FRESCAS Y SECAS"/>
    <x v="3"/>
    <x v="0"/>
    <x v="2"/>
    <s v="Paprika (Capsicum annuum, L) SECA, SIN TRITURAR NI PULVERIZAR, EN TROZOS O RODAJAS"/>
    <s v="PIMIENTO PAPRIKA EN TROZOS"/>
    <m/>
    <m/>
    <m/>
    <s v="SE ACOGE A DRAWBACK D.S. 104-95 EF"/>
    <s v="KILOGRAMO"/>
    <s v="AREQUIPA"/>
    <n v="319.60000000000002"/>
    <n v="188"/>
  </r>
  <r>
    <x v="0"/>
    <n v="1"/>
    <s v="AEREA DEL CALLAO"/>
    <n v="3666"/>
    <n v="1"/>
    <n v="20170114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 (28 CAJAS)"/>
    <m/>
    <m/>
    <m/>
    <m/>
    <s v="KILOGRAMO"/>
    <s v="LIMA"/>
    <n v="315"/>
    <n v="252"/>
  </r>
  <r>
    <x v="1"/>
    <n v="2"/>
    <s v="AEREA DEL CALLAO"/>
    <n v="16122"/>
    <n v="5"/>
    <n v="20180223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315"/>
    <n v="35"/>
  </r>
  <r>
    <x v="0"/>
    <n v="1"/>
    <s v="AEREA DEL CALLAO"/>
    <n v="3666"/>
    <n v="2"/>
    <n v="20170114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 (31 CAJAS)"/>
    <m/>
    <m/>
    <m/>
    <m/>
    <s v="KILOGRAMO"/>
    <s v="LIMA"/>
    <n v="314.26"/>
    <n v="261.88"/>
  </r>
  <r>
    <x v="0"/>
    <n v="2"/>
    <s v="MARITIMA DEL CALLAO"/>
    <n v="13474"/>
    <n v="17"/>
    <n v="20170215"/>
    <x v="122"/>
    <x v="122"/>
    <s v="EUROPA"/>
    <x v="7"/>
    <s v="LONDON GATEWAY PORT"/>
    <s v="AGROPECUARIO Y AGROINDUSTRIAS"/>
    <s v="HORTALIZAS"/>
    <s v="HORTALIZAS FRESCAS Y SECAS"/>
    <x v="7"/>
    <x v="15"/>
    <x v="3"/>
    <s v="Los demas frutos del genero Capsicum o Pimenta, secos, sin triturar ni pulverizar"/>
    <s v="AJI MIRASOL SECO"/>
    <m/>
    <m/>
    <s v="(24 X 100 GR.)"/>
    <s v="SE ACOGE A RESTITUCION DE DERECHOS ARANCELARIOS D.S. 104-95-EF / DRAWBACK"/>
    <s v="CAJA                                              "/>
    <s v="PUNO"/>
    <n v="313.41000000000003"/>
    <n v="36.652999999999999"/>
  </r>
  <r>
    <x v="0"/>
    <n v="1"/>
    <s v="PAITA"/>
    <n v="3243"/>
    <n v="7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312.08999999999997"/>
    <n v="145"/>
  </r>
  <r>
    <x v="0"/>
    <n v="1"/>
    <s v="MARITIMA DEL CALLAO"/>
    <n v="7916"/>
    <n v="3"/>
    <n v="20170131"/>
    <x v="79"/>
    <x v="79"/>
    <s v="EUROPA"/>
    <x v="1"/>
    <s v="VALENCIA"/>
    <s v="AGROPECUARIO Y AGROINDUSTRIAS"/>
    <s v="HORTALIZAS"/>
    <s v="HORTALIZAS FRESCAS Y SECAS"/>
    <x v="9"/>
    <x v="15"/>
    <x v="5"/>
    <s v="LAS DEMAS HORTALIZAS EXCEPTO ESPARRAGOS"/>
    <s v="AJI LIMO X 500 GR CONGELADOS"/>
    <s v="EN CAJAS, DE 12 BOLSAS"/>
    <s v="PARA CONSUMO HUMANO"/>
    <m/>
    <s v="CODIGO Nº13 RESTITUCION DE DERECHOS ARANCELARIOS"/>
    <s v="CAJA                                              "/>
    <s v="CALLAO"/>
    <n v="312"/>
    <n v="120"/>
  </r>
  <r>
    <x v="0"/>
    <n v="1"/>
    <s v="PAITA"/>
    <n v="44330"/>
    <n v="14"/>
    <n v="2017010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NARANJA FRESCO"/>
    <s v="EN CAJAS PALETIZADAS"/>
    <s v="CALIBRE 1-4"/>
    <m/>
    <s v="DRAWBACK,"/>
    <s v="CAJA                                              "/>
    <s v="LAMBAYEQUE"/>
    <n v="310.04000000000002"/>
    <n v="166.5"/>
  </r>
  <r>
    <x v="1"/>
    <n v="1"/>
    <s v="AEREA DEL CALLAO"/>
    <n v="855"/>
    <n v="1"/>
    <n v="20180107"/>
    <x v="120"/>
    <x v="120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309.91000000000003"/>
    <n v="239"/>
  </r>
  <r>
    <x v="1"/>
    <n v="1"/>
    <s v="AEREA DEL CALLAO"/>
    <n v="8334"/>
    <n v="1"/>
    <n v="20180128"/>
    <x v="120"/>
    <x v="120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309.76"/>
    <n v="248.001"/>
  </r>
  <r>
    <x v="0"/>
    <n v="2"/>
    <s v="PAITA"/>
    <n v="8681"/>
    <n v="3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m/>
    <m/>
    <m/>
    <s v="SE ACOGE A RESTITUCION DE DERECHOS ARANCELARIOS D.S 104-95 EF"/>
    <s v="CAJA                                              "/>
    <s v="LAMBAYEQUE"/>
    <n v="302.86"/>
    <n v="150"/>
  </r>
  <r>
    <x v="1"/>
    <n v="2"/>
    <s v="MARITIMA DEL CALLAO"/>
    <n v="10218"/>
    <n v="1"/>
    <n v="20180207"/>
    <x v="111"/>
    <x v="111"/>
    <s v="EUROPA"/>
    <x v="9"/>
    <s v="LA SPEZIA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s v="EN CAJAS"/>
    <m/>
    <m/>
    <s v="SE ACOGE A DRAWBACK"/>
    <s v="KILOGRAMO"/>
    <s v="LIMA"/>
    <n v="300"/>
    <n v="150"/>
  </r>
  <r>
    <x v="1"/>
    <n v="3"/>
    <s v="AEREA DEL CALLAO"/>
    <n v="17900"/>
    <n v="1"/>
    <n v="20180302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300"/>
    <n v="180.06200000000001"/>
  </r>
  <r>
    <x v="1"/>
    <n v="3"/>
    <s v="AEREA DEL CALLAO"/>
    <n v="17900"/>
    <n v="12"/>
    <n v="20180302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00"/>
    <n v="180.06"/>
  </r>
  <r>
    <x v="1"/>
    <n v="3"/>
    <s v="AEREA DEL CALLAO"/>
    <n v="19698"/>
    <n v="11"/>
    <n v="20180309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00"/>
    <n v="139.02000000000001"/>
  </r>
  <r>
    <x v="1"/>
    <n v="3"/>
    <s v="AEREA DEL CALLAO"/>
    <n v="22423"/>
    <n v="12"/>
    <n v="20180317"/>
    <x v="102"/>
    <x v="102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s v="RESTITUCION DERECHOS ARANC. (COD 13)"/>
    <s v="KILOGRAMO"/>
    <s v="LIMA"/>
    <n v="300"/>
    <n v="20"/>
  </r>
  <r>
    <x v="1"/>
    <n v="3"/>
    <s v="AEREA DEL CALLAO"/>
    <n v="24599"/>
    <n v="12"/>
    <n v="20180326"/>
    <x v="130"/>
    <x v="130"/>
    <s v="EUROPA"/>
    <x v="9"/>
    <s v="EZEISA APT/BUENOS AIRES"/>
    <s v="AGROPECUARIO Y AGROINDUSTRIAS"/>
    <s v="HORTALIZAS"/>
    <s v="HORTALIZAS FRESCAS Y SECAS"/>
    <x v="7"/>
    <x v="16"/>
    <x v="3"/>
    <s v="Los demas frutos del genero Capsicum o Pimenta, secos, sin triturar ni pulverizar"/>
    <s v="CAJA DE AJI PANCA 30 KG"/>
    <m/>
    <m/>
    <m/>
    <s v="CODIGO Nº13 RESTITUCION DE DERECHOS ARANCELARIOS"/>
    <s v="CAJA                                              "/>
    <s v="LIMA"/>
    <n v="300"/>
    <n v="62.052"/>
  </r>
  <r>
    <x v="0"/>
    <n v="2"/>
    <s v="MARITIMA DEL CALLAO"/>
    <n v="14700"/>
    <n v="18"/>
    <n v="20170222"/>
    <x v="121"/>
    <x v="121"/>
    <s v="AMERICA DEL NORTE"/>
    <x v="18"/>
    <s v="MONTREAL"/>
    <s v="AGROPECUARIO Y AGROINDUSTRIAS"/>
    <s v="HORTALIZAS"/>
    <s v="HORTALIZAS FRESCAS Y SECAS"/>
    <x v="5"/>
    <x v="15"/>
    <x v="1"/>
    <s v="Los demas frutos del genero Capsicum o Pimenta, secos, triturados o pulverizados"/>
    <s v="AJI AMARILLIN SIBARITA (01 CAJA / 12 UNI / 120 GRS)"/>
    <s v="MARCA: SIBARITA"/>
    <s v="MODELO: S/M"/>
    <s v="USO: CONSUMO HUMANO"/>
    <m/>
    <s v="CAJA                                              "/>
    <s v="LAMBAYEQUE"/>
    <n v="298.52"/>
    <n v="145.74700000000001"/>
  </r>
  <r>
    <x v="0"/>
    <n v="1"/>
    <s v="AEREA DEL CALLAO"/>
    <n v="901"/>
    <n v="2"/>
    <n v="20170106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ROCOTO FRESCO"/>
    <s v="EN CAJA"/>
    <m/>
    <m/>
    <s v="RESTITUCION DE DERECHOS D.S 104-95-EF"/>
    <s v="CAJA                                              "/>
    <s v="LIMA"/>
    <n v="297"/>
    <n v="33"/>
  </r>
  <r>
    <x v="1"/>
    <n v="2"/>
    <s v="PAITA"/>
    <n v="9429"/>
    <n v="1"/>
    <n v="20180221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296.37"/>
    <n v="550"/>
  </r>
  <r>
    <x v="0"/>
    <n v="2"/>
    <s v="MARITIMA DEL CALLAO"/>
    <n v="14700"/>
    <n v="15"/>
    <n v="20170222"/>
    <x v="121"/>
    <x v="121"/>
    <s v="AMERICA DEL NORTE"/>
    <x v="18"/>
    <s v="MONTREAL"/>
    <s v="AGROPECUARIO Y AGROINDUSTRIAS"/>
    <s v="HORTALIZAS"/>
    <s v="HORTALIZAS FRESCAS Y SECAS"/>
    <x v="5"/>
    <x v="16"/>
    <x v="1"/>
    <s v="Los demas frutos del genero Capsicum o Pimenta, secos, triturados o pulverizados"/>
    <s v="AJI PANCA SIBARITA (1 PACK/6 BOXES/12 UNI/100 GRS)"/>
    <s v="MARCA: SIBARITA"/>
    <s v="MODELO: S/M"/>
    <s v="USO: CONSUMO"/>
    <m/>
    <s v="CAJA                                              "/>
    <s v="LAMBAYEQUE"/>
    <n v="295.68"/>
    <n v="144.36000000000001"/>
  </r>
  <r>
    <x v="0"/>
    <n v="3"/>
    <s v="MARITIMA DEL CALLAO"/>
    <n v="26958"/>
    <n v="5"/>
    <n v="20170330"/>
    <x v="72"/>
    <x v="72"/>
    <s v="AMERICA DEL NORTE"/>
    <x v="0"/>
    <s v="PASSAIC"/>
    <s v="AGROPECUARIO Y AGROINDUSTRIAS"/>
    <s v="HORTALIZAS"/>
    <s v="HORTALIZAS EN CONSERVA"/>
    <x v="6"/>
    <x v="16"/>
    <x v="4"/>
    <s v="Demas hortalizas preparadas o conservadas sin congelar"/>
    <s v="AJI PANCA ESPECIAL EN PASTA &quot;INCA' S FOOD&quot; 12 X 15 OZ"/>
    <m/>
    <m/>
    <m/>
    <s v="RESTITUCION DE DERECHOS ARANCELARIOS D.S. 104-95-EF"/>
    <s v="CAJA                                              "/>
    <s v="LIMA"/>
    <n v="291.83999999999997"/>
    <n v="97"/>
  </r>
  <r>
    <x v="0"/>
    <n v="2"/>
    <s v="MARITIMA DEL CALLAO"/>
    <n v="16332"/>
    <n v="9"/>
    <n v="20170223"/>
    <x v="72"/>
    <x v="72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SECO &quot;INCA&quot;S FOOD&quot; 15 X 1.5 OZ"/>
    <m/>
    <m/>
    <m/>
    <s v="RESTITUCION DE DERECHOS ARANCELARIOS D.S. 104-95-EF"/>
    <s v="CAJA                                              "/>
    <s v="LIMA"/>
    <n v="290.7"/>
    <n v="21.8"/>
  </r>
  <r>
    <x v="1"/>
    <n v="3"/>
    <s v="PAITA"/>
    <n v="12247"/>
    <n v="3"/>
    <n v="20180315"/>
    <x v="11"/>
    <x v="11"/>
    <s v="AMERICA DEL NORTE"/>
    <x v="0"/>
    <s v="NEW YORK"/>
    <s v="AGROPECUARIO Y AGROINDUSTRIAS"/>
    <s v="HORTALIZAS"/>
    <s v="HORTALIZAS EN CONSERVA"/>
    <x v="2"/>
    <x v="1"/>
    <x v="1"/>
    <s v="DEMAS HORTALIZAS,FRUTAS Y DEMAS PART. COMEST. DE PLANTAS,PREP. O CONSERV.EN VINAGRE"/>
    <s v="CONSERVA DE PIMIENTO AMARILLO ROJO RODAJAS CON VINAGRE LATA 28 OZ X 06"/>
    <m/>
    <m/>
    <m/>
    <s v="DRAWBACK,"/>
    <s v="CAJA                                              "/>
    <s v="LAMBAYEQUE"/>
    <n v="290"/>
    <n v="95.16"/>
  </r>
  <r>
    <x v="1"/>
    <n v="1"/>
    <s v="AEREA DEL CALLAO"/>
    <n v="3037"/>
    <n v="1"/>
    <n v="20180112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88"/>
    <n v="166.786"/>
  </r>
  <r>
    <x v="1"/>
    <n v="1"/>
    <s v="AEREA DEL CALLAO"/>
    <n v="5597"/>
    <n v="1"/>
    <n v="20180119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88"/>
    <n v="176.851"/>
  </r>
  <r>
    <x v="0"/>
    <n v="1"/>
    <s v="MARITIMA DEL CALLAO"/>
    <n v="114749"/>
    <n v="3"/>
    <n v="20170102"/>
    <x v="76"/>
    <x v="76"/>
    <s v="AMERICA DEL NORTE"/>
    <x v="0"/>
    <s v="NEW YORK"/>
    <s v="AGROPECUARIO Y AGROINDUSTRIAS"/>
    <s v="HORTALIZAS"/>
    <s v="HORTALIZAS FRESCAS Y SECAS"/>
    <x v="7"/>
    <x v="16"/>
    <x v="3"/>
    <s v="Los demas frutos del genero Capsicum o Pimenta, secos, sin triturar ni pulverizar"/>
    <s v="AJI PANCA TRADICIONES ANDINAS 24X0.057 GRS."/>
    <m/>
    <m/>
    <m/>
    <s v="DRAWBACK"/>
    <s v="CAJA                                              "/>
    <s v="LIMA"/>
    <n v="282.95999999999998"/>
    <n v="32.83"/>
  </r>
  <r>
    <x v="1"/>
    <n v="3"/>
    <s v="AEREA DEL CALLAO"/>
    <n v="22900"/>
    <n v="1"/>
    <n v="20180318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ROJO FRESCO"/>
    <s v="(CAPSICUM PUBESCENS)"/>
    <m/>
    <m/>
    <s v="CODIGO Nº13 RESTITUCION DE DERECHOS ARANCELARIOS"/>
    <s v="KILOGRAMO"/>
    <s v="LIMA"/>
    <n v="282.86"/>
    <n v="134"/>
  </r>
  <r>
    <x v="0"/>
    <n v="3"/>
    <s v="MARITIMA DEL CALLAO"/>
    <n v="18469"/>
    <n v="11"/>
    <n v="20170302"/>
    <x v="72"/>
    <x v="72"/>
    <s v="AMERICA DEL NORTE"/>
    <x v="0"/>
    <s v="NEW YORK"/>
    <s v="AGROPECUARIO Y AGROINDUSTRIAS"/>
    <s v="HORTALIZAS"/>
    <s v="HORTALIZAS EN CONSERVA"/>
    <x v="6"/>
    <x v="17"/>
    <x v="1"/>
    <s v="Demas hortalizas preparadas o conservadas sin congelar"/>
    <s v="ROCOTO EN SALMUERA LATA &quot;INCA'S FOOD&quot; 12 X 20 OZ"/>
    <m/>
    <m/>
    <m/>
    <s v="RESTITUCION DE DERECHOS ARANCELARIOS D.S 104-95-EF"/>
    <s v="CAJA                                              "/>
    <s v="LIMA"/>
    <n v="277.2"/>
    <n v="141.19999999999999"/>
  </r>
  <r>
    <x v="0"/>
    <n v="1"/>
    <s v="MARITIMA DEL CALLAO"/>
    <n v="9035"/>
    <n v="5"/>
    <n v="20170131"/>
    <x v="74"/>
    <x v="74"/>
    <s v="EUROPA"/>
    <x v="1"/>
    <s v="VALENCIA"/>
    <s v="AGROPECUARIO Y AGROINDUSTRIAS"/>
    <s v="HORTALIZAS"/>
    <s v="HORTALIZAS FRESCAS Y SECAS"/>
    <x v="9"/>
    <x v="23"/>
    <x v="5"/>
    <s v="LAS DEMAS HORTALIZAS EXCEPTO ESPARRAGOS"/>
    <s v="AJI CHARAPITA"/>
    <s v="X 40 BOLSAS DE 100 GR C/BOLSA"/>
    <s v="PRODUCTO PROCESADO Y CONGELADO"/>
    <m/>
    <m/>
    <s v="CAJA                                              "/>
    <s v="LIMA"/>
    <n v="276"/>
    <n v="187.96100000000001"/>
  </r>
  <r>
    <x v="1"/>
    <n v="3"/>
    <s v="AEREA DEL CALLAO"/>
    <n v="23567"/>
    <n v="13"/>
    <n v="20180321"/>
    <x v="120"/>
    <x v="120"/>
    <s v="EUROPA"/>
    <x v="9"/>
    <s v="GENEVE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274.98"/>
    <n v="30"/>
  </r>
  <r>
    <x v="1"/>
    <n v="3"/>
    <s v="PAITA"/>
    <n v="10615"/>
    <n v="1"/>
    <n v="20180301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 PALETIZADA"/>
    <s v="CALIBRE M"/>
    <m/>
    <s v="DRAWBACK,"/>
    <s v="CAJA                                              "/>
    <s v="LAMBAYEQUE"/>
    <n v="271.70999999999998"/>
    <n v="305"/>
  </r>
  <r>
    <x v="0"/>
    <n v="2"/>
    <s v="PAITA"/>
    <n v="7034"/>
    <n v="9"/>
    <n v="2017021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FRESCO CALIBRE 1.5 - 4"/>
    <m/>
    <m/>
    <m/>
    <s v="SE ACOGE A RESTITUCION DE DERECHOS ARANCELARIOS D.S 104-95 EF"/>
    <s v="CAJA                                              "/>
    <s v="LAMBAYEQUE"/>
    <n v="270.22000000000003"/>
    <n v="155"/>
  </r>
  <r>
    <x v="0"/>
    <n v="1"/>
    <s v="AEREA DEL CALLAO"/>
    <n v="7450"/>
    <n v="2"/>
    <n v="20170123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ROCOTO FRESCO"/>
    <s v="EN CAJA"/>
    <m/>
    <m/>
    <s v="RESTITUCION DE DERECHOS D.S 104-95-EF"/>
    <s v="CAJA                                              "/>
    <s v="LIMA"/>
    <n v="270"/>
    <n v="30"/>
  </r>
  <r>
    <x v="1"/>
    <n v="3"/>
    <s v="AEREA DEL CALLAO"/>
    <n v="18142"/>
    <n v="4"/>
    <n v="20180302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270"/>
    <n v="30"/>
  </r>
  <r>
    <x v="1"/>
    <n v="3"/>
    <s v="AEREA DEL CALLAO"/>
    <n v="19698"/>
    <n v="1"/>
    <n v="20180309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70"/>
    <n v="125.119"/>
  </r>
  <r>
    <x v="1"/>
    <n v="3"/>
    <s v="AEREA DEL CALLAO"/>
    <n v="19898"/>
    <n v="3"/>
    <n v="20180309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270"/>
    <n v="30"/>
  </r>
  <r>
    <x v="1"/>
    <n v="1"/>
    <s v="AEREA DEL CALLAO"/>
    <n v="588"/>
    <n v="1"/>
    <n v="20180105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64"/>
    <n v="161.58699999999999"/>
  </r>
  <r>
    <x v="1"/>
    <n v="2"/>
    <s v="AEREA DEL CALLAO"/>
    <n v="14034"/>
    <n v="1"/>
    <n v="20180216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64"/>
    <n v="180.68799999999999"/>
  </r>
  <r>
    <x v="1"/>
    <n v="2"/>
    <s v="AEREA DEL CALLAO"/>
    <n v="15923"/>
    <n v="1"/>
    <n v="20180223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64"/>
    <n v="145.74600000000001"/>
  </r>
  <r>
    <x v="0"/>
    <n v="3"/>
    <s v="TACNA"/>
    <n v="1937"/>
    <n v="6"/>
    <n v="20170328"/>
    <x v="88"/>
    <x v="88"/>
    <s v="AMERICA DEL SUR"/>
    <x v="15"/>
    <s v="ARICA"/>
    <s v="AGROPECUARIO Y AGROINDUSTRIAS"/>
    <s v="HORTALIZAS"/>
    <s v="HORTALIZAS EN CONSERVA"/>
    <x v="6"/>
    <x v="13"/>
    <x v="1"/>
    <s v="Demas hortalizas preparadas o conservadas sin congelar"/>
    <s v="AJI THAI CHILI EN SALMUERA X 50 KG C/U"/>
    <s v="EN BIDONES"/>
    <m/>
    <s v="PARA CONSUMO HUMANO"/>
    <s v="DRAWBACK D.S.104-95-EF"/>
    <s v="KILOGRAMO"/>
    <s v="TACNA"/>
    <n v="262.5"/>
    <n v="250"/>
  </r>
  <r>
    <x v="0"/>
    <n v="2"/>
    <s v="MARITIMA DEL CALLAO"/>
    <n v="16367"/>
    <n v="26"/>
    <n v="20170221"/>
    <x v="135"/>
    <x v="135"/>
    <s v="AMERICA DEL NORTE"/>
    <x v="0"/>
    <s v="PORT EVERGLADES"/>
    <s v="AGROPECUARIO Y AGROINDUSTRIAS"/>
    <s v="HORTALIZAS"/>
    <s v="HORTALIZAS FRESCAS Y SECAS"/>
    <x v="9"/>
    <x v="17"/>
    <x v="5"/>
    <s v="LAS DEMAS HORTALIZAS EXCEPTO ESPARRAGOS"/>
    <s v="ROCOTO EN MITADES"/>
    <s v="MARCA: THE PERU CHEF"/>
    <m/>
    <s v="570GR X 12"/>
    <m/>
    <s v="CAJA                                              "/>
    <s v="LIMA"/>
    <n v="260"/>
    <n v="229"/>
  </r>
  <r>
    <x v="1"/>
    <n v="3"/>
    <s v="AEREA DEL CALLAO"/>
    <n v="21795"/>
    <n v="7"/>
    <n v="20180316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AJI LIMO"/>
    <m/>
    <m/>
    <m/>
    <s v="KILOGRAMO"/>
    <s v="LIMA"/>
    <n v="260"/>
    <n v="127.907"/>
  </r>
  <r>
    <x v="1"/>
    <n v="2"/>
    <s v="MARITIMA DEL CALLAO"/>
    <n v="16487"/>
    <n v="1"/>
    <n v="20180225"/>
    <x v="2"/>
    <x v="2"/>
    <s v="AMERICA CENTRAL"/>
    <x v="35"/>
    <s v="PUERTO CALDERA"/>
    <s v="AGROPECUARIO Y AGROINDUSTRIAS"/>
    <s v="HORTALIZAS"/>
    <s v="HORTALIZAS EN CONSERVA"/>
    <x v="6"/>
    <x v="1"/>
    <x v="1"/>
    <s v="Demas hortalizas preparadas o conservadas sin congelar"/>
    <s v="PIMIENTO EN CONSERVA"/>
    <s v="USO: CONSUMO HUMANO"/>
    <m/>
    <m/>
    <s v="SE ACOGE AL REGIMEN DRAWBACK D.S. 104-95 EF"/>
    <s v="CAJA                                              "/>
    <s v="LA LIBERTAD"/>
    <n v="255"/>
    <n v="161.77199999999999"/>
  </r>
  <r>
    <x v="1"/>
    <n v="3"/>
    <s v="AEREA DEL CALLAO"/>
    <n v="21953"/>
    <n v="3"/>
    <n v="20180316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252"/>
    <n v="28"/>
  </r>
  <r>
    <x v="1"/>
    <n v="2"/>
    <s v="PAITA"/>
    <n v="5844"/>
    <n v="4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CALIBRE L"/>
    <m/>
    <m/>
    <s v="DRAWBACK,"/>
    <s v="CAJA                                              "/>
    <s v="LAMBAYEQUE"/>
    <n v="250.78"/>
    <n v="550"/>
  </r>
  <r>
    <x v="1"/>
    <n v="1"/>
    <s v="AEREA DEL CALLAO"/>
    <n v="2081"/>
    <n v="1"/>
    <n v="20180108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249.5"/>
    <n v="157"/>
  </r>
  <r>
    <x v="0"/>
    <n v="1"/>
    <s v="PAITA"/>
    <n v="44330"/>
    <n v="13"/>
    <n v="2017010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-4"/>
    <m/>
    <s v="DRAWBACK,"/>
    <s v="CAJA                                              "/>
    <s v="LAMBAYEQUE"/>
    <n v="243.01"/>
    <n v="130.5"/>
  </r>
  <r>
    <x v="0"/>
    <n v="1"/>
    <s v="AEREA DEL CALLAO"/>
    <n v="10313"/>
    <n v="2"/>
    <n v="20170131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46 CAJAS)"/>
    <m/>
    <m/>
    <m/>
    <s v="KILOGRAMO"/>
    <s v="LIMA"/>
    <n v="240"/>
    <n v="400"/>
  </r>
  <r>
    <x v="1"/>
    <n v="3"/>
    <s v="AEREA DEL CALLAO"/>
    <n v="21795"/>
    <n v="1"/>
    <n v="20180316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40"/>
    <n v="118.07"/>
  </r>
  <r>
    <x v="1"/>
    <n v="3"/>
    <s v="AEREA DEL CALLAO"/>
    <n v="23963"/>
    <n v="10"/>
    <n v="20180322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240"/>
    <n v="181.202"/>
  </r>
  <r>
    <x v="1"/>
    <n v="3"/>
    <s v="AEREA DEL CALLAO"/>
    <n v="26027"/>
    <n v="8"/>
    <n v="20180330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240"/>
    <n v="217.03100000000001"/>
  </r>
  <r>
    <x v="0"/>
    <n v="1"/>
    <s v="PAITA"/>
    <n v="4303"/>
    <n v="9"/>
    <n v="20170124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.75&quot; - 4.5&quot;"/>
    <m/>
    <s v="DRAWBACK,"/>
    <s v="CAJA                                              "/>
    <s v="LAMBAYEQUE"/>
    <n v="239.86"/>
    <n v="140"/>
  </r>
  <r>
    <x v="1"/>
    <n v="3"/>
    <s v="AEREA DEL CALLAO"/>
    <n v="18283"/>
    <n v="1"/>
    <n v="20180302"/>
    <x v="107"/>
    <x v="107"/>
    <s v="EUROPA"/>
    <x v="1"/>
    <s v="MIAMI"/>
    <s v="AGROPECUARIO Y AGROINDUSTRIAS"/>
    <s v="HORTALIZAS"/>
    <s v="HORTALIZAS FRESCAS Y SECAS"/>
    <x v="8"/>
    <x v="15"/>
    <x v="6"/>
    <s v="FRUTOS DE LOS GENEROS CAPSICUM O PIMENTA, FRESCOS O REFRIGERADOS"/>
    <s v="AJI AMARILLO FRESCO"/>
    <s v="EN CAJA"/>
    <m/>
    <m/>
    <s v="RESTITUCION DE DERECHOS D.S 104-95-EF"/>
    <s v="CAJA                                              "/>
    <s v="LIMA"/>
    <n v="239.4"/>
    <n v="129.655"/>
  </r>
  <r>
    <x v="0"/>
    <n v="1"/>
    <s v="PAITA"/>
    <n v="3215"/>
    <n v="8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238.33"/>
    <n v="110"/>
  </r>
  <r>
    <x v="1"/>
    <n v="2"/>
    <s v="MARITIMA DEL CALLAO"/>
    <n v="10188"/>
    <n v="3"/>
    <n v="20180202"/>
    <x v="76"/>
    <x v="76"/>
    <s v="AMERICA DEL NORTE"/>
    <x v="0"/>
    <s v="NEW YORK"/>
    <s v="AGROPECUARIO Y AGROINDUSTRIAS"/>
    <s v="HORTALIZAS"/>
    <s v="HORTALIZAS FRESCAS Y SECAS"/>
    <x v="7"/>
    <x v="15"/>
    <x v="3"/>
    <s v="Los demas frutos del genero Capsicum o Pimenta, secos, sin triturar ni pulverizar"/>
    <s v="AJI MIRASOL TRADICIONES ANDINAS 24X0.057 GRS"/>
    <m/>
    <m/>
    <m/>
    <s v="DRAWBACK"/>
    <s v="CAJA                                              "/>
    <s v="CALLAO"/>
    <n v="235.65"/>
    <n v="20.52"/>
  </r>
  <r>
    <x v="1"/>
    <n v="3"/>
    <s v="AEREA DEL CALLAO"/>
    <n v="23963"/>
    <n v="1"/>
    <n v="20180322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UNIDAD"/>
    <s v="LIMA"/>
    <n v="234"/>
    <n v="124.57599999999999"/>
  </r>
  <r>
    <x v="1"/>
    <n v="3"/>
    <s v="AEREA DEL CALLAO"/>
    <n v="26027"/>
    <n v="1"/>
    <n v="20180330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34"/>
    <n v="211.60400000000001"/>
  </r>
  <r>
    <x v="1"/>
    <n v="1"/>
    <s v="PAITA"/>
    <n v="5262"/>
    <n v="2"/>
    <n v="20180130"/>
    <x v="11"/>
    <x v="11"/>
    <s v="AMERICA DEL NORTE"/>
    <x v="0"/>
    <s v="HOUSTON"/>
    <s v="AGROPECUARIO Y AGROINDUSTRIAS"/>
    <s v="HORTALIZAS"/>
    <s v="HORTALIZAS EN CONSERVA"/>
    <x v="6"/>
    <x v="3"/>
    <x v="1"/>
    <s v="Demas hortalizas preparadas o conservadas sin congelar"/>
    <s v="CONSERVA DE PIMIENTO MORRON ROJO FRASCO 12 OZ (C-310) X 12"/>
    <m/>
    <m/>
    <m/>
    <s v="CODIGO Nº13 RESTITUCION DE DERECHOS ARANCELARIOS"/>
    <s v="CAJA                                              "/>
    <s v="LAMBAYEQUE"/>
    <n v="233.5"/>
    <n v="81.599999999999994"/>
  </r>
  <r>
    <x v="1"/>
    <n v="2"/>
    <s v="AEREA DEL CALLAO"/>
    <n v="16273"/>
    <n v="4"/>
    <n v="20180223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233.1"/>
    <n v="124.137"/>
  </r>
  <r>
    <x v="0"/>
    <n v="3"/>
    <s v="AEREA DEL CALLAO"/>
    <n v="28243"/>
    <n v="2"/>
    <n v="20170325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41 CAJAS)"/>
    <m/>
    <m/>
    <m/>
    <s v="KILOGRAMO"/>
    <s v="LIMA"/>
    <n v="228"/>
    <n v="380"/>
  </r>
  <r>
    <x v="0"/>
    <n v="3"/>
    <s v="AEREA DEL CALLAO"/>
    <n v="27341"/>
    <n v="12"/>
    <n v="20170327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s v="ROCOTO"/>
    <s v="AJI AMARILLO"/>
    <m/>
    <m/>
    <s v="KILOGRAMO"/>
    <s v="LIMA"/>
    <n v="225.35"/>
    <n v="80"/>
  </r>
  <r>
    <x v="0"/>
    <n v="2"/>
    <s v="AEREA DEL CALLAO"/>
    <n v="17112"/>
    <n v="2"/>
    <n v="20170218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33 CAJAS)"/>
    <m/>
    <m/>
    <m/>
    <s v="KILOGRAMO"/>
    <s v="LIMA"/>
    <n v="222.25"/>
    <n v="360"/>
  </r>
  <r>
    <x v="1"/>
    <n v="3"/>
    <s v="AEREA DEL CALLAO"/>
    <n v="22900"/>
    <n v="3"/>
    <n v="20180318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PSICUM BACCATUM)"/>
    <m/>
    <m/>
    <s v="CODIGO Nº13 RESTITUCION DE DERECHOS ARANCELARIOS"/>
    <s v="KILOGRAMO"/>
    <s v="LIMA"/>
    <n v="221.55"/>
    <n v="180"/>
  </r>
  <r>
    <x v="1"/>
    <n v="2"/>
    <s v="AEREA DEL CALLAO"/>
    <n v="16700"/>
    <n v="14"/>
    <n v="20180224"/>
    <x v="102"/>
    <x v="102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s v="RESTITUCION DERECHOS ARANC. (COD 13)"/>
    <s v="KILOGRAMO"/>
    <s v="LIMA"/>
    <n v="220"/>
    <n v="20"/>
  </r>
  <r>
    <x v="1"/>
    <n v="1"/>
    <s v="PAITA"/>
    <n v="2526"/>
    <n v="1"/>
    <n v="20180117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M"/>
    <s v="EN CAJAS"/>
    <m/>
    <s v="CONSUMO HUMANO"/>
    <s v="SE ACOGE A RESTITUCION DE DERECHOS ARANCELARIOS D.S 104-95 EF"/>
    <s v="CAJA                                              "/>
    <s v="LA LIBERTAD"/>
    <n v="218.6"/>
    <n v="550"/>
  </r>
  <r>
    <x v="0"/>
    <n v="3"/>
    <s v="AEREA DEL CALLAO"/>
    <n v="24435"/>
    <n v="2"/>
    <n v="20170314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33 CAJAS)"/>
    <m/>
    <m/>
    <m/>
    <s v="KILOGRAMO"/>
    <s v="LIMA"/>
    <n v="216"/>
    <n v="360"/>
  </r>
  <r>
    <x v="0"/>
    <n v="3"/>
    <s v="AEREA DEL CALLAO"/>
    <n v="25891"/>
    <n v="2"/>
    <n v="20170318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35 CAJAS)"/>
    <m/>
    <m/>
    <m/>
    <s v="KILOGRAMO"/>
    <s v="LIMA"/>
    <n v="216"/>
    <n v="360"/>
  </r>
  <r>
    <x v="1"/>
    <n v="2"/>
    <s v="AEREA DEL CALLAO"/>
    <n v="10228"/>
    <n v="1"/>
    <n v="20180202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16"/>
    <n v="160.858"/>
  </r>
  <r>
    <x v="1"/>
    <n v="2"/>
    <s v="AEREA DEL CALLAO"/>
    <n v="12225"/>
    <n v="1"/>
    <n v="20180209"/>
    <x v="111"/>
    <x v="11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s v="CODIGO Nº13 RESTITUCION DE DERECHOS ARANCELARIOS"/>
    <s v="KILOGRAMO"/>
    <s v="LIMA"/>
    <n v="216"/>
    <n v="104.032"/>
  </r>
  <r>
    <x v="0"/>
    <n v="1"/>
    <s v="PAITA"/>
    <n v="3215"/>
    <n v="9"/>
    <n v="2017012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&quot; - 3.5&quot;"/>
    <m/>
    <s v="DRAWBACK,"/>
    <s v="CAJA                                              "/>
    <s v="LAMBAYEQUE"/>
    <n v="215.6"/>
    <n v="117"/>
  </r>
  <r>
    <x v="0"/>
    <n v="1"/>
    <s v="AEREA DEL CALLAO"/>
    <n v="10266"/>
    <n v="1"/>
    <n v="20170128"/>
    <x v="109"/>
    <x v="109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13.75"/>
    <n v="171"/>
  </r>
  <r>
    <x v="0"/>
    <n v="2"/>
    <s v="MARITIMA DEL CALLAO"/>
    <n v="13247"/>
    <n v="7"/>
    <n v="20170221"/>
    <x v="137"/>
    <x v="137"/>
    <s v="EUROPA"/>
    <x v="1"/>
    <s v="BARCELONA"/>
    <s v="AGROPECUARIO Y AGROINDUSTRIAS"/>
    <s v="HORTALIZAS"/>
    <s v="HORTALIZAS FRESCAS Y SECAS"/>
    <x v="8"/>
    <x v="15"/>
    <x v="3"/>
    <s v="FRUTOS DE LOS GENEROS CAPSICUM O PIMENTA, FRESCOS O REFRIGERADOS"/>
    <s v="AJI AMARILLO SECO"/>
    <s v="NOVATERRA - BOLSA 100GR."/>
    <s v="CAJA X 36 UNID."/>
    <m/>
    <m/>
    <s v="CAJA                                              "/>
    <s v="LIMA"/>
    <n v="213.12"/>
    <n v="28.8"/>
  </r>
  <r>
    <x v="1"/>
    <n v="1"/>
    <s v="AEREA DEL CALLAO"/>
    <n v="5687"/>
    <n v="1"/>
    <n v="20180120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FRESCO"/>
    <s v="(CAPSICUM PUBESCENS)"/>
    <m/>
    <m/>
    <s v="CODIGO Nº13 RESTITUCION DE DERECHOS ARANCELARIOS"/>
    <s v="KILOGRAMO"/>
    <s v="LIMA"/>
    <n v="213.11"/>
    <n v="54"/>
  </r>
  <r>
    <x v="1"/>
    <n v="3"/>
    <s v="AEREA DEL CALLAO"/>
    <n v="22035"/>
    <n v="1"/>
    <n v="20180316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211.5"/>
    <n v="137"/>
  </r>
  <r>
    <x v="1"/>
    <n v="3"/>
    <s v="AEREA DEL CALLAO"/>
    <n v="22900"/>
    <n v="2"/>
    <n v="20180318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VERDE FRESCO"/>
    <s v="(CAPSICUM PUBESCENS)"/>
    <m/>
    <m/>
    <s v="CODIGO Nº13 RESTITUCION DE DERECHOS ARANCELARIOS"/>
    <s v="KILOGRAMO"/>
    <s v="LIMA"/>
    <n v="208.98"/>
    <n v="99"/>
  </r>
  <r>
    <x v="1"/>
    <n v="3"/>
    <s v="AEREA DEL CALLAO"/>
    <n v="19289"/>
    <n v="35"/>
    <n v="20180312"/>
    <x v="138"/>
    <x v="138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s v="AJI AMARILLO"/>
    <s v="AJI LIMO"/>
    <s v="ROCOTO"/>
    <m/>
    <s v="KILOGRAMO"/>
    <s v="LIMA"/>
    <n v="206.3"/>
    <n v="69"/>
  </r>
  <r>
    <x v="0"/>
    <n v="1"/>
    <s v="AEREA DEL CALLAO"/>
    <n v="10071"/>
    <n v="1"/>
    <n v="20170129"/>
    <x v="120"/>
    <x v="120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AJI AMARILLO FRESCO"/>
    <s v="ROCOTO FRESCO"/>
    <s v="AJI LIMO"/>
    <m/>
    <m/>
    <s v="KILOGRAMO"/>
    <s v="LIMA"/>
    <n v="200.85"/>
    <n v="153"/>
  </r>
  <r>
    <x v="1"/>
    <n v="3"/>
    <s v="PAITA"/>
    <n v="11526"/>
    <n v="5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M"/>
    <m/>
    <s v="DRAWBACK,"/>
    <s v="CAJA                                              "/>
    <s v="LAMBAYEQUE"/>
    <n v="200.36"/>
    <n v="290"/>
  </r>
  <r>
    <x v="1"/>
    <n v="3"/>
    <s v="AEREA DEL CALLAO"/>
    <n v="20003"/>
    <n v="1"/>
    <n v="20180309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195.3"/>
    <n v="104.239"/>
  </r>
  <r>
    <x v="0"/>
    <n v="1"/>
    <s v="PAITA"/>
    <n v="3243"/>
    <n v="6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193.67"/>
    <n v="90"/>
  </r>
  <r>
    <x v="1"/>
    <n v="1"/>
    <s v="PAITA"/>
    <n v="471"/>
    <n v="2"/>
    <n v="20180111"/>
    <x v="1"/>
    <x v="1"/>
    <s v="AMERICA DEL NORTE"/>
    <x v="0"/>
    <s v="NEW YORK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EN CONSERVAS"/>
    <s v="FRASCOS / CAJAS"/>
    <m/>
    <s v="PIMIENTO PIQUILLO ENTERO BPANI"/>
    <s v="RESTITUCION DERECHOS ARANCELARIOS DS 104-95-EF"/>
    <s v="CAJA                                              "/>
    <s v="PIURA"/>
    <n v="192.8"/>
    <n v="136.86600000000001"/>
  </r>
  <r>
    <x v="0"/>
    <n v="1"/>
    <s v="AEREA DEL CALLAO"/>
    <n v="4470"/>
    <n v="7"/>
    <n v="20170114"/>
    <x v="124"/>
    <x v="124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AMARILLO"/>
    <m/>
    <m/>
    <m/>
    <m/>
    <s v="KILOGRAMO"/>
    <s v="LIMA"/>
    <n v="192"/>
    <n v="320"/>
  </r>
  <r>
    <x v="0"/>
    <n v="3"/>
    <s v="MARITIMA DEL CALLAO"/>
    <n v="23261"/>
    <n v="17"/>
    <n v="20170314"/>
    <x v="93"/>
    <x v="93"/>
    <s v="EUROPA"/>
    <x v="4"/>
    <s v="ROTTERDAM"/>
    <s v="AGROPECUARIO Y AGROINDUSTRIAS"/>
    <s v="HORTALIZAS"/>
    <s v="HORTALIZAS FRESCAS Y SECAS"/>
    <x v="0"/>
    <x v="16"/>
    <x v="3"/>
    <s v="PAPRIKA (Capsicum annuum, L.) TRITURADA O PULVERIZADA"/>
    <s v="AJI PANCA SECO INTERTROPICO"/>
    <m/>
    <m/>
    <s v="EN CAJAS"/>
    <s v="DRAWBACK"/>
    <s v="CAJA                                              "/>
    <s v="LIMA"/>
    <n v="192"/>
    <n v="38.4"/>
  </r>
  <r>
    <x v="0"/>
    <n v="3"/>
    <s v="MARITIMA DEL CALLAO"/>
    <n v="24933"/>
    <n v="5"/>
    <n v="20170321"/>
    <x v="68"/>
    <x v="68"/>
    <s v="AMERICA DEL NORTE"/>
    <x v="0"/>
    <s v="PORT EVERGLADES"/>
    <s v="AGROPECUARIO Y AGROINDUSTRIAS"/>
    <s v="HORTALIZAS"/>
    <s v="HORTALIZAS FRESCAS Y SECAS"/>
    <x v="5"/>
    <x v="16"/>
    <x v="3"/>
    <s v="Los demas frutos del genero Capsicum o Pimenta, secos, triturados o pulverizados"/>
    <s v="AJI PANCA SECO"/>
    <s v="MARCA: BELMONT"/>
    <m/>
    <s v="BOLSAS X 3 OZ"/>
    <s v="SE ACOGE AL DRAW BACK"/>
    <s v="CAJA                                              "/>
    <s v="LIMA"/>
    <n v="190.97"/>
    <n v="26.54"/>
  </r>
  <r>
    <x v="0"/>
    <n v="2"/>
    <s v="AEREA DEL CALLAO"/>
    <n v="15949"/>
    <n v="21"/>
    <n v="20170216"/>
    <x v="139"/>
    <x v="139"/>
    <s v="ASIA"/>
    <x v="37"/>
    <s v="TOKYO, TOKYO"/>
    <s v="AGROPECUARIO Y AGROINDUSTRIAS"/>
    <s v="HORTALIZAS"/>
    <s v="HORTALIZAS FRESCAS Y SECAS"/>
    <x v="8"/>
    <x v="16"/>
    <x v="6"/>
    <s v="FRUTOS DE LOS GENEROS CAPSICUM O PIMENTA, FRESCOS O REFRIGERADOS"/>
    <s v="SOBRES X 6 AJI PANCA S/PICANTE"/>
    <m/>
    <m/>
    <m/>
    <m/>
    <s v="UNIDAD"/>
    <s v="LIMA"/>
    <n v="190.45"/>
    <n v="16.015999999999998"/>
  </r>
  <r>
    <x v="1"/>
    <n v="1"/>
    <s v="TACNA"/>
    <n v="102"/>
    <n v="1"/>
    <n v="20180106"/>
    <x v="140"/>
    <x v="140"/>
    <s v="AMERICA DEL SUR"/>
    <x v="15"/>
    <s v="ARICA"/>
    <s v="AGROPECUARIO Y AGROINDUSTRIAS"/>
    <s v="HORTALIZAS"/>
    <s v="HORTALIZAS FRESCAS Y SECAS"/>
    <x v="4"/>
    <x v="16"/>
    <x v="3"/>
    <s v="LAS DEMAS PAPRIKA (CAPSICUM ANNUM, L) SECA, SIN TRITURAR NI PULVERIZAR"/>
    <s v="AJI PANCA SECO"/>
    <s v="EN MALLAS"/>
    <m/>
    <m/>
    <m/>
    <s v="UNIDAD"/>
    <s v="TACNA"/>
    <n v="188"/>
    <n v="940"/>
  </r>
  <r>
    <x v="1"/>
    <n v="1"/>
    <s v="AEREA DEL CALLAO"/>
    <n v="7910"/>
    <n v="5"/>
    <n v="20180124"/>
    <x v="123"/>
    <x v="123"/>
    <s v="ASIA"/>
    <x v="29"/>
    <s v="DUBAI"/>
    <s v="AGROPECUARIO Y AGROINDUSTRIAS"/>
    <s v="HORTALIZAS"/>
    <s v="HORTALIZAS FRESCAS Y SECAS"/>
    <x v="7"/>
    <x v="16"/>
    <x v="3"/>
    <s v="Los demas frutos del genero Capsicum o Pimenta, secos, sin triturar ni pulverizar"/>
    <s v="AJI PANCA SECO DESPEPITADO"/>
    <s v="CAJA DE 0.50KG"/>
    <m/>
    <m/>
    <s v="RESTITUCION DE DERECHOS D.S 104-95-EF"/>
    <s v="CAJA                                              "/>
    <s v="LIMA"/>
    <n v="187.5"/>
    <n v="7.5"/>
  </r>
  <r>
    <x v="1"/>
    <n v="1"/>
    <s v="AEREA DEL CALLAO"/>
    <n v="7910"/>
    <n v="6"/>
    <n v="20180124"/>
    <x v="123"/>
    <x v="123"/>
    <s v="ASIA"/>
    <x v="29"/>
    <s v="DUBAI"/>
    <s v="AGROPECUARIO Y AGROINDUSTRIAS"/>
    <s v="HORTALIZAS"/>
    <s v="HORTALIZAS FRESCAS Y SECAS"/>
    <x v="7"/>
    <x v="15"/>
    <x v="3"/>
    <s v="Los demas frutos del genero Capsicum o Pimenta, secos, sin triturar ni pulverizar"/>
    <s v="AJI MIRASOL SECO DESPEPITADO"/>
    <s v="CAJA DE 0.50KG"/>
    <m/>
    <m/>
    <s v="RESTITUCION DE DERECHOS D.S 104-95-EF"/>
    <s v="CAJA                                              "/>
    <s v="LIMA"/>
    <n v="187.5"/>
    <n v="7.5"/>
  </r>
  <r>
    <x v="0"/>
    <n v="1"/>
    <s v="PAITA"/>
    <n v="5565"/>
    <n v="1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184.87"/>
    <n v="180"/>
  </r>
  <r>
    <x v="0"/>
    <n v="2"/>
    <s v="MARITIMA DEL CALLAO"/>
    <n v="8045"/>
    <n v="14"/>
    <n v="20170203"/>
    <x v="60"/>
    <x v="60"/>
    <s v="AMERICA DEL NORTE"/>
    <x v="0"/>
    <s v="LOS ANGELES"/>
    <s v="AGROPECUARIO Y AGROINDUSTRIAS"/>
    <s v="HORTALIZAS"/>
    <s v="HORTALIZAS EN CONSERVA"/>
    <x v="6"/>
    <x v="22"/>
    <x v="1"/>
    <s v="Demas hortalizas preparadas o conservadas sin congelar"/>
    <s v="AJI MONTAÑA O CEVICHE EN SALMUERA"/>
    <s v="FRASCO DE 15 OZ. EN CAJAS X 12"/>
    <m/>
    <m/>
    <m/>
    <s v="CAJA                                              "/>
    <s v="LIMA"/>
    <n v="182"/>
    <n v="78.480999999999995"/>
  </r>
  <r>
    <x v="0"/>
    <n v="2"/>
    <s v="AEREA DEL CALLAO"/>
    <n v="19890"/>
    <n v="2"/>
    <n v="20170225"/>
    <x v="110"/>
    <x v="110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ROCOTO"/>
    <s v="AJI LIMO"/>
    <s v="AJI AMARILLO"/>
    <m/>
    <m/>
    <s v="KILOGRAMO"/>
    <s v="LIMA"/>
    <n v="180"/>
    <n v="120"/>
  </r>
  <r>
    <x v="0"/>
    <n v="2"/>
    <s v="MARITIMA DEL CALLAO"/>
    <n v="15731"/>
    <n v="5"/>
    <n v="20170221"/>
    <x v="72"/>
    <x v="72"/>
    <s v="AMERICA DEL NORTE"/>
    <x v="0"/>
    <s v="LONG BEACH"/>
    <s v="AGROPECUARIO Y AGROINDUSTRIAS"/>
    <s v="HORTALIZAS"/>
    <s v="HORTALIZAS EN CONSERVA"/>
    <x v="6"/>
    <x v="16"/>
    <x v="4"/>
    <s v="Demas hortalizas preparadas o conservadas sin congelar"/>
    <s v="AJI PANCA ESPECIAL EN PASTA &quot;INCA'S FOOD&quot; 6 X 1.7 KG"/>
    <m/>
    <m/>
    <m/>
    <s v="RESTITUCION DE DERECHOS ARANCELARIOS D.S. 104-95-EF"/>
    <s v="CAJA                                              "/>
    <s v="LIMA"/>
    <n v="180"/>
    <n v="102"/>
  </r>
  <r>
    <x v="1"/>
    <n v="1"/>
    <s v="AEREA DEL CALLAO"/>
    <n v="4339"/>
    <n v="2"/>
    <n v="201801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180"/>
    <n v="20"/>
  </r>
  <r>
    <x v="1"/>
    <n v="1"/>
    <s v="AEREA DEL CALLAO"/>
    <n v="6608"/>
    <n v="1"/>
    <n v="20180120"/>
    <x v="110"/>
    <x v="110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180"/>
    <n v="90"/>
  </r>
  <r>
    <x v="1"/>
    <n v="3"/>
    <s v="PAITA"/>
    <n v="11526"/>
    <n v="1"/>
    <n v="20180307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179.63"/>
    <n v="260"/>
  </r>
  <r>
    <x v="1"/>
    <n v="1"/>
    <s v="AEREA DEL CALLAO"/>
    <n v="5687"/>
    <n v="6"/>
    <n v="20180120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VERDE FRESCO"/>
    <s v="(CAPSICUM PUBESCENS)"/>
    <m/>
    <m/>
    <s v="CODIGO Nº13 RESTITUCION DE DERECHOS ARANCELARIOS"/>
    <s v="KILOGRAMO"/>
    <s v="LIMA"/>
    <n v="177.59"/>
    <n v="45"/>
  </r>
  <r>
    <x v="1"/>
    <n v="1"/>
    <s v="AEREA DEL CALLAO"/>
    <n v="451"/>
    <n v="2"/>
    <n v="20180106"/>
    <x v="129"/>
    <x v="129"/>
    <s v="ASIA"/>
    <x v="45"/>
    <s v="HONG KONG"/>
    <s v="AGROPECUARIO Y AGROINDUSTRIAS"/>
    <s v="HORTALIZAS"/>
    <s v="HORTALIZAS FRESCAS Y SECAS"/>
    <x v="8"/>
    <x v="16"/>
    <x v="3"/>
    <s v="FRUTOS DE LOS GENEROS CAPSICUM O PIMENTA, FRESCOS O REFRIGERADOS"/>
    <s v="AJI PANCA SECO"/>
    <m/>
    <m/>
    <m/>
    <m/>
    <s v="KILOGRAMO"/>
    <s v="LIMA"/>
    <n v="175"/>
    <n v="5"/>
  </r>
  <r>
    <x v="1"/>
    <n v="2"/>
    <s v="PAITA"/>
    <n v="9743"/>
    <n v="3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173.42"/>
    <n v="90"/>
  </r>
  <r>
    <x v="1"/>
    <n v="1"/>
    <s v="AEREA DEL CALLAO"/>
    <n v="7910"/>
    <n v="4"/>
    <n v="20180124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LIMO FRESCO"/>
    <s v="CAJA DE 2.00KG"/>
    <m/>
    <m/>
    <s v="RESTITUCION DE DERECHOS D.S 104-95-EF"/>
    <s v="CAJA                                              "/>
    <s v="LIMA"/>
    <n v="173"/>
    <n v="40"/>
  </r>
  <r>
    <x v="0"/>
    <n v="1"/>
    <s v="PAITA"/>
    <n v="4303"/>
    <n v="6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171.31"/>
    <n v="80"/>
  </r>
  <r>
    <x v="1"/>
    <n v="2"/>
    <s v="AEREA DEL CALLAO"/>
    <n v="15895"/>
    <n v="2"/>
    <n v="20180222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LIMO FRESCO"/>
    <m/>
    <m/>
    <m/>
    <s v="CODIGO Nº13 RESTITUCION DE DERECHOS ARANCELARIOS"/>
    <s v="CAJA                                              "/>
    <s v="LIMA"/>
    <n v="168.7"/>
    <n v="35"/>
  </r>
  <r>
    <x v="1"/>
    <n v="3"/>
    <s v="AEREA DEL CALLAO"/>
    <n v="21588"/>
    <n v="2"/>
    <n v="20180316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LIMO FRESCO"/>
    <m/>
    <m/>
    <m/>
    <s v="CODIGO Nº13 RESTITUCION DE DERECHOS ARANCELARIOS"/>
    <s v="CAJA                                              "/>
    <s v="LIMA"/>
    <n v="168.7"/>
    <n v="35"/>
  </r>
  <r>
    <x v="0"/>
    <n v="2"/>
    <s v="PAITA"/>
    <n v="7034"/>
    <n v="7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 CALIBRE XL"/>
    <m/>
    <m/>
    <m/>
    <s v="SE ACOGE A RESTITUCION DE DERECHOS ARANCELARIOS D.S 104-95 EF"/>
    <s v="CAJA                                              "/>
    <s v="LAMBAYEQUE"/>
    <n v="168.09"/>
    <n v="75"/>
  </r>
  <r>
    <x v="1"/>
    <n v="3"/>
    <s v="MARITIMA DEL CALLAO"/>
    <n v="23150"/>
    <n v="2"/>
    <n v="20180313"/>
    <x v="93"/>
    <x v="93"/>
    <s v="EUROPA"/>
    <x v="4"/>
    <s v="ROTTERDAM"/>
    <s v="AGROPECUARIO Y AGROINDUSTRIAS"/>
    <s v="HORTALIZAS"/>
    <s v="HORTALIZAS FRESCAS Y SECAS"/>
    <x v="0"/>
    <x v="15"/>
    <x v="3"/>
    <s v="PAPRIKA (Capsicum annuum, L.) TRITURADA O PULVERIZADA"/>
    <s v="AJI AMARILLO MIRASOL INTERTROPICO"/>
    <m/>
    <m/>
    <s v="CAJA X 24 UNID.DE 100 GR"/>
    <s v="DRAWBACK"/>
    <s v="CAJA                                              "/>
    <s v="LIMA"/>
    <n v="168"/>
    <n v="24"/>
  </r>
  <r>
    <x v="1"/>
    <n v="1"/>
    <s v="AEREA DEL CALLAO"/>
    <n v="7910"/>
    <n v="3"/>
    <n v="20180124"/>
    <x v="123"/>
    <x v="123"/>
    <s v="ASIA"/>
    <x v="29"/>
    <s v="DUBAI"/>
    <s v="AGROPECUARIO Y AGROINDUSTRIAS"/>
    <s v="HORTALIZAS"/>
    <s v="HORTALIZAS FRESCAS Y SECAS"/>
    <x v="8"/>
    <x v="17"/>
    <x v="6"/>
    <s v="FRUTOS DE LOS GENEROS CAPSICUM O PIMENTA, FRESCOS O REFRIGERADOS"/>
    <s v="ROCOTO FRESCO"/>
    <s v="CAJA DE 2.00KG"/>
    <m/>
    <m/>
    <s v="RESTITUCION DE DERECHOS D.S 104-95-EF"/>
    <s v="CAJA                                              "/>
    <s v="LIMA"/>
    <n v="166.8"/>
    <n v="40"/>
  </r>
  <r>
    <x v="1"/>
    <n v="3"/>
    <s v="AEREA DEL CALLAO"/>
    <n v="21123"/>
    <n v="2"/>
    <n v="20180313"/>
    <x v="123"/>
    <x v="123"/>
    <s v="ASIA"/>
    <x v="29"/>
    <s v="DUBAI"/>
    <s v="AGROPECUARIO Y AGROINDUSTRIAS"/>
    <s v="HORTALIZAS"/>
    <s v="HORTALIZAS FRESCAS Y SECAS"/>
    <x v="8"/>
    <x v="17"/>
    <x v="6"/>
    <s v="FRUTOS DE LOS GENEROS CAPSICUM O PIMENTA, FRESCOS O REFRIGERADOS"/>
    <s v="ROCOTO FRESCO"/>
    <s v="EN CAJA DE 5 KG"/>
    <m/>
    <m/>
    <s v="SE ACOGE AL DRAWBACK"/>
    <s v="CAJA                                              "/>
    <s v="LIMA"/>
    <n v="166.8"/>
    <n v="40"/>
  </r>
  <r>
    <x v="1"/>
    <n v="2"/>
    <s v="PAITA"/>
    <n v="9743"/>
    <n v="6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162.15"/>
    <n v="80"/>
  </r>
  <r>
    <x v="1"/>
    <n v="2"/>
    <s v="MARITIMA DEL CALLAO"/>
    <n v="18368"/>
    <n v="4"/>
    <n v="20180228"/>
    <x v="11"/>
    <x v="11"/>
    <s v="OCEANIA"/>
    <x v="38"/>
    <s v="AUCKLAND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VERDE CON VINAGRE"/>
    <s v="LATA 105 OZ X 06 CAJA"/>
    <m/>
    <m/>
    <s v="SE ACOGE A RESTITUCION DE DERECHOS ARANCELARIOS D.S. 104-95-EF / DRAWBACK"/>
    <s v="CAJA                                              "/>
    <s v="LIMA"/>
    <n v="162.06"/>
    <n v="174"/>
  </r>
  <r>
    <x v="1"/>
    <n v="3"/>
    <s v="AEREA DEL CALLAO"/>
    <n v="24386"/>
    <n v="4"/>
    <n v="20180324"/>
    <x v="107"/>
    <x v="107"/>
    <s v="EUROPA"/>
    <x v="4"/>
    <s v="AMSTERDAM"/>
    <s v="AGROPECUARIO Y AGROINDUSTRIAS"/>
    <s v="HORTALIZAS"/>
    <s v="HORTALIZAS FRESCAS Y SECAS"/>
    <x v="8"/>
    <x v="17"/>
    <x v="6"/>
    <s v="FRUTOS DE LOS GENEROS CAPSICUM O PIMENTA, FRESCOS O REFRIGERADOS"/>
    <s v="AJI ROCOTO"/>
    <m/>
    <m/>
    <m/>
    <s v="RESTITUCION DERECHOS ARANC. (COD 13)"/>
    <s v="CAJA                                              "/>
    <s v="LIMA"/>
    <n v="162"/>
    <n v="18"/>
  </r>
  <r>
    <x v="1"/>
    <n v="3"/>
    <s v="AEREA DEL CALLAO"/>
    <n v="22423"/>
    <n v="20"/>
    <n v="20180317"/>
    <x v="102"/>
    <x v="102"/>
    <s v="EUROPA"/>
    <x v="9"/>
    <s v="MILANO-MALPENSA APT"/>
    <s v="AGROPECUARIO Y AGROINDUSTRIAS"/>
    <s v="HORTALIZAS"/>
    <s v="HORTALIZAS FRESCAS Y SECAS"/>
    <x v="8"/>
    <x v="15"/>
    <x v="3"/>
    <s v="FRUTOS DE LOS GENEROS CAPSICUM O PIMENTA, FRESCOS O REFRIGERADOS"/>
    <s v="AJI MIRASOL"/>
    <m/>
    <m/>
    <m/>
    <s v="RESTITUCION DERECHOS ARANC. (COD 13)"/>
    <s v="KILOGRAMO"/>
    <s v="LIMA"/>
    <n v="160"/>
    <n v="10"/>
  </r>
  <r>
    <x v="0"/>
    <n v="1"/>
    <s v="PAITA"/>
    <n v="4303"/>
    <n v="7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158.31"/>
    <n v="75"/>
  </r>
  <r>
    <x v="1"/>
    <n v="1"/>
    <s v="PAITA"/>
    <n v="1400"/>
    <n v="5"/>
    <n v="20180110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M"/>
    <s v="EN CAJAS"/>
    <m/>
    <s v="CONSUMO HUMANO"/>
    <s v="SE ACOGE A RESTITUCION DE DERECHOS ARANCELARIOS D.S 104-95 EF"/>
    <s v="CAJA                                              "/>
    <s v="LA LIBERTAD"/>
    <n v="157.6"/>
    <n v="130"/>
  </r>
  <r>
    <x v="1"/>
    <n v="3"/>
    <s v="AEREA DEL CALLAO"/>
    <n v="22129"/>
    <n v="4"/>
    <n v="20180316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157.5"/>
    <n v="84.387"/>
  </r>
  <r>
    <x v="1"/>
    <n v="2"/>
    <s v="TACNA"/>
    <n v="798"/>
    <n v="2"/>
    <n v="20180202"/>
    <x v="141"/>
    <x v="141"/>
    <s v="AMERICA DEL SUR"/>
    <x v="15"/>
    <s v="ARICA"/>
    <s v="AGROPECUARIO Y AGROINDUSTRIAS"/>
    <s v="HORTALIZAS"/>
    <s v="HORTALIZAS FRESCAS Y SECAS"/>
    <x v="4"/>
    <x v="16"/>
    <x v="3"/>
    <s v="LAS DEMAS PAPRIKA (CAPSICUM ANNUM, L) SECA, SIN TRITURAR NI PULVERIZAR"/>
    <s v="AJI PANCA SECO"/>
    <s v="EN MALLAS"/>
    <m/>
    <m/>
    <m/>
    <s v="UNIDAD"/>
    <s v="TACNA"/>
    <n v="156"/>
    <n v="780"/>
  </r>
  <r>
    <x v="1"/>
    <n v="3"/>
    <s v="AEREA DEL CALLAO"/>
    <n v="23203"/>
    <n v="30"/>
    <n v="20180321"/>
    <x v="138"/>
    <x v="138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55.65"/>
    <n v="55"/>
  </r>
  <r>
    <x v="1"/>
    <n v="3"/>
    <s v="AEREA DEL CALLAO"/>
    <n v="19503"/>
    <n v="9"/>
    <n v="20180308"/>
    <x v="75"/>
    <x v="75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 SECO"/>
    <s v="(CAPSICUM CHINESE)"/>
    <m/>
    <m/>
    <s v="CODIGO Nº13 RESTITUCION DE DERECHOS ARANCELARIOS"/>
    <s v="KILOGRAMO"/>
    <s v="LIMA"/>
    <n v="154.63"/>
    <n v="15"/>
  </r>
  <r>
    <x v="0"/>
    <n v="1"/>
    <s v="AEREA DEL CALLAO"/>
    <n v="10266"/>
    <n v="2"/>
    <n v="20170128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51.19999999999999"/>
    <n v="126"/>
  </r>
  <r>
    <x v="0"/>
    <n v="1"/>
    <s v="AEREA DEL CALLAO"/>
    <n v="1963"/>
    <n v="2"/>
    <n v="20170107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s v="(30 CAJAS)"/>
    <m/>
    <m/>
    <m/>
    <s v="KILOGRAMO"/>
    <s v="LIMA"/>
    <n v="150"/>
    <n v="250"/>
  </r>
  <r>
    <x v="1"/>
    <n v="3"/>
    <s v="AEREA DEL CALLAO"/>
    <n v="20402"/>
    <n v="2"/>
    <n v="20180310"/>
    <x v="110"/>
    <x v="110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150"/>
    <n v="100"/>
  </r>
  <r>
    <x v="1"/>
    <n v="3"/>
    <s v="AEREA DEL CALLAO"/>
    <n v="26674"/>
    <n v="5"/>
    <n v="20180331"/>
    <x v="130"/>
    <x v="130"/>
    <s v="EUROPA"/>
    <x v="9"/>
    <s v="EZEISA APT/BUENOS AIRES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50"/>
    <n v="300"/>
  </r>
  <r>
    <x v="1"/>
    <n v="3"/>
    <s v="AEREA DEL CALLAO"/>
    <n v="25409"/>
    <n v="8"/>
    <n v="20180328"/>
    <x v="138"/>
    <x v="138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s v="AJI LIMO"/>
    <s v="ROCOTO"/>
    <m/>
    <m/>
    <s v="KILOGRAMO"/>
    <s v="LIMA"/>
    <n v="149.19999999999999"/>
    <n v="53"/>
  </r>
  <r>
    <x v="1"/>
    <n v="2"/>
    <s v="PAITA"/>
    <n v="8370"/>
    <n v="4"/>
    <n v="20180216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144.52000000000001"/>
    <n v="75"/>
  </r>
  <r>
    <x v="1"/>
    <n v="1"/>
    <s v="AEREA DEL CALLAO"/>
    <n v="9067"/>
    <n v="2"/>
    <n v="20180127"/>
    <x v="131"/>
    <x v="131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"/>
    <s v="EN CAJA"/>
    <m/>
    <m/>
    <s v="RESTITUCION DERECHOS ARANCELARIOS D.S 104-95-EF"/>
    <s v="KILOGRAMO"/>
    <s v="CALLAO"/>
    <n v="144"/>
    <n v="72"/>
  </r>
  <r>
    <x v="1"/>
    <n v="3"/>
    <s v="PAITA"/>
    <n v="12504"/>
    <n v="5"/>
    <n v="20180314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142.11000000000001"/>
    <n v="160"/>
  </r>
  <r>
    <x v="1"/>
    <n v="1"/>
    <s v="MARITIMA DEL CALLAO"/>
    <n v="4289"/>
    <n v="6"/>
    <n v="20180119"/>
    <x v="76"/>
    <x v="76"/>
    <s v="AMERICA DEL NORTE"/>
    <x v="0"/>
    <s v="NEW YORK"/>
    <s v="AGROPECUARIO Y AGROINDUSTRIAS"/>
    <s v="HORTALIZAS"/>
    <s v="HORTALIZAS FRESCAS Y SECAS"/>
    <x v="9"/>
    <x v="15"/>
    <x v="5"/>
    <s v="LAS DEMAS HORTALIZAS EXCEPTO ESPARRAGOS"/>
    <s v="AJI AMARILLO TRADICIONES ANDINAS 18X460 GR."/>
    <m/>
    <m/>
    <m/>
    <s v="DRAWBACK"/>
    <s v="CAJA                                              "/>
    <s v="CALLAO"/>
    <n v="139.08000000000001"/>
    <n v="49.68"/>
  </r>
  <r>
    <x v="0"/>
    <n v="2"/>
    <s v="AEREA DEL CALLAO"/>
    <n v="13594"/>
    <n v="19"/>
    <n v="20170209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UNIDAD"/>
    <s v="LIMA"/>
    <n v="136.32"/>
    <n v="38.878999999999998"/>
  </r>
  <r>
    <x v="0"/>
    <n v="1"/>
    <s v="PAITA"/>
    <n v="4303"/>
    <n v="8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135.80000000000001"/>
    <n v="60"/>
  </r>
  <r>
    <x v="1"/>
    <n v="2"/>
    <s v="AEREA DEL CALLAO"/>
    <n v="14805"/>
    <n v="2"/>
    <n v="201802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135"/>
    <n v="15"/>
  </r>
  <r>
    <x v="1"/>
    <n v="2"/>
    <s v="MARITIMA DEL CALLAO"/>
    <n v="13662"/>
    <n v="9"/>
    <n v="20180213"/>
    <x v="74"/>
    <x v="74"/>
    <s v="EUROPA"/>
    <x v="1"/>
    <s v="VALENCIA"/>
    <s v="AGROPECUARIO Y AGROINDUSTRIAS"/>
    <s v="HORTALIZAS"/>
    <s v="HORTALIZAS FRESCAS Y SECAS"/>
    <x v="9"/>
    <x v="23"/>
    <x v="5"/>
    <s v="LAS DEMAS HORTALIZAS EXCEPTO ESPARRAGOS"/>
    <s v="AJI CHARAPITA X40 BOLSAS DE 100GR. C/BOLSA"/>
    <s v="PRODUCTO PROCESADO Y CONGELADO"/>
    <m/>
    <m/>
    <m/>
    <s v="UNIDAD"/>
    <s v="LIMA"/>
    <n v="135"/>
    <n v="79.736999999999995"/>
  </r>
  <r>
    <x v="1"/>
    <n v="3"/>
    <s v="AEREA DEL CALLAO"/>
    <n v="22747"/>
    <n v="2"/>
    <n v="20180317"/>
    <x v="131"/>
    <x v="13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CALLAO"/>
    <n v="135"/>
    <n v="234.76599999999999"/>
  </r>
  <r>
    <x v="0"/>
    <n v="1"/>
    <s v="PAITA"/>
    <n v="5565"/>
    <n v="10"/>
    <n v="20170131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&quot; - 3.5&quot;"/>
    <m/>
    <s v="DRAWBACK,"/>
    <s v="CAJA                                              "/>
    <s v="LAMBAYEQUE"/>
    <n v="130.15"/>
    <n v="72"/>
  </r>
  <r>
    <x v="1"/>
    <n v="1"/>
    <s v="AEREA DEL CALLAO"/>
    <n v="5952"/>
    <n v="7"/>
    <n v="20180119"/>
    <x v="102"/>
    <x v="102"/>
    <s v="EUROPA"/>
    <x v="9"/>
    <s v="EZEISA APT/BUENOS AIRES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m/>
    <m/>
    <s v="EN CAJAS"/>
    <m/>
    <s v="KILOGRAMO"/>
    <s v="LIMA"/>
    <n v="130"/>
    <n v="10"/>
  </r>
  <r>
    <x v="1"/>
    <n v="3"/>
    <s v="AEREA DEL CALLAO"/>
    <n v="20696"/>
    <n v="2"/>
    <n v="20180312"/>
    <x v="131"/>
    <x v="13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29.75"/>
    <n v="259.5"/>
  </r>
  <r>
    <x v="0"/>
    <n v="1"/>
    <s v="AEREA DEL CALLAO"/>
    <n v="5826"/>
    <n v="19"/>
    <n v="20170119"/>
    <x v="136"/>
    <x v="136"/>
    <s v="AMERICA CENTRAL"/>
    <x v="46"/>
    <s v="ARUBA"/>
    <s v="AGROPECUARIO Y AGROINDUSTRIAS"/>
    <s v="HORTALIZAS"/>
    <s v="HORTALIZAS FRESCAS Y SECAS"/>
    <x v="8"/>
    <x v="13"/>
    <x v="6"/>
    <s v="FRUTOS DE LOS GENEROS CAPSICUM O PIMENTA, FRESCOS O REFRIGERADOS"/>
    <s v="AJI AMARILLO"/>
    <s v="AJI LIMO"/>
    <m/>
    <m/>
    <m/>
    <s v="KILOGRAMO"/>
    <s v="LIMA"/>
    <n v="128.19999999999999"/>
    <n v="46"/>
  </r>
  <r>
    <x v="1"/>
    <n v="3"/>
    <s v="TACNA"/>
    <n v="2032"/>
    <n v="1"/>
    <n v="20180323"/>
    <x v="140"/>
    <x v="140"/>
    <s v="AMERICA DEL SUR"/>
    <x v="15"/>
    <s v="ARICA"/>
    <s v="AGROPECUARIO Y AGROINDUSTRIAS"/>
    <s v="HORTALIZAS"/>
    <s v="HORTALIZAS FRESCAS Y SECAS"/>
    <x v="4"/>
    <x v="15"/>
    <x v="3"/>
    <s v="LAS DEMAS PAPRIKA (CAPSICUM ANNUM, L) SECA, SIN TRITURAR NI PULVERIZAR"/>
    <s v="AJI AMARILLO SECO"/>
    <s v="EN SACOS"/>
    <m/>
    <m/>
    <m/>
    <s v="UNIDAD"/>
    <s v="TACNA"/>
    <n v="128"/>
    <n v="640"/>
  </r>
  <r>
    <x v="1"/>
    <n v="2"/>
    <s v="AEREA DEL CALLAO"/>
    <n v="10113"/>
    <n v="29"/>
    <n v="20180205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27.35"/>
    <n v="43.503999999999998"/>
  </r>
  <r>
    <x v="1"/>
    <n v="2"/>
    <s v="AEREA DEL CALLAO"/>
    <n v="14376"/>
    <n v="3"/>
    <n v="20180216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126"/>
    <n v="60"/>
  </r>
  <r>
    <x v="1"/>
    <n v="2"/>
    <s v="AEREA DEL CALLAO"/>
    <n v="16273"/>
    <n v="2"/>
    <n v="20180223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126"/>
    <n v="67.100999999999999"/>
  </r>
  <r>
    <x v="1"/>
    <n v="3"/>
    <s v="AEREA DEL CALLAO"/>
    <n v="25931"/>
    <n v="1"/>
    <n v="20180329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126"/>
    <n v="60"/>
  </r>
  <r>
    <x v="1"/>
    <n v="3"/>
    <s v="AEREA DEL CALLAO"/>
    <n v="25931"/>
    <n v="3"/>
    <n v="20180329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126"/>
    <n v="60"/>
  </r>
  <r>
    <x v="1"/>
    <n v="1"/>
    <s v="AEREA DEL CALLAO"/>
    <n v="827"/>
    <n v="5"/>
    <n v="20180105"/>
    <x v="123"/>
    <x v="123"/>
    <s v="ASIA"/>
    <x v="29"/>
    <s v="DUBAI"/>
    <s v="AGROPECUARIO Y AGROINDUSTRIAS"/>
    <s v="HORTALIZAS"/>
    <s v="HORTALIZAS FRESCAS Y SECAS"/>
    <x v="5"/>
    <x v="16"/>
    <x v="3"/>
    <s v="Los demas frutos del genero Capsicum o Pimenta, secos, triturados o pulverizados"/>
    <s v="AJI PANCA SECO DESPEPITADO"/>
    <s v="CAJA DE 0.50KG"/>
    <m/>
    <m/>
    <s v="RESTITUCION DE DERECHOS D.S 104-95-EF"/>
    <s v="CAJA                                              "/>
    <s v="LIMA"/>
    <n v="125"/>
    <n v="5"/>
  </r>
  <r>
    <x v="0"/>
    <n v="1"/>
    <s v="PAITA"/>
    <n v="4303"/>
    <n v="3"/>
    <n v="20170124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123.8"/>
    <n v="60"/>
  </r>
  <r>
    <x v="0"/>
    <n v="3"/>
    <s v="AEREA DEL CALLAO"/>
    <n v="20517"/>
    <n v="4"/>
    <n v="20170302"/>
    <x v="142"/>
    <x v="142"/>
    <s v="EUROPA"/>
    <x v="39"/>
    <s v="ZURICH"/>
    <s v="AGROPECUARIO Y AGROINDUSTRIAS"/>
    <s v="HORTALIZAS"/>
    <s v="HORTALIZAS FRESCAS Y SECAS"/>
    <x v="8"/>
    <x v="13"/>
    <x v="0"/>
    <s v="FRUTOS DE LOS GENEROS CAPSICUM O PIMENTA, FRESCOS O REFRIGERADOS"/>
    <s v="AJI AMARILLO MOLIDO"/>
    <s v="AJI PANCA SECO"/>
    <s v="AJI AMARILLO SECO"/>
    <s v="ROCOTO FRESCO"/>
    <m/>
    <s v="KILOGRAMO"/>
    <s v="LIMA"/>
    <n v="119.61"/>
    <n v="47"/>
  </r>
  <r>
    <x v="1"/>
    <n v="3"/>
    <s v="AEREA DEL CALLAO"/>
    <n v="22900"/>
    <n v="10"/>
    <n v="20180318"/>
    <x v="75"/>
    <x v="75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 (SECO)"/>
    <s v="(CAPSICUM CHINESE)"/>
    <m/>
    <m/>
    <s v="CODIGO Nº13 RESTITUCION DE DERECHOS ARANCELARIOS"/>
    <s v="KILOGRAMO"/>
    <s v="LIMA"/>
    <n v="119.21"/>
    <n v="10"/>
  </r>
  <r>
    <x v="1"/>
    <n v="2"/>
    <s v="AEREA DEL CALLAO"/>
    <n v="16698"/>
    <n v="11"/>
    <n v="20180223"/>
    <x v="120"/>
    <x v="120"/>
    <s v="EUROPA"/>
    <x v="39"/>
    <s v="GENEVE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JUNIN"/>
    <n v="119"/>
    <n v="17"/>
  </r>
  <r>
    <x v="1"/>
    <n v="1"/>
    <s v="PAITA"/>
    <n v="42641"/>
    <n v="2"/>
    <n v="20180104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M"/>
    <s v="EN CAJAS"/>
    <m/>
    <s v="CONSUMO HUMANO"/>
    <s v="SE ACOGE A RESTITUCION DE DERECHOS ARANCELARIOS D.S 104-95 EF"/>
    <s v="CAJA                                              "/>
    <s v="LA LIBERTAD"/>
    <n v="117.22"/>
    <n v="550"/>
  </r>
  <r>
    <x v="0"/>
    <n v="1"/>
    <s v="PAITA"/>
    <n v="1750"/>
    <n v="7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.5-4"/>
    <m/>
    <s v="DRAWBACK,"/>
    <s v="CAJA                                              "/>
    <s v="LAMBAYEQUE"/>
    <n v="113.49"/>
    <n v="65"/>
  </r>
  <r>
    <x v="0"/>
    <n v="3"/>
    <s v="AEREA DEL CALLAO"/>
    <n v="23167"/>
    <n v="23"/>
    <n v="20170313"/>
    <x v="136"/>
    <x v="136"/>
    <s v="AMERICA CENTRAL"/>
    <x v="46"/>
    <s v="ARUBA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m/>
    <m/>
    <m/>
    <s v="KILOGRAMO"/>
    <s v="LIMA"/>
    <n v="113.3"/>
    <n v="40"/>
  </r>
  <r>
    <x v="0"/>
    <n v="3"/>
    <s v="AEREA DEL CALLAO"/>
    <n v="24330"/>
    <n v="8"/>
    <n v="20170312"/>
    <x v="109"/>
    <x v="109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113.04"/>
    <n v="18.84"/>
  </r>
  <r>
    <x v="0"/>
    <n v="3"/>
    <s v="AEREA DEL CALLAO"/>
    <n v="27097"/>
    <n v="7"/>
    <n v="20170329"/>
    <x v="71"/>
    <x v="71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DESPEPITADO"/>
    <s v="X10KG (C/CAJA 5KG.)"/>
    <m/>
    <m/>
    <m/>
    <s v="CAJA                                              "/>
    <s v="LIMA"/>
    <n v="112.3"/>
    <n v="10"/>
  </r>
  <r>
    <x v="1"/>
    <n v="2"/>
    <s v="AEREA DEL CALLAO"/>
    <n v="10252"/>
    <n v="10"/>
    <n v="20180201"/>
    <x v="75"/>
    <x v="75"/>
    <s v="EUROPA"/>
    <x v="1"/>
    <s v="MADRID"/>
    <s v="AGROPECUARIO Y AGROINDUSTRIAS"/>
    <s v="HORTALIZAS"/>
    <s v="HORTALIZAS FRESCAS Y SECAS"/>
    <x v="7"/>
    <x v="15"/>
    <x v="3"/>
    <s v="Los demas frutos del genero Capsicum o Pimenta, secos, sin triturar ni pulverizar"/>
    <s v="AJI MIRASOL SIN PEPA SECO"/>
    <s v="(CAPSICUM BACCATUM)"/>
    <m/>
    <m/>
    <s v="CODIGO Nº13 RESTITUCION DE DERECHOS ARANCELARIOS"/>
    <s v="KILOGRAMO"/>
    <s v="LIMA"/>
    <n v="112.08"/>
    <n v="10"/>
  </r>
  <r>
    <x v="1"/>
    <n v="1"/>
    <s v="AEREA DEL CALLAO"/>
    <n v="5687"/>
    <n v="11"/>
    <n v="20180120"/>
    <x v="75"/>
    <x v="75"/>
    <s v="EUROPA"/>
    <x v="1"/>
    <s v="MADRID"/>
    <s v="AGROPECUARIO Y AGROINDUSTRIAS"/>
    <s v="HORTALIZAS"/>
    <s v="HORTALIZAS FRESCAS Y SECAS"/>
    <x v="7"/>
    <x v="15"/>
    <x v="3"/>
    <s v="Los demas frutos del genero Capsicum o Pimenta, secos, sin triturar ni pulverizar"/>
    <s v="AJI MIRASOL SIN PEPA SECO"/>
    <s v="(CAPSICUM BACCATUM)"/>
    <m/>
    <m/>
    <s v="CODIGO Nº13 RESTITUCION DE DERECHOS ARANCELARIOS"/>
    <s v="KILOGRAMO"/>
    <s v="LIMA"/>
    <n v="111.96"/>
    <n v="10"/>
  </r>
  <r>
    <x v="1"/>
    <n v="2"/>
    <s v="AEREA DEL CALLAO"/>
    <n v="10977"/>
    <n v="12"/>
    <n v="20180203"/>
    <x v="102"/>
    <x v="102"/>
    <s v="EUROPA"/>
    <x v="9"/>
    <s v="MILANO-MALPENSA APT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m/>
    <m/>
    <s v="EN CAJAS"/>
    <m/>
    <s v="KILOGRAMO"/>
    <s v="LIMA"/>
    <n v="110"/>
    <n v="10"/>
  </r>
  <r>
    <x v="1"/>
    <n v="2"/>
    <s v="AEREA DEL CALLAO"/>
    <n v="10977"/>
    <n v="13"/>
    <n v="20180203"/>
    <x v="102"/>
    <x v="102"/>
    <s v="EUROPA"/>
    <x v="9"/>
    <s v="MILANO-MALPENSA APT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m/>
    <m/>
    <s v="EN CAJAS"/>
    <m/>
    <s v="KILOGRAMO"/>
    <s v="LIMA"/>
    <n v="110"/>
    <n v="10"/>
  </r>
  <r>
    <x v="1"/>
    <n v="2"/>
    <s v="AEREA DEL CALLAO"/>
    <n v="13016"/>
    <n v="9"/>
    <n v="20180210"/>
    <x v="102"/>
    <x v="102"/>
    <s v="EUROPA"/>
    <x v="9"/>
    <s v="MILANO-MALPENSA APT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m/>
    <m/>
    <s v="EN CAJAS"/>
    <m/>
    <s v="KILOGRAMO"/>
    <s v="LIMA"/>
    <n v="110"/>
    <n v="10"/>
  </r>
  <r>
    <x v="1"/>
    <n v="3"/>
    <s v="AEREA DEL CALLAO"/>
    <n v="20491"/>
    <n v="22"/>
    <n v="20180310"/>
    <x v="102"/>
    <x v="102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s v="RESTITUCION DERECHOS ARANC. (COD 13)"/>
    <s v="KILOGRAMO"/>
    <s v="LIMA"/>
    <n v="110"/>
    <n v="10"/>
  </r>
  <r>
    <x v="1"/>
    <n v="2"/>
    <s v="AEREA DEL CALLAO"/>
    <n v="10252"/>
    <n v="9"/>
    <n v="20180201"/>
    <x v="75"/>
    <x v="75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, (SECO)"/>
    <s v="(CAPSICUM CHINESE)"/>
    <m/>
    <m/>
    <s v="CODIGO Nº13 RESTITUCION DE DERECHOS ARANCELARIOS"/>
    <s v="KILOGRAMO"/>
    <s v="LIMA"/>
    <n v="106.58"/>
    <n v="10"/>
  </r>
  <r>
    <x v="1"/>
    <n v="1"/>
    <s v="AEREA DEL CALLAO"/>
    <n v="5687"/>
    <n v="10"/>
    <n v="20180120"/>
    <x v="75"/>
    <x v="75"/>
    <s v="EUROPA"/>
    <x v="1"/>
    <s v="MADRID"/>
    <s v="AGROPECUARIO Y AGROINDUSTRIAS"/>
    <s v="HORTALIZAS"/>
    <s v="HORTALIZAS FRESCAS Y SECAS"/>
    <x v="7"/>
    <x v="16"/>
    <x v="3"/>
    <s v="Los demas frutos del genero Capsicum o Pimenta, secos, sin triturar ni pulverizar"/>
    <s v="AJI PANCA SIN PEPA SECO"/>
    <s v="(CAPSICUM CHINESE)"/>
    <m/>
    <m/>
    <s v="CODIGO Nº13 RESTITUCION DE DERECHOS ARANCELARIOS"/>
    <s v="KILOGRAMO"/>
    <s v="LIMA"/>
    <n v="106.46"/>
    <n v="10"/>
  </r>
  <r>
    <x v="1"/>
    <n v="3"/>
    <s v="AEREA DEL CALLAO"/>
    <n v="22747"/>
    <n v="1"/>
    <n v="20180317"/>
    <x v="131"/>
    <x v="13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CALLAO"/>
    <n v="105"/>
    <n v="182.59700000000001"/>
  </r>
  <r>
    <x v="1"/>
    <n v="3"/>
    <s v="AEREA DEL CALLAO"/>
    <n v="20696"/>
    <n v="1"/>
    <n v="20180312"/>
    <x v="131"/>
    <x v="131"/>
    <s v="EUROPA"/>
    <x v="9"/>
    <s v="MILANO-MALPENSA APT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103.45"/>
    <n v="206.90100000000001"/>
  </r>
  <r>
    <x v="1"/>
    <n v="1"/>
    <s v="AEREA DEL CALLAO"/>
    <n v="8683"/>
    <n v="2"/>
    <n v="20180127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LIMO FRESCO"/>
    <m/>
    <m/>
    <m/>
    <s v="CODIGO Nº13 RESTITUCION DE DERECHOS ARANCELARIOS"/>
    <s v="CAJA                                              "/>
    <s v="LIMA"/>
    <n v="101.22"/>
    <n v="21"/>
  </r>
  <r>
    <x v="1"/>
    <n v="3"/>
    <s v="AEREA DEL CALLAO"/>
    <n v="21123"/>
    <n v="7"/>
    <n v="20180313"/>
    <x v="123"/>
    <x v="123"/>
    <s v="ASIA"/>
    <x v="29"/>
    <s v="DUBAI"/>
    <s v="AGROPECUARIO Y AGROINDUSTRIAS"/>
    <s v="HORTALIZAS"/>
    <s v="HORTALIZAS FRESCAS Y SECAS"/>
    <x v="8"/>
    <x v="15"/>
    <x v="3"/>
    <s v="FRUTOS DE LOS GENEROS CAPSICUM O PIMENTA, FRESCOS O REFRIGERADOS"/>
    <s v="AJI MIRASOL DESPEPITADO"/>
    <s v="CAJA DE 2 KG"/>
    <m/>
    <m/>
    <s v="SE ACOGE AL DRAWBACK"/>
    <s v="CAJA                                              "/>
    <s v="LIMA"/>
    <n v="100"/>
    <n v="4"/>
  </r>
  <r>
    <x v="0"/>
    <n v="2"/>
    <s v="AEREA DEL CALLAO"/>
    <n v="13594"/>
    <n v="27"/>
    <n v="20170209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99.05"/>
    <n v="35"/>
  </r>
  <r>
    <x v="0"/>
    <n v="2"/>
    <s v="MARITIMA DEL CALLAO"/>
    <n v="15731"/>
    <n v="2"/>
    <n v="20170221"/>
    <x v="72"/>
    <x v="72"/>
    <s v="AMERICA DEL NORTE"/>
    <x v="0"/>
    <s v="LONG BEACH"/>
    <s v="AGROPECUARIO Y AGROINDUSTRIAS"/>
    <s v="HORTALIZAS"/>
    <s v="HORTALIZAS EN CONSERVA"/>
    <x v="6"/>
    <x v="15"/>
    <x v="4"/>
    <s v="Demas hortalizas preparadas o conservadas sin congelar"/>
    <s v="AJI AMARILLO ESPECIAL EN PASTA &quot;INCA'S FOOD&quot; 6 X 1.7 KG"/>
    <m/>
    <m/>
    <m/>
    <s v="RESTITUCION DE DERECHOS ARANCELARIOS D.S. 104-95-EF"/>
    <s v="CAJA                                              "/>
    <s v="LIMA"/>
    <n v="99"/>
    <n v="51"/>
  </r>
  <r>
    <x v="0"/>
    <n v="1"/>
    <s v="PAITA"/>
    <n v="44330"/>
    <n v="11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97.91"/>
    <n v="45"/>
  </r>
  <r>
    <x v="1"/>
    <n v="1"/>
    <s v="AEREA DEL CALLAO"/>
    <n v="5687"/>
    <n v="3"/>
    <n v="20180120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(CAPSICUM ANNUM)"/>
    <m/>
    <m/>
    <s v="CODIGO Nº13 RESTITUCION DE DERECHOS ARANCELARIOS"/>
    <s v="KILOGRAMO"/>
    <s v="LIMA"/>
    <n v="96.37"/>
    <n v="26"/>
  </r>
  <r>
    <x v="1"/>
    <n v="3"/>
    <s v="AEREA DEL CALLAO"/>
    <n v="25409"/>
    <n v="1"/>
    <n v="20180328"/>
    <x v="138"/>
    <x v="138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s v="AJI MIRASOL"/>
    <m/>
    <m/>
    <m/>
    <s v="KILOGRAMO"/>
    <s v="LIMA"/>
    <n v="95"/>
    <n v="13"/>
  </r>
  <r>
    <x v="0"/>
    <n v="1"/>
    <s v="PAITA"/>
    <n v="4303"/>
    <n v="11"/>
    <n v="20170124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NARANJA FRESCO"/>
    <s v="EN CAJAS PALETIZADAS"/>
    <s v="CALIBRE 1.75&quot; - 4.5&quot;"/>
    <m/>
    <s v="DRAWBACK,"/>
    <s v="CAJA                                              "/>
    <s v="LAMBAYEQUE"/>
    <n v="94.8"/>
    <n v="55"/>
  </r>
  <r>
    <x v="1"/>
    <n v="2"/>
    <s v="AEREA DEL CALLAO"/>
    <n v="10605"/>
    <n v="2"/>
    <n v="20180202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ROJO"/>
    <s v="EN CAJA"/>
    <m/>
    <m/>
    <s v="RESTITUCION DE DERECHOS D.S 104-95-EF"/>
    <s v="CAJA                                              "/>
    <s v="LIMA"/>
    <n v="94.5"/>
    <n v="45"/>
  </r>
  <r>
    <x v="1"/>
    <n v="2"/>
    <s v="AEREA DEL CALLAO"/>
    <n v="14376"/>
    <n v="4"/>
    <n v="20180216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94.5"/>
    <n v="45"/>
  </r>
  <r>
    <x v="1"/>
    <n v="3"/>
    <s v="AEREA DEL CALLAO"/>
    <n v="20003"/>
    <n v="2"/>
    <n v="20180309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94.5"/>
    <n v="50.438000000000002"/>
  </r>
  <r>
    <x v="1"/>
    <n v="3"/>
    <s v="AEREA DEL CALLAO"/>
    <n v="24236"/>
    <n v="1"/>
    <n v="20180323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ROJO FRESCO"/>
    <s v="(CAPSICUM PUBESCENS)"/>
    <m/>
    <m/>
    <s v="CODIGO Nº13 RESTITUCION DE DERECHOS ARANCELARIOS"/>
    <s v="KILOGRAMO"/>
    <s v="LIMA"/>
    <n v="91.97"/>
    <n v="35"/>
  </r>
  <r>
    <x v="1"/>
    <n v="2"/>
    <s v="MARITIMA DEL CALLAO"/>
    <n v="17825"/>
    <n v="8"/>
    <n v="20180228"/>
    <x v="74"/>
    <x v="74"/>
    <s v="EUROPA"/>
    <x v="1"/>
    <s v="VALENCIA"/>
    <s v="AGROPECUARIO Y AGROINDUSTRIAS"/>
    <s v="HORTALIZAS"/>
    <s v="HORTALIZAS FRESCAS Y SECAS"/>
    <x v="9"/>
    <x v="17"/>
    <x v="5"/>
    <s v="LAS DEMAS HORTALIZAS EXCEPTO ESPARRAGOS"/>
    <s v="ROCOTO EN MITADES CAJAS X 14 X 500GR"/>
    <s v="PRODUCTO PROCESADO Y CONGELADO"/>
    <m/>
    <m/>
    <m/>
    <s v="CAJA                                              "/>
    <s v="LIMA"/>
    <n v="91"/>
    <n v="51.698"/>
  </r>
  <r>
    <x v="1"/>
    <n v="1"/>
    <s v="AEREA DEL CALLAO"/>
    <n v="748"/>
    <n v="2"/>
    <n v="20180105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1"/>
    <s v="AEREA DEL CALLAO"/>
    <n v="748"/>
    <n v="3"/>
    <n v="20180105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MIXTO"/>
    <m/>
    <m/>
    <m/>
    <s v="RESTITUCION DERECHOS ARANC. (COD 13)"/>
    <s v="CAJA                                              "/>
    <s v="LIMA"/>
    <n v="90"/>
    <n v="10"/>
  </r>
  <r>
    <x v="1"/>
    <n v="1"/>
    <s v="AEREA DEL CALLAO"/>
    <n v="7773"/>
    <n v="2"/>
    <n v="201801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1"/>
    <s v="AEREA DEL CALLAO"/>
    <n v="7773"/>
    <n v="3"/>
    <n v="201801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MIXTO"/>
    <m/>
    <m/>
    <m/>
    <s v="RESTITUCION DERECHOS ARANC. (COD 13)"/>
    <s v="CAJA                                              "/>
    <s v="LIMA"/>
    <n v="90"/>
    <n v="10"/>
  </r>
  <r>
    <x v="1"/>
    <n v="2"/>
    <s v="AEREA DEL CALLAO"/>
    <n v="16122"/>
    <n v="3"/>
    <n v="20180223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2"/>
    <s v="AEREA DEL CALLAO"/>
    <n v="16122"/>
    <n v="4"/>
    <n v="20180223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MIXTO"/>
    <m/>
    <m/>
    <m/>
    <s v="RESTITUCION DERECHOS ARANC. (COD 13)"/>
    <s v="CAJA                                              "/>
    <s v="LIMA"/>
    <n v="90"/>
    <n v="10"/>
  </r>
  <r>
    <x v="1"/>
    <n v="3"/>
    <s v="AEREA DEL CALLAO"/>
    <n v="19898"/>
    <n v="2"/>
    <n v="20180309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3"/>
    <s v="AEREA DEL CALLAO"/>
    <n v="21953"/>
    <n v="2"/>
    <n v="20180316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3"/>
    <s v="AEREA DEL CALLAO"/>
    <n v="24386"/>
    <n v="2"/>
    <n v="201803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90"/>
    <n v="10"/>
  </r>
  <r>
    <x v="1"/>
    <n v="3"/>
    <s v="AEREA DEL CALLAO"/>
    <n v="24386"/>
    <n v="3"/>
    <n v="20180324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MIXTO"/>
    <m/>
    <m/>
    <m/>
    <s v="RESTITUCION DERECHOS ARANC. (COD 13)"/>
    <s v="CAJA                                              "/>
    <s v="LIMA"/>
    <n v="90"/>
    <n v="10"/>
  </r>
  <r>
    <x v="0"/>
    <n v="2"/>
    <s v="PAITA"/>
    <n v="8681"/>
    <n v="6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 CALIBRE XL"/>
    <m/>
    <m/>
    <m/>
    <s v="SE ACOGE A RESTITUCION DE DERECHOS ARANCELARIOS D.S 104-95 EF"/>
    <s v="CAJA                                              "/>
    <s v="LAMBAYEQUE"/>
    <n v="88.76"/>
    <n v="40"/>
  </r>
  <r>
    <x v="0"/>
    <n v="3"/>
    <s v="AEREA DEL CALLAO"/>
    <n v="28378"/>
    <n v="1"/>
    <n v="20170328"/>
    <x v="110"/>
    <x v="110"/>
    <s v="EUROPA"/>
    <x v="1"/>
    <s v="MADRID"/>
    <s v="AGROPECUARIO Y AGROINDUSTRIAS"/>
    <s v="HORTALIZAS"/>
    <s v="HORTALIZAS FRESCAS Y SECAS"/>
    <x v="8"/>
    <x v="13"/>
    <x v="5"/>
    <s v="FRUTOS DE LOS GENEROS CAPSICUM O PIMENTA, FRESCOS O REFRIGERADOS"/>
    <s v="AJI AMARILLO"/>
    <s v="ROCOTO"/>
    <s v="AJI LIMO"/>
    <m/>
    <m/>
    <s v="KILOGRAMO"/>
    <s v="LIMA"/>
    <n v="88.5"/>
    <n v="59"/>
  </r>
  <r>
    <x v="1"/>
    <n v="2"/>
    <s v="AEREA DEL CALLAO"/>
    <n v="16273"/>
    <n v="5"/>
    <n v="20180223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88.2"/>
    <n v="46.970999999999997"/>
  </r>
  <r>
    <x v="1"/>
    <n v="3"/>
    <s v="AEREA DEL CALLAO"/>
    <n v="18283"/>
    <n v="2"/>
    <n v="20180302"/>
    <x v="107"/>
    <x v="107"/>
    <s v="EUROPA"/>
    <x v="1"/>
    <s v="MIAMI"/>
    <s v="AGROPECUARIO Y AGROINDUSTRIAS"/>
    <s v="HORTALIZAS"/>
    <s v="HORTALIZAS FRESCAS Y SECAS"/>
    <x v="8"/>
    <x v="15"/>
    <x v="6"/>
    <s v="FRUTOS DE LOS GENEROS CAPSICUM O PIMENTA, FRESCOS O REFRIGERADOS"/>
    <s v="AJI LIMO MIXTO FESCO"/>
    <s v="EN CAJA"/>
    <m/>
    <m/>
    <s v="RESTITUCION DE DERECHOS D.S 104-95-EF"/>
    <s v="CAJA                                              "/>
    <s v="LIMA"/>
    <n v="88.2"/>
    <n v="47.768000000000001"/>
  </r>
  <r>
    <x v="1"/>
    <n v="3"/>
    <s v="AEREA DEL CALLAO"/>
    <n v="18283"/>
    <n v="3"/>
    <n v="20180302"/>
    <x v="107"/>
    <x v="107"/>
    <s v="EUROPA"/>
    <x v="1"/>
    <s v="MIAMI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88.2"/>
    <n v="47.768000000000001"/>
  </r>
  <r>
    <x v="1"/>
    <n v="3"/>
    <s v="AEREA DEL CALLAO"/>
    <n v="22129"/>
    <n v="2"/>
    <n v="20180316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88.2"/>
    <n v="47.256999999999998"/>
  </r>
  <r>
    <x v="1"/>
    <n v="3"/>
    <s v="AEREA DEL CALLAO"/>
    <n v="22129"/>
    <n v="3"/>
    <n v="20180316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88.2"/>
    <n v="47.256999999999998"/>
  </r>
  <r>
    <x v="1"/>
    <n v="3"/>
    <s v="AEREA DEL CALLAO"/>
    <n v="24309"/>
    <n v="3"/>
    <n v="20180324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88.2"/>
    <n v="42"/>
  </r>
  <r>
    <x v="1"/>
    <n v="3"/>
    <s v="AEREA DEL CALLAO"/>
    <n v="25931"/>
    <n v="2"/>
    <n v="20180329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88.2"/>
    <n v="42"/>
  </r>
  <r>
    <x v="0"/>
    <n v="1"/>
    <s v="PAITA"/>
    <n v="3243"/>
    <n v="11"/>
    <n v="2017012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.5&quot; - 4&quot;"/>
    <m/>
    <s v="DRAWBACK,"/>
    <s v="CAJA                                              "/>
    <s v="LAMBAYEQUE"/>
    <n v="87.87"/>
    <n v="50"/>
  </r>
  <r>
    <x v="0"/>
    <n v="2"/>
    <s v="PAITA"/>
    <n v="7034"/>
    <n v="8"/>
    <n v="2017021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ROJO FRESCO CALIBRE 1.5 - 4"/>
    <m/>
    <m/>
    <m/>
    <s v="SE ACOGE A RESTITUCION DE DERECHOS ARANCELARIOS D.S 104-95 EF"/>
    <s v="CAJA                                              "/>
    <s v="LAMBAYEQUE"/>
    <n v="87.39"/>
    <n v="50"/>
  </r>
  <r>
    <x v="1"/>
    <n v="3"/>
    <s v="AEREA DEL CALLAO"/>
    <n v="23203"/>
    <n v="31"/>
    <n v="20180321"/>
    <x v="138"/>
    <x v="138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s v="ROCOTO"/>
    <m/>
    <m/>
    <m/>
    <s v="KILOGRAMO"/>
    <s v="LIMA"/>
    <n v="86.25"/>
    <n v="31"/>
  </r>
  <r>
    <x v="0"/>
    <n v="1"/>
    <s v="AEREA DEL CALLAO"/>
    <n v="901"/>
    <n v="6"/>
    <n v="20170106"/>
    <x v="107"/>
    <x v="107"/>
    <s v="EUROPA"/>
    <x v="4"/>
    <s v="AMSTERDAM"/>
    <s v="AGROPECUARIO Y AGROINDUSTRIAS"/>
    <s v="HORTALIZAS"/>
    <s v="HORTALIZAS FRESCAS Y SECAS"/>
    <x v="5"/>
    <x v="15"/>
    <x v="3"/>
    <s v="Los demas frutos del genero Capsicum o Pimenta, secos, triturados o pulverizados"/>
    <s v="AJI LIMO ROJO"/>
    <s v="EN CAJA"/>
    <m/>
    <m/>
    <s v="RESTITUCION DE DERECHOS D.S 104-95-EF"/>
    <s v="CAJA                                              "/>
    <s v="LIMA"/>
    <n v="85"/>
    <n v="10"/>
  </r>
  <r>
    <x v="0"/>
    <n v="1"/>
    <s v="AEREA DEL CALLAO"/>
    <n v="901"/>
    <n v="7"/>
    <n v="20170106"/>
    <x v="107"/>
    <x v="107"/>
    <s v="EUROPA"/>
    <x v="4"/>
    <s v="AMSTERDAM"/>
    <s v="AGROPECUARIO Y AGROINDUSTRIAS"/>
    <s v="HORTALIZAS"/>
    <s v="HORTALIZAS FRESCAS Y SECAS"/>
    <x v="5"/>
    <x v="15"/>
    <x v="3"/>
    <s v="Los demas frutos del genero Capsicum o Pimenta, secos, triturados o pulverizados"/>
    <s v="AJI LIMO MIXTO"/>
    <s v="EN CAJA"/>
    <m/>
    <m/>
    <s v="RESTITUCION DE DERECHOS D.S 104-95-EF"/>
    <s v="CAJA                                              "/>
    <s v="LIMA"/>
    <n v="85"/>
    <n v="10"/>
  </r>
  <r>
    <x v="0"/>
    <n v="2"/>
    <s v="AEREA DEL CALLAO"/>
    <n v="20097"/>
    <n v="3"/>
    <n v="20170228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84.9"/>
    <n v="30"/>
  </r>
  <r>
    <x v="1"/>
    <n v="1"/>
    <s v="AEREA DEL CALLAO"/>
    <n v="2543"/>
    <n v="2"/>
    <n v="20180112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84.9"/>
    <n v="30"/>
  </r>
  <r>
    <x v="1"/>
    <n v="3"/>
    <s v="CHIMBOTE"/>
    <n v="344"/>
    <n v="79"/>
    <n v="20180326"/>
    <x v="143"/>
    <x v="143"/>
    <s v="NULL"/>
    <x v="47"/>
    <s v="AGUAS INTERNACIONALES"/>
    <s v="AGROPECUARIO Y AGROINDUSTRIAS"/>
    <s v="HORTALIZAS"/>
    <s v="HORTALIZAS FRESCAS Y SECAS"/>
    <x v="5"/>
    <x v="4"/>
    <x v="3"/>
    <s v="Los demas frutos del genero Capsicum o Pimenta, secos, triturados o pulverizados"/>
    <s v="CHILE GUAJILLO SECO"/>
    <s v="DESTINADOS A LAS EMPRESAS QUE PRESTEN EL SERVICIO DE TRANSPORTE INTERNACIONAL"/>
    <s v="CODIGO 1: PRODUCTOS ALIMENTICIOS, BEBIDAS Y TABACO PARA CONSUMO DE PASAJEROS"/>
    <s v="Y/O TRIPULACIÓN."/>
    <m/>
    <s v="KILOGRAMO"/>
    <s v="LIMA"/>
    <n v="84.46"/>
    <n v="5.625"/>
  </r>
  <r>
    <x v="1"/>
    <n v="2"/>
    <s v="AEREA DEL CALLAO"/>
    <n v="14148"/>
    <n v="2"/>
    <n v="20180216"/>
    <x v="123"/>
    <x v="123"/>
    <s v="ASIA"/>
    <x v="29"/>
    <s v="DUBAI"/>
    <s v="AGROPECUARIO Y AGROINDUSTRIAS"/>
    <s v="HORTALIZAS"/>
    <s v="HORTALIZAS FRESCAS Y SECAS"/>
    <x v="8"/>
    <x v="17"/>
    <x v="6"/>
    <s v="FRUTOS DE LOS GENEROS CAPSICUM O PIMENTA, FRESCOS O REFRIGERADOS"/>
    <s v="ROCOTO FRESCO"/>
    <s v="CAJA DE 5.00KG"/>
    <m/>
    <m/>
    <s v="RESTITUCION DE DERECHOS D.S 104-95-EF"/>
    <s v="CAJA                                              "/>
    <s v="LIMA"/>
    <n v="83.4"/>
    <n v="20"/>
  </r>
  <r>
    <x v="0"/>
    <n v="2"/>
    <s v="MARITIMA DEL CALLAO"/>
    <n v="13898"/>
    <n v="9"/>
    <n v="20170215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LIMA"/>
    <n v="82.43"/>
    <n v="10.8"/>
  </r>
  <r>
    <x v="1"/>
    <n v="3"/>
    <s v="AEREA DEL CALLAO"/>
    <n v="25931"/>
    <n v="4"/>
    <n v="20180329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81.900000000000006"/>
    <n v="39"/>
  </r>
  <r>
    <x v="0"/>
    <n v="2"/>
    <s v="MARITIMA DEL CALLAO"/>
    <n v="11487"/>
    <n v="12"/>
    <n v="20170215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LIMA"/>
    <n v="81.489999999999995"/>
    <n v="10.8"/>
  </r>
  <r>
    <x v="1"/>
    <n v="1"/>
    <s v="AEREA DEL CALLAO"/>
    <n v="6594"/>
    <n v="3"/>
    <n v="20180120"/>
    <x v="106"/>
    <x v="106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80"/>
    <n v="20"/>
  </r>
  <r>
    <x v="1"/>
    <n v="3"/>
    <s v="TACNA"/>
    <n v="2032"/>
    <n v="2"/>
    <n v="20180323"/>
    <x v="140"/>
    <x v="140"/>
    <s v="AMERICA DEL SUR"/>
    <x v="15"/>
    <s v="ARICA"/>
    <s v="AGROPECUARIO Y AGROINDUSTRIAS"/>
    <s v="HORTALIZAS"/>
    <s v="HORTALIZAS FRESCAS Y SECAS"/>
    <x v="4"/>
    <x v="16"/>
    <x v="3"/>
    <s v="LAS DEMAS PAPRIKA (CAPSICUM ANNUM, L) SECA, SIN TRITURAR NI PULVERIZAR"/>
    <s v="AJI PANCA SECO"/>
    <s v="EN SACOS"/>
    <m/>
    <m/>
    <m/>
    <s v="UNIDAD"/>
    <s v="TACNA"/>
    <n v="80"/>
    <n v="400"/>
  </r>
  <r>
    <x v="1"/>
    <n v="2"/>
    <s v="AEREA DEL CALLAO"/>
    <n v="10252"/>
    <n v="3"/>
    <n v="20180201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(CAPSICUM ANNUM)"/>
    <m/>
    <m/>
    <s v="CODIGO Nº13 RESTITUCION DE DERECHOS ARANCELARIOS"/>
    <s v="KILOGRAMO"/>
    <s v="LIMA"/>
    <n v="78.09"/>
    <n v="21"/>
  </r>
  <r>
    <x v="1"/>
    <n v="2"/>
    <s v="AEREA DEL CALLAO"/>
    <n v="17160"/>
    <n v="1"/>
    <n v="20180227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CAJA                                              "/>
    <s v="LIMA"/>
    <n v="76"/>
    <n v="20"/>
  </r>
  <r>
    <x v="1"/>
    <n v="3"/>
    <s v="AEREA DEL CALLAO"/>
    <n v="22129"/>
    <n v="5"/>
    <n v="20180316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75.599999999999994"/>
    <n v="40.505000000000003"/>
  </r>
  <r>
    <x v="1"/>
    <n v="1"/>
    <s v="AEREA DEL CALLAO"/>
    <n v="1363"/>
    <n v="17"/>
    <n v="20180107"/>
    <x v="124"/>
    <x v="124"/>
    <s v="EUROPA"/>
    <x v="9"/>
    <s v="MILANO"/>
    <s v="AGROPECUARIO Y AGROINDUSTRIAS"/>
    <s v="HORTALIZAS"/>
    <s v="HORTALIZAS FRESCAS Y SECAS"/>
    <x v="8"/>
    <x v="16"/>
    <x v="3"/>
    <s v="FRUTOS DE LOS GENEROS CAPSICUM O PIMENTA, FRESCOS O REFRIGERADOS"/>
    <s v="AJI PANCA SECO"/>
    <m/>
    <m/>
    <m/>
    <m/>
    <s v="KILOGRAMO"/>
    <s v="LIMA"/>
    <n v="75"/>
    <n v="30"/>
  </r>
  <r>
    <x v="1"/>
    <n v="2"/>
    <s v="PAITA"/>
    <n v="5844"/>
    <n v="1"/>
    <n v="20180202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CALIBRE M"/>
    <m/>
    <m/>
    <s v="DRAWBACK,"/>
    <s v="CAJA                                              "/>
    <s v="LAMBAYEQUE"/>
    <n v="74.38"/>
    <n v="550"/>
  </r>
  <r>
    <x v="0"/>
    <n v="1"/>
    <s v="PAITA"/>
    <n v="3215"/>
    <n v="6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73.400000000000006"/>
    <n v="35"/>
  </r>
  <r>
    <x v="0"/>
    <n v="3"/>
    <s v="MARITIMA DEL CALLAO"/>
    <n v="19053"/>
    <n v="7"/>
    <n v="20170302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CALLAO"/>
    <n v="72.7"/>
    <n v="10.8"/>
  </r>
  <r>
    <x v="0"/>
    <n v="3"/>
    <s v="MARITIMA DEL CALLAO"/>
    <n v="26915"/>
    <n v="27"/>
    <n v="20170330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CALLAO"/>
    <n v="72.48"/>
    <n v="10.8"/>
  </r>
  <r>
    <x v="1"/>
    <n v="1"/>
    <s v="AEREA DEL CALLAO"/>
    <n v="8358"/>
    <n v="2"/>
    <n v="20180127"/>
    <x v="144"/>
    <x v="144"/>
    <s v="ASIA"/>
    <x v="34"/>
    <s v="SINGAPORE"/>
    <s v="AGROPECUARIO Y AGROINDUSTRIAS"/>
    <s v="HORTALIZAS"/>
    <s v="HORTALIZAS FRESCAS Y SECAS"/>
    <x v="5"/>
    <x v="17"/>
    <x v="0"/>
    <s v="Los demas frutos del genero Capsicum o Pimenta, secos, triturados o pulverizados"/>
    <s v="ROCOTO MOLIDO &quot;PIKI&quot;"/>
    <s v="BOLSAS DE 1 KG"/>
    <m/>
    <m/>
    <m/>
    <s v="BOLSA                                             "/>
    <s v="LIMA"/>
    <n v="72"/>
    <n v="12"/>
  </r>
  <r>
    <x v="1"/>
    <n v="1"/>
    <s v="AEREA DEL CALLAO"/>
    <n v="9067"/>
    <n v="5"/>
    <n v="20180127"/>
    <x v="131"/>
    <x v="131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"/>
    <s v="EN CAJA"/>
    <m/>
    <m/>
    <s v="RESTITUCION DERECHOS ARANCELARIOS D.S 104-95-EF"/>
    <s v="KILOGRAMO"/>
    <s v="CALLAO"/>
    <n v="72"/>
    <n v="36"/>
  </r>
  <r>
    <x v="1"/>
    <n v="3"/>
    <s v="AEREA DEL CALLAO"/>
    <n v="19651"/>
    <n v="1"/>
    <n v="20180309"/>
    <x v="144"/>
    <x v="144"/>
    <s v="ASIA"/>
    <x v="34"/>
    <s v="SINGAPORE"/>
    <s v="AGROPECUARIO Y AGROINDUSTRIAS"/>
    <s v="HORTALIZAS"/>
    <s v="HORTALIZAS FRESCAS Y SECAS"/>
    <x v="5"/>
    <x v="15"/>
    <x v="0"/>
    <s v="Los demas frutos del genero Capsicum o Pimenta, secos, triturados o pulverizados"/>
    <s v="AJI AMARILLO MOLIDO &quot;PIKI&quot;"/>
    <s v="BOLSAS X1 KG"/>
    <m/>
    <m/>
    <m/>
    <s v="BOLSA                                             "/>
    <s v="LIMA"/>
    <n v="72"/>
    <n v="12"/>
  </r>
  <r>
    <x v="1"/>
    <n v="3"/>
    <s v="AEREA DEL CALLAO"/>
    <n v="19651"/>
    <n v="2"/>
    <n v="20180309"/>
    <x v="144"/>
    <x v="144"/>
    <s v="ASIA"/>
    <x v="34"/>
    <s v="SINGAPORE"/>
    <s v="AGROPECUARIO Y AGROINDUSTRIAS"/>
    <s v="HORTALIZAS"/>
    <s v="HORTALIZAS FRESCAS Y SECAS"/>
    <x v="5"/>
    <x v="16"/>
    <x v="0"/>
    <s v="Los demas frutos del genero Capsicum o Pimenta, secos, triturados o pulverizados"/>
    <s v="AJI PANCA MOLIDO&quot;PIKI&quot;"/>
    <s v="BOLSAS X 1 KG"/>
    <m/>
    <m/>
    <m/>
    <s v="BOLSA                                             "/>
    <s v="LIMA"/>
    <n v="72"/>
    <n v="12"/>
  </r>
  <r>
    <x v="1"/>
    <n v="2"/>
    <s v="AEREA DEL CALLAO"/>
    <n v="15473"/>
    <n v="3"/>
    <n v="20180222"/>
    <x v="136"/>
    <x v="136"/>
    <s v="AMERICA CENTRAL"/>
    <x v="46"/>
    <s v="ARUBA"/>
    <s v="AGROPECUARIO Y AGROINDUSTRIAS"/>
    <s v="HORTALIZAS"/>
    <s v="HORTALIZAS FRESCAS Y SECAS"/>
    <x v="8"/>
    <x v="13"/>
    <x v="6"/>
    <s v="FRUTOS DE LOS GENEROS CAPSICUM O PIMENTA, FRESCOS O REFRIGERADOS"/>
    <s v="AJI AMARILLO"/>
    <s v="ROCOTO"/>
    <s v="AJI LIMO"/>
    <m/>
    <m/>
    <s v="KILOGRAMO"/>
    <s v="LIMA"/>
    <n v="71.8"/>
    <n v="26"/>
  </r>
  <r>
    <x v="1"/>
    <n v="1"/>
    <s v="AEREA DEL CALLAO"/>
    <n v="7392"/>
    <n v="32"/>
    <n v="20180125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71.25"/>
    <n v="23.439"/>
  </r>
  <r>
    <x v="0"/>
    <n v="1"/>
    <s v="AEREA DEL CALLAO"/>
    <n v="10002"/>
    <n v="26"/>
    <n v="20170130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70.75"/>
    <n v="25"/>
  </r>
  <r>
    <x v="0"/>
    <n v="1"/>
    <s v="MARITIMA DEL CALLAO"/>
    <n v="3249"/>
    <n v="1"/>
    <n v="20170120"/>
    <x v="145"/>
    <x v="145"/>
    <s v="AMERICA DEL NORTE"/>
    <x v="0"/>
    <s v="NEW YORK"/>
    <s v="AGROPECUARIO Y AGROINDUSTRIAS"/>
    <s v="HORTALIZAS"/>
    <s v="HORTALIZAS EN CONSERVA"/>
    <x v="6"/>
    <x v="20"/>
    <x v="4"/>
    <s v="Demas hortalizas preparadas o conservadas sin congelar"/>
    <s v="PASTA DE AJI ESCORPION"/>
    <s v="MOLIDO, 15% SAL"/>
    <m/>
    <m/>
    <m/>
    <s v="KILOGRAMO"/>
    <s v="LIMA"/>
    <n v="70"/>
    <n v="800"/>
  </r>
  <r>
    <x v="0"/>
    <n v="1"/>
    <s v="MARITIMA DEL CALLAO"/>
    <n v="114749"/>
    <n v="27"/>
    <n v="20170102"/>
    <x v="76"/>
    <x v="76"/>
    <s v="AMERICA DEL NORTE"/>
    <x v="0"/>
    <s v="NEW YORK"/>
    <s v="AGROPECUARIO Y AGROINDUSTRIAS"/>
    <s v="HORTALIZAS"/>
    <s v="HORTALIZAS FRESCAS Y SECAS"/>
    <x v="5"/>
    <x v="0"/>
    <x v="0"/>
    <s v="Los demas frutos del genero Capsicum o Pimenta, secos, triturados o pulverizados"/>
    <s v="PIMENTON TRADICIONES ANDINAS 216X0.05 GRS"/>
    <m/>
    <m/>
    <m/>
    <m/>
    <s v="CAJA                                              "/>
    <s v="LIMA"/>
    <n v="69.23"/>
    <n v="10.8"/>
  </r>
  <r>
    <x v="1"/>
    <n v="3"/>
    <s v="AEREA DEL CALLAO"/>
    <n v="19503"/>
    <n v="3"/>
    <n v="20180308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(CAPSICUM ANNUMM)"/>
    <m/>
    <m/>
    <s v="CODIGO Nº13 RESTITUCION DE DERECHOS ARANCELARIOS"/>
    <s v="KILOGRAMO"/>
    <s v="LIMA"/>
    <n v="67.81"/>
    <n v="21"/>
  </r>
  <r>
    <x v="0"/>
    <n v="1"/>
    <s v="MARITIMA DEL CALLAO"/>
    <n v="9035"/>
    <n v="7"/>
    <n v="20170131"/>
    <x v="74"/>
    <x v="74"/>
    <s v="EUROPA"/>
    <x v="1"/>
    <s v="VALENCIA"/>
    <s v="AGROPECUARIO Y AGROINDUSTRIAS"/>
    <s v="HORTALIZAS"/>
    <s v="HORTALIZAS FRESCAS Y SECAS"/>
    <x v="9"/>
    <x v="13"/>
    <x v="5"/>
    <s v="LAS DEMAS HORTALIZAS EXCEPTO ESPARRAGOS"/>
    <s v="AJI DULCE"/>
    <s v="X 20 BOLSAS DE 250 GR C/BOLSA"/>
    <s v="PRODUCTO PROCESADO Y CONGELADO"/>
    <m/>
    <m/>
    <s v="CAJA                                              "/>
    <s v="LIMA"/>
    <n v="66"/>
    <n v="44.947000000000003"/>
  </r>
  <r>
    <x v="1"/>
    <n v="2"/>
    <s v="TACNA"/>
    <n v="798"/>
    <n v="1"/>
    <n v="20180202"/>
    <x v="141"/>
    <x v="141"/>
    <s v="AMERICA DEL SUR"/>
    <x v="15"/>
    <s v="ARICA"/>
    <s v="AGROPECUARIO Y AGROINDUSTRIAS"/>
    <s v="HORTALIZAS"/>
    <s v="HORTALIZAS FRESCAS Y SECAS"/>
    <x v="4"/>
    <x v="15"/>
    <x v="3"/>
    <s v="LAS DEMAS PAPRIKA (CAPSICUM ANNUM, L) SECA, SIN TRITURAR NI PULVERIZAR"/>
    <s v="AJI AMARILLO SECO S/PEPA"/>
    <s v="EN MALLAS"/>
    <m/>
    <m/>
    <m/>
    <s v="UNIDAD"/>
    <s v="TACNA"/>
    <n v="64"/>
    <n v="320"/>
  </r>
  <r>
    <x v="1"/>
    <n v="3"/>
    <s v="AEREA DEL CALLAO"/>
    <n v="18283"/>
    <n v="4"/>
    <n v="20180302"/>
    <x v="107"/>
    <x v="107"/>
    <s v="EUROPA"/>
    <x v="1"/>
    <s v="MIAMI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63"/>
    <n v="34.119999999999997"/>
  </r>
  <r>
    <x v="1"/>
    <n v="3"/>
    <s v="AEREA DEL CALLAO"/>
    <n v="24309"/>
    <n v="1"/>
    <n v="20180324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63"/>
    <n v="30"/>
  </r>
  <r>
    <x v="1"/>
    <n v="1"/>
    <s v="AEREA DEL CALLAO"/>
    <n v="827"/>
    <n v="7"/>
    <n v="20180105"/>
    <x v="123"/>
    <x v="123"/>
    <s v="ASIA"/>
    <x v="29"/>
    <s v="DUBAI"/>
    <s v="AGROPECUARIO Y AGROINDUSTRIAS"/>
    <s v="HORTALIZAS"/>
    <s v="HORTALIZAS FRESCAS Y SECAS"/>
    <x v="5"/>
    <x v="15"/>
    <x v="3"/>
    <s v="Los demas frutos del genero Capsicum o Pimenta, secos, triturados o pulverizados"/>
    <s v="AJI MIRASOL SECO DESPEPITADO"/>
    <s v="CAJA DE 0.5KG"/>
    <m/>
    <m/>
    <s v="RESTITUCION DE DERECHOS D.S 104-95-EF"/>
    <s v="CAJA                                              "/>
    <s v="LIMA"/>
    <n v="62.5"/>
    <n v="2.5"/>
  </r>
  <r>
    <x v="0"/>
    <n v="2"/>
    <s v="AEREA DEL CALLAO"/>
    <n v="15140"/>
    <n v="9"/>
    <n v="20170211"/>
    <x v="109"/>
    <x v="109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62.34"/>
    <n v="10.39"/>
  </r>
  <r>
    <x v="1"/>
    <n v="2"/>
    <s v="PAITA"/>
    <n v="6986"/>
    <n v="4"/>
    <n v="2018020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DAS"/>
    <s v="CALIBRE XXL"/>
    <m/>
    <s v="DRAWBACK,"/>
    <s v="CAJA                                              "/>
    <s v="LAMBAYEQUE"/>
    <n v="60.87"/>
    <n v="100"/>
  </r>
  <r>
    <x v="0"/>
    <n v="1"/>
    <s v="PAITA"/>
    <n v="3215"/>
    <n v="7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60.4"/>
    <n v="30"/>
  </r>
  <r>
    <x v="1"/>
    <n v="3"/>
    <s v="AEREA DEL CALLAO"/>
    <n v="22900"/>
    <n v="4"/>
    <n v="20180318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(CAPSICUM ANNUMM)"/>
    <m/>
    <m/>
    <s v="CODIGO Nº13 RESTITUCION DE DERECHOS ARANCELARIOS"/>
    <s v="KILOGRAMO"/>
    <s v="LIMA"/>
    <n v="60.34"/>
    <n v="26"/>
  </r>
  <r>
    <x v="0"/>
    <n v="1"/>
    <s v="TACNA"/>
    <n v="350"/>
    <n v="6"/>
    <n v="20170117"/>
    <x v="108"/>
    <x v="108"/>
    <s v="AMERICA DEL SUR"/>
    <x v="15"/>
    <s v="PUERTO MONTT"/>
    <s v="AGROPECUARIO Y AGROINDUSTRIAS"/>
    <s v="HORTALIZAS"/>
    <s v="HORTALIZAS FRESCAS Y SECAS"/>
    <x v="5"/>
    <x v="0"/>
    <x v="0"/>
    <s v="Los demas frutos del genero Capsicum o Pimenta, secos, triturados o pulverizados"/>
    <s v="PIMIENTO DULCE"/>
    <s v="TRITURADO"/>
    <s v="EN SACOS DE 50 KILOS C/U."/>
    <m/>
    <s v="SE ACOGE A RESTITUCION DE DERECHOS ARANCELARIOS D.S. 104-95 E.F."/>
    <s v="KILOGRAMO"/>
    <s v="TACNA"/>
    <n v="60"/>
    <n v="200"/>
  </r>
  <r>
    <x v="1"/>
    <n v="1"/>
    <s v="AEREA DEL CALLAO"/>
    <n v="3010"/>
    <n v="1"/>
    <n v="20180112"/>
    <x v="11"/>
    <x v="11"/>
    <s v="AMERICA DEL NORTE"/>
    <x v="0"/>
    <s v="NEW YORK"/>
    <s v="AGROPECUARIO Y AGROINDUSTRIAS"/>
    <s v="HORTALIZAS"/>
    <s v="HORTALIZAS EN CONSERVA"/>
    <x v="2"/>
    <x v="3"/>
    <x v="1"/>
    <s v="DEMAS HORTALIZAS,FRUTAS Y DEMAS PART. COMEST. DE PLANTAS,PREP. O CONSERV.EN VINAGRE"/>
    <s v="CONSERVA DE PIMIENTO MORRON CON VINAGRE"/>
    <s v="PEPPER MORRON"/>
    <m/>
    <m/>
    <s v="SE ACOGE AL REGIMEN DE RESTITUCION DE DERECHOS ARANCELARIOS (D.S. 104-95-EF)"/>
    <s v="UNIDAD"/>
    <s v="LIMA"/>
    <n v="60"/>
    <n v="174"/>
  </r>
  <r>
    <x v="0"/>
    <n v="1"/>
    <s v="AEREA DEL CALLAO"/>
    <n v="3666"/>
    <n v="4"/>
    <n v="20170114"/>
    <x v="109"/>
    <x v="109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 (3 CAJAS )"/>
    <m/>
    <m/>
    <m/>
    <m/>
    <s v="KILOGRAMO"/>
    <s v="LIMA"/>
    <n v="57.3"/>
    <n v="9.5500000000000007"/>
  </r>
  <r>
    <x v="0"/>
    <n v="2"/>
    <s v="AEREA DEL CALLAO"/>
    <n v="20097"/>
    <n v="36"/>
    <n v="20170228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57"/>
    <n v="20"/>
  </r>
  <r>
    <x v="1"/>
    <n v="2"/>
    <s v="AEREA DEL CALLAO"/>
    <n v="10113"/>
    <n v="27"/>
    <n v="20180205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57"/>
    <n v="19.472000000000001"/>
  </r>
  <r>
    <x v="1"/>
    <n v="2"/>
    <s v="AEREA DEL CALLAO"/>
    <n v="16273"/>
    <n v="3"/>
    <n v="20180223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56.7"/>
    <n v="30.196000000000002"/>
  </r>
  <r>
    <x v="1"/>
    <n v="3"/>
    <s v="AEREA DEL CALLAO"/>
    <n v="24309"/>
    <n v="2"/>
    <n v="20180324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56.7"/>
    <n v="27"/>
  </r>
  <r>
    <x v="0"/>
    <n v="2"/>
    <s v="AEREA DEL CALLAO"/>
    <n v="16921"/>
    <n v="17"/>
    <n v="20170220"/>
    <x v="136"/>
    <x v="136"/>
    <s v="AMERICA CENTRAL"/>
    <x v="46"/>
    <s v="ARUBA"/>
    <s v="AGROPECUARIO Y AGROINDUSTRIAS"/>
    <s v="HORTALIZAS"/>
    <s v="HORTALIZAS FRESCAS Y SECAS"/>
    <x v="5"/>
    <x v="15"/>
    <x v="6"/>
    <s v="Los demas frutos del genero Capsicum o Pimenta, secos, triturados o pulverizados"/>
    <s v="AJI AMARILLO"/>
    <m/>
    <m/>
    <m/>
    <m/>
    <s v="KILOGRAMO"/>
    <s v="LIMA"/>
    <n v="56.6"/>
    <n v="20"/>
  </r>
  <r>
    <x v="0"/>
    <n v="3"/>
    <s v="AEREA DEL CALLAO"/>
    <n v="29038"/>
    <n v="2"/>
    <n v="20170331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56.6"/>
    <n v="20"/>
  </r>
  <r>
    <x v="0"/>
    <n v="1"/>
    <s v="AEREA DEL CALLAO"/>
    <n v="5164"/>
    <n v="1"/>
    <n v="20170118"/>
    <x v="123"/>
    <x v="123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s v="EN CAJAS"/>
    <s v="DRAWBACK"/>
    <s v="CAJA                                              "/>
    <s v="LIMA"/>
    <n v="56"/>
    <n v="14"/>
  </r>
  <r>
    <x v="0"/>
    <n v="1"/>
    <s v="AEREA DEL CALLAO"/>
    <n v="5164"/>
    <n v="3"/>
    <n v="20170118"/>
    <x v="123"/>
    <x v="123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ROCOTO FRESCO"/>
    <m/>
    <m/>
    <s v="EN CAJAS"/>
    <s v="DRAWBACK"/>
    <s v="CAJA                                              "/>
    <s v="LIMA"/>
    <n v="56"/>
    <n v="14"/>
  </r>
  <r>
    <x v="1"/>
    <n v="3"/>
    <s v="AEREA DEL CALLAO"/>
    <n v="19503"/>
    <n v="2"/>
    <n v="20180308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(CAPSICUM BACCATUM)"/>
    <m/>
    <m/>
    <s v="CODIGO Nº13 RESTITUCION DE DERECHOS ARANCELARIOS"/>
    <s v="KILOGRAMO"/>
    <s v="LIMA"/>
    <n v="55.86"/>
    <n v="27"/>
  </r>
  <r>
    <x v="1"/>
    <n v="1"/>
    <s v="AEREA DEL CALLAO"/>
    <n v="9067"/>
    <n v="3"/>
    <n v="20180127"/>
    <x v="131"/>
    <x v="131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RECHOS ARANCELARIOS D.S 104-95-EF"/>
    <s v="KILOGRAMO"/>
    <s v="CALLAO"/>
    <n v="54"/>
    <n v="27"/>
  </r>
  <r>
    <x v="1"/>
    <n v="3"/>
    <s v="MARITIMA DEL CALLAO"/>
    <n v="23150"/>
    <n v="28"/>
    <n v="20180313"/>
    <x v="93"/>
    <x v="93"/>
    <s v="EUROPA"/>
    <x v="4"/>
    <s v="ROTTERDAM"/>
    <s v="AGROPECUARIO Y AGROINDUSTRIAS"/>
    <s v="HORTALIZAS"/>
    <s v="HORTALIZAS FRESCAS Y SECAS"/>
    <x v="8"/>
    <x v="15"/>
    <x v="0"/>
    <s v="FRUTOS DE LOS GENEROS CAPSICUM O PIMENTA, FRESCOS O REFRIGERADOS"/>
    <s v="AJI AMARILLO EN POLVO"/>
    <m/>
    <m/>
    <s v="CAJAS X 12 DISPLA Y UNID. DE 50 GR / INTERTROPICO"/>
    <s v="DRAWBACK"/>
    <s v="CAJA                                              "/>
    <s v="LIMA"/>
    <n v="54"/>
    <n v="15"/>
  </r>
  <r>
    <x v="1"/>
    <n v="1"/>
    <s v="AEREA DEL CALLAO"/>
    <n v="6923"/>
    <n v="33"/>
    <n v="20180121"/>
    <x v="128"/>
    <x v="128"/>
    <s v="EUROPA"/>
    <x v="39"/>
    <s v="GENEVE"/>
    <s v="AGROPECUARIO Y AGROINDUSTRIAS"/>
    <s v="HORTALIZAS"/>
    <s v="HORTALIZAS FRESCAS Y SECAS"/>
    <x v="8"/>
    <x v="17"/>
    <x v="3"/>
    <s v="FRUTOS DE LOS GENEROS CAPSICUM O PIMENTA, FRESCOS O REFRIGERADOS"/>
    <s v="ROCOTO DESHIDRATADO"/>
    <m/>
    <m/>
    <m/>
    <m/>
    <s v="UNIDAD"/>
    <s v="LIMA"/>
    <n v="53"/>
    <n v="19.428000000000001"/>
  </r>
  <r>
    <x v="0"/>
    <n v="1"/>
    <s v="PAITA"/>
    <n v="3243"/>
    <n v="10"/>
    <n v="2017012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.5&quot; - 4&quot;"/>
    <m/>
    <s v="DRAWBACK,"/>
    <s v="CAJA                                              "/>
    <s v="LAMBAYEQUE"/>
    <n v="52.72"/>
    <n v="30"/>
  </r>
  <r>
    <x v="0"/>
    <n v="1"/>
    <s v="AEREA DEL CALLAO"/>
    <n v="962"/>
    <n v="2"/>
    <n v="20170107"/>
    <x v="75"/>
    <x v="75"/>
    <s v="AMERICA CENTRAL"/>
    <x v="44"/>
    <s v="PANAMA CITY"/>
    <s v="AGROPECUARIO Y AGROINDUSTRIAS"/>
    <s v="HORTALIZAS"/>
    <s v="HORTALIZAS FRESCAS Y SECAS"/>
    <x v="8"/>
    <x v="15"/>
    <x v="6"/>
    <s v="FRUTOS DE LOS GENEROS CAPSICUM O PIMENTA, FRESCOS O REFRIGERADOS"/>
    <s v="AJI LIMO FRESCO"/>
    <s v="(CAJA X 8KG)"/>
    <m/>
    <m/>
    <s v="CODIGO Nº13 RESTITUCION DE DERECHOS ARANCELARIOS"/>
    <s v="CAJA                                              "/>
    <s v="CALLAO"/>
    <n v="52.23"/>
    <n v="24"/>
  </r>
  <r>
    <x v="0"/>
    <n v="2"/>
    <s v="PAITA"/>
    <n v="8681"/>
    <n v="7"/>
    <n v="2017022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ROJO FRESCO CALIBRE 1.5 - 4"/>
    <m/>
    <m/>
    <m/>
    <s v="SE ACOGE A RESTITUCION DE DERECHOS ARANCELARIOS D.S 104-95 EF"/>
    <s v="CAJA                                              "/>
    <s v="LAMBAYEQUE"/>
    <n v="51.57"/>
    <n v="30"/>
  </r>
  <r>
    <x v="1"/>
    <n v="3"/>
    <s v="AEREA DEL CALLAO"/>
    <n v="24309"/>
    <n v="4"/>
    <n v="20180324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50.4"/>
    <n v="24"/>
  </r>
  <r>
    <x v="1"/>
    <n v="1"/>
    <s v="AEREA DEL CALLAO"/>
    <n v="4524"/>
    <n v="9"/>
    <n v="20180115"/>
    <x v="102"/>
    <x v="102"/>
    <s v="EUROPA"/>
    <x v="9"/>
    <s v="EZEISA APT/BUENOS AIRES"/>
    <s v="AGROPECUARIO Y AGROINDUSTRIAS"/>
    <s v="HORTALIZAS"/>
    <s v="HORTALIZAS FRESCAS Y SECAS"/>
    <x v="7"/>
    <x v="15"/>
    <x v="6"/>
    <s v="Los demas frutos del genero Capsicum o Pimenta, secos, sin triturar ni pulverizar"/>
    <s v="AJI LIMO"/>
    <m/>
    <m/>
    <s v="EN CAJA"/>
    <s v="SE ACOGE AL DRAWBACK"/>
    <s v="KILOGRAMO"/>
    <s v="LIMA"/>
    <n v="50"/>
    <n v="10"/>
  </r>
  <r>
    <x v="1"/>
    <n v="1"/>
    <s v="AEREA DEL CALLAO"/>
    <n v="8925"/>
    <n v="7"/>
    <n v="20180127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LIMO"/>
    <m/>
    <m/>
    <s v="EN CAJAS"/>
    <m/>
    <s v="KILOGRAMO"/>
    <s v="LIMA"/>
    <n v="50"/>
    <n v="10"/>
  </r>
  <r>
    <x v="1"/>
    <n v="2"/>
    <s v="AEREA DEL CALLAO"/>
    <n v="10977"/>
    <n v="7"/>
    <n v="20180203"/>
    <x v="102"/>
    <x v="102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LIMO"/>
    <m/>
    <m/>
    <s v="EN CAJAS"/>
    <m/>
    <s v="KILOGRAMO"/>
    <s v="LIMA"/>
    <n v="50"/>
    <n v="10"/>
  </r>
  <r>
    <x v="1"/>
    <n v="2"/>
    <s v="AEREA DEL CALLAO"/>
    <n v="16700"/>
    <n v="15"/>
    <n v="20180224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s v="RESTITUCION DERECHOS ARANC. (COD 13)"/>
    <s v="KILOGRAMO"/>
    <s v="LIMA"/>
    <n v="50"/>
    <n v="10"/>
  </r>
  <r>
    <x v="1"/>
    <n v="3"/>
    <s v="AEREA DEL CALLAO"/>
    <n v="20491"/>
    <n v="25"/>
    <n v="20180310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s v="RESTITUCION DERECHOS ARANC. (COD 13)"/>
    <s v="KILOGRAMO"/>
    <s v="LIMA"/>
    <n v="50"/>
    <n v="10"/>
  </r>
  <r>
    <x v="0"/>
    <n v="1"/>
    <s v="AEREA DEL CALLAO"/>
    <n v="5449"/>
    <n v="1"/>
    <n v="20170118"/>
    <x v="142"/>
    <x v="142"/>
    <s v="EUROPA"/>
    <x v="39"/>
    <s v="GENEVE-PLAN LES OUATES"/>
    <s v="AGROPECUARIO Y AGROINDUSTRIAS"/>
    <s v="HORTALIZAS"/>
    <s v="HORTALIZAS FRESCAS Y SECAS"/>
    <x v="8"/>
    <x v="13"/>
    <x v="6"/>
    <s v="FRUTOS DE LOS GENEROS CAPSICUM O PIMENTA, FRESCOS O REFRIGERADOS"/>
    <s v="AJI AMARILLO"/>
    <s v="ROCOTO FRESCO"/>
    <m/>
    <m/>
    <m/>
    <s v="KILOGRAMO"/>
    <s v="LIMA"/>
    <n v="49.2"/>
    <n v="29"/>
  </r>
  <r>
    <x v="1"/>
    <n v="1"/>
    <s v="AEREA DEL CALLAO"/>
    <n v="8334"/>
    <n v="27"/>
    <n v="20180128"/>
    <x v="120"/>
    <x v="120"/>
    <s v="EUROPA"/>
    <x v="39"/>
    <s v="GENEVE"/>
    <s v="AGROPECUARIO Y AGROINDUSTRIAS"/>
    <s v="HORTALIZAS"/>
    <s v="HORTALIZAS FRESCAS Y SECAS"/>
    <x v="8"/>
    <x v="16"/>
    <x v="3"/>
    <s v="FRUTOS DE LOS GENEROS CAPSICUM O PIMENTA, FRESCOS O REFRIGERADOS"/>
    <s v="AJI PANCA SECO"/>
    <s v="AJI MIRASOL SECO"/>
    <m/>
    <m/>
    <m/>
    <s v="KILOGRAMO"/>
    <s v="LIMA"/>
    <n v="48.54"/>
    <n v="6"/>
  </r>
  <r>
    <x v="1"/>
    <n v="3"/>
    <s v="AEREA DEL CALLAO"/>
    <n v="19503"/>
    <n v="10"/>
    <n v="20180308"/>
    <x v="75"/>
    <x v="75"/>
    <s v="EUROPA"/>
    <x v="1"/>
    <s v="MADRID"/>
    <s v="AGROPECUARIO Y AGROINDUSTRIAS"/>
    <s v="HORTALIZAS"/>
    <s v="HORTALIZAS FRESCAS Y SECAS"/>
    <x v="7"/>
    <x v="15"/>
    <x v="3"/>
    <s v="Los demas frutos del genero Capsicum o Pimenta, secos, sin triturar ni pulverizar"/>
    <s v="AJI MIRASOL SIN PEPA SECO"/>
    <s v="(CAPSICUM BACCATUM)"/>
    <m/>
    <m/>
    <s v="CODIGO Nº13 RESTITUCION DE DERECHOS ARANCELARIOS"/>
    <s v="KILOGRAMO"/>
    <s v="LIMA"/>
    <n v="48.04"/>
    <n v="5"/>
  </r>
  <r>
    <x v="1"/>
    <n v="3"/>
    <s v="MARITIMA DEL CALLAO"/>
    <n v="23150"/>
    <n v="29"/>
    <n v="20180313"/>
    <x v="93"/>
    <x v="93"/>
    <s v="EUROPA"/>
    <x v="4"/>
    <s v="ROTTERDAM"/>
    <s v="AGROPECUARIO Y AGROINDUSTRIAS"/>
    <s v="HORTALIZAS"/>
    <s v="HORTALIZAS FRESCAS Y SECAS"/>
    <x v="0"/>
    <x v="16"/>
    <x v="0"/>
    <s v="PAPRIKA (Capsicum annuum, L.) TRITURADA O PULVERIZADA"/>
    <s v="AJI PANCA MOLIDO"/>
    <m/>
    <s v="INTERTROPICO"/>
    <s v="CAJA X 12 DISPLAY X 12 UNID.DE 50 GR"/>
    <s v="DRAWBACK"/>
    <s v="CAJA                                              "/>
    <s v="LIMA"/>
    <n v="48"/>
    <n v="15"/>
  </r>
  <r>
    <x v="0"/>
    <n v="3"/>
    <s v="MARITIMA DEL CALLAO"/>
    <n v="21354"/>
    <n v="13"/>
    <n v="20170310"/>
    <x v="78"/>
    <x v="78"/>
    <s v="AMERICA DEL NORTE"/>
    <x v="0"/>
    <s v="LOS ANGELES"/>
    <s v="AGROPECUARIO Y AGROINDUSTRIAS"/>
    <s v="HORTALIZAS"/>
    <s v="HORTALIZAS FRESCAS Y SECAS"/>
    <x v="7"/>
    <x v="15"/>
    <x v="3"/>
    <s v="Los demas frutos del genero Capsicum o Pimenta, secos, sin triturar ni pulverizar"/>
    <s v="AJI MIRASOL"/>
    <s v="EN CAJAS"/>
    <m/>
    <s v="USO CONSUMO HUMANO"/>
    <s v="DRAWBACK,"/>
    <s v="CAJA                                              "/>
    <s v="LIMA"/>
    <n v="47.5"/>
    <n v="6"/>
  </r>
  <r>
    <x v="0"/>
    <n v="3"/>
    <s v="MARITIMA DEL CALLAO"/>
    <n v="21354"/>
    <n v="14"/>
    <n v="20170310"/>
    <x v="78"/>
    <x v="78"/>
    <s v="AMERICA DEL NORTE"/>
    <x v="0"/>
    <s v="LOS ANGELES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s v="EN CAJAS"/>
    <m/>
    <s v="USO CONSUMO HUMANO"/>
    <s v="DRAWBACK,"/>
    <s v="CAJA                                              "/>
    <s v="LIMA"/>
    <n v="47.5"/>
    <n v="6"/>
  </r>
  <r>
    <x v="0"/>
    <n v="2"/>
    <s v="MARITIMA DEL CALLAO"/>
    <n v="14700"/>
    <n v="19"/>
    <n v="20170222"/>
    <x v="121"/>
    <x v="121"/>
    <s v="AMERICA DEL NORTE"/>
    <x v="18"/>
    <s v="MONTREAL"/>
    <s v="AGROPECUARIO Y AGROINDUSTRIAS"/>
    <s v="HORTALIZAS"/>
    <s v="HORTALIZAS FRESCAS Y SECAS"/>
    <x v="5"/>
    <x v="16"/>
    <x v="1"/>
    <s v="Los demas frutos del genero Capsicum o Pimenta, secos, triturados o pulverizados"/>
    <s v="AJI PANCA SIBARITA (1 PACK/6 BOXES/12 UNI/120 GRS)"/>
    <s v="MARCA: SIBARITA"/>
    <s v="MODELO: S/M"/>
    <s v="USO: CONSUMO"/>
    <m/>
    <s v="CAJA                                              "/>
    <s v="LAMBAYEQUE"/>
    <n v="47.11"/>
    <n v="23.001000000000001"/>
  </r>
  <r>
    <x v="0"/>
    <n v="2"/>
    <s v="AEREA DEL CALLAO"/>
    <n v="13594"/>
    <n v="23"/>
    <n v="20170209"/>
    <x v="136"/>
    <x v="136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s v="AJI MIRASOL"/>
    <m/>
    <m/>
    <m/>
    <s v="KILOGRAMO"/>
    <s v="LIMA"/>
    <n v="45.3"/>
    <n v="6"/>
  </r>
  <r>
    <x v="1"/>
    <n v="1"/>
    <s v="AEREA DEL CALLAO"/>
    <n v="7392"/>
    <n v="44"/>
    <n v="20180125"/>
    <x v="136"/>
    <x v="136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s v="AJI MIRASOL"/>
    <m/>
    <m/>
    <m/>
    <s v="KILOGRAMO"/>
    <s v="LIMA"/>
    <n v="45.3"/>
    <n v="14.901999999999999"/>
  </r>
  <r>
    <x v="1"/>
    <n v="1"/>
    <s v="AEREA DEL CALLAO"/>
    <n v="3316"/>
    <n v="1"/>
    <n v="20180112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s v="RESTITUCION DERECHOS ARANC. (COD 13)"/>
    <s v="CAJA                                              "/>
    <s v="LIMA"/>
    <n v="45"/>
    <n v="5"/>
  </r>
  <r>
    <x v="1"/>
    <n v="3"/>
    <s v="AEREA DEL CALLAO"/>
    <n v="18142"/>
    <n v="2"/>
    <n v="20180302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ROJO"/>
    <m/>
    <m/>
    <m/>
    <s v="RESTITUCION DERECHOS ARANC. (COD 13)"/>
    <s v="CAJA                                              "/>
    <s v="LIMA"/>
    <n v="45"/>
    <n v="5"/>
  </r>
  <r>
    <x v="1"/>
    <n v="3"/>
    <s v="AEREA DEL CALLAO"/>
    <n v="18142"/>
    <n v="3"/>
    <n v="20180302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LIMO MIXTO"/>
    <m/>
    <m/>
    <m/>
    <s v="RESTITUCION DERECHOS ARANC. (COD 13)"/>
    <s v="CAJA                                              "/>
    <s v="LIMA"/>
    <n v="45"/>
    <n v="5"/>
  </r>
  <r>
    <x v="1"/>
    <n v="3"/>
    <s v="AEREA DEL CALLAO"/>
    <n v="19503"/>
    <n v="1"/>
    <n v="20180308"/>
    <x v="75"/>
    <x v="75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FRESCO"/>
    <s v="(CAPSICUM PUBESCENS)"/>
    <m/>
    <m/>
    <s v="CODIGO Nº13 RESTITUCION DE DERECHOS ARANCELARIOS"/>
    <s v="KILOGRAMO"/>
    <s v="LIMA"/>
    <n v="44.8"/>
    <n v="18"/>
  </r>
  <r>
    <x v="0"/>
    <n v="2"/>
    <s v="MARITIMA DEL CALLAO"/>
    <n v="14700"/>
    <n v="16"/>
    <n v="20170222"/>
    <x v="121"/>
    <x v="121"/>
    <s v="AMERICA DEL NORTE"/>
    <x v="18"/>
    <s v="MONTREAL"/>
    <s v="AGROPECUARIO Y AGROINDUSTRIAS"/>
    <s v="HORTALIZAS"/>
    <s v="HORTALIZAS FRESCAS Y SECAS"/>
    <x v="5"/>
    <x v="16"/>
    <x v="1"/>
    <s v="Los demas frutos del genero Capsicum o Pimenta, secos, triturados o pulverizados"/>
    <s v="AJI PANCA SIBARITA (1 PACK/6 BOXES/48 UNI/31 GRS)"/>
    <s v="MARCA: SIBARITA"/>
    <s v="MODELO: S/M"/>
    <s v="USO: CONSUMO"/>
    <m/>
    <s v="CAJA                                              "/>
    <s v="LAMBAYEQUE"/>
    <n v="44.68"/>
    <n v="21.814"/>
  </r>
  <r>
    <x v="1"/>
    <n v="3"/>
    <s v="AEREA DEL CALLAO"/>
    <n v="18808"/>
    <n v="1"/>
    <n v="20180307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s v="EN CAJA"/>
    <m/>
    <m/>
    <s v="RESTITUCION DE DERECHOS D.S 104-95-EF"/>
    <s v="CAJA                                              "/>
    <s v="LIMA"/>
    <n v="44.1"/>
    <n v="20.891999999999999"/>
  </r>
  <r>
    <x v="1"/>
    <n v="3"/>
    <s v="AEREA DEL CALLAO"/>
    <n v="20003"/>
    <n v="4"/>
    <n v="20180309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44.1"/>
    <n v="23.538"/>
  </r>
  <r>
    <x v="0"/>
    <n v="1"/>
    <s v="MARITIMA DEL CALLAO"/>
    <n v="2411"/>
    <n v="2"/>
    <n v="20170113"/>
    <x v="60"/>
    <x v="60"/>
    <s v="AMERICA DEL NORTE"/>
    <x v="0"/>
    <s v="NEW YORK"/>
    <s v="AGROPECUARIO Y AGROINDUSTRIAS"/>
    <s v="HORTALIZAS"/>
    <s v="HORTALIZAS EN CONSERVA"/>
    <x v="6"/>
    <x v="15"/>
    <x v="1"/>
    <s v="Demas hortalizas preparadas o conservadas sin congelar"/>
    <s v="AJI AMARILLO EN SALMUERA"/>
    <s v="HOJALATA DE 20 OZ. EN CAJA X 24"/>
    <m/>
    <m/>
    <m/>
    <s v="CAJA                                              "/>
    <s v="LIMA"/>
    <n v="44"/>
    <n v="42.472999999999999"/>
  </r>
  <r>
    <x v="1"/>
    <n v="1"/>
    <s v="AEREA DEL CALLAO"/>
    <n v="827"/>
    <n v="4"/>
    <n v="20180105"/>
    <x v="123"/>
    <x v="123"/>
    <s v="ASIA"/>
    <x v="29"/>
    <s v="DUBAI"/>
    <s v="AGROPECUARIO Y AGROINDUSTRIAS"/>
    <s v="HORTALIZAS"/>
    <s v="HORTALIZAS FRESCAS Y SECAS"/>
    <x v="8"/>
    <x v="15"/>
    <x v="6"/>
    <s v="FRUTOS DE LOS GENEROS CAPSICUM O PIMENTA, FRESCOS O REFRIGERADOS"/>
    <s v="AJI LIMO FRESCO"/>
    <s v="CAJA DE 2.00KG"/>
    <m/>
    <m/>
    <s v="RESTITUCION DE DERECHOS D.S 104-95-EF"/>
    <s v="CAJA                                              "/>
    <s v="LIMA"/>
    <n v="43.25"/>
    <n v="10"/>
  </r>
  <r>
    <x v="1"/>
    <n v="2"/>
    <s v="AEREA DEL CALLAO"/>
    <n v="14148"/>
    <n v="5"/>
    <n v="20180216"/>
    <x v="123"/>
    <x v="123"/>
    <s v="ASIA"/>
    <x v="29"/>
    <s v="DUBAI"/>
    <s v="AGROPECUARIO Y AGROINDUSTRIAS"/>
    <s v="HORTALIZAS"/>
    <s v="HORTALIZAS FRESCAS Y SECAS"/>
    <x v="8"/>
    <x v="23"/>
    <x v="6"/>
    <s v="FRUTOS DE LOS GENEROS CAPSICUM O PIMENTA, FRESCOS O REFRIGERADOS"/>
    <s v="AJI CHARAPITA"/>
    <s v="CAJA DE 2.40KG"/>
    <m/>
    <m/>
    <s v="RESTITUCION DE DERECHOS D.S 104-95-EF"/>
    <s v="CAJA                                              "/>
    <s v="LIMA"/>
    <n v="43.2"/>
    <n v="2.4"/>
  </r>
  <r>
    <x v="1"/>
    <n v="3"/>
    <s v="AEREA DEL CALLAO"/>
    <n v="21123"/>
    <n v="4"/>
    <n v="20180313"/>
    <x v="123"/>
    <x v="123"/>
    <s v="ASIA"/>
    <x v="29"/>
    <s v="DUBAI"/>
    <s v="AGROPECUARIO Y AGROINDUSTRIAS"/>
    <s v="HORTALIZAS"/>
    <s v="HORTALIZAS FRESCAS Y SECAS"/>
    <x v="8"/>
    <x v="23"/>
    <x v="6"/>
    <s v="FRUTOS DE LOS GENEROS CAPSICUM O PIMENTA, FRESCOS O REFRIGERADOS"/>
    <s v="AJI CHARAPITA"/>
    <s v="CAJA DE 2.40 KG"/>
    <m/>
    <m/>
    <s v="SE ACOGE AL DRAWBACK"/>
    <s v="CAJA                                              "/>
    <s v="LIMA"/>
    <n v="43.2"/>
    <n v="2.4"/>
  </r>
  <r>
    <x v="0"/>
    <n v="1"/>
    <s v="AEREA DEL CALLAO"/>
    <n v="2489"/>
    <n v="23"/>
    <n v="20170111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42.75"/>
    <n v="15"/>
  </r>
  <r>
    <x v="0"/>
    <n v="1"/>
    <s v="AEREA DEL CALLAO"/>
    <n v="5826"/>
    <n v="18"/>
    <n v="20170119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42.75"/>
    <n v="15"/>
  </r>
  <r>
    <x v="0"/>
    <n v="2"/>
    <s v="AEREA DEL CALLAO"/>
    <n v="13594"/>
    <n v="32"/>
    <n v="20170209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42.75"/>
    <n v="15"/>
  </r>
  <r>
    <x v="0"/>
    <n v="2"/>
    <s v="AEREA DEL CALLAO"/>
    <n v="16921"/>
    <n v="14"/>
    <n v="20170220"/>
    <x v="136"/>
    <x v="136"/>
    <s v="AMERICA CENTRAL"/>
    <x v="46"/>
    <s v="ARUBA"/>
    <s v="AGROPECUARIO Y AGROINDUSTRIAS"/>
    <s v="HORTALIZAS"/>
    <s v="HORTALIZAS FRESCAS Y SECAS"/>
    <x v="7"/>
    <x v="17"/>
    <x v="3"/>
    <s v="Los demas frutos del genero Capsicum o Pimenta, secos, sin triturar ni pulverizar"/>
    <s v="ROCOTO"/>
    <m/>
    <m/>
    <m/>
    <m/>
    <s v="KILOGRAMO"/>
    <s v="LIMA"/>
    <n v="42.75"/>
    <n v="15"/>
  </r>
  <r>
    <x v="1"/>
    <n v="1"/>
    <s v="AEREA DEL CALLAO"/>
    <n v="2543"/>
    <n v="23"/>
    <n v="20180112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42.75"/>
    <n v="15"/>
  </r>
  <r>
    <x v="0"/>
    <n v="2"/>
    <s v="AEREA DEL CALLAO"/>
    <n v="20097"/>
    <n v="4"/>
    <n v="20170228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UNIDAD"/>
    <s v="LIMA"/>
    <n v="42.6"/>
    <n v="27.329000000000001"/>
  </r>
  <r>
    <x v="0"/>
    <n v="1"/>
    <s v="AEREA DEL CALLAO"/>
    <n v="5164"/>
    <n v="8"/>
    <n v="20170118"/>
    <x v="123"/>
    <x v="123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m/>
    <m/>
    <s v="EN CAJAS"/>
    <s v="DRAWBACK"/>
    <s v="CAJA                                              "/>
    <s v="LIMA"/>
    <n v="42.5"/>
    <n v="10"/>
  </r>
  <r>
    <x v="0"/>
    <n v="1"/>
    <s v="AEREA DEL CALLAO"/>
    <n v="2489"/>
    <n v="19"/>
    <n v="20170111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42.45"/>
    <n v="15"/>
  </r>
  <r>
    <x v="1"/>
    <n v="3"/>
    <s v="AEREA DEL CALLAO"/>
    <n v="22900"/>
    <n v="11"/>
    <n v="20180318"/>
    <x v="75"/>
    <x v="75"/>
    <s v="EUROPA"/>
    <x v="1"/>
    <s v="MADRID"/>
    <s v="AGROPECUARIO Y AGROINDUSTRIAS"/>
    <s v="HORTALIZAS"/>
    <s v="HORTALIZAS FRESCAS Y SECAS"/>
    <x v="7"/>
    <x v="15"/>
    <x v="3"/>
    <s v="Los demas frutos del genero Capsicum o Pimenta, secos, sin triturar ni pulverizar"/>
    <s v="AJI MIRASOL SIN PEPA (SECO)"/>
    <s v="(CAPSICUM BACCATUM)"/>
    <m/>
    <m/>
    <s v="CODIGO Nº13 RESTITUCION DE DERECHOS ARANCELARIOS"/>
    <s v="KILOGRAMO"/>
    <s v="LIMA"/>
    <n v="42.1"/>
    <n v="5"/>
  </r>
  <r>
    <x v="0"/>
    <n v="2"/>
    <s v="AEREA DEL CALLAO"/>
    <n v="16963"/>
    <n v="5"/>
    <n v="20170218"/>
    <x v="106"/>
    <x v="106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42"/>
    <n v="10.5"/>
  </r>
  <r>
    <x v="1"/>
    <n v="3"/>
    <s v="AEREA DEL CALLAO"/>
    <n v="20003"/>
    <n v="12"/>
    <n v="20180309"/>
    <x v="107"/>
    <x v="107"/>
    <s v="EUROPA"/>
    <x v="1"/>
    <s v="MADRID"/>
    <s v="AGROPECUARIO Y AGROINDUSTRIAS"/>
    <s v="HORTALIZAS"/>
    <s v="HORTALIZAS FRESCAS Y SECAS"/>
    <x v="8"/>
    <x v="23"/>
    <x v="6"/>
    <s v="FRUTOS DE LOS GENEROS CAPSICUM O PIMENTA, FRESCOS O REFRIGERADOS"/>
    <s v="AJI CHARAPITA"/>
    <s v="EN CAJA"/>
    <m/>
    <m/>
    <s v="RESTITUCION DE DERECHOS D.S 104-95-EF"/>
    <s v="CAJA                                              "/>
    <s v="LIMA"/>
    <n v="42"/>
    <n v="22.417000000000002"/>
  </r>
  <r>
    <x v="1"/>
    <n v="1"/>
    <s v="AEREA DEL CALLAO"/>
    <n v="827"/>
    <n v="6"/>
    <n v="20180105"/>
    <x v="123"/>
    <x v="123"/>
    <s v="ASIA"/>
    <x v="29"/>
    <s v="DUBAI"/>
    <s v="AGROPECUARIO Y AGROINDUSTRIAS"/>
    <s v="HORTALIZAS"/>
    <s v="HORTALIZAS FRESCAS Y SECAS"/>
    <x v="8"/>
    <x v="17"/>
    <x v="6"/>
    <s v="FRUTOS DE LOS GENEROS CAPSICUM O PIMENTA, FRESCOS O REFRIGERADOS"/>
    <s v="ROCOTO FRESCO"/>
    <s v="CAJA DE 2.00KG"/>
    <m/>
    <m/>
    <s v="RESTITUCION DE DERECHOS D.S 104-95-EF"/>
    <s v="CAJA                                              "/>
    <s v="LIMA"/>
    <n v="41.7"/>
    <n v="10"/>
  </r>
  <r>
    <x v="1"/>
    <n v="1"/>
    <s v="AEREA DEL CALLAO"/>
    <n v="886"/>
    <n v="3"/>
    <n v="20180105"/>
    <x v="106"/>
    <x v="106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40"/>
    <n v="10"/>
  </r>
  <r>
    <x v="1"/>
    <n v="3"/>
    <s v="AEREA DEL CALLAO"/>
    <n v="22423"/>
    <n v="15"/>
    <n v="20180317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s v="RESTITUCION DERECHOS ARANC. (COD 13)"/>
    <s v="KILOGRAMO"/>
    <s v="LIMA"/>
    <n v="40"/>
    <n v="10"/>
  </r>
  <r>
    <x v="1"/>
    <n v="3"/>
    <s v="AEREA DEL CALLAO"/>
    <n v="26709"/>
    <n v="13"/>
    <n v="20180331"/>
    <x v="102"/>
    <x v="102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s v="RESTITUCION DERECHOS ARANC. (COD 13)"/>
    <s v="KILOGRAMO"/>
    <s v="LIMA"/>
    <n v="40"/>
    <n v="10"/>
  </r>
  <r>
    <x v="1"/>
    <n v="2"/>
    <s v="PAITA"/>
    <n v="9743"/>
    <n v="4"/>
    <n v="20180223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38.54"/>
    <n v="20"/>
  </r>
  <r>
    <x v="1"/>
    <n v="3"/>
    <s v="AEREA DEL CALLAO"/>
    <n v="22747"/>
    <n v="14"/>
    <n v="20180317"/>
    <x v="131"/>
    <x v="13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CALLAO"/>
    <n v="36"/>
    <n v="62.603999999999999"/>
  </r>
  <r>
    <x v="1"/>
    <n v="1"/>
    <s v="AEREA DEL CALLAO"/>
    <n v="2543"/>
    <n v="32"/>
    <n v="20180112"/>
    <x v="136"/>
    <x v="136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35.5"/>
    <n v="5"/>
  </r>
  <r>
    <x v="1"/>
    <n v="3"/>
    <s v="CHIMBOTE"/>
    <n v="344"/>
    <n v="78"/>
    <n v="20180326"/>
    <x v="143"/>
    <x v="143"/>
    <s v="NULL"/>
    <x v="47"/>
    <s v="AGUAS INTERNACIONALES"/>
    <s v="AGROPECUARIO Y AGROINDUSTRIAS"/>
    <s v="HORTALIZAS"/>
    <s v="HORTALIZAS FRESCAS Y SECAS"/>
    <x v="5"/>
    <x v="7"/>
    <x v="3"/>
    <s v="Los demas frutos del genero Capsicum o Pimenta, secos, triturados o pulverizados"/>
    <s v="CHILE ANCHO SECO"/>
    <s v="DESTINADOS A LAS EMPRESAS QUE PRESTEN EL SERVICIO DE TRANSPORTE INTERNACIONAL"/>
    <s v="CODIGO 1: PRODUCTOS ALIMENTICIOS, BEBIDAS Y TABACO PARA CONSUMO DE PASAJEROS"/>
    <s v="Y/O TRIPULACIÓN."/>
    <m/>
    <s v="KILOGRAMO"/>
    <s v="LIMA"/>
    <n v="34.619999999999997"/>
    <n v="2.306"/>
  </r>
  <r>
    <x v="1"/>
    <n v="1"/>
    <s v="PAITA"/>
    <n v="180"/>
    <n v="1"/>
    <n v="20180105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s v="EN CAJAS"/>
    <m/>
    <s v="CONSUMO HUMANO"/>
    <s v="SE ACOGE A RESTITUCION DE DERECHOS ARANCELARIOS D.S 104-95 EF"/>
    <s v="CAJA                                              "/>
    <s v="LA LIBERTAD"/>
    <n v="34.42"/>
    <n v="45"/>
  </r>
  <r>
    <x v="0"/>
    <n v="3"/>
    <s v="AEREA DEL CALLAO"/>
    <n v="29038"/>
    <n v="24"/>
    <n v="20170331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KILOGRAMO"/>
    <s v="LIMA"/>
    <n v="34.08"/>
    <n v="48"/>
  </r>
  <r>
    <x v="1"/>
    <n v="2"/>
    <s v="AEREA DEL CALLAO"/>
    <n v="12113"/>
    <n v="34"/>
    <n v="20180208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33.96"/>
    <n v="11.662000000000001"/>
  </r>
  <r>
    <x v="0"/>
    <n v="3"/>
    <s v="AEREA DEL CALLAO"/>
    <n v="27097"/>
    <n v="2"/>
    <n v="20170329"/>
    <x v="71"/>
    <x v="71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ROCOTO FRESCO"/>
    <s v="X10KG (C/CAJA 5KG.)"/>
    <m/>
    <m/>
    <m/>
    <s v="CAJA                                              "/>
    <s v="LAMBAYEQUE"/>
    <n v="32.4"/>
    <n v="10"/>
  </r>
  <r>
    <x v="0"/>
    <n v="1"/>
    <s v="AEREA DEL CALLAO"/>
    <n v="10071"/>
    <n v="7"/>
    <n v="20170129"/>
    <x v="120"/>
    <x v="120"/>
    <s v="EUROPA"/>
    <x v="39"/>
    <s v="GENEVE"/>
    <s v="AGROPECUARIO Y AGROINDUSTRIAS"/>
    <s v="HORTALIZAS"/>
    <s v="HORTALIZAS FRESCAS Y SECAS"/>
    <x v="8"/>
    <x v="16"/>
    <x v="6"/>
    <s v="FRUTOS DE LOS GENEROS CAPSICUM O PIMENTA, FRESCOS O REFRIGERADOS"/>
    <s v="AJI PANCA"/>
    <s v="AJI MIRASOL"/>
    <m/>
    <m/>
    <m/>
    <s v="KILOGRAMO"/>
    <s v="LIMA"/>
    <n v="31.51"/>
    <n v="4"/>
  </r>
  <r>
    <x v="1"/>
    <n v="1"/>
    <s v="AEREA DEL CALLAO"/>
    <n v="9432"/>
    <n v="9"/>
    <n v="20180131"/>
    <x v="107"/>
    <x v="107"/>
    <s v="EUROPA"/>
    <x v="4"/>
    <s v="AMSTERDAM"/>
    <s v="AGROPECUARIO Y AGROINDUSTRIAS"/>
    <s v="HORTALIZAS"/>
    <s v="HORTALIZAS FRESCAS Y SECAS"/>
    <x v="8"/>
    <x v="15"/>
    <x v="6"/>
    <s v="FRUTOS DE LOS GENEROS CAPSICUM O PIMENTA, FRESCOS O REFRIGERADOS"/>
    <s v="AJI AMARILLO FRESCO"/>
    <s v="AJI LIMO ROJO FRESCO"/>
    <s v="AJI LIMO MIXTO FRESCO"/>
    <s v="AJI ROCOTO FRESCO"/>
    <s v="CODIGO Nº13 RESTITUCION DE DERECHOS ARANCELARIOS"/>
    <s v="CAJA                                              "/>
    <s v="LIMA"/>
    <n v="31.5"/>
    <n v="7.875"/>
  </r>
  <r>
    <x v="1"/>
    <n v="3"/>
    <s v="AEREA DEL CALLAO"/>
    <n v="18808"/>
    <n v="2"/>
    <n v="20180307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31.5"/>
    <n v="14.923"/>
  </r>
  <r>
    <x v="1"/>
    <n v="3"/>
    <s v="AEREA DEL CALLAO"/>
    <n v="19316"/>
    <n v="3"/>
    <n v="20180306"/>
    <x v="142"/>
    <x v="142"/>
    <s v="EUROPA"/>
    <x v="39"/>
    <s v="GENEVE"/>
    <s v="AGROPECUARIO Y AGROINDUSTRIAS"/>
    <s v="HORTALIZAS"/>
    <s v="HORTALIZAS FRESCAS Y SECAS"/>
    <x v="8"/>
    <x v="13"/>
    <x v="6"/>
    <s v="FRUTOS DE LOS GENEROS CAPSICUM O PIMENTA, FRESCOS O REFRIGERADOS"/>
    <s v="ROCOTO"/>
    <s v="AJI AMARILLO"/>
    <s v="AJI LIMO"/>
    <m/>
    <m/>
    <s v="KILOGRAMO"/>
    <s v="LIMA"/>
    <n v="31"/>
    <n v="30"/>
  </r>
  <r>
    <x v="1"/>
    <n v="3"/>
    <s v="AEREA DEL CALLAO"/>
    <n v="24309"/>
    <n v="12"/>
    <n v="20180324"/>
    <x v="107"/>
    <x v="107"/>
    <s v="EUROPA"/>
    <x v="1"/>
    <s v="MADRID"/>
    <s v="AGROPECUARIO Y AGROINDUSTRIAS"/>
    <s v="HORTALIZAS"/>
    <s v="HORTALIZAS FRESCAS Y SECAS"/>
    <x v="5"/>
    <x v="13"/>
    <x v="3"/>
    <s v="Los demas frutos del genero Capsicum o Pimenta, secos, triturados o pulverizados"/>
    <s v="AJI ARNAUCHO"/>
    <s v="EN CAJA"/>
    <m/>
    <m/>
    <s v="RESTITUCION DE DERECHOS D.S 104-95-EF"/>
    <s v="CAJA                                              "/>
    <s v="LIMA"/>
    <n v="31"/>
    <n v="4"/>
  </r>
  <r>
    <x v="1"/>
    <n v="3"/>
    <s v="AEREA DEL CALLAO"/>
    <n v="25931"/>
    <n v="13"/>
    <n v="20180329"/>
    <x v="107"/>
    <x v="107"/>
    <s v="EUROPA"/>
    <x v="1"/>
    <s v="MADRID"/>
    <s v="AGROPECUARIO Y AGROINDUSTRIAS"/>
    <s v="HORTALIZAS"/>
    <s v="HORTALIZAS FRESCAS Y SECAS"/>
    <x v="8"/>
    <x v="13"/>
    <x v="6"/>
    <s v="FRUTOS DE LOS GENEROS CAPSICUM O PIMENTA, FRESCOS O REFRIGERADOS"/>
    <s v="AJI ARNAUCHO"/>
    <s v="EN CAJA"/>
    <m/>
    <m/>
    <s v="RESTITUCION DE DERECHOS D.S 104-95-EF"/>
    <s v="CAJA                                              "/>
    <s v="LIMA"/>
    <n v="31"/>
    <n v="4"/>
  </r>
  <r>
    <x v="0"/>
    <n v="1"/>
    <s v="PAITA"/>
    <n v="5565"/>
    <n v="7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30.42"/>
    <n v="15"/>
  </r>
  <r>
    <x v="1"/>
    <n v="2"/>
    <s v="AEREA DEL CALLAO"/>
    <n v="14373"/>
    <n v="11"/>
    <n v="20180216"/>
    <x v="124"/>
    <x v="124"/>
    <s v="EUROPA"/>
    <x v="9"/>
    <s v="MILANO-MALPENSA APT"/>
    <s v="AGROPECUARIO Y AGROINDUSTRIAS"/>
    <s v="HORTALIZAS"/>
    <s v="HORTALIZAS FRESCAS Y SECAS"/>
    <x v="8"/>
    <x v="16"/>
    <x v="3"/>
    <s v="FRUTOS DE LOS GENEROS CAPSICUM O PIMENTA, FRESCOS O REFRIGERADOS"/>
    <s v="AJI PANCA SECO"/>
    <m/>
    <m/>
    <m/>
    <m/>
    <s v="KILOGRAMO"/>
    <s v="LIMA"/>
    <n v="30"/>
    <n v="5"/>
  </r>
  <r>
    <x v="1"/>
    <n v="3"/>
    <s v="AEREA DEL CALLAO"/>
    <n v="23963"/>
    <n v="16"/>
    <n v="20180322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30"/>
    <n v="18.875"/>
  </r>
  <r>
    <x v="0"/>
    <n v="3"/>
    <s v="AEREA DEL CALLAO"/>
    <n v="27097"/>
    <n v="3"/>
    <n v="20170329"/>
    <x v="71"/>
    <x v="71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 FRESCO"/>
    <s v="X10KG (C/CAJA 5KG.)"/>
    <m/>
    <m/>
    <m/>
    <s v="CAJA                                              "/>
    <s v="LAMBAYEQUE"/>
    <n v="29"/>
    <n v="10"/>
  </r>
  <r>
    <x v="1"/>
    <n v="2"/>
    <s v="AEREA DEL CALLAO"/>
    <n v="14148"/>
    <n v="6"/>
    <n v="20180216"/>
    <x v="123"/>
    <x v="123"/>
    <s v="ASIA"/>
    <x v="29"/>
    <s v="DUBAI"/>
    <s v="AGROPECUARIO Y AGROINDUSTRIAS"/>
    <s v="HORTALIZAS"/>
    <s v="HORTALIZAS FRESCAS Y SECAS"/>
    <x v="8"/>
    <x v="23"/>
    <x v="6"/>
    <s v="FRUTOS DE LOS GENEROS CAPSICUM O PIMENTA, FRESCOS O REFRIGERADOS"/>
    <s v="AJI CHARAPITA"/>
    <s v="CAJA DE 1.60KG"/>
    <m/>
    <m/>
    <s v="RESTITUCION DE DERECHOS D.S 104-95-EF"/>
    <s v="CAJA                                              "/>
    <s v="LIMA"/>
    <n v="28.8"/>
    <n v="1.6"/>
  </r>
  <r>
    <x v="1"/>
    <n v="3"/>
    <s v="AEREA DEL CALLAO"/>
    <n v="21123"/>
    <n v="5"/>
    <n v="20180313"/>
    <x v="123"/>
    <x v="123"/>
    <s v="ASIA"/>
    <x v="29"/>
    <s v="DUBAI"/>
    <s v="AGROPECUARIO Y AGROINDUSTRIAS"/>
    <s v="HORTALIZAS"/>
    <s v="HORTALIZAS FRESCAS Y SECAS"/>
    <x v="8"/>
    <x v="23"/>
    <x v="6"/>
    <s v="FRUTOS DE LOS GENEROS CAPSICUM O PIMENTA, FRESCOS O REFRIGERADOS"/>
    <s v="AJI CHARAPITA"/>
    <s v="CAJA DE 1.60 KG"/>
    <m/>
    <m/>
    <s v="SE ACOGE AL DRAWBACK"/>
    <s v="CAJA                                              "/>
    <s v="LIMA"/>
    <n v="28.8"/>
    <n v="1.6"/>
  </r>
  <r>
    <x v="1"/>
    <n v="2"/>
    <s v="AEREA DEL CALLAO"/>
    <n v="12113"/>
    <n v="35"/>
    <n v="20180208"/>
    <x v="136"/>
    <x v="136"/>
    <s v="AMERICA CENTRAL"/>
    <x v="46"/>
    <s v="ARUBA"/>
    <s v="AGROPECUARIO Y AGROINDUSTRIAS"/>
    <s v="HORTALIZAS"/>
    <s v="HORTALIZAS FRESCAS Y SECAS"/>
    <x v="8"/>
    <x v="17"/>
    <x v="6"/>
    <s v="FRUTOS DE LOS GENEROS CAPSICUM O PIMENTA, FRESCOS O REFRIGERADOS"/>
    <s v="ROCOTO"/>
    <m/>
    <m/>
    <m/>
    <m/>
    <s v="KILOGRAMO"/>
    <s v="LIMA"/>
    <n v="28.5"/>
    <n v="9.7870000000000008"/>
  </r>
  <r>
    <x v="1"/>
    <n v="3"/>
    <s v="AEREA DEL CALLAO"/>
    <n v="23203"/>
    <n v="25"/>
    <n v="20180321"/>
    <x v="138"/>
    <x v="138"/>
    <s v="AMERICA CENTRAL"/>
    <x v="46"/>
    <s v="ARUBA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28.4"/>
    <n v="4"/>
  </r>
  <r>
    <x v="1"/>
    <n v="3"/>
    <s v="AEREA DEL CALLAO"/>
    <n v="22129"/>
    <n v="16"/>
    <n v="20180316"/>
    <x v="107"/>
    <x v="107"/>
    <s v="EUROPA"/>
    <x v="1"/>
    <s v="MADRID"/>
    <s v="AGROPECUARIO Y AGROINDUSTRIAS"/>
    <s v="HORTALIZAS"/>
    <s v="HORTALIZAS FRESCAS Y SECAS"/>
    <x v="8"/>
    <x v="23"/>
    <x v="6"/>
    <s v="FRUTOS DE LOS GENEROS CAPSICUM O PIMENTA, FRESCOS O REFRIGERADOS"/>
    <s v="AJI CHARAPITA"/>
    <s v="EN CAJA"/>
    <m/>
    <m/>
    <s v="RESTITUCION DE DERECHOS D.S 104-95-EF"/>
    <s v="CAJA                                              "/>
    <s v="LIMA"/>
    <n v="28"/>
    <n v="14.997999999999999"/>
  </r>
  <r>
    <x v="0"/>
    <n v="3"/>
    <s v="AEREA DEL CALLAO"/>
    <n v="22064"/>
    <n v="10"/>
    <n v="20170304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27.99"/>
    <n v="9.33"/>
  </r>
  <r>
    <x v="0"/>
    <n v="2"/>
    <s v="PAITA"/>
    <n v="7034"/>
    <n v="10"/>
    <n v="20170210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TRICOLOR FRESCO CALIBRE 1.5 - 4"/>
    <m/>
    <m/>
    <m/>
    <s v="SE ACOGE A RESTITUCION DE DERECHOS ARANCELARIOS D.S 104-95 EF"/>
    <s v="CAJA                                              "/>
    <s v="LAMBAYEQUE"/>
    <n v="26.11"/>
    <n v="15"/>
  </r>
  <r>
    <x v="0"/>
    <n v="1"/>
    <s v="AEREA DEL CALLAO"/>
    <n v="5826"/>
    <n v="8"/>
    <n v="20170119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UNIDAD"/>
    <s v="LIMA"/>
    <n v="25.56"/>
    <n v="7.9139999999999997"/>
  </r>
  <r>
    <x v="1"/>
    <n v="2"/>
    <s v="AEREA DEL CALLAO"/>
    <n v="14376"/>
    <n v="2"/>
    <n v="20180216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MIXTO"/>
    <s v="EN CAJA"/>
    <m/>
    <m/>
    <s v="RESTITUCION DE DERECHOS D.S 104-95-EF"/>
    <s v="CAJA                                              "/>
    <s v="LIMA"/>
    <n v="25.2"/>
    <n v="12"/>
  </r>
  <r>
    <x v="1"/>
    <n v="3"/>
    <s v="AEREA DEL CALLAO"/>
    <n v="20003"/>
    <n v="3"/>
    <n v="20180309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25.2"/>
    <n v="13.45"/>
  </r>
  <r>
    <x v="0"/>
    <n v="1"/>
    <s v="PAITA"/>
    <n v="5565"/>
    <n v="12"/>
    <n v="20170131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NARANJA FRESCO"/>
    <s v="EN CAJAS PALETIZADAS"/>
    <s v="CALIBRE 1&quot; - 3.5&quot;"/>
    <m/>
    <s v="DRAWBACK,"/>
    <s v="CAJA                                              "/>
    <s v="LAMBAYEQUE"/>
    <n v="24.42"/>
    <n v="13.5"/>
  </r>
  <r>
    <x v="0"/>
    <n v="3"/>
    <s v="MARITIMA DEL CALLAO"/>
    <n v="22188"/>
    <n v="3"/>
    <n v="20170314"/>
    <x v="3"/>
    <x v="3"/>
    <s v="EUROPA"/>
    <x v="1"/>
    <s v="BILBAO"/>
    <s v="AGROPECUARIO Y AGROINDUSTRIAS"/>
    <s v="HORTALIZAS"/>
    <s v="HORTALIZAS EN CONSERVA"/>
    <x v="1"/>
    <x v="1"/>
    <x v="1"/>
    <s v="Pimiento piquillo (Capsicum annuum) preparadas o conservas sin congelar  productos PA. 20.06."/>
    <s v="CONSERVA DE PIMIENTO POQUILLO"/>
    <m/>
    <s v="MUESTRA SIN VALOR COMERCIAL"/>
    <s v="USO: CONSUMO HUMANO"/>
    <m/>
    <s v="UNIDAD"/>
    <s v="LA LIBERTAD"/>
    <n v="23.6"/>
    <n v="10"/>
  </r>
  <r>
    <x v="0"/>
    <n v="3"/>
    <s v="AEREA DEL CALLAO"/>
    <n v="20517"/>
    <n v="12"/>
    <n v="20170302"/>
    <x v="142"/>
    <x v="142"/>
    <s v="EUROPA"/>
    <x v="39"/>
    <s v="ZURICH"/>
    <s v="AGROPECUARIO Y AGROINDUSTRIAS"/>
    <s v="HORTALIZAS"/>
    <s v="HORTALIZAS FRESCAS Y SECAS"/>
    <x v="8"/>
    <x v="15"/>
    <x v="6"/>
    <s v="FRUTOS DE LOS GENEROS CAPSICUM O PIMENTA, FRESCOS O REFRIGERADOS"/>
    <s v="AJI AMARILLO FRESCO"/>
    <m/>
    <m/>
    <m/>
    <m/>
    <s v="KILOGRAMO"/>
    <s v="LIMA"/>
    <n v="23.4"/>
    <n v="30"/>
  </r>
  <r>
    <x v="0"/>
    <n v="2"/>
    <s v="AEREA DEL CALLAO"/>
    <n v="16921"/>
    <n v="10"/>
    <n v="20170220"/>
    <x v="136"/>
    <x v="136"/>
    <s v="AMERICA CENTRAL"/>
    <x v="46"/>
    <s v="ARUBA"/>
    <s v="AGROPECUARIO Y AGROINDUSTRIAS"/>
    <s v="HORTALIZAS"/>
    <s v="HORTALIZAS FRESCAS Y SECAS"/>
    <x v="7"/>
    <x v="16"/>
    <x v="3"/>
    <s v="Los demas frutos del genero Capsicum o Pimenta, secos, sin triturar ni pulverizar"/>
    <s v="AJI PANCA"/>
    <m/>
    <m/>
    <m/>
    <m/>
    <s v="KILOGRAMO"/>
    <s v="LIMA"/>
    <n v="21.3"/>
    <n v="3"/>
  </r>
  <r>
    <x v="0"/>
    <n v="1"/>
    <s v="PAITA"/>
    <n v="44330"/>
    <n v="10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20.76"/>
    <n v="10"/>
  </r>
  <r>
    <x v="1"/>
    <n v="3"/>
    <s v="CHIMBOTE"/>
    <n v="308"/>
    <n v="90"/>
    <n v="20180326"/>
    <x v="143"/>
    <x v="143"/>
    <s v="NULL"/>
    <x v="47"/>
    <s v="AGUAS INTERNACIONALES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RIO SANTA"/>
    <s v="DESTINADOS A LAS EMPRESAS QUE PRESTEN EL SERVICIO DE TRANSPORTE INTERNACIONAL"/>
    <s v="CODIGO 1: PRODUCTOS ALIMENTICIOS, BEBIDAS Y TABACO PARA CONSUMO DE PASAJEROS"/>
    <s v="Y/O TRIPULACIÓN."/>
    <m/>
    <s v="CAJA                                              "/>
    <s v="ANCASH"/>
    <n v="20.27"/>
    <n v="4.5339999999999998"/>
  </r>
  <r>
    <x v="0"/>
    <n v="1"/>
    <s v="PAITA"/>
    <n v="5565"/>
    <n v="8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20.239999999999998"/>
    <n v="10"/>
  </r>
  <r>
    <x v="1"/>
    <n v="3"/>
    <s v="AEREA DEL CALLAO"/>
    <n v="26027"/>
    <n v="2"/>
    <n v="20180330"/>
    <x v="111"/>
    <x v="11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20"/>
    <n v="18.085999999999999"/>
  </r>
  <r>
    <x v="1"/>
    <n v="3"/>
    <s v="AEREA DEL CALLAO"/>
    <n v="24236"/>
    <n v="3"/>
    <n v="20180323"/>
    <x v="75"/>
    <x v="75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(CAPSICUM ANNURRIM)"/>
    <m/>
    <m/>
    <s v="CODIGO Nº13 RESTITUCION DE DERECHOS ARANCELARIOS"/>
    <s v="KILOGRAMO"/>
    <s v="LIMA"/>
    <n v="19.87"/>
    <n v="7"/>
  </r>
  <r>
    <x v="0"/>
    <n v="1"/>
    <s v="PAITA"/>
    <n v="5565"/>
    <n v="4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19.25"/>
    <n v="10"/>
  </r>
  <r>
    <x v="1"/>
    <n v="2"/>
    <s v="AEREA DEL CALLAO"/>
    <n v="10443"/>
    <n v="29"/>
    <n v="20180203"/>
    <x v="146"/>
    <x v="146"/>
    <s v="ASIA"/>
    <x v="29"/>
    <s v="DUBAI"/>
    <s v="AGROPECUARIO Y AGROINDUSTRIAS"/>
    <s v="HORTALIZAS"/>
    <s v="HORTALIZAS EN CONSERVA"/>
    <x v="1"/>
    <x v="1"/>
    <x v="1"/>
    <s v="Pimiento piquillo (Capsicum annuum) preparadas o conservas sin congelar  productos PA. 20.06."/>
    <s v="PIMIENTO PIQUILLO PROCESADA"/>
    <m/>
    <m/>
    <m/>
    <m/>
    <s v="UNIDAD"/>
    <s v="LIMA"/>
    <n v="19"/>
    <n v="14.026999999999999"/>
  </r>
  <r>
    <x v="1"/>
    <n v="3"/>
    <s v="AEREA DEL CALLAO"/>
    <n v="18808"/>
    <n v="3"/>
    <n v="20180307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NORMAL"/>
    <s v="EN CAJA"/>
    <m/>
    <m/>
    <s v="RESTITUCION DE DERECHOS D.S 104-95-EF"/>
    <s v="CAJA                                              "/>
    <s v="LIMA"/>
    <n v="18.899999999999999"/>
    <n v="8.9540000000000006"/>
  </r>
  <r>
    <x v="1"/>
    <n v="3"/>
    <s v="AEREA DEL CALLAO"/>
    <n v="18808"/>
    <n v="4"/>
    <n v="20180307"/>
    <x v="107"/>
    <x v="107"/>
    <s v="EUROPA"/>
    <x v="1"/>
    <s v="MADRID"/>
    <s v="AGROPECUARIO Y AGROINDUSTRIAS"/>
    <s v="HORTALIZAS"/>
    <s v="HORTALIZAS FRESCAS Y SECAS"/>
    <x v="8"/>
    <x v="17"/>
    <x v="6"/>
    <s v="FRUTOS DE LOS GENEROS CAPSICUM O PIMENTA, FRESCOS O REFRIGERADOS"/>
    <s v="AJI ROCOTO GRANDE"/>
    <s v="EN CAJA"/>
    <m/>
    <m/>
    <s v="RESTITUCION DE DERECHOS D.S 104-95-EF"/>
    <s v="CAJA                                              "/>
    <s v="LIMA"/>
    <n v="18.899999999999999"/>
    <n v="8.9540000000000006"/>
  </r>
  <r>
    <x v="0"/>
    <n v="2"/>
    <s v="AEREA DEL CALLAO"/>
    <n v="19733"/>
    <n v="23"/>
    <n v="20170225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18"/>
    <n v="30"/>
  </r>
  <r>
    <x v="0"/>
    <n v="3"/>
    <s v="AEREA DEL CALLAO"/>
    <n v="28243"/>
    <n v="3"/>
    <n v="20170325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s v="(03 CAJAS)"/>
    <m/>
    <m/>
    <m/>
    <s v="KILOGRAMO"/>
    <s v="LIMA"/>
    <n v="18"/>
    <n v="18"/>
  </r>
  <r>
    <x v="0"/>
    <n v="2"/>
    <s v="PAITA"/>
    <n v="8681"/>
    <n v="9"/>
    <n v="20170223"/>
    <x v="67"/>
    <x v="67"/>
    <s v="AMERICA DEL NORTE"/>
    <x v="0"/>
    <s v="PORT EVERGLADES"/>
    <s v="AGROPECUARIO Y AGROINDUSTRIAS"/>
    <s v="HORTALIZAS"/>
    <s v="HORTALIZAS FRESCAS Y SECAS"/>
    <x v="8"/>
    <x v="9"/>
    <x v="6"/>
    <s v="FRUTOS DE LOS GENEROS CAPSICUM O PIMENTA, FRESCOS O REFRIGERADOS"/>
    <s v="PIMIENTO MINI DULCE TRICOLOR FRESCO CALIBRE 1.5 - 4"/>
    <m/>
    <m/>
    <m/>
    <s v="SE ACOGE A RESTITUCION DE DERECHOS ARANCELARIOS D.S 104-95 EF"/>
    <s v="CAJA                                              "/>
    <s v="LAMBAYEQUE"/>
    <n v="17.190000000000001"/>
    <n v="10"/>
  </r>
  <r>
    <x v="0"/>
    <n v="3"/>
    <s v="AEREA DEL CALLAO"/>
    <n v="27341"/>
    <n v="20"/>
    <n v="20170327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UNIDAD"/>
    <s v="LIMA"/>
    <n v="17.04"/>
    <n v="8.7260000000000009"/>
  </r>
  <r>
    <x v="0"/>
    <n v="1"/>
    <s v="PAITA"/>
    <n v="44330"/>
    <n v="9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M"/>
    <m/>
    <s v="DRAWBACK,"/>
    <s v="CAJA                                              "/>
    <s v="LAMBAYEQUE"/>
    <n v="16.760000000000002"/>
    <n v="10"/>
  </r>
  <r>
    <x v="1"/>
    <n v="3"/>
    <s v="PAITA"/>
    <n v="14244"/>
    <n v="6"/>
    <n v="2018032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ANARANJADO FRESCO"/>
    <s v="EN CAJAS PALETIZADAS"/>
    <s v="CALIBRE XL"/>
    <m/>
    <s v="CODIGO Nº13 RESTITUCION DE DERECHOS ARANCELARIOS"/>
    <s v="CAJA                                              "/>
    <s v="LA LIBERTAD"/>
    <n v="16.62"/>
    <n v="15"/>
  </r>
  <r>
    <x v="0"/>
    <n v="3"/>
    <s v="AEREA DEL CALLAO"/>
    <n v="27097"/>
    <n v="4"/>
    <n v="20170329"/>
    <x v="71"/>
    <x v="71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LIMO FRESCO"/>
    <s v="X 4 KG"/>
    <m/>
    <m/>
    <m/>
    <s v="CAJA                                              "/>
    <s v="LIMA"/>
    <n v="15.76"/>
    <n v="4"/>
  </r>
  <r>
    <x v="1"/>
    <n v="3"/>
    <s v="AEREA DEL CALLAO"/>
    <n v="24309"/>
    <n v="13"/>
    <n v="20180324"/>
    <x v="107"/>
    <x v="107"/>
    <s v="EUROPA"/>
    <x v="1"/>
    <s v="MADRID"/>
    <s v="AGROPECUARIO Y AGROINDUSTRIAS"/>
    <s v="HORTALIZAS"/>
    <s v="HORTALIZAS FRESCAS Y SECAS"/>
    <x v="5"/>
    <x v="13"/>
    <x v="3"/>
    <s v="Los demas frutos del genero Capsicum o Pimenta, secos, triturados o pulverizados"/>
    <s v="AJI MISCUCHO"/>
    <s v="EN CAJA"/>
    <m/>
    <m/>
    <s v="RESTITUCION DE DERECHOS D.S 104-95-EF"/>
    <s v="CAJA                                              "/>
    <s v="LIMA"/>
    <n v="15.5"/>
    <n v="2"/>
  </r>
  <r>
    <x v="1"/>
    <n v="2"/>
    <s v="PAITA"/>
    <n v="6986"/>
    <n v="1"/>
    <n v="20180208"/>
    <x v="67"/>
    <x v="67"/>
    <s v="AMERICA DEL NORTE"/>
    <x v="0"/>
    <s v="LAKELAND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15.12"/>
    <n v="550"/>
  </r>
  <r>
    <x v="1"/>
    <n v="1"/>
    <s v="AEREA DEL CALLAO"/>
    <n v="7392"/>
    <n v="28"/>
    <n v="20180125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15"/>
    <n v="4.9349999999999996"/>
  </r>
  <r>
    <x v="1"/>
    <n v="2"/>
    <s v="AEREA DEL CALLAO"/>
    <n v="12113"/>
    <n v="32"/>
    <n v="20180208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15"/>
    <n v="5.1509999999999998"/>
  </r>
  <r>
    <x v="1"/>
    <n v="1"/>
    <s v="AEREA DEL CALLAO"/>
    <n v="5365"/>
    <n v="3"/>
    <n v="20180117"/>
    <x v="107"/>
    <x v="107"/>
    <s v="EUROPA"/>
    <x v="1"/>
    <s v="MADRID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s v="EN CAJAS"/>
    <s v="DRAWBACK"/>
    <s v="CAJA                                              "/>
    <s v="LIMA"/>
    <n v="14.21"/>
    <n v="10"/>
  </r>
  <r>
    <x v="0"/>
    <n v="1"/>
    <s v="AEREA DEL CALLAO"/>
    <n v="2489"/>
    <n v="27"/>
    <n v="20170111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12.5"/>
    <n v="5"/>
  </r>
  <r>
    <x v="1"/>
    <n v="2"/>
    <s v="AEREA DEL CALLAO"/>
    <n v="11808"/>
    <n v="1"/>
    <n v="20180207"/>
    <x v="147"/>
    <x v="147"/>
    <s v="EUROPA"/>
    <x v="4"/>
    <s v="AMSTERDAM"/>
    <s v="AGROPECUARIO Y AGROINDUSTRIAS"/>
    <s v="HORTALIZAS"/>
    <s v="HORTALIZAS FRESCAS Y SECAS"/>
    <x v="8"/>
    <x v="16"/>
    <x v="6"/>
    <s v="FRUTOS DE LOS GENEROS CAPSICUM O PIMENTA, FRESCOS O REFRIGERADOS"/>
    <s v="AJI PANCA"/>
    <m/>
    <m/>
    <m/>
    <m/>
    <s v="KILOGRAMO"/>
    <s v="LIMA"/>
    <n v="12.46"/>
    <n v="2.0009999999999999"/>
  </r>
  <r>
    <x v="0"/>
    <n v="1"/>
    <s v="AEREA DEL CALLAO"/>
    <n v="3666"/>
    <n v="3"/>
    <n v="20170114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 (1 CAJA)"/>
    <m/>
    <m/>
    <m/>
    <m/>
    <s v="KILOGRAMO"/>
    <s v="LIMA"/>
    <n v="12"/>
    <n v="6"/>
  </r>
  <r>
    <x v="1"/>
    <n v="2"/>
    <s v="AEREA DEL CALLAO"/>
    <n v="16812"/>
    <n v="4"/>
    <n v="20180224"/>
    <x v="2"/>
    <x v="2"/>
    <s v="ASIA"/>
    <x v="37"/>
    <s v="NARITA APT/TOKYO"/>
    <s v="AGROPECUARIO Y AGROINDUSTRIAS"/>
    <s v="HORTALIZAS"/>
    <s v="HORTALIZAS FRESCAS Y SECAS"/>
    <x v="9"/>
    <x v="3"/>
    <x v="5"/>
    <s v="LAS DEMAS HORTALIZAS EXCEPTO ESPARRAGOS"/>
    <s v="PIMIENTO CONGELADO"/>
    <m/>
    <m/>
    <s v="EN BOLSAS"/>
    <m/>
    <s v="BOLSA                                             "/>
    <s v="LA LIBERTAD"/>
    <n v="12"/>
    <n v="1.2"/>
  </r>
  <r>
    <x v="0"/>
    <n v="2"/>
    <s v="PAITA"/>
    <n v="7034"/>
    <n v="6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 CALIBRE L"/>
    <m/>
    <m/>
    <m/>
    <s v="SE ACOGE A RESTITUCION DE DERECHOS ARANCELARIOS D.S 104-95 EF"/>
    <s v="CAJA                                              "/>
    <s v="LAMBAYEQUE"/>
    <n v="11.8"/>
    <n v="40"/>
  </r>
  <r>
    <x v="0"/>
    <n v="1"/>
    <s v="PAITA"/>
    <n v="3243"/>
    <n v="9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XL"/>
    <m/>
    <s v="DRAWBACK,"/>
    <s v="CAJA                                              "/>
    <s v="LAMBAYEQUE"/>
    <n v="11.54"/>
    <n v="5"/>
  </r>
  <r>
    <x v="1"/>
    <n v="3"/>
    <s v="AEREA DEL CALLAO"/>
    <n v="20696"/>
    <n v="13"/>
    <n v="20180312"/>
    <x v="131"/>
    <x v="131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11.45"/>
    <n v="22.9"/>
  </r>
  <r>
    <x v="1"/>
    <n v="2"/>
    <s v="PAITA"/>
    <n v="7333"/>
    <n v="4"/>
    <n v="20180209"/>
    <x v="67"/>
    <x v="67"/>
    <s v="AMERICA DEL NORTE"/>
    <x v="0"/>
    <s v="PHILADELPHIA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M"/>
    <m/>
    <s v="DRAWBACK,"/>
    <s v="CAJA                                              "/>
    <s v="LAMBAYEQUE"/>
    <n v="11.27"/>
    <n v="10"/>
  </r>
  <r>
    <x v="0"/>
    <n v="1"/>
    <s v="PAITA"/>
    <n v="5565"/>
    <n v="9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10.62"/>
    <n v="5"/>
  </r>
  <r>
    <x v="0"/>
    <n v="2"/>
    <s v="PAITA"/>
    <n v="8681"/>
    <n v="5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NARANJA FRESCO CALIBRE L"/>
    <m/>
    <m/>
    <m/>
    <s v="SE ACOGE A RESTITUCION DE DERECHOS ARANCELARIOS D.S 104-95 EF"/>
    <s v="CAJA                                              "/>
    <s v="LAMBAYEQUE"/>
    <n v="10.6"/>
    <n v="5"/>
  </r>
  <r>
    <x v="0"/>
    <n v="2"/>
    <s v="AEREA DEL CALLAO"/>
    <n v="17112"/>
    <n v="3"/>
    <n v="20170218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s v="(01 CAJAS)"/>
    <m/>
    <m/>
    <m/>
    <s v="KILOGRAMO"/>
    <s v="LIMA"/>
    <n v="10.29"/>
    <n v="10"/>
  </r>
  <r>
    <x v="0"/>
    <n v="1"/>
    <s v="AEREA DEL CALLAO"/>
    <n v="1963"/>
    <n v="3"/>
    <n v="20170107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s v="(02 CAJAS)"/>
    <m/>
    <m/>
    <m/>
    <s v="KILOGRAMO"/>
    <s v="LIMA"/>
    <n v="10"/>
    <n v="10"/>
  </r>
  <r>
    <x v="0"/>
    <n v="1"/>
    <s v="AEREA DEL CALLAO"/>
    <n v="4470"/>
    <n v="8"/>
    <n v="20170114"/>
    <x v="124"/>
    <x v="124"/>
    <s v="EUROPA"/>
    <x v="9"/>
    <s v="MILANO-MALPENSA APT"/>
    <s v="AGROPECUARIO Y AGROINDUSTRIAS"/>
    <s v="HORTALIZAS"/>
    <s v="HORTALIZAS FRESCAS Y SECAS"/>
    <x v="7"/>
    <x v="15"/>
    <x v="6"/>
    <s v="Los demas frutos del genero Capsicum o Pimenta, secos, sin triturar ni pulverizar"/>
    <s v="AJI LIMO"/>
    <m/>
    <m/>
    <m/>
    <m/>
    <s v="KILOGRAMO"/>
    <s v="LIMA"/>
    <n v="10"/>
    <n v="10"/>
  </r>
  <r>
    <x v="1"/>
    <n v="1"/>
    <s v="AEREA DEL CALLAO"/>
    <n v="10004"/>
    <n v="1"/>
    <n v="20180131"/>
    <x v="2"/>
    <x v="2"/>
    <s v="AMERICA DEL NORTE"/>
    <x v="0"/>
    <s v="LOS ANGELES"/>
    <s v="AGROPECUARIO Y AGROINDUSTRIAS"/>
    <s v="HORTALIZAS"/>
    <s v="HORTALIZAS FRESCAS Y SECAS"/>
    <x v="9"/>
    <x v="1"/>
    <x v="5"/>
    <s v="LAS DEMAS HORTALIZAS EXCEPTO ESPARRAGOS"/>
    <s v="PIMIENTO PIQUILLO CONGELADO"/>
    <m/>
    <m/>
    <m/>
    <m/>
    <s v="BOLSA                                             "/>
    <s v="LA LIBERTAD"/>
    <n v="10"/>
    <n v="5"/>
  </r>
  <r>
    <x v="1"/>
    <n v="3"/>
    <s v="AEREA DEL CALLAO"/>
    <n v="21330"/>
    <n v="14"/>
    <n v="20180317"/>
    <x v="148"/>
    <x v="148"/>
    <s v="AMERICA DEL NORTE"/>
    <x v="18"/>
    <s v="TORONTO"/>
    <s v="AGROPECUARIO Y AGROINDUSTRIAS"/>
    <s v="HORTALIZAS"/>
    <s v="HORTALIZAS FRESCAS Y SECAS"/>
    <x v="8"/>
    <x v="16"/>
    <x v="6"/>
    <s v="FRUTOS DE LOS GENEROS CAPSICUM O PIMENTA, FRESCOS O REFRIGERADOS"/>
    <s v="AJI PANCA 1KG"/>
    <m/>
    <m/>
    <m/>
    <m/>
    <s v="BOLSA                                             "/>
    <s v="LIMA"/>
    <n v="9.9"/>
    <n v="1"/>
  </r>
  <r>
    <x v="0"/>
    <n v="1"/>
    <s v="PAITA"/>
    <n v="1740"/>
    <n v="2"/>
    <n v="20170112"/>
    <x v="11"/>
    <x v="11"/>
    <s v="ASIA"/>
    <x v="29"/>
    <s v="JEBEL ALI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CON VINAGRE"/>
    <m/>
    <m/>
    <m/>
    <s v="DRAWBACK,"/>
    <s v="UNIDAD"/>
    <s v="LAMBAYEQUE"/>
    <n v="9.6"/>
    <n v="65.016000000000005"/>
  </r>
  <r>
    <x v="0"/>
    <n v="3"/>
    <s v="AEREA DEL CALLAO"/>
    <n v="24435"/>
    <n v="17"/>
    <n v="20170314"/>
    <x v="124"/>
    <x v="124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s v="(03 CAJA)"/>
    <m/>
    <m/>
    <m/>
    <s v="KILOGRAMO"/>
    <s v="LIMA"/>
    <n v="9"/>
    <n v="15"/>
  </r>
  <r>
    <x v="1"/>
    <n v="3"/>
    <s v="CHIMBOTE"/>
    <n v="308"/>
    <n v="83"/>
    <n v="20180326"/>
    <x v="143"/>
    <x v="143"/>
    <s v="NULL"/>
    <x v="47"/>
    <s v="AGUAS INTERNACIONALES"/>
    <s v="AGROPECUARIO Y AGROINDUSTRIAS"/>
    <s v="HORTALIZAS"/>
    <s v="HORTALIZAS FRESCAS Y SECAS"/>
    <x v="4"/>
    <x v="0"/>
    <x v="3"/>
    <s v="LAS DEMAS PAPRIKA (CAPSICUM ANNUM, L) SECA, SIN TRITURAR NI PULVERIZAR"/>
    <s v="PAPRIKA"/>
    <s v="DESTINADOS A LAS EMPRESAS QUE PRESTEN EL SERVICIO DE TRANSPORTE INTERNACIONAL"/>
    <s v="CODIGO 1: PRODUCTOS ALIMENTICIOS, BEBIDAS Y TABACO PARA CONSUMO DE PASAJEROS"/>
    <s v="Y/O TRIPULACIÓN."/>
    <m/>
    <s v="CAJA                                              "/>
    <s v="ANCASH"/>
    <n v="7.62"/>
    <n v="1.704"/>
  </r>
  <r>
    <x v="1"/>
    <n v="1"/>
    <s v="AEREA DEL CALLAO"/>
    <n v="2543"/>
    <n v="9"/>
    <n v="20180112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7.5"/>
    <n v="3"/>
  </r>
  <r>
    <x v="1"/>
    <n v="2"/>
    <s v="AEREA DEL CALLAO"/>
    <n v="10113"/>
    <n v="31"/>
    <n v="20180205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LIMA"/>
    <n v="7.5"/>
    <n v="2.5619999999999998"/>
  </r>
  <r>
    <x v="0"/>
    <n v="1"/>
    <s v="AEREA DEL CALLAO"/>
    <n v="995"/>
    <n v="3"/>
    <n v="20170107"/>
    <x v="109"/>
    <x v="109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m/>
    <m/>
    <m/>
    <m/>
    <s v="KILOGRAMO"/>
    <s v="CALLAO"/>
    <n v="6.84"/>
    <n v="4.72"/>
  </r>
  <r>
    <x v="0"/>
    <n v="1"/>
    <s v="AEREA DEL CALLAO"/>
    <n v="10002"/>
    <n v="14"/>
    <n v="20170130"/>
    <x v="136"/>
    <x v="136"/>
    <s v="AMERICA CENTRAL"/>
    <x v="46"/>
    <s v="ARUBA"/>
    <s v="AGROPECUARIO Y AGROINDUSTRIAS"/>
    <s v="HORTALIZAS"/>
    <s v="HORTALIZAS FRESCAS Y SECAS"/>
    <x v="8"/>
    <x v="15"/>
    <x v="6"/>
    <s v="FRUTOS DE LOS GENEROS CAPSICUM O PIMENTA, FRESCOS O REFRIGERADOS"/>
    <s v="AJI AMARILLO PIKI"/>
    <m/>
    <m/>
    <m/>
    <m/>
    <s v="UNIDAD"/>
    <s v="LIMA"/>
    <n v="6.39"/>
    <n v="2.391"/>
  </r>
  <r>
    <x v="0"/>
    <n v="2"/>
    <s v="PAITA"/>
    <n v="7037"/>
    <n v="2"/>
    <n v="20170216"/>
    <x v="11"/>
    <x v="11"/>
    <s v="EUROPA"/>
    <x v="7"/>
    <s v="LONDON GATEWAY PORT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CON VINAGRE"/>
    <m/>
    <m/>
    <m/>
    <s v="DRAWBACK,"/>
    <s v="UNIDAD"/>
    <s v="LAMBAYEQUE"/>
    <n v="6"/>
    <n v="12"/>
  </r>
  <r>
    <x v="0"/>
    <n v="3"/>
    <s v="AEREA DEL CALLAO"/>
    <n v="25891"/>
    <n v="11"/>
    <n v="20170318"/>
    <x v="124"/>
    <x v="124"/>
    <s v="EUROPA"/>
    <x v="9"/>
    <s v="MILANO-MALPENSA APT"/>
    <s v="AGROPECUARIO Y AGROINDUSTRIAS"/>
    <s v="HORTALIZAS"/>
    <s v="HORTALIZAS FRESCAS Y SECAS"/>
    <x v="8"/>
    <x v="16"/>
    <x v="6"/>
    <s v="FRUTOS DE LOS GENEROS CAPSICUM O PIMENTA, FRESCOS O REFRIGERADOS"/>
    <s v="AJI PANCA"/>
    <s v="(02 CAJAS)"/>
    <m/>
    <m/>
    <m/>
    <s v="KILOGRAMO"/>
    <s v="LIMA"/>
    <n v="6"/>
    <n v="10"/>
  </r>
  <r>
    <x v="0"/>
    <n v="3"/>
    <s v="PAITA"/>
    <n v="10935"/>
    <n v="3"/>
    <n v="20170316"/>
    <x v="11"/>
    <x v="11"/>
    <s v="AMERICA DEL NORTE"/>
    <x v="18"/>
    <s v="MONTREAL"/>
    <s v="AGROPECUARIO Y AGROINDUSTRIAS"/>
    <s v="HORTALIZAS"/>
    <s v="HORTALIZAS EN CONSERVA"/>
    <x v="6"/>
    <x v="3"/>
    <x v="1"/>
    <s v="Demas hortalizas preparadas o conservadas sin congelar"/>
    <s v="CONSERVA DE PIMIENTO MORRON"/>
    <m/>
    <m/>
    <m/>
    <s v="DRAWBACK,"/>
    <s v="UNIDAD"/>
    <s v="LAMBAYEQUE"/>
    <n v="6"/>
    <n v="31.673999999999999"/>
  </r>
  <r>
    <x v="0"/>
    <n v="1"/>
    <s v="AEREA DEL CALLAO"/>
    <n v="10313"/>
    <n v="11"/>
    <n v="20170131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s v="(01 CAJAS)"/>
    <m/>
    <m/>
    <m/>
    <s v="KILOGRAMO"/>
    <s v="LIMA"/>
    <n v="5"/>
    <n v="5"/>
  </r>
  <r>
    <x v="0"/>
    <n v="3"/>
    <s v="AEREA DEL CALLAO"/>
    <n v="24435"/>
    <n v="3"/>
    <n v="20170314"/>
    <x v="124"/>
    <x v="124"/>
    <s v="EUROPA"/>
    <x v="9"/>
    <s v="MILANO-MALPENSA APT"/>
    <s v="AGROPECUARIO Y AGROINDUSTRIAS"/>
    <s v="HORTALIZAS"/>
    <s v="HORTALIZAS FRESCAS Y SECAS"/>
    <x v="8"/>
    <x v="15"/>
    <x v="6"/>
    <s v="FRUTOS DE LOS GENEROS CAPSICUM O PIMENTA, FRESCOS O REFRIGERADOS"/>
    <s v="AJI LIMO"/>
    <s v="(01 CAJAS)"/>
    <m/>
    <m/>
    <m/>
    <s v="KILOGRAMO"/>
    <s v="LIMA"/>
    <n v="5"/>
    <n v="5"/>
  </r>
  <r>
    <x v="0"/>
    <n v="3"/>
    <s v="MARITIMA DEL CALLAO"/>
    <n v="24935"/>
    <n v="5"/>
    <n v="20170322"/>
    <x v="149"/>
    <x v="149"/>
    <s v="AMERICA DEL NORTE"/>
    <x v="0"/>
    <s v="NEW YORK"/>
    <s v="AGROPECUARIO Y AGROINDUSTRIAS"/>
    <s v="HORTALIZAS"/>
    <s v="HORTALIZAS FRESCAS Y SECAS"/>
    <x v="8"/>
    <x v="15"/>
    <x v="3"/>
    <s v="FRUTOS DE LOS GENEROS CAPSICUM O PIMENTA, FRESCOS O REFRIGERADOS"/>
    <s v="AJI AMARILLO ENTERO"/>
    <s v="WHOLE YELLOW CHILI PEPPER"/>
    <m/>
    <m/>
    <s v="CODIGO Nº13 RESTITUCION DE DERECHOS ARANCELARIOS"/>
    <s v="KILOGRAMO"/>
    <s v="LIMA"/>
    <n v="5"/>
    <n v="1"/>
  </r>
  <r>
    <x v="1"/>
    <n v="2"/>
    <s v="AEREA DEL CALLAO"/>
    <n v="16812"/>
    <n v="10"/>
    <n v="20180224"/>
    <x v="2"/>
    <x v="2"/>
    <s v="ASIA"/>
    <x v="37"/>
    <s v="NARITA APT/TOKYO"/>
    <s v="AGROPECUARIO Y AGROINDUSTRIAS"/>
    <s v="HORTALIZAS"/>
    <s v="HORTALIZAS FRESCAS Y SECAS"/>
    <x v="9"/>
    <x v="3"/>
    <x v="5"/>
    <s v="LAS DEMAS HORTALIZAS EXCEPTO ESPARRAGOS"/>
    <s v="PIMIENTO CONGELADO"/>
    <m/>
    <m/>
    <s v="EN BOLSAS"/>
    <m/>
    <s v="BOLSA                                             "/>
    <s v="LA LIBERTAD"/>
    <n v="5"/>
    <n v="0.5"/>
  </r>
  <r>
    <x v="0"/>
    <n v="2"/>
    <s v="PAITA"/>
    <n v="8215"/>
    <n v="4"/>
    <n v="20170223"/>
    <x v="11"/>
    <x v="11"/>
    <s v="AMERICA DEL NORTE"/>
    <x v="0"/>
    <s v="NEW YORK"/>
    <s v="AGROPECUARIO Y AGROINDUSTRIAS"/>
    <s v="HORTALIZAS"/>
    <s v="HORTALIZAS EN CONSERVA"/>
    <x v="2"/>
    <x v="9"/>
    <x v="1"/>
    <s v="DEMAS HORTALIZAS,FRUTAS Y DEMAS PART. COMEST. DE PLANTAS,PREP. O CONSERV.EN VINAGRE"/>
    <s v="CONSERVA DE PIMIENTO CHERRY DULCE CON VINAGRE"/>
    <m/>
    <m/>
    <m/>
    <s v="DRAWBACK,"/>
    <s v="UNIDAD"/>
    <s v="LAMBAYEQUE"/>
    <n v="4"/>
    <n v="15.2"/>
  </r>
  <r>
    <x v="1"/>
    <n v="2"/>
    <s v="AEREA DEL CALLAO"/>
    <n v="16812"/>
    <n v="11"/>
    <n v="20180224"/>
    <x v="2"/>
    <x v="2"/>
    <s v="ASIA"/>
    <x v="37"/>
    <s v="NARITA APT/TOKYO"/>
    <s v="AGROPECUARIO Y AGROINDUSTRIAS"/>
    <s v="HORTALIZAS"/>
    <s v="HORTALIZAS FRESCAS Y SECAS"/>
    <x v="9"/>
    <x v="17"/>
    <x v="5"/>
    <s v="LAS DEMAS HORTALIZAS EXCEPTO ESPARRAGOS"/>
    <s v="ROCOTO CONGELADO"/>
    <m/>
    <m/>
    <s v="EN BOLSAS"/>
    <m/>
    <s v="BOLSA                                             "/>
    <s v="LA LIBERTAD"/>
    <n v="3"/>
    <n v="0.3"/>
  </r>
  <r>
    <x v="0"/>
    <n v="2"/>
    <s v="AEREA DEL CALLAO"/>
    <n v="16466"/>
    <n v="12"/>
    <n v="20170218"/>
    <x v="150"/>
    <x v="150"/>
    <s v="AMERICA CENTRAL"/>
    <x v="48"/>
    <s v="CURACAO"/>
    <s v="AGROPECUARIO Y AGROINDUSTRIAS"/>
    <s v="HORTALIZAS"/>
    <s v="HORTALIZAS FRESCAS Y SECAS"/>
    <x v="8"/>
    <x v="15"/>
    <x v="6"/>
    <s v="FRUTOS DE LOS GENEROS CAPSICUM O PIMENTA, FRESCOS O REFRIGERADOS"/>
    <s v="AJI AMARILLO"/>
    <m/>
    <m/>
    <m/>
    <m/>
    <s v="KILOGRAMO"/>
    <s v="LIMA"/>
    <n v="2"/>
    <n v="1"/>
  </r>
  <r>
    <x v="1"/>
    <n v="1"/>
    <s v="AEREA DEL CALLAO"/>
    <n v="10018"/>
    <n v="8"/>
    <n v="20180131"/>
    <x v="2"/>
    <x v="2"/>
    <s v="EUROPA"/>
    <x v="2"/>
    <s v="AMSTERDAM"/>
    <s v="AGROPECUARIO Y AGROINDUSTRIAS"/>
    <s v="HORTALIZAS"/>
    <s v="HORTALIZAS FRESCAS Y SECAS"/>
    <x v="8"/>
    <x v="1"/>
    <x v="6"/>
    <s v="FRUTOS DE LOS GENEROS CAPSICUM O PIMENTA, FRESCOS O REFRIGERADOS"/>
    <s v="PIMIENTOS FRESCOS"/>
    <m/>
    <m/>
    <m/>
    <m/>
    <s v="UNIDAD"/>
    <s v="LA LIBERTAD"/>
    <n v="2"/>
    <n v="1.3580000000000001"/>
  </r>
  <r>
    <x v="0"/>
    <n v="3"/>
    <s v="PAITA"/>
    <n v="10935"/>
    <n v="2"/>
    <n v="20170316"/>
    <x v="11"/>
    <x v="11"/>
    <s v="AMERICA DEL NORTE"/>
    <x v="18"/>
    <s v="MONTREAL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CON VINAGRE"/>
    <m/>
    <m/>
    <m/>
    <s v="DRAWBACK,"/>
    <s v="UNIDAD"/>
    <s v="LAMBAYEQUE"/>
    <n v="1.5"/>
    <n v="17.399999999999999"/>
  </r>
  <r>
    <x v="0"/>
    <n v="3"/>
    <s v="PAITA"/>
    <n v="9748"/>
    <n v="5"/>
    <n v="20170315"/>
    <x v="11"/>
    <x v="11"/>
    <s v="AMERICA CENTRAL"/>
    <x v="10"/>
    <s v="SAN JUAN"/>
    <s v="AGROPECUARIO Y AGROINDUSTRIAS"/>
    <s v="HORTALIZAS"/>
    <s v="HORTALIZAS EN CONSERVA"/>
    <x v="6"/>
    <x v="3"/>
    <x v="1"/>
    <s v="Demas hortalizas preparadas o conservadas sin congelar"/>
    <s v="CONSERVA DE PIMIENTO MORRON"/>
    <m/>
    <m/>
    <m/>
    <s v="DRAWBACK,"/>
    <s v="UNIDAD"/>
    <s v="LAMBAYEQUE"/>
    <n v="1.2"/>
    <n v="17.399999999999999"/>
  </r>
  <r>
    <x v="1"/>
    <n v="2"/>
    <s v="AEREA DEL CALLAO"/>
    <n v="10443"/>
    <n v="43"/>
    <n v="20180203"/>
    <x v="146"/>
    <x v="146"/>
    <s v="ASIA"/>
    <x v="29"/>
    <s v="DUBAI"/>
    <s v="AGROPECUARIO Y AGROINDUSTRIAS"/>
    <s v="HORTALIZAS"/>
    <s v="HORTALIZAS FRESCAS Y SECAS"/>
    <x v="8"/>
    <x v="23"/>
    <x v="6"/>
    <s v="FRUTOS DE LOS GENEROS CAPSICUM O PIMENTA, FRESCOS O REFRIGERADOS"/>
    <s v="AJI CHARAPITA"/>
    <s v="AJI COCONA SYRUP"/>
    <m/>
    <m/>
    <m/>
    <s v="UNIDAD"/>
    <s v="LIMA"/>
    <n v="1"/>
    <n v="0.73799999999999999"/>
  </r>
  <r>
    <x v="1"/>
    <n v="3"/>
    <s v="PAITA"/>
    <n v="11445"/>
    <n v="4"/>
    <n v="20180308"/>
    <x v="50"/>
    <x v="50"/>
    <s v="AMERICA DEL NORTE"/>
    <x v="0"/>
    <s v="KANSAS CITY"/>
    <s v="AGROPECUARIO Y AGROINDUSTRIAS"/>
    <s v="HORTALIZAS"/>
    <s v="HORTALIZAS FRESCAS Y SECAS"/>
    <x v="5"/>
    <x v="13"/>
    <x v="4"/>
    <s v="Los demas frutos del genero Capsicum o Pimenta, secos, triturados o pulverizados"/>
    <s v="PASTA DE AJI AMARILLO (CAPSICUM BACCATUM)"/>
    <s v="AJI FRESCO MOLIDO CON SAL"/>
    <s v="MOLIDO EN PASTA"/>
    <m/>
    <m/>
    <s v="KILOGRAMO"/>
    <s v="PIURA"/>
    <n v="1"/>
    <n v="20"/>
  </r>
  <r>
    <x v="1"/>
    <n v="3"/>
    <s v="PAITA"/>
    <n v="11445"/>
    <n v="5"/>
    <n v="20180308"/>
    <x v="50"/>
    <x v="50"/>
    <s v="AMERICA DEL NORTE"/>
    <x v="0"/>
    <s v="KANSAS CITY"/>
    <s v="AGROPECUARIO Y AGROINDUSTRIAS"/>
    <s v="HORTALIZAS"/>
    <s v="HORTALIZAS FRESCAS Y SECAS"/>
    <x v="5"/>
    <x v="13"/>
    <x v="4"/>
    <s v="Los demas frutos del genero Capsicum o Pimenta, secos, triturados o pulverizados"/>
    <s v="PASTA DE AJI ROCOTO (CAPSICUM PUBESCENS)"/>
    <s v="AJI FRESCO MOLIDO CON SAL"/>
    <s v="MOLIDO EN PASTA"/>
    <m/>
    <m/>
    <s v="KILOGRAMO"/>
    <s v="PIURA"/>
    <n v="1"/>
    <n v="20"/>
  </r>
  <r>
    <x v="1"/>
    <n v="3"/>
    <s v="PAITA"/>
    <n v="11445"/>
    <n v="6"/>
    <n v="20180308"/>
    <x v="50"/>
    <x v="50"/>
    <s v="AMERICA DEL NORTE"/>
    <x v="0"/>
    <s v="KANSAS CITY"/>
    <s v="AGROPECUARIO Y AGROINDUSTRIAS"/>
    <s v="HORTALIZAS"/>
    <s v="HORTALIZAS FRESCAS Y SECAS"/>
    <x v="5"/>
    <x v="16"/>
    <x v="4"/>
    <s v="Los demas frutos del genero Capsicum o Pimenta, secos, triturados o pulverizados"/>
    <s v="PASTA DE AJI PANCA (CAPSICUM CHINENSE)"/>
    <s v="AJI FRESCO MOLIDO CON SAL"/>
    <s v="MOLIDO EN PASTA"/>
    <m/>
    <m/>
    <s v="KILOGRAMO"/>
    <s v="PIURA"/>
    <n v="1"/>
    <n v="20"/>
  </r>
  <r>
    <x v="1"/>
    <n v="3"/>
    <s v="PAITA"/>
    <n v="11445"/>
    <n v="7"/>
    <n v="20180308"/>
    <x v="50"/>
    <x v="50"/>
    <s v="AMERICA DEL NORTE"/>
    <x v="0"/>
    <s v="KANSAS CITY"/>
    <s v="AGROPECUARIO Y AGROINDUSTRIAS"/>
    <s v="HORTALIZAS"/>
    <s v="HORTALIZAS FRESCAS Y SECAS"/>
    <x v="5"/>
    <x v="2"/>
    <x v="4"/>
    <s v="Los demas frutos del genero Capsicum o Pimenta, secos, triturados o pulverizados"/>
    <s v="PASTA DE AJI TABASCO (CAPSICUM FRUTESCENS)"/>
    <s v="AJI FRESCO MOLIDO CON SAL"/>
    <s v="MOLIDO EN PASTA"/>
    <m/>
    <m/>
    <s v="KILOGRAMO"/>
    <s v="PIURA"/>
    <n v="1"/>
    <n v="20"/>
  </r>
  <r>
    <x v="0"/>
    <n v="3"/>
    <s v="PAITA"/>
    <n v="9748"/>
    <n v="4"/>
    <n v="20170315"/>
    <x v="11"/>
    <x v="11"/>
    <s v="AMERICA CENTRAL"/>
    <x v="10"/>
    <s v="SAN JUAN"/>
    <s v="AGROPECUARIO Y AGROINDUSTRIAS"/>
    <s v="HORTALIZAS"/>
    <s v="HORTALIZAS EN CONSERVA"/>
    <x v="2"/>
    <x v="14"/>
    <x v="1"/>
    <s v="DEMAS HORTALIZAS,FRUTAS Y DEMAS PART. COMEST. DE PLANTAS,PREP. O CONSERV.EN VINAGRE"/>
    <s v="CONSERVA DE JALAPEÑO CON VINAGRE"/>
    <m/>
    <m/>
    <m/>
    <s v="DRAWBACK,"/>
    <s v="UNIDAD"/>
    <s v="LAMBAYEQUE"/>
    <n v="0.6"/>
    <n v="8.6999999999999993"/>
  </r>
  <r>
    <x v="1"/>
    <n v="2"/>
    <s v="AEREA DEL CALLAO"/>
    <n v="10443"/>
    <n v="45"/>
    <n v="20180203"/>
    <x v="146"/>
    <x v="146"/>
    <s v="ASIA"/>
    <x v="29"/>
    <s v="DUBAI"/>
    <s v="AGROPECUARIO Y AGROINDUSTRIAS"/>
    <s v="HORTALIZAS"/>
    <s v="HORTALIZAS FRESCAS Y SECAS"/>
    <x v="8"/>
    <x v="13"/>
    <x v="6"/>
    <s v="FRUTOS DE LOS GENEROS CAPSICUM O PIMENTA, FRESCOS O REFRIGERADOS"/>
    <s v="AJI EN VINAGRE"/>
    <m/>
    <m/>
    <m/>
    <m/>
    <s v="UNIDAD"/>
    <s v="LIMA"/>
    <n v="0.5"/>
    <n v="0.36899999999999999"/>
  </r>
  <r>
    <x v="0"/>
    <n v="1"/>
    <s v="PAITA"/>
    <n v="1750"/>
    <n v="1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0"/>
    <n v="1650"/>
  </r>
  <r>
    <x v="0"/>
    <n v="1"/>
    <s v="PAITA"/>
    <n v="1750"/>
    <n v="2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0"/>
    <n v="6405"/>
  </r>
  <r>
    <x v="0"/>
    <n v="1"/>
    <s v="PAITA"/>
    <n v="1750"/>
    <n v="3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0"/>
    <n v="265"/>
  </r>
  <r>
    <x v="0"/>
    <n v="1"/>
    <s v="PAITA"/>
    <n v="1750"/>
    <n v="4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0"/>
    <n v="190"/>
  </r>
  <r>
    <x v="0"/>
    <n v="1"/>
    <s v="PAITA"/>
    <n v="1754"/>
    <n v="1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0"/>
    <n v="550"/>
  </r>
  <r>
    <x v="0"/>
    <n v="1"/>
    <s v="PAITA"/>
    <n v="1754"/>
    <n v="2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0"/>
    <n v="5785"/>
  </r>
  <r>
    <x v="0"/>
    <n v="1"/>
    <s v="PAITA"/>
    <n v="1754"/>
    <n v="3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0"/>
    <n v="3095"/>
  </r>
  <r>
    <x v="0"/>
    <n v="1"/>
    <s v="PAITA"/>
    <n v="1754"/>
    <n v="4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0"/>
    <n v="55"/>
  </r>
  <r>
    <x v="0"/>
    <n v="1"/>
    <s v="PAITA"/>
    <n v="1754"/>
    <n v="5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0"/>
    <n v="140"/>
  </r>
  <r>
    <x v="0"/>
    <n v="1"/>
    <s v="PAITA"/>
    <n v="1754"/>
    <n v="6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0"/>
    <n v="40"/>
  </r>
  <r>
    <x v="0"/>
    <n v="1"/>
    <s v="PAITA"/>
    <n v="1754"/>
    <n v="7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L"/>
    <m/>
    <s v="DRAWBACK,"/>
    <s v="CAJA                                              "/>
    <s v="LAMBAYEQUE"/>
    <n v="0"/>
    <n v="25"/>
  </r>
  <r>
    <x v="0"/>
    <n v="1"/>
    <s v="PAITA"/>
    <n v="1754"/>
    <n v="8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L"/>
    <m/>
    <s v="DRAWBACK,"/>
    <s v="CAJA                                              "/>
    <s v="LAMBAYEQUE"/>
    <n v="0"/>
    <n v="75"/>
  </r>
  <r>
    <x v="0"/>
    <n v="1"/>
    <s v="PAITA"/>
    <n v="1754"/>
    <n v="9"/>
    <n v="20170113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NARANJA FRESCO"/>
    <s v="EN CAJAS PALETIZADAS"/>
    <s v="CALIBRE XXL"/>
    <m/>
    <s v="DRAWBACK,"/>
    <s v="CAJA                                              "/>
    <s v="LAMBAYEQUE"/>
    <n v="0"/>
    <n v="5"/>
  </r>
  <r>
    <x v="0"/>
    <n v="1"/>
    <s v="PAITA"/>
    <n v="3243"/>
    <n v="1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0"/>
    <n v="4705"/>
  </r>
  <r>
    <x v="0"/>
    <n v="1"/>
    <s v="PAITA"/>
    <n v="3243"/>
    <n v="2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L"/>
    <m/>
    <s v="DRAWBACK,"/>
    <s v="CAJA                                              "/>
    <s v="LAMBAYEQUE"/>
    <n v="0"/>
    <n v="2510"/>
  </r>
  <r>
    <x v="0"/>
    <n v="1"/>
    <s v="PAITA"/>
    <n v="3243"/>
    <n v="3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0"/>
    <n v="125"/>
  </r>
  <r>
    <x v="0"/>
    <n v="1"/>
    <s v="PAITA"/>
    <n v="3243"/>
    <n v="4"/>
    <n v="2017012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L"/>
    <m/>
    <s v="DRAWBACK,"/>
    <s v="CAJA                                              "/>
    <s v="LAMBAYEQUE"/>
    <n v="0"/>
    <n v="550"/>
  </r>
  <r>
    <x v="0"/>
    <n v="1"/>
    <s v="PAITA"/>
    <n v="5565"/>
    <n v="2"/>
    <n v="20170131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0"/>
    <n v="4670"/>
  </r>
  <r>
    <x v="0"/>
    <n v="1"/>
    <s v="PAITA"/>
    <n v="44330"/>
    <n v="1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M"/>
    <m/>
    <s v="DRAWBACK,"/>
    <s v="CAJA                                              "/>
    <s v="LAMBAYEQUE"/>
    <n v="0"/>
    <n v="550"/>
  </r>
  <r>
    <x v="0"/>
    <n v="1"/>
    <s v="PAITA"/>
    <n v="44330"/>
    <n v="2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L"/>
    <m/>
    <s v="DRAWBACK,"/>
    <s v="CAJA                                              "/>
    <s v="LAMBAYEQUE"/>
    <n v="0"/>
    <n v="3115"/>
  </r>
  <r>
    <x v="0"/>
    <n v="1"/>
    <s v="PAITA"/>
    <n v="44330"/>
    <n v="4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"/>
    <s v="EN CAJAS PALETIZADAS"/>
    <s v="CALIBRE XXL"/>
    <m/>
    <s v="DRAWBACK,"/>
    <s v="CAJA                                              "/>
    <s v="LAMBAYEQUE"/>
    <n v="0"/>
    <n v="560"/>
  </r>
  <r>
    <x v="0"/>
    <n v="1"/>
    <s v="PAITA"/>
    <n v="44330"/>
    <n v="5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M"/>
    <m/>
    <s v="DRAWBACK,"/>
    <s v="CAJA                                              "/>
    <s v="LAMBAYEQUE"/>
    <n v="0"/>
    <n v="45"/>
  </r>
  <r>
    <x v="0"/>
    <n v="1"/>
    <s v="PAITA"/>
    <n v="44330"/>
    <n v="6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"/>
    <s v="EN CAJAS PALETIZADAS"/>
    <s v="CALIBRE L"/>
    <m/>
    <s v="DRAWBACK,"/>
    <s v="CAJA                                              "/>
    <s v="LAMBAYEQUE"/>
    <n v="0"/>
    <n v="260"/>
  </r>
  <r>
    <x v="0"/>
    <n v="1"/>
    <s v="PAITA"/>
    <n v="44330"/>
    <n v="7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L"/>
    <m/>
    <s v="DRAWBACK,"/>
    <s v="CAJA                                              "/>
    <s v="LAMBAYEQUE"/>
    <n v="0"/>
    <n v="475"/>
  </r>
  <r>
    <x v="0"/>
    <n v="1"/>
    <s v="PAITA"/>
    <n v="44330"/>
    <n v="8"/>
    <n v="2017010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AMARILLO FRESCO"/>
    <s v="EN CAJAS PALETIZADAS"/>
    <s v="CALIBRE XXL"/>
    <m/>
    <s v="DRAWBACK,"/>
    <s v="CAJA                                              "/>
    <s v="LAMBAYEQUE"/>
    <n v="0"/>
    <n v="95"/>
  </r>
  <r>
    <x v="0"/>
    <n v="2"/>
    <s v="MARITIMA DEL CALLAO"/>
    <n v="13884"/>
    <n v="1"/>
    <n v="20170217"/>
    <x v="27"/>
    <x v="27"/>
    <s v="AMERICA DEL NORTE"/>
    <x v="0"/>
    <s v="LOS ANGELES"/>
    <s v="AGROPECUARIO Y AGROINDUSTRIAS"/>
    <s v="HORTALIZAS"/>
    <s v="HORTALIZAS FRESCAS Y SECAS"/>
    <x v="7"/>
    <x v="4"/>
    <x v="3"/>
    <s v="Los demas frutos del genero Capsicum o Pimenta, secos, sin triturar ni pulverizar"/>
    <s v="GUAJILLO DESCABADO (DC)"/>
    <s v="322 CAJAS DE 11.35 KG C/U"/>
    <m/>
    <m/>
    <s v="SE ACOGE AL DRAWBACK D.S. 104-95 EF"/>
    <s v="KILOGRAMO"/>
    <s v="LIMA"/>
    <n v="0"/>
    <n v="3654.7"/>
  </r>
  <r>
    <x v="0"/>
    <n v="2"/>
    <s v="MARITIMA DEL CALLAO"/>
    <n v="13884"/>
    <n v="2"/>
    <n v="20170217"/>
    <x v="27"/>
    <x v="27"/>
    <s v="AMERICA DEL NORTE"/>
    <x v="0"/>
    <s v="LOS ANGELES"/>
    <s v="AGROPECUARIO Y AGROINDUSTRIAS"/>
    <s v="HORTALIZAS"/>
    <s v="HORTALIZAS FRESCAS Y SECAS"/>
    <x v="7"/>
    <x v="7"/>
    <x v="3"/>
    <s v="Los demas frutos del genero Capsicum o Pimenta, secos, sin triturar ni pulverizar"/>
    <s v="CHILE ANCHO DE PRIMERA CALIDAD (PR)"/>
    <s v="900 CAJAS DE 11.35 KG C/U"/>
    <m/>
    <m/>
    <s v="SE ACOGE AL DRAWBACK D.S. 104-95 EF"/>
    <s v="KILOGRAMO"/>
    <s v="LIMA"/>
    <n v="0"/>
    <n v="10215"/>
  </r>
  <r>
    <x v="0"/>
    <n v="2"/>
    <s v="MARITIMA DEL CALLAO"/>
    <n v="13884"/>
    <n v="3"/>
    <n v="20170217"/>
    <x v="27"/>
    <x v="27"/>
    <s v="AMERICA DEL NORTE"/>
    <x v="0"/>
    <s v="LOS ANGELES"/>
    <s v="AGROPECUARIO Y AGROINDUSTRIAS"/>
    <s v="HORTALIZAS"/>
    <s v="HORTALIZAS FRESCAS Y SECAS"/>
    <x v="4"/>
    <x v="0"/>
    <x v="3"/>
    <s v="LAS DEMAS PAPRIKA (CAPSICUM ANNUM, L) SECA, SIN TRITURAR NI PULVERIZAR"/>
    <s v="PAPRIKA DESCABADO (DC)"/>
    <s v="548 CAJAS DE 11.35 KG C/U"/>
    <m/>
    <m/>
    <s v="SE ACOGE AL DRAWBACK D.S. 104-95 EF"/>
    <s v="KILOGRAMO"/>
    <s v="LIMA"/>
    <n v="0"/>
    <n v="6219.8"/>
  </r>
  <r>
    <x v="0"/>
    <n v="2"/>
    <s v="PAITA"/>
    <n v="7034"/>
    <n v="1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m/>
    <m/>
    <m/>
    <s v="SE ACOGE A RESTITUCION DE DERECHOS ARANCELARIOS D.S 104-95 EF"/>
    <s v="CAJA                                              "/>
    <s v="LAMBAYEQUE"/>
    <n v="0"/>
    <n v="3700"/>
  </r>
  <r>
    <x v="0"/>
    <n v="2"/>
    <s v="PAITA"/>
    <n v="7034"/>
    <n v="2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L"/>
    <m/>
    <m/>
    <m/>
    <s v="SE ACOGE A RESTITUCION DE DERECHOS ARANCELARIOS D.S 104-95 EF"/>
    <s v="CAJA                                              "/>
    <s v="LAMBAYEQUE"/>
    <n v="0"/>
    <n v="5835"/>
  </r>
  <r>
    <x v="0"/>
    <n v="2"/>
    <s v="PAITA"/>
    <n v="7034"/>
    <n v="3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XXL"/>
    <m/>
    <m/>
    <m/>
    <s v="SE ACOGE A RESTITUCION DE DERECHOS ARANCELARIOS D.S 104-95 EF"/>
    <s v="CAJA                                              "/>
    <s v="LAMBAYEQUE"/>
    <n v="0"/>
    <n v="20"/>
  </r>
  <r>
    <x v="0"/>
    <n v="2"/>
    <s v="PAITA"/>
    <n v="7034"/>
    <n v="4"/>
    <n v="20170210"/>
    <x v="67"/>
    <x v="67"/>
    <s v="AMERICA DEL NORTE"/>
    <x v="0"/>
    <s v="MIAMI"/>
    <s v="AGROPECUARIO Y AGROINDUSTRIAS"/>
    <s v="HORTALIZAS"/>
    <s v="HORTALIZAS FRESCAS Y SECAS"/>
    <x v="8"/>
    <x v="3"/>
    <x v="6"/>
    <s v="FRUTOS DE LOS GENEROS CAPSICUM O PIMENTA, FRESCOS O REFRIGERADOS"/>
    <s v="PIMIENTO MORRON AMARILLO FRESCO CALIBRE L"/>
    <m/>
    <m/>
    <m/>
    <s v="SE ACOGE A RESTITUCION DE DERECHOS ARANCELARIOS D.S 104-95 EF"/>
    <s v="CAJA                                              "/>
    <s v="LAMBAYEQUE"/>
    <n v="0"/>
    <n v="265"/>
  </r>
  <r>
    <x v="0"/>
    <n v="2"/>
    <s v="PAITA"/>
    <n v="8681"/>
    <n v="1"/>
    <n v="20170223"/>
    <x v="67"/>
    <x v="67"/>
    <s v="AMERICA DEL NORTE"/>
    <x v="0"/>
    <s v="PORT EVERGLADES"/>
    <s v="AGROPECUARIO Y AGROINDUSTRIAS"/>
    <s v="HORTALIZAS"/>
    <s v="HORTALIZAS FRESCAS Y SECAS"/>
    <x v="8"/>
    <x v="3"/>
    <x v="6"/>
    <s v="FRUTOS DE LOS GENEROS CAPSICUM O PIMENTA, FRESCOS O REFRIGERADOS"/>
    <s v="PIMIENTO MORRON ROJO FRESCO CALIBRE L"/>
    <m/>
    <m/>
    <m/>
    <s v="SE ACOGE A RESTITUCION DE DERECHOS ARANCELARIOS D.S 104-95 EF"/>
    <s v="CAJA                                              "/>
    <s v="LAMBAYEQUE"/>
    <n v="0"/>
    <n v="5765"/>
  </r>
  <r>
    <x v="0"/>
    <n v="1"/>
    <s v="PAITA"/>
    <n v="1754"/>
    <n v="10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ROJO FRESCO"/>
    <s v="EN CAJAS PALETIZADAS"/>
    <s v="CALIBRE 1.75-4.5"/>
    <m/>
    <s v="DRAWBACK,"/>
    <s v="CAJA                                              "/>
    <s v="LAMBAYEQUE"/>
    <n v="0"/>
    <n v="95"/>
  </r>
  <r>
    <x v="0"/>
    <n v="1"/>
    <s v="PAITA"/>
    <n v="1754"/>
    <n v="11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AMARILLO FRESCO"/>
    <s v="EN CAJAS PALETIZADAS"/>
    <s v="CALIBRE 1.75-4.5"/>
    <m/>
    <s v="DRAWBACK,"/>
    <s v="CAJA                                              "/>
    <s v="LAMBAYEQUE"/>
    <n v="0"/>
    <n v="60"/>
  </r>
  <r>
    <x v="0"/>
    <n v="1"/>
    <s v="PAITA"/>
    <n v="1754"/>
    <n v="12"/>
    <n v="20170113"/>
    <x v="67"/>
    <x v="67"/>
    <s v="AMERICA DEL NORTE"/>
    <x v="0"/>
    <s v="MIAMI"/>
    <s v="AGROPECUARIO Y AGROINDUSTRIAS"/>
    <s v="HORTALIZAS"/>
    <s v="HORTALIZAS FRESCAS Y SECAS"/>
    <x v="8"/>
    <x v="9"/>
    <x v="6"/>
    <s v="FRUTOS DE LOS GENEROS CAPSICUM O PIMENTA, FRESCOS O REFRIGERADOS"/>
    <s v="PIMIENTO MINI DULCE NARANJA FRESCO"/>
    <s v="EN CAJAS PALETIZADAS"/>
    <s v="CALIBRE 1.75-4.5"/>
    <m/>
    <s v="DRAWBACK,"/>
    <s v="CAJA                                              "/>
    <s v="LAMBAYEQUE"/>
    <n v="0"/>
    <n v="5"/>
  </r>
  <r>
    <x v="1"/>
    <n v="2"/>
    <s v="MARITIMA DEL CALLAO"/>
    <n v="14902"/>
    <n v="1"/>
    <n v="20180213"/>
    <x v="8"/>
    <x v="8"/>
    <s v="AMERICA DEL NORTE"/>
    <x v="0"/>
    <s v="MIAMI"/>
    <s v="AGROPECUARIO Y AGROINDUSTRIAS"/>
    <s v="HORTALIZAS"/>
    <s v="HORTALIZAS FRESCAS Y SECAS"/>
    <x v="0"/>
    <x v="0"/>
    <x v="0"/>
    <s v="PAPRIKA (Capsicum annuum, L.) TRITURADA O PULVERIZADA"/>
    <s v="PAPRIKA MOLIDA CONVENCIONAL DE 85 ASTA"/>
    <s v="PREMIUM ESTERILIZADA"/>
    <s v="EN BOLSAS DE 25 KG C/U"/>
    <m/>
    <s v="SE ACOGE AL REGIMEN DRAWBACK D.S. 104-95 EF"/>
    <s v="KILOGRAMO"/>
    <s v="LIMA"/>
    <n v="0"/>
    <n v="12900"/>
  </r>
  <r>
    <x v="1"/>
    <n v="2"/>
    <s v="MARITIMA DEL CALLAO"/>
    <n v="14902"/>
    <n v="2"/>
    <n v="20180213"/>
    <x v="8"/>
    <x v="8"/>
    <s v="AMERICA DEL NORTE"/>
    <x v="0"/>
    <s v="MIAMI"/>
    <s v="AGROPECUARIO Y AGROINDUSTRIAS"/>
    <s v="HORTALIZAS"/>
    <s v="HORTALIZAS FRESCAS Y SECAS"/>
    <x v="0"/>
    <x v="0"/>
    <x v="0"/>
    <s v="PAPRIKA (Capsicum annuum, L.) TRITURADA O PULVERIZADA"/>
    <s v="PAPRIKA MOLIDA CONVENCIONAL DE 120 ASTA"/>
    <s v="PREMIUM ESTERILIZADA"/>
    <s v="EN BOLSAS DE 25 KG C/U"/>
    <m/>
    <s v="SE ACOGE AL REGIMEN DRAWBACK D.S. 104-95 EF"/>
    <s v="KILOGRAMO"/>
    <s v="LIMA"/>
    <n v="0"/>
    <n v="13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compact="0" compactData="0" multipleFieldFilters="0">
  <location ref="A4:F158" firstHeaderRow="1" firstDataRow="3" firstDataCol="2" rowPageCount="1" colPageCount="1"/>
  <pivotFields count="27">
    <pivotField axis="axisCol" compact="0" outline="0" subtotalTop="0" showAll="0" defaultSubtotal="0">
      <items count="2">
        <item x="0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sortType="descending" defaultSubtotal="0">
      <items count="151">
        <item x="38"/>
        <item x="136"/>
        <item x="148"/>
        <item x="120"/>
        <item x="129"/>
        <item x="125"/>
        <item x="91"/>
        <item x="12"/>
        <item x="17"/>
        <item x="88"/>
        <item x="4"/>
        <item x="2"/>
        <item x="126"/>
        <item x="72"/>
        <item x="22"/>
        <item x="114"/>
        <item x="5"/>
        <item x="133"/>
        <item x="74"/>
        <item x="3"/>
        <item x="15"/>
        <item x="13"/>
        <item x="93"/>
        <item x="80"/>
        <item x="79"/>
        <item x="23"/>
        <item x="100"/>
        <item x="42"/>
        <item x="34"/>
        <item x="50"/>
        <item x="65"/>
        <item x="127"/>
        <item x="43"/>
        <item x="112"/>
        <item x="135"/>
        <item x="73"/>
        <item x="60"/>
        <item x="68"/>
        <item x="11"/>
        <item x="97"/>
        <item x="66"/>
        <item x="113"/>
        <item x="10"/>
        <item x="24"/>
        <item x="92"/>
        <item x="89"/>
        <item x="111"/>
        <item x="57"/>
        <item x="143"/>
        <item x="84"/>
        <item x="0"/>
        <item x="82"/>
        <item x="78"/>
        <item x="41"/>
        <item x="106"/>
        <item x="96"/>
        <item x="139"/>
        <item x="105"/>
        <item x="61"/>
        <item x="51"/>
        <item x="98"/>
        <item x="145"/>
        <item x="6"/>
        <item x="76"/>
        <item x="20"/>
        <item x="94"/>
        <item x="1"/>
        <item x="58"/>
        <item x="108"/>
        <item x="87"/>
        <item x="90"/>
        <item x="116"/>
        <item x="53"/>
        <item x="149"/>
        <item x="121"/>
        <item x="29"/>
        <item x="19"/>
        <item x="86"/>
        <item x="18"/>
        <item x="7"/>
        <item x="131"/>
        <item x="67"/>
        <item x="107"/>
        <item x="52"/>
        <item x="83"/>
        <item x="150"/>
        <item x="77"/>
        <item x="122"/>
        <item x="103"/>
        <item x="81"/>
        <item x="146"/>
        <item x="99"/>
        <item x="101"/>
        <item x="128"/>
        <item x="31"/>
        <item x="115"/>
        <item x="21"/>
        <item x="63"/>
        <item x="49"/>
        <item x="142"/>
        <item x="75"/>
        <item x="40"/>
        <item x="123"/>
        <item x="117"/>
        <item x="14"/>
        <item x="36"/>
        <item x="25"/>
        <item x="27"/>
        <item x="69"/>
        <item x="44"/>
        <item x="141"/>
        <item x="144"/>
        <item x="35"/>
        <item x="132"/>
        <item x="62"/>
        <item x="110"/>
        <item x="124"/>
        <item x="16"/>
        <item x="134"/>
        <item x="30"/>
        <item x="59"/>
        <item x="147"/>
        <item x="28"/>
        <item x="104"/>
        <item x="137"/>
        <item x="95"/>
        <item x="118"/>
        <item x="46"/>
        <item x="48"/>
        <item x="9"/>
        <item x="71"/>
        <item x="140"/>
        <item x="109"/>
        <item x="47"/>
        <item x="55"/>
        <item x="39"/>
        <item x="85"/>
        <item x="37"/>
        <item x="56"/>
        <item x="26"/>
        <item x="54"/>
        <item x="119"/>
        <item x="33"/>
        <item x="8"/>
        <item x="70"/>
        <item x="102"/>
        <item x="32"/>
        <item x="64"/>
        <item x="45"/>
        <item x="138"/>
        <item x="130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1"/>
            </reference>
          </references>
        </pivotArea>
      </autoSortScope>
    </pivotField>
    <pivotField axis="axisRow" compact="0" outline="0" subtotalTop="0" showAll="0" defaultSubtotal="0">
      <items count="151">
        <item x="142"/>
        <item x="13"/>
        <item x="34"/>
        <item x="14"/>
        <item x="49"/>
        <item x="26"/>
        <item x="122"/>
        <item x="103"/>
        <item x="126"/>
        <item x="55"/>
        <item x="53"/>
        <item x="21"/>
        <item x="25"/>
        <item x="30"/>
        <item x="12"/>
        <item x="65"/>
        <item x="108"/>
        <item x="106"/>
        <item x="78"/>
        <item x="44"/>
        <item x="38"/>
        <item x="123"/>
        <item x="139"/>
        <item x="87"/>
        <item x="77"/>
        <item x="94"/>
        <item x="88"/>
        <item x="68"/>
        <item x="101"/>
        <item x="129"/>
        <item x="121"/>
        <item x="114"/>
        <item x="36"/>
        <item x="10"/>
        <item x="141"/>
        <item x="148"/>
        <item x="110"/>
        <item x="134"/>
        <item x="43"/>
        <item x="31"/>
        <item x="33"/>
        <item x="150"/>
        <item x="98"/>
        <item x="100"/>
        <item x="2"/>
        <item x="104"/>
        <item x="137"/>
        <item x="66"/>
        <item x="84"/>
        <item x="118"/>
        <item x="143"/>
        <item x="1"/>
        <item x="9"/>
        <item x="22"/>
        <item x="63"/>
        <item x="16"/>
        <item x="131"/>
        <item x="56"/>
        <item x="119"/>
        <item x="149"/>
        <item x="113"/>
        <item x="75"/>
        <item x="67"/>
        <item x="11"/>
        <item x="130"/>
        <item x="29"/>
        <item x="3"/>
        <item x="20"/>
        <item x="99"/>
        <item x="90"/>
        <item x="115"/>
        <item x="73"/>
        <item x="45"/>
        <item x="147"/>
        <item x="116"/>
        <item x="46"/>
        <item x="132"/>
        <item x="72"/>
        <item x="124"/>
        <item x="47"/>
        <item x="107"/>
        <item x="102"/>
        <item x="4"/>
        <item x="95"/>
        <item x="93"/>
        <item x="96"/>
        <item x="60"/>
        <item x="112"/>
        <item x="109"/>
        <item x="59"/>
        <item x="140"/>
        <item x="42"/>
        <item x="125"/>
        <item x="71"/>
        <item x="86"/>
        <item x="74"/>
        <item x="69"/>
        <item x="136"/>
        <item x="35"/>
        <item x="111"/>
        <item x="128"/>
        <item x="7"/>
        <item x="82"/>
        <item x="41"/>
        <item x="117"/>
        <item x="76"/>
        <item x="146"/>
        <item x="17"/>
        <item x="135"/>
        <item x="58"/>
        <item x="138"/>
        <item x="0"/>
        <item x="18"/>
        <item x="37"/>
        <item x="6"/>
        <item x="51"/>
        <item x="15"/>
        <item x="81"/>
        <item x="28"/>
        <item x="62"/>
        <item x="64"/>
        <item x="50"/>
        <item x="54"/>
        <item x="8"/>
        <item x="70"/>
        <item x="39"/>
        <item x="80"/>
        <item x="61"/>
        <item x="85"/>
        <item x="40"/>
        <item x="91"/>
        <item x="83"/>
        <item x="19"/>
        <item x="105"/>
        <item x="27"/>
        <item x="127"/>
        <item x="145"/>
        <item x="52"/>
        <item x="32"/>
        <item x="92"/>
        <item x="79"/>
        <item x="89"/>
        <item x="144"/>
        <item x="57"/>
        <item x="23"/>
        <item x="133"/>
        <item x="24"/>
        <item x="120"/>
        <item x="97"/>
        <item x="5"/>
        <item x="48"/>
      </items>
    </pivotField>
    <pivotField compact="0" outline="0" subtotalTop="0" showAll="0" defaultSubtotal="0"/>
    <pivotField compact="0" outline="0" subtotalTop="0" showAll="0" sortType="descending" defaultSubtotal="0"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sortType="descending" defaultSubtotal="0">
      <items count="10">
        <item x="8"/>
        <item x="9"/>
        <item x="3"/>
        <item x="4"/>
        <item x="7"/>
        <item x="0"/>
        <item x="5"/>
        <item x="2"/>
        <item x="1"/>
        <item x="6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compact="0" outline="0" subtotalTop="0" multipleItemSelectionAllowed="1" showAll="0" defaultSubtotal="0">
      <items count="24">
        <item x="15"/>
        <item x="19"/>
        <item x="12"/>
        <item x="5"/>
        <item x="23"/>
        <item x="9"/>
        <item x="7"/>
        <item x="10"/>
        <item x="18"/>
        <item x="20"/>
        <item x="4"/>
        <item x="11"/>
        <item x="14"/>
        <item x="6"/>
        <item x="8"/>
        <item x="22"/>
        <item x="3"/>
        <item x="21"/>
        <item x="13"/>
        <item x="16"/>
        <item x="0"/>
        <item x="1"/>
        <item x="17"/>
        <item x="2"/>
      </items>
    </pivotField>
    <pivotField axis="axisPage" compact="0" outline="0" subtotalTop="0" multipleItemSelectionAllowed="1" showAll="0" defaultSubtotal="0">
      <items count="7">
        <item x="5"/>
        <item x="1"/>
        <item x="3"/>
        <item x="6"/>
        <item x="4"/>
        <item x="0"/>
        <item x="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6"/>
    <field x="7"/>
  </rowFields>
  <rowItems count="152">
    <i>
      <x v="38"/>
      <x v="63"/>
    </i>
    <i>
      <x v="11"/>
      <x v="44"/>
    </i>
    <i>
      <x v="16"/>
      <x v="149"/>
    </i>
    <i>
      <x v="76"/>
      <x v="132"/>
    </i>
    <i>
      <x v="19"/>
      <x v="66"/>
    </i>
    <i>
      <x v="66"/>
      <x v="51"/>
    </i>
    <i>
      <x v="7"/>
      <x v="14"/>
    </i>
    <i>
      <x v="129"/>
      <x v="52"/>
    </i>
    <i>
      <x v="43"/>
      <x v="146"/>
    </i>
    <i>
      <x v="104"/>
      <x v="3"/>
    </i>
    <i>
      <x v="10"/>
      <x v="82"/>
    </i>
    <i>
      <x v="62"/>
      <x v="114"/>
    </i>
    <i>
      <x v="64"/>
      <x v="67"/>
    </i>
    <i>
      <x v="139"/>
      <x v="5"/>
    </i>
    <i>
      <x v="81"/>
      <x v="62"/>
    </i>
    <i>
      <x v="94"/>
      <x v="39"/>
    </i>
    <i>
      <x v="96"/>
      <x v="11"/>
    </i>
    <i>
      <x v="21"/>
      <x v="1"/>
    </i>
    <i>
      <x v="107"/>
      <x v="134"/>
    </i>
    <i>
      <x v="119"/>
      <x v="13"/>
    </i>
    <i>
      <x v="106"/>
      <x v="12"/>
    </i>
    <i>
      <x v="25"/>
      <x v="144"/>
    </i>
    <i>
      <x v="146"/>
      <x v="138"/>
    </i>
    <i>
      <x v="143"/>
      <x v="123"/>
    </i>
    <i>
      <x v="8"/>
      <x v="107"/>
    </i>
    <i>
      <x v="13"/>
      <x v="77"/>
    </i>
    <i>
      <x v="42"/>
      <x v="33"/>
    </i>
    <i>
      <x v="122"/>
      <x v="118"/>
    </i>
    <i>
      <x v="29"/>
      <x v="121"/>
    </i>
    <i>
      <x v="75"/>
      <x v="65"/>
    </i>
    <i>
      <x v="112"/>
      <x v="98"/>
    </i>
    <i>
      <x v="32"/>
      <x v="38"/>
    </i>
    <i>
      <x v="135"/>
      <x v="125"/>
    </i>
    <i>
      <x v="79"/>
      <x v="101"/>
    </i>
    <i>
      <x v="28"/>
      <x v="2"/>
    </i>
    <i>
      <x v="63"/>
      <x v="105"/>
    </i>
    <i>
      <x v="108"/>
      <x v="96"/>
    </i>
    <i>
      <x v="78"/>
      <x v="112"/>
    </i>
    <i>
      <x v="14"/>
      <x v="53"/>
    </i>
    <i>
      <x v="47"/>
      <x v="143"/>
    </i>
    <i>
      <x v="24"/>
      <x v="140"/>
    </i>
    <i>
      <x v="130"/>
      <x v="93"/>
    </i>
    <i>
      <x v="142"/>
      <x v="40"/>
    </i>
    <i>
      <x v="105"/>
      <x v="32"/>
    </i>
    <i>
      <x v="18"/>
      <x v="95"/>
    </i>
    <i>
      <x v="20"/>
      <x v="116"/>
    </i>
    <i>
      <x v="137"/>
      <x v="113"/>
    </i>
    <i>
      <x v="35"/>
      <x v="71"/>
    </i>
    <i>
      <x v="145"/>
      <x v="81"/>
    </i>
    <i>
      <x v="148"/>
      <x v="72"/>
    </i>
    <i>
      <x v="100"/>
      <x v="61"/>
    </i>
    <i>
      <x v="36"/>
      <x v="86"/>
    </i>
    <i>
      <x v="138"/>
      <x v="57"/>
    </i>
    <i>
      <x v="58"/>
      <x v="127"/>
    </i>
    <i>
      <x v="86"/>
      <x v="24"/>
    </i>
    <i>
      <x v="144"/>
      <x v="124"/>
    </i>
    <i>
      <x v="140"/>
      <x v="122"/>
    </i>
    <i>
      <x v="82"/>
      <x v="80"/>
    </i>
    <i>
      <x v="134"/>
      <x v="9"/>
    </i>
    <i>
      <x v="49"/>
      <x v="48"/>
    </i>
    <i>
      <x v="9"/>
      <x v="26"/>
    </i>
    <i>
      <x v="40"/>
      <x v="47"/>
    </i>
    <i>
      <x v="37"/>
      <x v="27"/>
    </i>
    <i>
      <x v="67"/>
      <x v="109"/>
    </i>
    <i>
      <x v="147"/>
      <x v="120"/>
    </i>
    <i>
      <x v="54"/>
      <x v="17"/>
    </i>
    <i>
      <x v="136"/>
      <x v="128"/>
    </i>
    <i>
      <x v="89"/>
      <x v="117"/>
    </i>
    <i>
      <x v="91"/>
      <x v="68"/>
    </i>
    <i>
      <x v="46"/>
      <x v="99"/>
    </i>
    <i>
      <x v="6"/>
      <x v="130"/>
    </i>
    <i>
      <x v="65"/>
      <x v="25"/>
    </i>
    <i>
      <x v="115"/>
      <x v="36"/>
    </i>
    <i>
      <x v="102"/>
      <x v="21"/>
    </i>
    <i>
      <x v="92"/>
      <x v="28"/>
    </i>
    <i>
      <x v="116"/>
      <x v="78"/>
    </i>
    <i>
      <x v="51"/>
      <x v="102"/>
    </i>
    <i>
      <x v="55"/>
      <x v="85"/>
    </i>
    <i>
      <x v="93"/>
      <x v="100"/>
    </i>
    <i>
      <x v="150"/>
      <x v="64"/>
    </i>
    <i>
      <x v="80"/>
      <x v="56"/>
    </i>
    <i>
      <x v="22"/>
      <x v="84"/>
    </i>
    <i>
      <x v="41"/>
      <x v="60"/>
    </i>
    <i>
      <x v="3"/>
      <x v="147"/>
    </i>
    <i>
      <x v="123"/>
      <x v="45"/>
    </i>
    <i>
      <x v="57"/>
      <x v="133"/>
    </i>
    <i>
      <x v="141"/>
      <x v="58"/>
    </i>
    <i>
      <x v="33"/>
      <x v="87"/>
    </i>
    <i>
      <x v="59"/>
      <x v="115"/>
    </i>
    <i>
      <x v="95"/>
      <x v="70"/>
    </i>
    <i>
      <x v="71"/>
      <x v="74"/>
    </i>
    <i>
      <x v="126"/>
      <x v="49"/>
    </i>
    <i>
      <x v="74"/>
      <x v="30"/>
    </i>
    <i>
      <x v="4"/>
      <x v="29"/>
    </i>
    <i>
      <x v="149"/>
      <x v="110"/>
    </i>
    <i>
      <x v="52"/>
      <x v="18"/>
    </i>
    <i>
      <x v="1"/>
      <x v="97"/>
    </i>
    <i>
      <x v="113"/>
      <x v="76"/>
    </i>
    <i>
      <x v="131"/>
      <x v="90"/>
    </i>
    <i>
      <x v="110"/>
      <x v="34"/>
    </i>
    <i>
      <x v="111"/>
      <x v="142"/>
    </i>
    <i>
      <x v="48"/>
      <x v="50"/>
    </i>
    <i>
      <x v="99"/>
      <x/>
    </i>
    <i>
      <x v="90"/>
      <x v="106"/>
    </i>
    <i>
      <x v="121"/>
      <x v="73"/>
    </i>
    <i>
      <x v="2"/>
      <x v="35"/>
    </i>
    <i>
      <x v="44"/>
      <x v="139"/>
    </i>
    <i>
      <x v="50"/>
      <x v="111"/>
    </i>
    <i>
      <x v="39"/>
      <x v="148"/>
    </i>
    <i>
      <x v="23"/>
      <x v="126"/>
    </i>
    <i>
      <x v="88"/>
      <x v="7"/>
    </i>
    <i>
      <x/>
      <x v="20"/>
    </i>
    <i>
      <x v="69"/>
      <x v="23"/>
    </i>
    <i>
      <x v="109"/>
      <x v="19"/>
    </i>
    <i>
      <x v="128"/>
      <x v="150"/>
    </i>
    <i>
      <x v="17"/>
      <x v="145"/>
    </i>
    <i>
      <x v="132"/>
      <x v="88"/>
    </i>
    <i>
      <x v="77"/>
      <x v="94"/>
    </i>
    <i>
      <x v="30"/>
      <x v="15"/>
    </i>
    <i>
      <x v="31"/>
      <x v="135"/>
    </i>
    <i>
      <x v="73"/>
      <x v="59"/>
    </i>
    <i>
      <x v="34"/>
      <x v="108"/>
    </i>
    <i>
      <x v="98"/>
      <x v="4"/>
    </i>
    <i>
      <x v="114"/>
      <x v="119"/>
    </i>
    <i>
      <x v="56"/>
      <x v="22"/>
    </i>
    <i>
      <x v="72"/>
      <x v="10"/>
    </i>
    <i>
      <x v="12"/>
      <x v="8"/>
    </i>
    <i>
      <x v="26"/>
      <x v="43"/>
    </i>
    <i>
      <x v="60"/>
      <x v="42"/>
    </i>
    <i>
      <x v="87"/>
      <x v="6"/>
    </i>
    <i>
      <x v="117"/>
      <x v="55"/>
    </i>
    <i>
      <x v="133"/>
      <x v="79"/>
    </i>
    <i>
      <x v="118"/>
      <x v="37"/>
    </i>
    <i>
      <x v="5"/>
      <x v="92"/>
    </i>
    <i>
      <x v="61"/>
      <x v="136"/>
    </i>
    <i>
      <x v="15"/>
      <x v="31"/>
    </i>
    <i>
      <x v="120"/>
      <x v="89"/>
    </i>
    <i>
      <x v="27"/>
      <x v="91"/>
    </i>
    <i>
      <x v="53"/>
      <x v="103"/>
    </i>
    <i>
      <x v="45"/>
      <x v="141"/>
    </i>
    <i>
      <x v="68"/>
      <x v="16"/>
    </i>
    <i>
      <x v="83"/>
      <x v="137"/>
    </i>
    <i>
      <x v="97"/>
      <x v="54"/>
    </i>
    <i>
      <x v="84"/>
      <x v="131"/>
    </i>
    <i>
      <x v="70"/>
      <x v="69"/>
    </i>
    <i>
      <x v="124"/>
      <x v="46"/>
    </i>
    <i>
      <x v="101"/>
      <x v="129"/>
    </i>
    <i>
      <x v="125"/>
      <x v="83"/>
    </i>
    <i>
      <x v="103"/>
      <x v="104"/>
    </i>
    <i>
      <x v="85"/>
      <x v="41"/>
    </i>
    <i>
      <x v="127"/>
      <x v="75"/>
    </i>
    <i t="grand">
      <x/>
    </i>
  </rowItems>
  <colFields count="2">
    <field x="-2"/>
    <field x="0"/>
  </colFields>
  <colItems count="4">
    <i>
      <x/>
      <x/>
    </i>
    <i r="1">
      <x v="1"/>
    </i>
    <i i="1">
      <x v="1"/>
      <x/>
    </i>
    <i r="1" i="1">
      <x v="1"/>
    </i>
  </colItems>
  <pageFields count="1">
    <pageField fld="16" hier="-1"/>
  </pageFields>
  <dataFields count="2">
    <dataField name="Suma de PESO NETO" fld="26" baseField="0" baseItem="0" numFmtId="3"/>
    <dataField name="Suma de FOB" fld="25" baseField="0" baseItem="0"/>
  </dataFields>
  <formats count="456">
    <format dxfId="462">
      <pivotArea grandRow="1" outline="0" collapsedLevelsAreSubtotals="1" fieldPosition="0"/>
    </format>
    <format dxfId="461">
      <pivotArea outline="0" fieldPosition="0">
        <references count="1">
          <reference field="4294967294" count="1">
            <x v="0"/>
          </reference>
        </references>
      </pivotArea>
    </format>
    <format dxfId="460">
      <pivotArea field="0" grandRow="1" outline="0" collapsedLevelsAreSubtotals="1" axis="axisCol" fieldPosition="1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9">
      <pivotArea collapsedLevelsAreSubtotals="1" fieldPosition="0">
        <references count="1">
          <reference field="6" count="1">
            <x v="0"/>
          </reference>
        </references>
      </pivotArea>
    </format>
    <format dxfId="458">
      <pivotArea collapsedLevelsAreSubtotals="1" fieldPosition="0">
        <references count="2">
          <reference field="6" count="1" selected="0">
            <x v="0"/>
          </reference>
          <reference field="7" count="1">
            <x v="20"/>
          </reference>
        </references>
      </pivotArea>
    </format>
    <format dxfId="457">
      <pivotArea collapsedLevelsAreSubtotals="1" fieldPosition="0">
        <references count="1">
          <reference field="6" count="1" defaultSubtotal="1">
            <x v="0"/>
          </reference>
        </references>
      </pivotArea>
    </format>
    <format dxfId="456">
      <pivotArea collapsedLevelsAreSubtotals="1" fieldPosition="0">
        <references count="1">
          <reference field="6" count="1">
            <x v="1"/>
          </reference>
        </references>
      </pivotArea>
    </format>
    <format dxfId="455">
      <pivotArea collapsedLevelsAreSubtotals="1" fieldPosition="0">
        <references count="2">
          <reference field="6" count="1" selected="0">
            <x v="1"/>
          </reference>
          <reference field="7" count="1">
            <x v="97"/>
          </reference>
        </references>
      </pivotArea>
    </format>
    <format dxfId="454">
      <pivotArea collapsedLevelsAreSubtotals="1" fieldPosition="0">
        <references count="1">
          <reference field="6" count="1" defaultSubtotal="1">
            <x v="1"/>
          </reference>
        </references>
      </pivotArea>
    </format>
    <format dxfId="453">
      <pivotArea collapsedLevelsAreSubtotals="1" fieldPosition="0">
        <references count="1">
          <reference field="6" count="1">
            <x v="2"/>
          </reference>
        </references>
      </pivotArea>
    </format>
    <format dxfId="452">
      <pivotArea collapsedLevelsAreSubtotals="1" fieldPosition="0">
        <references count="2">
          <reference field="6" count="1" selected="0">
            <x v="2"/>
          </reference>
          <reference field="7" count="1">
            <x v="35"/>
          </reference>
        </references>
      </pivotArea>
    </format>
    <format dxfId="451">
      <pivotArea collapsedLevelsAreSubtotals="1" fieldPosition="0">
        <references count="1">
          <reference field="6" count="1" defaultSubtotal="1">
            <x v="2"/>
          </reference>
        </references>
      </pivotArea>
    </format>
    <format dxfId="450">
      <pivotArea collapsedLevelsAreSubtotals="1" fieldPosition="0">
        <references count="1">
          <reference field="6" count="1">
            <x v="3"/>
          </reference>
        </references>
      </pivotArea>
    </format>
    <format dxfId="449">
      <pivotArea collapsedLevelsAreSubtotals="1" fieldPosition="0">
        <references count="2">
          <reference field="6" count="1" selected="0">
            <x v="3"/>
          </reference>
          <reference field="7" count="1">
            <x v="147"/>
          </reference>
        </references>
      </pivotArea>
    </format>
    <format dxfId="448">
      <pivotArea collapsedLevelsAreSubtotals="1" fieldPosition="0">
        <references count="1">
          <reference field="6" count="1" defaultSubtotal="1">
            <x v="3"/>
          </reference>
        </references>
      </pivotArea>
    </format>
    <format dxfId="447">
      <pivotArea collapsedLevelsAreSubtotals="1" fieldPosition="0">
        <references count="1">
          <reference field="6" count="1">
            <x v="4"/>
          </reference>
        </references>
      </pivotArea>
    </format>
    <format dxfId="446">
      <pivotArea collapsedLevelsAreSubtotals="1" fieldPosition="0">
        <references count="2">
          <reference field="6" count="1" selected="0">
            <x v="4"/>
          </reference>
          <reference field="7" count="1">
            <x v="29"/>
          </reference>
        </references>
      </pivotArea>
    </format>
    <format dxfId="445">
      <pivotArea collapsedLevelsAreSubtotals="1" fieldPosition="0">
        <references count="1">
          <reference field="6" count="1" defaultSubtotal="1">
            <x v="4"/>
          </reference>
        </references>
      </pivotArea>
    </format>
    <format dxfId="444">
      <pivotArea collapsedLevelsAreSubtotals="1" fieldPosition="0">
        <references count="1">
          <reference field="6" count="1">
            <x v="5"/>
          </reference>
        </references>
      </pivotArea>
    </format>
    <format dxfId="443">
      <pivotArea collapsedLevelsAreSubtotals="1" fieldPosition="0">
        <references count="2">
          <reference field="6" count="1" selected="0">
            <x v="5"/>
          </reference>
          <reference field="7" count="1">
            <x v="92"/>
          </reference>
        </references>
      </pivotArea>
    </format>
    <format dxfId="442">
      <pivotArea collapsedLevelsAreSubtotals="1" fieldPosition="0">
        <references count="1">
          <reference field="6" count="1" defaultSubtotal="1">
            <x v="5"/>
          </reference>
        </references>
      </pivotArea>
    </format>
    <format dxfId="441">
      <pivotArea collapsedLevelsAreSubtotals="1" fieldPosition="0">
        <references count="1">
          <reference field="6" count="1">
            <x v="6"/>
          </reference>
        </references>
      </pivotArea>
    </format>
    <format dxfId="440">
      <pivotArea collapsedLevelsAreSubtotals="1" fieldPosition="0">
        <references count="2">
          <reference field="6" count="1" selected="0">
            <x v="6"/>
          </reference>
          <reference field="7" count="1">
            <x v="130"/>
          </reference>
        </references>
      </pivotArea>
    </format>
    <format dxfId="439">
      <pivotArea collapsedLevelsAreSubtotals="1" fieldPosition="0">
        <references count="1">
          <reference field="6" count="1" defaultSubtotal="1">
            <x v="6"/>
          </reference>
        </references>
      </pivotArea>
    </format>
    <format dxfId="438">
      <pivotArea collapsedLevelsAreSubtotals="1" fieldPosition="0">
        <references count="1">
          <reference field="6" count="1">
            <x v="7"/>
          </reference>
        </references>
      </pivotArea>
    </format>
    <format dxfId="437">
      <pivotArea collapsedLevelsAreSubtotals="1" fieldPosition="0">
        <references count="2">
          <reference field="6" count="1" selected="0">
            <x v="7"/>
          </reference>
          <reference field="7" count="1">
            <x v="14"/>
          </reference>
        </references>
      </pivotArea>
    </format>
    <format dxfId="436">
      <pivotArea collapsedLevelsAreSubtotals="1" fieldPosition="0">
        <references count="1">
          <reference field="6" count="1" defaultSubtotal="1">
            <x v="7"/>
          </reference>
        </references>
      </pivotArea>
    </format>
    <format dxfId="435">
      <pivotArea collapsedLevelsAreSubtotals="1" fieldPosition="0">
        <references count="1">
          <reference field="6" count="1">
            <x v="8"/>
          </reference>
        </references>
      </pivotArea>
    </format>
    <format dxfId="434">
      <pivotArea collapsedLevelsAreSubtotals="1" fieldPosition="0">
        <references count="2">
          <reference field="6" count="1" selected="0">
            <x v="8"/>
          </reference>
          <reference field="7" count="1">
            <x v="107"/>
          </reference>
        </references>
      </pivotArea>
    </format>
    <format dxfId="433">
      <pivotArea collapsedLevelsAreSubtotals="1" fieldPosition="0">
        <references count="1">
          <reference field="6" count="1" defaultSubtotal="1">
            <x v="8"/>
          </reference>
        </references>
      </pivotArea>
    </format>
    <format dxfId="432">
      <pivotArea collapsedLevelsAreSubtotals="1" fieldPosition="0">
        <references count="1">
          <reference field="6" count="1">
            <x v="9"/>
          </reference>
        </references>
      </pivotArea>
    </format>
    <format dxfId="431">
      <pivotArea collapsedLevelsAreSubtotals="1" fieldPosition="0">
        <references count="2">
          <reference field="6" count="1" selected="0">
            <x v="9"/>
          </reference>
          <reference field="7" count="1">
            <x v="26"/>
          </reference>
        </references>
      </pivotArea>
    </format>
    <format dxfId="430">
      <pivotArea collapsedLevelsAreSubtotals="1" fieldPosition="0">
        <references count="1">
          <reference field="6" count="1" defaultSubtotal="1">
            <x v="9"/>
          </reference>
        </references>
      </pivotArea>
    </format>
    <format dxfId="429">
      <pivotArea collapsedLevelsAreSubtotals="1" fieldPosition="0">
        <references count="1">
          <reference field="6" count="1">
            <x v="10"/>
          </reference>
        </references>
      </pivotArea>
    </format>
    <format dxfId="428">
      <pivotArea collapsedLevelsAreSubtotals="1" fieldPosition="0">
        <references count="2">
          <reference field="6" count="1" selected="0">
            <x v="10"/>
          </reference>
          <reference field="7" count="1">
            <x v="82"/>
          </reference>
        </references>
      </pivotArea>
    </format>
    <format dxfId="427">
      <pivotArea collapsedLevelsAreSubtotals="1" fieldPosition="0">
        <references count="1">
          <reference field="6" count="1" defaultSubtotal="1">
            <x v="10"/>
          </reference>
        </references>
      </pivotArea>
    </format>
    <format dxfId="426">
      <pivotArea collapsedLevelsAreSubtotals="1" fieldPosition="0">
        <references count="1">
          <reference field="6" count="1">
            <x v="11"/>
          </reference>
        </references>
      </pivotArea>
    </format>
    <format dxfId="425">
      <pivotArea collapsedLevelsAreSubtotals="1" fieldPosition="0">
        <references count="2">
          <reference field="6" count="1" selected="0">
            <x v="11"/>
          </reference>
          <reference field="7" count="1">
            <x v="44"/>
          </reference>
        </references>
      </pivotArea>
    </format>
    <format dxfId="424">
      <pivotArea collapsedLevelsAreSubtotals="1" fieldPosition="0">
        <references count="1">
          <reference field="6" count="1" defaultSubtotal="1">
            <x v="11"/>
          </reference>
        </references>
      </pivotArea>
    </format>
    <format dxfId="423">
      <pivotArea collapsedLevelsAreSubtotals="1" fieldPosition="0">
        <references count="1">
          <reference field="6" count="1">
            <x v="12"/>
          </reference>
        </references>
      </pivotArea>
    </format>
    <format dxfId="422">
      <pivotArea collapsedLevelsAreSubtotals="1" fieldPosition="0">
        <references count="2">
          <reference field="6" count="1" selected="0">
            <x v="12"/>
          </reference>
          <reference field="7" count="1">
            <x v="8"/>
          </reference>
        </references>
      </pivotArea>
    </format>
    <format dxfId="421">
      <pivotArea collapsedLevelsAreSubtotals="1" fieldPosition="0">
        <references count="1">
          <reference field="6" count="1" defaultSubtotal="1">
            <x v="12"/>
          </reference>
        </references>
      </pivotArea>
    </format>
    <format dxfId="420">
      <pivotArea collapsedLevelsAreSubtotals="1" fieldPosition="0">
        <references count="1">
          <reference field="6" count="1">
            <x v="13"/>
          </reference>
        </references>
      </pivotArea>
    </format>
    <format dxfId="419">
      <pivotArea collapsedLevelsAreSubtotals="1" fieldPosition="0">
        <references count="2">
          <reference field="6" count="1" selected="0">
            <x v="13"/>
          </reference>
          <reference field="7" count="1">
            <x v="77"/>
          </reference>
        </references>
      </pivotArea>
    </format>
    <format dxfId="418">
      <pivotArea collapsedLevelsAreSubtotals="1" fieldPosition="0">
        <references count="1">
          <reference field="6" count="1" defaultSubtotal="1">
            <x v="13"/>
          </reference>
        </references>
      </pivotArea>
    </format>
    <format dxfId="417">
      <pivotArea collapsedLevelsAreSubtotals="1" fieldPosition="0">
        <references count="1">
          <reference field="6" count="1">
            <x v="14"/>
          </reference>
        </references>
      </pivotArea>
    </format>
    <format dxfId="416">
      <pivotArea collapsedLevelsAreSubtotals="1" fieldPosition="0">
        <references count="2">
          <reference field="6" count="1" selected="0">
            <x v="14"/>
          </reference>
          <reference field="7" count="1">
            <x v="53"/>
          </reference>
        </references>
      </pivotArea>
    </format>
    <format dxfId="415">
      <pivotArea collapsedLevelsAreSubtotals="1" fieldPosition="0">
        <references count="1">
          <reference field="6" count="1" defaultSubtotal="1">
            <x v="14"/>
          </reference>
        </references>
      </pivotArea>
    </format>
    <format dxfId="414">
      <pivotArea collapsedLevelsAreSubtotals="1" fieldPosition="0">
        <references count="1">
          <reference field="6" count="1">
            <x v="15"/>
          </reference>
        </references>
      </pivotArea>
    </format>
    <format dxfId="413">
      <pivotArea collapsedLevelsAreSubtotals="1" fieldPosition="0">
        <references count="2">
          <reference field="6" count="1" selected="0">
            <x v="15"/>
          </reference>
          <reference field="7" count="1">
            <x v="31"/>
          </reference>
        </references>
      </pivotArea>
    </format>
    <format dxfId="412">
      <pivotArea collapsedLevelsAreSubtotals="1" fieldPosition="0">
        <references count="1">
          <reference field="6" count="1" defaultSubtotal="1">
            <x v="15"/>
          </reference>
        </references>
      </pivotArea>
    </format>
    <format dxfId="411">
      <pivotArea collapsedLevelsAreSubtotals="1" fieldPosition="0">
        <references count="1">
          <reference field="6" count="1">
            <x v="16"/>
          </reference>
        </references>
      </pivotArea>
    </format>
    <format dxfId="410">
      <pivotArea collapsedLevelsAreSubtotals="1" fieldPosition="0">
        <references count="2">
          <reference field="6" count="1" selected="0">
            <x v="16"/>
          </reference>
          <reference field="7" count="1">
            <x v="149"/>
          </reference>
        </references>
      </pivotArea>
    </format>
    <format dxfId="409">
      <pivotArea collapsedLevelsAreSubtotals="1" fieldPosition="0">
        <references count="1">
          <reference field="6" count="1" defaultSubtotal="1">
            <x v="16"/>
          </reference>
        </references>
      </pivotArea>
    </format>
    <format dxfId="408">
      <pivotArea collapsedLevelsAreSubtotals="1" fieldPosition="0">
        <references count="1">
          <reference field="6" count="1">
            <x v="17"/>
          </reference>
        </references>
      </pivotArea>
    </format>
    <format dxfId="407">
      <pivotArea collapsedLevelsAreSubtotals="1" fieldPosition="0">
        <references count="2">
          <reference field="6" count="1" selected="0">
            <x v="17"/>
          </reference>
          <reference field="7" count="1">
            <x v="145"/>
          </reference>
        </references>
      </pivotArea>
    </format>
    <format dxfId="406">
      <pivotArea collapsedLevelsAreSubtotals="1" fieldPosition="0">
        <references count="1">
          <reference field="6" count="1" defaultSubtotal="1">
            <x v="17"/>
          </reference>
        </references>
      </pivotArea>
    </format>
    <format dxfId="405">
      <pivotArea collapsedLevelsAreSubtotals="1" fieldPosition="0">
        <references count="1">
          <reference field="6" count="1">
            <x v="18"/>
          </reference>
        </references>
      </pivotArea>
    </format>
    <format dxfId="404">
      <pivotArea collapsedLevelsAreSubtotals="1" fieldPosition="0">
        <references count="2">
          <reference field="6" count="1" selected="0">
            <x v="18"/>
          </reference>
          <reference field="7" count="1">
            <x v="95"/>
          </reference>
        </references>
      </pivotArea>
    </format>
    <format dxfId="403">
      <pivotArea collapsedLevelsAreSubtotals="1" fieldPosition="0">
        <references count="1">
          <reference field="6" count="1" defaultSubtotal="1">
            <x v="18"/>
          </reference>
        </references>
      </pivotArea>
    </format>
    <format dxfId="402">
      <pivotArea collapsedLevelsAreSubtotals="1" fieldPosition="0">
        <references count="1">
          <reference field="6" count="1">
            <x v="19"/>
          </reference>
        </references>
      </pivotArea>
    </format>
    <format dxfId="401">
      <pivotArea collapsedLevelsAreSubtotals="1" fieldPosition="0">
        <references count="2">
          <reference field="6" count="1" selected="0">
            <x v="19"/>
          </reference>
          <reference field="7" count="1">
            <x v="66"/>
          </reference>
        </references>
      </pivotArea>
    </format>
    <format dxfId="400">
      <pivotArea collapsedLevelsAreSubtotals="1" fieldPosition="0">
        <references count="1">
          <reference field="6" count="1" defaultSubtotal="1">
            <x v="19"/>
          </reference>
        </references>
      </pivotArea>
    </format>
    <format dxfId="399">
      <pivotArea collapsedLevelsAreSubtotals="1" fieldPosition="0">
        <references count="1">
          <reference field="6" count="1">
            <x v="20"/>
          </reference>
        </references>
      </pivotArea>
    </format>
    <format dxfId="398">
      <pivotArea collapsedLevelsAreSubtotals="1" fieldPosition="0">
        <references count="2">
          <reference field="6" count="1" selected="0">
            <x v="20"/>
          </reference>
          <reference field="7" count="1">
            <x v="116"/>
          </reference>
        </references>
      </pivotArea>
    </format>
    <format dxfId="397">
      <pivotArea collapsedLevelsAreSubtotals="1" fieldPosition="0">
        <references count="1">
          <reference field="6" count="1" defaultSubtotal="1">
            <x v="20"/>
          </reference>
        </references>
      </pivotArea>
    </format>
    <format dxfId="396">
      <pivotArea collapsedLevelsAreSubtotals="1" fieldPosition="0">
        <references count="1">
          <reference field="6" count="1">
            <x v="21"/>
          </reference>
        </references>
      </pivotArea>
    </format>
    <format dxfId="395">
      <pivotArea collapsedLevelsAreSubtotals="1" fieldPosition="0">
        <references count="2">
          <reference field="6" count="1" selected="0">
            <x v="21"/>
          </reference>
          <reference field="7" count="1">
            <x v="1"/>
          </reference>
        </references>
      </pivotArea>
    </format>
    <format dxfId="394">
      <pivotArea collapsedLevelsAreSubtotals="1" fieldPosition="0">
        <references count="1">
          <reference field="6" count="1" defaultSubtotal="1">
            <x v="21"/>
          </reference>
        </references>
      </pivotArea>
    </format>
    <format dxfId="393">
      <pivotArea collapsedLevelsAreSubtotals="1" fieldPosition="0">
        <references count="1">
          <reference field="6" count="1">
            <x v="22"/>
          </reference>
        </references>
      </pivotArea>
    </format>
    <format dxfId="392">
      <pivotArea collapsedLevelsAreSubtotals="1" fieldPosition="0">
        <references count="2">
          <reference field="6" count="1" selected="0">
            <x v="22"/>
          </reference>
          <reference field="7" count="1">
            <x v="84"/>
          </reference>
        </references>
      </pivotArea>
    </format>
    <format dxfId="391">
      <pivotArea collapsedLevelsAreSubtotals="1" fieldPosition="0">
        <references count="1">
          <reference field="6" count="1" defaultSubtotal="1">
            <x v="22"/>
          </reference>
        </references>
      </pivotArea>
    </format>
    <format dxfId="390">
      <pivotArea collapsedLevelsAreSubtotals="1" fieldPosition="0">
        <references count="1">
          <reference field="6" count="1">
            <x v="23"/>
          </reference>
        </references>
      </pivotArea>
    </format>
    <format dxfId="389">
      <pivotArea collapsedLevelsAreSubtotals="1" fieldPosition="0">
        <references count="2">
          <reference field="6" count="1" selected="0">
            <x v="23"/>
          </reference>
          <reference field="7" count="1">
            <x v="126"/>
          </reference>
        </references>
      </pivotArea>
    </format>
    <format dxfId="388">
      <pivotArea collapsedLevelsAreSubtotals="1" fieldPosition="0">
        <references count="1">
          <reference field="6" count="1" defaultSubtotal="1">
            <x v="23"/>
          </reference>
        </references>
      </pivotArea>
    </format>
    <format dxfId="387">
      <pivotArea collapsedLevelsAreSubtotals="1" fieldPosition="0">
        <references count="1">
          <reference field="6" count="1">
            <x v="24"/>
          </reference>
        </references>
      </pivotArea>
    </format>
    <format dxfId="386">
      <pivotArea collapsedLevelsAreSubtotals="1" fieldPosition="0">
        <references count="2">
          <reference field="6" count="1" selected="0">
            <x v="24"/>
          </reference>
          <reference field="7" count="1">
            <x v="140"/>
          </reference>
        </references>
      </pivotArea>
    </format>
    <format dxfId="385">
      <pivotArea collapsedLevelsAreSubtotals="1" fieldPosition="0">
        <references count="1">
          <reference field="6" count="1" defaultSubtotal="1">
            <x v="24"/>
          </reference>
        </references>
      </pivotArea>
    </format>
    <format dxfId="384">
      <pivotArea collapsedLevelsAreSubtotals="1" fieldPosition="0">
        <references count="1">
          <reference field="6" count="1">
            <x v="25"/>
          </reference>
        </references>
      </pivotArea>
    </format>
    <format dxfId="383">
      <pivotArea collapsedLevelsAreSubtotals="1" fieldPosition="0">
        <references count="2">
          <reference field="6" count="1" selected="0">
            <x v="25"/>
          </reference>
          <reference field="7" count="1">
            <x v="144"/>
          </reference>
        </references>
      </pivotArea>
    </format>
    <format dxfId="382">
      <pivotArea collapsedLevelsAreSubtotals="1" fieldPosition="0">
        <references count="1">
          <reference field="6" count="1" defaultSubtotal="1">
            <x v="25"/>
          </reference>
        </references>
      </pivotArea>
    </format>
    <format dxfId="381">
      <pivotArea collapsedLevelsAreSubtotals="1" fieldPosition="0">
        <references count="1">
          <reference field="6" count="1">
            <x v="26"/>
          </reference>
        </references>
      </pivotArea>
    </format>
    <format dxfId="380">
      <pivotArea collapsedLevelsAreSubtotals="1" fieldPosition="0">
        <references count="2">
          <reference field="6" count="1" selected="0">
            <x v="26"/>
          </reference>
          <reference field="7" count="1">
            <x v="43"/>
          </reference>
        </references>
      </pivotArea>
    </format>
    <format dxfId="379">
      <pivotArea collapsedLevelsAreSubtotals="1" fieldPosition="0">
        <references count="1">
          <reference field="6" count="1" defaultSubtotal="1">
            <x v="26"/>
          </reference>
        </references>
      </pivotArea>
    </format>
    <format dxfId="378">
      <pivotArea collapsedLevelsAreSubtotals="1" fieldPosition="0">
        <references count="1">
          <reference field="6" count="1">
            <x v="27"/>
          </reference>
        </references>
      </pivotArea>
    </format>
    <format dxfId="377">
      <pivotArea collapsedLevelsAreSubtotals="1" fieldPosition="0">
        <references count="2">
          <reference field="6" count="1" selected="0">
            <x v="27"/>
          </reference>
          <reference field="7" count="1">
            <x v="91"/>
          </reference>
        </references>
      </pivotArea>
    </format>
    <format dxfId="376">
      <pivotArea collapsedLevelsAreSubtotals="1" fieldPosition="0">
        <references count="1">
          <reference field="6" count="1" defaultSubtotal="1">
            <x v="27"/>
          </reference>
        </references>
      </pivotArea>
    </format>
    <format dxfId="375">
      <pivotArea collapsedLevelsAreSubtotals="1" fieldPosition="0">
        <references count="1">
          <reference field="6" count="1">
            <x v="28"/>
          </reference>
        </references>
      </pivotArea>
    </format>
    <format dxfId="374">
      <pivotArea collapsedLevelsAreSubtotals="1" fieldPosition="0">
        <references count="2">
          <reference field="6" count="1" selected="0">
            <x v="28"/>
          </reference>
          <reference field="7" count="1">
            <x v="2"/>
          </reference>
        </references>
      </pivotArea>
    </format>
    <format dxfId="373">
      <pivotArea collapsedLevelsAreSubtotals="1" fieldPosition="0">
        <references count="1">
          <reference field="6" count="1" defaultSubtotal="1">
            <x v="28"/>
          </reference>
        </references>
      </pivotArea>
    </format>
    <format dxfId="372">
      <pivotArea collapsedLevelsAreSubtotals="1" fieldPosition="0">
        <references count="1">
          <reference field="6" count="1">
            <x v="29"/>
          </reference>
        </references>
      </pivotArea>
    </format>
    <format dxfId="371">
      <pivotArea collapsedLevelsAreSubtotals="1" fieldPosition="0">
        <references count="2">
          <reference field="6" count="1" selected="0">
            <x v="29"/>
          </reference>
          <reference field="7" count="1">
            <x v="121"/>
          </reference>
        </references>
      </pivotArea>
    </format>
    <format dxfId="370">
      <pivotArea collapsedLevelsAreSubtotals="1" fieldPosition="0">
        <references count="1">
          <reference field="6" count="1" defaultSubtotal="1">
            <x v="29"/>
          </reference>
        </references>
      </pivotArea>
    </format>
    <format dxfId="369">
      <pivotArea collapsedLevelsAreSubtotals="1" fieldPosition="0">
        <references count="1">
          <reference field="6" count="1">
            <x v="30"/>
          </reference>
        </references>
      </pivotArea>
    </format>
    <format dxfId="368">
      <pivotArea collapsedLevelsAreSubtotals="1" fieldPosition="0">
        <references count="2">
          <reference field="6" count="1" selected="0">
            <x v="30"/>
          </reference>
          <reference field="7" count="1">
            <x v="15"/>
          </reference>
        </references>
      </pivotArea>
    </format>
    <format dxfId="367">
      <pivotArea collapsedLevelsAreSubtotals="1" fieldPosition="0">
        <references count="1">
          <reference field="6" count="1" defaultSubtotal="1">
            <x v="30"/>
          </reference>
        </references>
      </pivotArea>
    </format>
    <format dxfId="366">
      <pivotArea collapsedLevelsAreSubtotals="1" fieldPosition="0">
        <references count="1">
          <reference field="6" count="1">
            <x v="31"/>
          </reference>
        </references>
      </pivotArea>
    </format>
    <format dxfId="365">
      <pivotArea collapsedLevelsAreSubtotals="1" fieldPosition="0">
        <references count="2">
          <reference field="6" count="1" selected="0">
            <x v="31"/>
          </reference>
          <reference field="7" count="1">
            <x v="135"/>
          </reference>
        </references>
      </pivotArea>
    </format>
    <format dxfId="364">
      <pivotArea collapsedLevelsAreSubtotals="1" fieldPosition="0">
        <references count="1">
          <reference field="6" count="1" defaultSubtotal="1">
            <x v="31"/>
          </reference>
        </references>
      </pivotArea>
    </format>
    <format dxfId="363">
      <pivotArea collapsedLevelsAreSubtotals="1" fieldPosition="0">
        <references count="1">
          <reference field="6" count="1">
            <x v="32"/>
          </reference>
        </references>
      </pivotArea>
    </format>
    <format dxfId="362">
      <pivotArea collapsedLevelsAreSubtotals="1" fieldPosition="0">
        <references count="2">
          <reference field="6" count="1" selected="0">
            <x v="32"/>
          </reference>
          <reference field="7" count="1">
            <x v="38"/>
          </reference>
        </references>
      </pivotArea>
    </format>
    <format dxfId="361">
      <pivotArea collapsedLevelsAreSubtotals="1" fieldPosition="0">
        <references count="1">
          <reference field="6" count="1" defaultSubtotal="1">
            <x v="32"/>
          </reference>
        </references>
      </pivotArea>
    </format>
    <format dxfId="360">
      <pivotArea collapsedLevelsAreSubtotals="1" fieldPosition="0">
        <references count="1">
          <reference field="6" count="1">
            <x v="33"/>
          </reference>
        </references>
      </pivotArea>
    </format>
    <format dxfId="359">
      <pivotArea collapsedLevelsAreSubtotals="1" fieldPosition="0">
        <references count="2">
          <reference field="6" count="1" selected="0">
            <x v="33"/>
          </reference>
          <reference field="7" count="1">
            <x v="87"/>
          </reference>
        </references>
      </pivotArea>
    </format>
    <format dxfId="358">
      <pivotArea collapsedLevelsAreSubtotals="1" fieldPosition="0">
        <references count="1">
          <reference field="6" count="1" defaultSubtotal="1">
            <x v="33"/>
          </reference>
        </references>
      </pivotArea>
    </format>
    <format dxfId="357">
      <pivotArea collapsedLevelsAreSubtotals="1" fieldPosition="0">
        <references count="1">
          <reference field="6" count="1">
            <x v="34"/>
          </reference>
        </references>
      </pivotArea>
    </format>
    <format dxfId="356">
      <pivotArea collapsedLevelsAreSubtotals="1" fieldPosition="0">
        <references count="2">
          <reference field="6" count="1" selected="0">
            <x v="34"/>
          </reference>
          <reference field="7" count="1">
            <x v="108"/>
          </reference>
        </references>
      </pivotArea>
    </format>
    <format dxfId="355">
      <pivotArea collapsedLevelsAreSubtotals="1" fieldPosition="0">
        <references count="1">
          <reference field="6" count="1" defaultSubtotal="1">
            <x v="34"/>
          </reference>
        </references>
      </pivotArea>
    </format>
    <format dxfId="354">
      <pivotArea collapsedLevelsAreSubtotals="1" fieldPosition="0">
        <references count="1">
          <reference field="6" count="1">
            <x v="35"/>
          </reference>
        </references>
      </pivotArea>
    </format>
    <format dxfId="353">
      <pivotArea collapsedLevelsAreSubtotals="1" fieldPosition="0">
        <references count="2">
          <reference field="6" count="1" selected="0">
            <x v="35"/>
          </reference>
          <reference field="7" count="1">
            <x v="71"/>
          </reference>
        </references>
      </pivotArea>
    </format>
    <format dxfId="352">
      <pivotArea collapsedLevelsAreSubtotals="1" fieldPosition="0">
        <references count="1">
          <reference field="6" count="1" defaultSubtotal="1">
            <x v="35"/>
          </reference>
        </references>
      </pivotArea>
    </format>
    <format dxfId="351">
      <pivotArea collapsedLevelsAreSubtotals="1" fieldPosition="0">
        <references count="1">
          <reference field="6" count="1">
            <x v="36"/>
          </reference>
        </references>
      </pivotArea>
    </format>
    <format dxfId="350">
      <pivotArea collapsedLevelsAreSubtotals="1" fieldPosition="0">
        <references count="2">
          <reference field="6" count="1" selected="0">
            <x v="36"/>
          </reference>
          <reference field="7" count="1">
            <x v="86"/>
          </reference>
        </references>
      </pivotArea>
    </format>
    <format dxfId="349">
      <pivotArea collapsedLevelsAreSubtotals="1" fieldPosition="0">
        <references count="1">
          <reference field="6" count="1" defaultSubtotal="1">
            <x v="36"/>
          </reference>
        </references>
      </pivotArea>
    </format>
    <format dxfId="348">
      <pivotArea collapsedLevelsAreSubtotals="1" fieldPosition="0">
        <references count="1">
          <reference field="6" count="1">
            <x v="37"/>
          </reference>
        </references>
      </pivotArea>
    </format>
    <format dxfId="347">
      <pivotArea collapsedLevelsAreSubtotals="1" fieldPosition="0">
        <references count="2">
          <reference field="6" count="1" selected="0">
            <x v="37"/>
          </reference>
          <reference field="7" count="1">
            <x v="27"/>
          </reference>
        </references>
      </pivotArea>
    </format>
    <format dxfId="346">
      <pivotArea collapsedLevelsAreSubtotals="1" fieldPosition="0">
        <references count="1">
          <reference field="6" count="1" defaultSubtotal="1">
            <x v="37"/>
          </reference>
        </references>
      </pivotArea>
    </format>
    <format dxfId="345">
      <pivotArea collapsedLevelsAreSubtotals="1" fieldPosition="0">
        <references count="1">
          <reference field="6" count="1">
            <x v="38"/>
          </reference>
        </references>
      </pivotArea>
    </format>
    <format dxfId="344">
      <pivotArea collapsedLevelsAreSubtotals="1" fieldPosition="0">
        <references count="2">
          <reference field="6" count="1" selected="0">
            <x v="38"/>
          </reference>
          <reference field="7" count="1">
            <x v="63"/>
          </reference>
        </references>
      </pivotArea>
    </format>
    <format dxfId="343">
      <pivotArea collapsedLevelsAreSubtotals="1" fieldPosition="0">
        <references count="1">
          <reference field="6" count="1" defaultSubtotal="1">
            <x v="38"/>
          </reference>
        </references>
      </pivotArea>
    </format>
    <format dxfId="342">
      <pivotArea collapsedLevelsAreSubtotals="1" fieldPosition="0">
        <references count="1">
          <reference field="6" count="1">
            <x v="39"/>
          </reference>
        </references>
      </pivotArea>
    </format>
    <format dxfId="341">
      <pivotArea collapsedLevelsAreSubtotals="1" fieldPosition="0">
        <references count="2">
          <reference field="6" count="1" selected="0">
            <x v="39"/>
          </reference>
          <reference field="7" count="1">
            <x v="148"/>
          </reference>
        </references>
      </pivotArea>
    </format>
    <format dxfId="340">
      <pivotArea collapsedLevelsAreSubtotals="1" fieldPosition="0">
        <references count="1">
          <reference field="6" count="1" defaultSubtotal="1">
            <x v="39"/>
          </reference>
        </references>
      </pivotArea>
    </format>
    <format dxfId="339">
      <pivotArea collapsedLevelsAreSubtotals="1" fieldPosition="0">
        <references count="1">
          <reference field="6" count="1">
            <x v="40"/>
          </reference>
        </references>
      </pivotArea>
    </format>
    <format dxfId="338">
      <pivotArea collapsedLevelsAreSubtotals="1" fieldPosition="0">
        <references count="2">
          <reference field="6" count="1" selected="0">
            <x v="40"/>
          </reference>
          <reference field="7" count="1">
            <x v="47"/>
          </reference>
        </references>
      </pivotArea>
    </format>
    <format dxfId="337">
      <pivotArea collapsedLevelsAreSubtotals="1" fieldPosition="0">
        <references count="1">
          <reference field="6" count="1" defaultSubtotal="1">
            <x v="40"/>
          </reference>
        </references>
      </pivotArea>
    </format>
    <format dxfId="336">
      <pivotArea collapsedLevelsAreSubtotals="1" fieldPosition="0">
        <references count="1">
          <reference field="6" count="1">
            <x v="41"/>
          </reference>
        </references>
      </pivotArea>
    </format>
    <format dxfId="335">
      <pivotArea collapsedLevelsAreSubtotals="1" fieldPosition="0">
        <references count="2">
          <reference field="6" count="1" selected="0">
            <x v="41"/>
          </reference>
          <reference field="7" count="1">
            <x v="60"/>
          </reference>
        </references>
      </pivotArea>
    </format>
    <format dxfId="334">
      <pivotArea collapsedLevelsAreSubtotals="1" fieldPosition="0">
        <references count="1">
          <reference field="6" count="1" defaultSubtotal="1">
            <x v="41"/>
          </reference>
        </references>
      </pivotArea>
    </format>
    <format dxfId="333">
      <pivotArea collapsedLevelsAreSubtotals="1" fieldPosition="0">
        <references count="1">
          <reference field="6" count="1">
            <x v="42"/>
          </reference>
        </references>
      </pivotArea>
    </format>
    <format dxfId="332">
      <pivotArea collapsedLevelsAreSubtotals="1" fieldPosition="0">
        <references count="2">
          <reference field="6" count="1" selected="0">
            <x v="42"/>
          </reference>
          <reference field="7" count="1">
            <x v="33"/>
          </reference>
        </references>
      </pivotArea>
    </format>
    <format dxfId="331">
      <pivotArea collapsedLevelsAreSubtotals="1" fieldPosition="0">
        <references count="1">
          <reference field="6" count="1" defaultSubtotal="1">
            <x v="42"/>
          </reference>
        </references>
      </pivotArea>
    </format>
    <format dxfId="330">
      <pivotArea collapsedLevelsAreSubtotals="1" fieldPosition="0">
        <references count="1">
          <reference field="6" count="1">
            <x v="43"/>
          </reference>
        </references>
      </pivotArea>
    </format>
    <format dxfId="329">
      <pivotArea collapsedLevelsAreSubtotals="1" fieldPosition="0">
        <references count="2">
          <reference field="6" count="1" selected="0">
            <x v="43"/>
          </reference>
          <reference field="7" count="1">
            <x v="146"/>
          </reference>
        </references>
      </pivotArea>
    </format>
    <format dxfId="328">
      <pivotArea collapsedLevelsAreSubtotals="1" fieldPosition="0">
        <references count="1">
          <reference field="6" count="1" defaultSubtotal="1">
            <x v="43"/>
          </reference>
        </references>
      </pivotArea>
    </format>
    <format dxfId="327">
      <pivotArea collapsedLevelsAreSubtotals="1" fieldPosition="0">
        <references count="1">
          <reference field="6" count="1">
            <x v="44"/>
          </reference>
        </references>
      </pivotArea>
    </format>
    <format dxfId="326">
      <pivotArea collapsedLevelsAreSubtotals="1" fieldPosition="0">
        <references count="2">
          <reference field="6" count="1" selected="0">
            <x v="44"/>
          </reference>
          <reference field="7" count="1">
            <x v="139"/>
          </reference>
        </references>
      </pivotArea>
    </format>
    <format dxfId="325">
      <pivotArea collapsedLevelsAreSubtotals="1" fieldPosition="0">
        <references count="1">
          <reference field="6" count="1" defaultSubtotal="1">
            <x v="44"/>
          </reference>
        </references>
      </pivotArea>
    </format>
    <format dxfId="324">
      <pivotArea collapsedLevelsAreSubtotals="1" fieldPosition="0">
        <references count="1">
          <reference field="6" count="1">
            <x v="45"/>
          </reference>
        </references>
      </pivotArea>
    </format>
    <format dxfId="323">
      <pivotArea collapsedLevelsAreSubtotals="1" fieldPosition="0">
        <references count="2">
          <reference field="6" count="1" selected="0">
            <x v="45"/>
          </reference>
          <reference field="7" count="1">
            <x v="141"/>
          </reference>
        </references>
      </pivotArea>
    </format>
    <format dxfId="322">
      <pivotArea collapsedLevelsAreSubtotals="1" fieldPosition="0">
        <references count="1">
          <reference field="6" count="1" defaultSubtotal="1">
            <x v="45"/>
          </reference>
        </references>
      </pivotArea>
    </format>
    <format dxfId="321">
      <pivotArea collapsedLevelsAreSubtotals="1" fieldPosition="0">
        <references count="1">
          <reference field="6" count="1">
            <x v="46"/>
          </reference>
        </references>
      </pivotArea>
    </format>
    <format dxfId="320">
      <pivotArea collapsedLevelsAreSubtotals="1" fieldPosition="0">
        <references count="2">
          <reference field="6" count="1" selected="0">
            <x v="46"/>
          </reference>
          <reference field="7" count="1">
            <x v="99"/>
          </reference>
        </references>
      </pivotArea>
    </format>
    <format dxfId="319">
      <pivotArea collapsedLevelsAreSubtotals="1" fieldPosition="0">
        <references count="1">
          <reference field="6" count="1" defaultSubtotal="1">
            <x v="46"/>
          </reference>
        </references>
      </pivotArea>
    </format>
    <format dxfId="318">
      <pivotArea collapsedLevelsAreSubtotals="1" fieldPosition="0">
        <references count="1">
          <reference field="6" count="1">
            <x v="47"/>
          </reference>
        </references>
      </pivotArea>
    </format>
    <format dxfId="317">
      <pivotArea collapsedLevelsAreSubtotals="1" fieldPosition="0">
        <references count="2">
          <reference field="6" count="1" selected="0">
            <x v="47"/>
          </reference>
          <reference field="7" count="1">
            <x v="143"/>
          </reference>
        </references>
      </pivotArea>
    </format>
    <format dxfId="316">
      <pivotArea collapsedLevelsAreSubtotals="1" fieldPosition="0">
        <references count="1">
          <reference field="6" count="1" defaultSubtotal="1">
            <x v="47"/>
          </reference>
        </references>
      </pivotArea>
    </format>
    <format dxfId="315">
      <pivotArea collapsedLevelsAreSubtotals="1" fieldPosition="0">
        <references count="1">
          <reference field="6" count="1">
            <x v="48"/>
          </reference>
        </references>
      </pivotArea>
    </format>
    <format dxfId="314">
      <pivotArea collapsedLevelsAreSubtotals="1" fieldPosition="0">
        <references count="2">
          <reference field="6" count="1" selected="0">
            <x v="48"/>
          </reference>
          <reference field="7" count="1">
            <x v="50"/>
          </reference>
        </references>
      </pivotArea>
    </format>
    <format dxfId="313">
      <pivotArea collapsedLevelsAreSubtotals="1" fieldPosition="0">
        <references count="1">
          <reference field="6" count="1" defaultSubtotal="1">
            <x v="48"/>
          </reference>
        </references>
      </pivotArea>
    </format>
    <format dxfId="312">
      <pivotArea collapsedLevelsAreSubtotals="1" fieldPosition="0">
        <references count="1">
          <reference field="6" count="1">
            <x v="49"/>
          </reference>
        </references>
      </pivotArea>
    </format>
    <format dxfId="311">
      <pivotArea collapsedLevelsAreSubtotals="1" fieldPosition="0">
        <references count="2">
          <reference field="6" count="1" selected="0">
            <x v="49"/>
          </reference>
          <reference field="7" count="1">
            <x v="48"/>
          </reference>
        </references>
      </pivotArea>
    </format>
    <format dxfId="310">
      <pivotArea collapsedLevelsAreSubtotals="1" fieldPosition="0">
        <references count="1">
          <reference field="6" count="1" defaultSubtotal="1">
            <x v="49"/>
          </reference>
        </references>
      </pivotArea>
    </format>
    <format dxfId="309">
      <pivotArea collapsedLevelsAreSubtotals="1" fieldPosition="0">
        <references count="1">
          <reference field="6" count="1">
            <x v="50"/>
          </reference>
        </references>
      </pivotArea>
    </format>
    <format dxfId="308">
      <pivotArea collapsedLevelsAreSubtotals="1" fieldPosition="0">
        <references count="2">
          <reference field="6" count="1" selected="0">
            <x v="50"/>
          </reference>
          <reference field="7" count="1">
            <x v="111"/>
          </reference>
        </references>
      </pivotArea>
    </format>
    <format dxfId="307">
      <pivotArea collapsedLevelsAreSubtotals="1" fieldPosition="0">
        <references count="1">
          <reference field="6" count="1" defaultSubtotal="1">
            <x v="50"/>
          </reference>
        </references>
      </pivotArea>
    </format>
    <format dxfId="306">
      <pivotArea collapsedLevelsAreSubtotals="1" fieldPosition="0">
        <references count="1">
          <reference field="6" count="1">
            <x v="51"/>
          </reference>
        </references>
      </pivotArea>
    </format>
    <format dxfId="305">
      <pivotArea collapsedLevelsAreSubtotals="1" fieldPosition="0">
        <references count="2">
          <reference field="6" count="1" selected="0">
            <x v="51"/>
          </reference>
          <reference field="7" count="1">
            <x v="102"/>
          </reference>
        </references>
      </pivotArea>
    </format>
    <format dxfId="304">
      <pivotArea collapsedLevelsAreSubtotals="1" fieldPosition="0">
        <references count="1">
          <reference field="6" count="1" defaultSubtotal="1">
            <x v="51"/>
          </reference>
        </references>
      </pivotArea>
    </format>
    <format dxfId="303">
      <pivotArea collapsedLevelsAreSubtotals="1" fieldPosition="0">
        <references count="1">
          <reference field="6" count="1">
            <x v="52"/>
          </reference>
        </references>
      </pivotArea>
    </format>
    <format dxfId="302">
      <pivotArea collapsedLevelsAreSubtotals="1" fieldPosition="0">
        <references count="2">
          <reference field="6" count="1" selected="0">
            <x v="52"/>
          </reference>
          <reference field="7" count="1">
            <x v="18"/>
          </reference>
        </references>
      </pivotArea>
    </format>
    <format dxfId="301">
      <pivotArea collapsedLevelsAreSubtotals="1" fieldPosition="0">
        <references count="1">
          <reference field="6" count="1" defaultSubtotal="1">
            <x v="52"/>
          </reference>
        </references>
      </pivotArea>
    </format>
    <format dxfId="300">
      <pivotArea collapsedLevelsAreSubtotals="1" fieldPosition="0">
        <references count="1">
          <reference field="6" count="1">
            <x v="53"/>
          </reference>
        </references>
      </pivotArea>
    </format>
    <format dxfId="299">
      <pivotArea collapsedLevelsAreSubtotals="1" fieldPosition="0">
        <references count="2">
          <reference field="6" count="1" selected="0">
            <x v="53"/>
          </reference>
          <reference field="7" count="1">
            <x v="103"/>
          </reference>
        </references>
      </pivotArea>
    </format>
    <format dxfId="298">
      <pivotArea collapsedLevelsAreSubtotals="1" fieldPosition="0">
        <references count="1">
          <reference field="6" count="1" defaultSubtotal="1">
            <x v="53"/>
          </reference>
        </references>
      </pivotArea>
    </format>
    <format dxfId="297">
      <pivotArea collapsedLevelsAreSubtotals="1" fieldPosition="0">
        <references count="1">
          <reference field="6" count="1">
            <x v="54"/>
          </reference>
        </references>
      </pivotArea>
    </format>
    <format dxfId="296">
      <pivotArea collapsedLevelsAreSubtotals="1" fieldPosition="0">
        <references count="2">
          <reference field="6" count="1" selected="0">
            <x v="54"/>
          </reference>
          <reference field="7" count="1">
            <x v="17"/>
          </reference>
        </references>
      </pivotArea>
    </format>
    <format dxfId="295">
      <pivotArea collapsedLevelsAreSubtotals="1" fieldPosition="0">
        <references count="1">
          <reference field="6" count="1" defaultSubtotal="1">
            <x v="54"/>
          </reference>
        </references>
      </pivotArea>
    </format>
    <format dxfId="294">
      <pivotArea collapsedLevelsAreSubtotals="1" fieldPosition="0">
        <references count="1">
          <reference field="6" count="1">
            <x v="55"/>
          </reference>
        </references>
      </pivotArea>
    </format>
    <format dxfId="293">
      <pivotArea collapsedLevelsAreSubtotals="1" fieldPosition="0">
        <references count="2">
          <reference field="6" count="1" selected="0">
            <x v="55"/>
          </reference>
          <reference field="7" count="1">
            <x v="85"/>
          </reference>
        </references>
      </pivotArea>
    </format>
    <format dxfId="292">
      <pivotArea collapsedLevelsAreSubtotals="1" fieldPosition="0">
        <references count="1">
          <reference field="6" count="1" defaultSubtotal="1">
            <x v="55"/>
          </reference>
        </references>
      </pivotArea>
    </format>
    <format dxfId="291">
      <pivotArea collapsedLevelsAreSubtotals="1" fieldPosition="0">
        <references count="1">
          <reference field="6" count="1">
            <x v="56"/>
          </reference>
        </references>
      </pivotArea>
    </format>
    <format dxfId="290">
      <pivotArea collapsedLevelsAreSubtotals="1" fieldPosition="0">
        <references count="2">
          <reference field="6" count="1" selected="0">
            <x v="56"/>
          </reference>
          <reference field="7" count="1">
            <x v="22"/>
          </reference>
        </references>
      </pivotArea>
    </format>
    <format dxfId="289">
      <pivotArea collapsedLevelsAreSubtotals="1" fieldPosition="0">
        <references count="1">
          <reference field="6" count="1" defaultSubtotal="1">
            <x v="56"/>
          </reference>
        </references>
      </pivotArea>
    </format>
    <format dxfId="288">
      <pivotArea collapsedLevelsAreSubtotals="1" fieldPosition="0">
        <references count="1">
          <reference field="6" count="1">
            <x v="57"/>
          </reference>
        </references>
      </pivotArea>
    </format>
    <format dxfId="287">
      <pivotArea collapsedLevelsAreSubtotals="1" fieldPosition="0">
        <references count="2">
          <reference field="6" count="1" selected="0">
            <x v="57"/>
          </reference>
          <reference field="7" count="1">
            <x v="133"/>
          </reference>
        </references>
      </pivotArea>
    </format>
    <format dxfId="286">
      <pivotArea collapsedLevelsAreSubtotals="1" fieldPosition="0">
        <references count="1">
          <reference field="6" count="1" defaultSubtotal="1">
            <x v="57"/>
          </reference>
        </references>
      </pivotArea>
    </format>
    <format dxfId="285">
      <pivotArea collapsedLevelsAreSubtotals="1" fieldPosition="0">
        <references count="1">
          <reference field="6" count="1">
            <x v="58"/>
          </reference>
        </references>
      </pivotArea>
    </format>
    <format dxfId="284">
      <pivotArea collapsedLevelsAreSubtotals="1" fieldPosition="0">
        <references count="2">
          <reference field="6" count="1" selected="0">
            <x v="58"/>
          </reference>
          <reference field="7" count="1">
            <x v="127"/>
          </reference>
        </references>
      </pivotArea>
    </format>
    <format dxfId="283">
      <pivotArea collapsedLevelsAreSubtotals="1" fieldPosition="0">
        <references count="1">
          <reference field="6" count="1" defaultSubtotal="1">
            <x v="58"/>
          </reference>
        </references>
      </pivotArea>
    </format>
    <format dxfId="282">
      <pivotArea collapsedLevelsAreSubtotals="1" fieldPosition="0">
        <references count="1">
          <reference field="6" count="1">
            <x v="59"/>
          </reference>
        </references>
      </pivotArea>
    </format>
    <format dxfId="281">
      <pivotArea collapsedLevelsAreSubtotals="1" fieldPosition="0">
        <references count="2">
          <reference field="6" count="1" selected="0">
            <x v="59"/>
          </reference>
          <reference field="7" count="1">
            <x v="115"/>
          </reference>
        </references>
      </pivotArea>
    </format>
    <format dxfId="280">
      <pivotArea collapsedLevelsAreSubtotals="1" fieldPosition="0">
        <references count="1">
          <reference field="6" count="1" defaultSubtotal="1">
            <x v="59"/>
          </reference>
        </references>
      </pivotArea>
    </format>
    <format dxfId="279">
      <pivotArea collapsedLevelsAreSubtotals="1" fieldPosition="0">
        <references count="1">
          <reference field="6" count="1">
            <x v="60"/>
          </reference>
        </references>
      </pivotArea>
    </format>
    <format dxfId="278">
      <pivotArea collapsedLevelsAreSubtotals="1" fieldPosition="0">
        <references count="2">
          <reference field="6" count="1" selected="0">
            <x v="60"/>
          </reference>
          <reference field="7" count="1">
            <x v="42"/>
          </reference>
        </references>
      </pivotArea>
    </format>
    <format dxfId="277">
      <pivotArea collapsedLevelsAreSubtotals="1" fieldPosition="0">
        <references count="1">
          <reference field="6" count="1" defaultSubtotal="1">
            <x v="60"/>
          </reference>
        </references>
      </pivotArea>
    </format>
    <format dxfId="276">
      <pivotArea collapsedLevelsAreSubtotals="1" fieldPosition="0">
        <references count="1">
          <reference field="6" count="1">
            <x v="61"/>
          </reference>
        </references>
      </pivotArea>
    </format>
    <format dxfId="275">
      <pivotArea collapsedLevelsAreSubtotals="1" fieldPosition="0">
        <references count="2">
          <reference field="6" count="1" selected="0">
            <x v="61"/>
          </reference>
          <reference field="7" count="1">
            <x v="136"/>
          </reference>
        </references>
      </pivotArea>
    </format>
    <format dxfId="274">
      <pivotArea collapsedLevelsAreSubtotals="1" fieldPosition="0">
        <references count="1">
          <reference field="6" count="1" defaultSubtotal="1">
            <x v="61"/>
          </reference>
        </references>
      </pivotArea>
    </format>
    <format dxfId="273">
      <pivotArea collapsedLevelsAreSubtotals="1" fieldPosition="0">
        <references count="1">
          <reference field="6" count="1">
            <x v="62"/>
          </reference>
        </references>
      </pivotArea>
    </format>
    <format dxfId="272">
      <pivotArea collapsedLevelsAreSubtotals="1" fieldPosition="0">
        <references count="2">
          <reference field="6" count="1" selected="0">
            <x v="62"/>
          </reference>
          <reference field="7" count="1">
            <x v="114"/>
          </reference>
        </references>
      </pivotArea>
    </format>
    <format dxfId="271">
      <pivotArea collapsedLevelsAreSubtotals="1" fieldPosition="0">
        <references count="1">
          <reference field="6" count="1" defaultSubtotal="1">
            <x v="62"/>
          </reference>
        </references>
      </pivotArea>
    </format>
    <format dxfId="270">
      <pivotArea collapsedLevelsAreSubtotals="1" fieldPosition="0">
        <references count="1">
          <reference field="6" count="1">
            <x v="63"/>
          </reference>
        </references>
      </pivotArea>
    </format>
    <format dxfId="269">
      <pivotArea collapsedLevelsAreSubtotals="1" fieldPosition="0">
        <references count="2">
          <reference field="6" count="1" selected="0">
            <x v="63"/>
          </reference>
          <reference field="7" count="1">
            <x v="105"/>
          </reference>
        </references>
      </pivotArea>
    </format>
    <format dxfId="268">
      <pivotArea collapsedLevelsAreSubtotals="1" fieldPosition="0">
        <references count="1">
          <reference field="6" count="1" defaultSubtotal="1">
            <x v="63"/>
          </reference>
        </references>
      </pivotArea>
    </format>
    <format dxfId="267">
      <pivotArea collapsedLevelsAreSubtotals="1" fieldPosition="0">
        <references count="1">
          <reference field="6" count="1">
            <x v="64"/>
          </reference>
        </references>
      </pivotArea>
    </format>
    <format dxfId="266">
      <pivotArea collapsedLevelsAreSubtotals="1" fieldPosition="0">
        <references count="2">
          <reference field="6" count="1" selected="0">
            <x v="64"/>
          </reference>
          <reference field="7" count="1">
            <x v="67"/>
          </reference>
        </references>
      </pivotArea>
    </format>
    <format dxfId="265">
      <pivotArea collapsedLevelsAreSubtotals="1" fieldPosition="0">
        <references count="1">
          <reference field="6" count="1" defaultSubtotal="1">
            <x v="64"/>
          </reference>
        </references>
      </pivotArea>
    </format>
    <format dxfId="264">
      <pivotArea collapsedLevelsAreSubtotals="1" fieldPosition="0">
        <references count="1">
          <reference field="6" count="1">
            <x v="65"/>
          </reference>
        </references>
      </pivotArea>
    </format>
    <format dxfId="263">
      <pivotArea collapsedLevelsAreSubtotals="1" fieldPosition="0">
        <references count="2">
          <reference field="6" count="1" selected="0">
            <x v="65"/>
          </reference>
          <reference field="7" count="1">
            <x v="25"/>
          </reference>
        </references>
      </pivotArea>
    </format>
    <format dxfId="262">
      <pivotArea collapsedLevelsAreSubtotals="1" fieldPosition="0">
        <references count="1">
          <reference field="6" count="1" defaultSubtotal="1">
            <x v="65"/>
          </reference>
        </references>
      </pivotArea>
    </format>
    <format dxfId="261">
      <pivotArea collapsedLevelsAreSubtotals="1" fieldPosition="0">
        <references count="1">
          <reference field="6" count="1">
            <x v="66"/>
          </reference>
        </references>
      </pivotArea>
    </format>
    <format dxfId="260">
      <pivotArea collapsedLevelsAreSubtotals="1" fieldPosition="0">
        <references count="2">
          <reference field="6" count="1" selected="0">
            <x v="66"/>
          </reference>
          <reference field="7" count="1">
            <x v="51"/>
          </reference>
        </references>
      </pivotArea>
    </format>
    <format dxfId="259">
      <pivotArea collapsedLevelsAreSubtotals="1" fieldPosition="0">
        <references count="1">
          <reference field="6" count="1" defaultSubtotal="1">
            <x v="66"/>
          </reference>
        </references>
      </pivotArea>
    </format>
    <format dxfId="258">
      <pivotArea collapsedLevelsAreSubtotals="1" fieldPosition="0">
        <references count="1">
          <reference field="6" count="1">
            <x v="67"/>
          </reference>
        </references>
      </pivotArea>
    </format>
    <format dxfId="257">
      <pivotArea collapsedLevelsAreSubtotals="1" fieldPosition="0">
        <references count="2">
          <reference field="6" count="1" selected="0">
            <x v="67"/>
          </reference>
          <reference field="7" count="1">
            <x v="109"/>
          </reference>
        </references>
      </pivotArea>
    </format>
    <format dxfId="256">
      <pivotArea collapsedLevelsAreSubtotals="1" fieldPosition="0">
        <references count="1">
          <reference field="6" count="1" defaultSubtotal="1">
            <x v="67"/>
          </reference>
        </references>
      </pivotArea>
    </format>
    <format dxfId="255">
      <pivotArea collapsedLevelsAreSubtotals="1" fieldPosition="0">
        <references count="1">
          <reference field="6" count="1">
            <x v="68"/>
          </reference>
        </references>
      </pivotArea>
    </format>
    <format dxfId="254">
      <pivotArea collapsedLevelsAreSubtotals="1" fieldPosition="0">
        <references count="2">
          <reference field="6" count="1" selected="0">
            <x v="68"/>
          </reference>
          <reference field="7" count="1">
            <x v="16"/>
          </reference>
        </references>
      </pivotArea>
    </format>
    <format dxfId="253">
      <pivotArea collapsedLevelsAreSubtotals="1" fieldPosition="0">
        <references count="1">
          <reference field="6" count="1" defaultSubtotal="1">
            <x v="68"/>
          </reference>
        </references>
      </pivotArea>
    </format>
    <format dxfId="252">
      <pivotArea collapsedLevelsAreSubtotals="1" fieldPosition="0">
        <references count="1">
          <reference field="6" count="1">
            <x v="69"/>
          </reference>
        </references>
      </pivotArea>
    </format>
    <format dxfId="251">
      <pivotArea collapsedLevelsAreSubtotals="1" fieldPosition="0">
        <references count="2">
          <reference field="6" count="1" selected="0">
            <x v="69"/>
          </reference>
          <reference field="7" count="1">
            <x v="23"/>
          </reference>
        </references>
      </pivotArea>
    </format>
    <format dxfId="250">
      <pivotArea collapsedLevelsAreSubtotals="1" fieldPosition="0">
        <references count="1">
          <reference field="6" count="1" defaultSubtotal="1">
            <x v="69"/>
          </reference>
        </references>
      </pivotArea>
    </format>
    <format dxfId="249">
      <pivotArea collapsedLevelsAreSubtotals="1" fieldPosition="0">
        <references count="1">
          <reference field="6" count="1">
            <x v="70"/>
          </reference>
        </references>
      </pivotArea>
    </format>
    <format dxfId="248">
      <pivotArea collapsedLevelsAreSubtotals="1" fieldPosition="0">
        <references count="2">
          <reference field="6" count="1" selected="0">
            <x v="70"/>
          </reference>
          <reference field="7" count="1">
            <x v="69"/>
          </reference>
        </references>
      </pivotArea>
    </format>
    <format dxfId="247">
      <pivotArea collapsedLevelsAreSubtotals="1" fieldPosition="0">
        <references count="1">
          <reference field="6" count="1" defaultSubtotal="1">
            <x v="70"/>
          </reference>
        </references>
      </pivotArea>
    </format>
    <format dxfId="246">
      <pivotArea collapsedLevelsAreSubtotals="1" fieldPosition="0">
        <references count="1">
          <reference field="6" count="1">
            <x v="71"/>
          </reference>
        </references>
      </pivotArea>
    </format>
    <format dxfId="245">
      <pivotArea collapsedLevelsAreSubtotals="1" fieldPosition="0">
        <references count="2">
          <reference field="6" count="1" selected="0">
            <x v="71"/>
          </reference>
          <reference field="7" count="1">
            <x v="74"/>
          </reference>
        </references>
      </pivotArea>
    </format>
    <format dxfId="244">
      <pivotArea collapsedLevelsAreSubtotals="1" fieldPosition="0">
        <references count="1">
          <reference field="6" count="1" defaultSubtotal="1">
            <x v="71"/>
          </reference>
        </references>
      </pivotArea>
    </format>
    <format dxfId="243">
      <pivotArea collapsedLevelsAreSubtotals="1" fieldPosition="0">
        <references count="1">
          <reference field="6" count="1">
            <x v="72"/>
          </reference>
        </references>
      </pivotArea>
    </format>
    <format dxfId="242">
      <pivotArea collapsedLevelsAreSubtotals="1" fieldPosition="0">
        <references count="2">
          <reference field="6" count="1" selected="0">
            <x v="72"/>
          </reference>
          <reference field="7" count="1">
            <x v="10"/>
          </reference>
        </references>
      </pivotArea>
    </format>
    <format dxfId="241">
      <pivotArea collapsedLevelsAreSubtotals="1" fieldPosition="0">
        <references count="1">
          <reference field="6" count="1" defaultSubtotal="1">
            <x v="72"/>
          </reference>
        </references>
      </pivotArea>
    </format>
    <format dxfId="240">
      <pivotArea collapsedLevelsAreSubtotals="1" fieldPosition="0">
        <references count="1">
          <reference field="6" count="1">
            <x v="73"/>
          </reference>
        </references>
      </pivotArea>
    </format>
    <format dxfId="239">
      <pivotArea collapsedLevelsAreSubtotals="1" fieldPosition="0">
        <references count="2">
          <reference field="6" count="1" selected="0">
            <x v="73"/>
          </reference>
          <reference field="7" count="1">
            <x v="59"/>
          </reference>
        </references>
      </pivotArea>
    </format>
    <format dxfId="238">
      <pivotArea collapsedLevelsAreSubtotals="1" fieldPosition="0">
        <references count="1">
          <reference field="6" count="1" defaultSubtotal="1">
            <x v="73"/>
          </reference>
        </references>
      </pivotArea>
    </format>
    <format dxfId="237">
      <pivotArea collapsedLevelsAreSubtotals="1" fieldPosition="0">
        <references count="1">
          <reference field="6" count="1">
            <x v="74"/>
          </reference>
        </references>
      </pivotArea>
    </format>
    <format dxfId="236">
      <pivotArea collapsedLevelsAreSubtotals="1" fieldPosition="0">
        <references count="2">
          <reference field="6" count="1" selected="0">
            <x v="74"/>
          </reference>
          <reference field="7" count="1">
            <x v="30"/>
          </reference>
        </references>
      </pivotArea>
    </format>
    <format dxfId="235">
      <pivotArea collapsedLevelsAreSubtotals="1" fieldPosition="0">
        <references count="1">
          <reference field="6" count="1" defaultSubtotal="1">
            <x v="74"/>
          </reference>
        </references>
      </pivotArea>
    </format>
    <format dxfId="234">
      <pivotArea collapsedLevelsAreSubtotals="1" fieldPosition="0">
        <references count="1">
          <reference field="6" count="1">
            <x v="75"/>
          </reference>
        </references>
      </pivotArea>
    </format>
    <format dxfId="233">
      <pivotArea collapsedLevelsAreSubtotals="1" fieldPosition="0">
        <references count="2">
          <reference field="6" count="1" selected="0">
            <x v="75"/>
          </reference>
          <reference field="7" count="1">
            <x v="65"/>
          </reference>
        </references>
      </pivotArea>
    </format>
    <format dxfId="232">
      <pivotArea collapsedLevelsAreSubtotals="1" fieldPosition="0">
        <references count="1">
          <reference field="6" count="1" defaultSubtotal="1">
            <x v="75"/>
          </reference>
        </references>
      </pivotArea>
    </format>
    <format dxfId="231">
      <pivotArea collapsedLevelsAreSubtotals="1" fieldPosition="0">
        <references count="1">
          <reference field="6" count="1">
            <x v="76"/>
          </reference>
        </references>
      </pivotArea>
    </format>
    <format dxfId="230">
      <pivotArea collapsedLevelsAreSubtotals="1" fieldPosition="0">
        <references count="2">
          <reference field="6" count="1" selected="0">
            <x v="76"/>
          </reference>
          <reference field="7" count="1">
            <x v="132"/>
          </reference>
        </references>
      </pivotArea>
    </format>
    <format dxfId="229">
      <pivotArea collapsedLevelsAreSubtotals="1" fieldPosition="0">
        <references count="1">
          <reference field="6" count="1" defaultSubtotal="1">
            <x v="76"/>
          </reference>
        </references>
      </pivotArea>
    </format>
    <format dxfId="228">
      <pivotArea collapsedLevelsAreSubtotals="1" fieldPosition="0">
        <references count="1">
          <reference field="6" count="1">
            <x v="77"/>
          </reference>
        </references>
      </pivotArea>
    </format>
    <format dxfId="227">
      <pivotArea collapsedLevelsAreSubtotals="1" fieldPosition="0">
        <references count="2">
          <reference field="6" count="1" selected="0">
            <x v="77"/>
          </reference>
          <reference field="7" count="1">
            <x v="94"/>
          </reference>
        </references>
      </pivotArea>
    </format>
    <format dxfId="226">
      <pivotArea collapsedLevelsAreSubtotals="1" fieldPosition="0">
        <references count="1">
          <reference field="6" count="1" defaultSubtotal="1">
            <x v="77"/>
          </reference>
        </references>
      </pivotArea>
    </format>
    <format dxfId="225">
      <pivotArea collapsedLevelsAreSubtotals="1" fieldPosition="0">
        <references count="1">
          <reference field="6" count="1">
            <x v="78"/>
          </reference>
        </references>
      </pivotArea>
    </format>
    <format dxfId="224">
      <pivotArea collapsedLevelsAreSubtotals="1" fieldPosition="0">
        <references count="2">
          <reference field="6" count="1" selected="0">
            <x v="78"/>
          </reference>
          <reference field="7" count="1">
            <x v="112"/>
          </reference>
        </references>
      </pivotArea>
    </format>
    <format dxfId="223">
      <pivotArea collapsedLevelsAreSubtotals="1" fieldPosition="0">
        <references count="1">
          <reference field="6" count="1" defaultSubtotal="1">
            <x v="78"/>
          </reference>
        </references>
      </pivotArea>
    </format>
    <format dxfId="222">
      <pivotArea collapsedLevelsAreSubtotals="1" fieldPosition="0">
        <references count="1">
          <reference field="6" count="1">
            <x v="79"/>
          </reference>
        </references>
      </pivotArea>
    </format>
    <format dxfId="221">
      <pivotArea collapsedLevelsAreSubtotals="1" fieldPosition="0">
        <references count="2">
          <reference field="6" count="1" selected="0">
            <x v="79"/>
          </reference>
          <reference field="7" count="1">
            <x v="101"/>
          </reference>
        </references>
      </pivotArea>
    </format>
    <format dxfId="220">
      <pivotArea collapsedLevelsAreSubtotals="1" fieldPosition="0">
        <references count="1">
          <reference field="6" count="1" defaultSubtotal="1">
            <x v="79"/>
          </reference>
        </references>
      </pivotArea>
    </format>
    <format dxfId="219">
      <pivotArea collapsedLevelsAreSubtotals="1" fieldPosition="0">
        <references count="1">
          <reference field="6" count="1">
            <x v="80"/>
          </reference>
        </references>
      </pivotArea>
    </format>
    <format dxfId="218">
      <pivotArea collapsedLevelsAreSubtotals="1" fieldPosition="0">
        <references count="2">
          <reference field="6" count="1" selected="0">
            <x v="80"/>
          </reference>
          <reference field="7" count="1">
            <x v="56"/>
          </reference>
        </references>
      </pivotArea>
    </format>
    <format dxfId="217">
      <pivotArea collapsedLevelsAreSubtotals="1" fieldPosition="0">
        <references count="1">
          <reference field="6" count="1" defaultSubtotal="1">
            <x v="80"/>
          </reference>
        </references>
      </pivotArea>
    </format>
    <format dxfId="216">
      <pivotArea collapsedLevelsAreSubtotals="1" fieldPosition="0">
        <references count="1">
          <reference field="6" count="1">
            <x v="81"/>
          </reference>
        </references>
      </pivotArea>
    </format>
    <format dxfId="215">
      <pivotArea collapsedLevelsAreSubtotals="1" fieldPosition="0">
        <references count="2">
          <reference field="6" count="1" selected="0">
            <x v="81"/>
          </reference>
          <reference field="7" count="1">
            <x v="62"/>
          </reference>
        </references>
      </pivotArea>
    </format>
    <format dxfId="214">
      <pivotArea collapsedLevelsAreSubtotals="1" fieldPosition="0">
        <references count="1">
          <reference field="6" count="1" defaultSubtotal="1">
            <x v="81"/>
          </reference>
        </references>
      </pivotArea>
    </format>
    <format dxfId="213">
      <pivotArea collapsedLevelsAreSubtotals="1" fieldPosition="0">
        <references count="1">
          <reference field="6" count="1">
            <x v="82"/>
          </reference>
        </references>
      </pivotArea>
    </format>
    <format dxfId="212">
      <pivotArea collapsedLevelsAreSubtotals="1" fieldPosition="0">
        <references count="2">
          <reference field="6" count="1" selected="0">
            <x v="82"/>
          </reference>
          <reference field="7" count="1">
            <x v="80"/>
          </reference>
        </references>
      </pivotArea>
    </format>
    <format dxfId="211">
      <pivotArea collapsedLevelsAreSubtotals="1" fieldPosition="0">
        <references count="1">
          <reference field="6" count="1" defaultSubtotal="1">
            <x v="82"/>
          </reference>
        </references>
      </pivotArea>
    </format>
    <format dxfId="210">
      <pivotArea collapsedLevelsAreSubtotals="1" fieldPosition="0">
        <references count="1">
          <reference field="6" count="1">
            <x v="83"/>
          </reference>
        </references>
      </pivotArea>
    </format>
    <format dxfId="209">
      <pivotArea collapsedLevelsAreSubtotals="1" fieldPosition="0">
        <references count="2">
          <reference field="6" count="1" selected="0">
            <x v="83"/>
          </reference>
          <reference field="7" count="1">
            <x v="137"/>
          </reference>
        </references>
      </pivotArea>
    </format>
    <format dxfId="208">
      <pivotArea collapsedLevelsAreSubtotals="1" fieldPosition="0">
        <references count="1">
          <reference field="6" count="1" defaultSubtotal="1">
            <x v="83"/>
          </reference>
        </references>
      </pivotArea>
    </format>
    <format dxfId="207">
      <pivotArea collapsedLevelsAreSubtotals="1" fieldPosition="0">
        <references count="1">
          <reference field="6" count="1">
            <x v="84"/>
          </reference>
        </references>
      </pivotArea>
    </format>
    <format dxfId="206">
      <pivotArea collapsedLevelsAreSubtotals="1" fieldPosition="0">
        <references count="2">
          <reference field="6" count="1" selected="0">
            <x v="84"/>
          </reference>
          <reference field="7" count="1">
            <x v="131"/>
          </reference>
        </references>
      </pivotArea>
    </format>
    <format dxfId="205">
      <pivotArea collapsedLevelsAreSubtotals="1" fieldPosition="0">
        <references count="1">
          <reference field="6" count="1" defaultSubtotal="1">
            <x v="84"/>
          </reference>
        </references>
      </pivotArea>
    </format>
    <format dxfId="204">
      <pivotArea collapsedLevelsAreSubtotals="1" fieldPosition="0">
        <references count="1">
          <reference field="6" count="1">
            <x v="85"/>
          </reference>
        </references>
      </pivotArea>
    </format>
    <format dxfId="203">
      <pivotArea collapsedLevelsAreSubtotals="1" fieldPosition="0">
        <references count="2">
          <reference field="6" count="1" selected="0">
            <x v="85"/>
          </reference>
          <reference field="7" count="1">
            <x v="41"/>
          </reference>
        </references>
      </pivotArea>
    </format>
    <format dxfId="202">
      <pivotArea collapsedLevelsAreSubtotals="1" fieldPosition="0">
        <references count="1">
          <reference field="6" count="1" defaultSubtotal="1">
            <x v="85"/>
          </reference>
        </references>
      </pivotArea>
    </format>
    <format dxfId="201">
      <pivotArea collapsedLevelsAreSubtotals="1" fieldPosition="0">
        <references count="1">
          <reference field="6" count="1">
            <x v="86"/>
          </reference>
        </references>
      </pivotArea>
    </format>
    <format dxfId="200">
      <pivotArea collapsedLevelsAreSubtotals="1" fieldPosition="0">
        <references count="2">
          <reference field="6" count="1" selected="0">
            <x v="86"/>
          </reference>
          <reference field="7" count="1">
            <x v="24"/>
          </reference>
        </references>
      </pivotArea>
    </format>
    <format dxfId="199">
      <pivotArea collapsedLevelsAreSubtotals="1" fieldPosition="0">
        <references count="1">
          <reference field="6" count="1" defaultSubtotal="1">
            <x v="86"/>
          </reference>
        </references>
      </pivotArea>
    </format>
    <format dxfId="198">
      <pivotArea collapsedLevelsAreSubtotals="1" fieldPosition="0">
        <references count="1">
          <reference field="6" count="1">
            <x v="87"/>
          </reference>
        </references>
      </pivotArea>
    </format>
    <format dxfId="197">
      <pivotArea collapsedLevelsAreSubtotals="1" fieldPosition="0">
        <references count="2">
          <reference field="6" count="1" selected="0">
            <x v="87"/>
          </reference>
          <reference field="7" count="1">
            <x v="6"/>
          </reference>
        </references>
      </pivotArea>
    </format>
    <format dxfId="196">
      <pivotArea collapsedLevelsAreSubtotals="1" fieldPosition="0">
        <references count="1">
          <reference field="6" count="1" defaultSubtotal="1">
            <x v="87"/>
          </reference>
        </references>
      </pivotArea>
    </format>
    <format dxfId="195">
      <pivotArea collapsedLevelsAreSubtotals="1" fieldPosition="0">
        <references count="1">
          <reference field="6" count="1">
            <x v="88"/>
          </reference>
        </references>
      </pivotArea>
    </format>
    <format dxfId="194">
      <pivotArea collapsedLevelsAreSubtotals="1" fieldPosition="0">
        <references count="2">
          <reference field="6" count="1" selected="0">
            <x v="88"/>
          </reference>
          <reference field="7" count="1">
            <x v="7"/>
          </reference>
        </references>
      </pivotArea>
    </format>
    <format dxfId="193">
      <pivotArea collapsedLevelsAreSubtotals="1" fieldPosition="0">
        <references count="1">
          <reference field="6" count="1" defaultSubtotal="1">
            <x v="88"/>
          </reference>
        </references>
      </pivotArea>
    </format>
    <format dxfId="192">
      <pivotArea collapsedLevelsAreSubtotals="1" fieldPosition="0">
        <references count="1">
          <reference field="6" count="1">
            <x v="89"/>
          </reference>
        </references>
      </pivotArea>
    </format>
    <format dxfId="191">
      <pivotArea collapsedLevelsAreSubtotals="1" fieldPosition="0">
        <references count="2">
          <reference field="6" count="1" selected="0">
            <x v="89"/>
          </reference>
          <reference field="7" count="1">
            <x v="117"/>
          </reference>
        </references>
      </pivotArea>
    </format>
    <format dxfId="190">
      <pivotArea collapsedLevelsAreSubtotals="1" fieldPosition="0">
        <references count="1">
          <reference field="6" count="1" defaultSubtotal="1">
            <x v="89"/>
          </reference>
        </references>
      </pivotArea>
    </format>
    <format dxfId="189">
      <pivotArea collapsedLevelsAreSubtotals="1" fieldPosition="0">
        <references count="1">
          <reference field="6" count="1">
            <x v="90"/>
          </reference>
        </references>
      </pivotArea>
    </format>
    <format dxfId="188">
      <pivotArea collapsedLevelsAreSubtotals="1" fieldPosition="0">
        <references count="2">
          <reference field="6" count="1" selected="0">
            <x v="90"/>
          </reference>
          <reference field="7" count="1">
            <x v="106"/>
          </reference>
        </references>
      </pivotArea>
    </format>
    <format dxfId="187">
      <pivotArea collapsedLevelsAreSubtotals="1" fieldPosition="0">
        <references count="1">
          <reference field="6" count="1" defaultSubtotal="1">
            <x v="90"/>
          </reference>
        </references>
      </pivotArea>
    </format>
    <format dxfId="186">
      <pivotArea collapsedLevelsAreSubtotals="1" fieldPosition="0">
        <references count="1">
          <reference field="6" count="1">
            <x v="91"/>
          </reference>
        </references>
      </pivotArea>
    </format>
    <format dxfId="185">
      <pivotArea collapsedLevelsAreSubtotals="1" fieldPosition="0">
        <references count="2">
          <reference field="6" count="1" selected="0">
            <x v="91"/>
          </reference>
          <reference field="7" count="1">
            <x v="68"/>
          </reference>
        </references>
      </pivotArea>
    </format>
    <format dxfId="184">
      <pivotArea collapsedLevelsAreSubtotals="1" fieldPosition="0">
        <references count="1">
          <reference field="6" count="1" defaultSubtotal="1">
            <x v="91"/>
          </reference>
        </references>
      </pivotArea>
    </format>
    <format dxfId="183">
      <pivotArea collapsedLevelsAreSubtotals="1" fieldPosition="0">
        <references count="1">
          <reference field="6" count="1">
            <x v="92"/>
          </reference>
        </references>
      </pivotArea>
    </format>
    <format dxfId="182">
      <pivotArea collapsedLevelsAreSubtotals="1" fieldPosition="0">
        <references count="2">
          <reference field="6" count="1" selected="0">
            <x v="92"/>
          </reference>
          <reference field="7" count="1">
            <x v="28"/>
          </reference>
        </references>
      </pivotArea>
    </format>
    <format dxfId="181">
      <pivotArea collapsedLevelsAreSubtotals="1" fieldPosition="0">
        <references count="1">
          <reference field="6" count="1" defaultSubtotal="1">
            <x v="92"/>
          </reference>
        </references>
      </pivotArea>
    </format>
    <format dxfId="180">
      <pivotArea collapsedLevelsAreSubtotals="1" fieldPosition="0">
        <references count="1">
          <reference field="6" count="1">
            <x v="93"/>
          </reference>
        </references>
      </pivotArea>
    </format>
    <format dxfId="179">
      <pivotArea collapsedLevelsAreSubtotals="1" fieldPosition="0">
        <references count="2">
          <reference field="6" count="1" selected="0">
            <x v="93"/>
          </reference>
          <reference field="7" count="1">
            <x v="100"/>
          </reference>
        </references>
      </pivotArea>
    </format>
    <format dxfId="178">
      <pivotArea collapsedLevelsAreSubtotals="1" fieldPosition="0">
        <references count="1">
          <reference field="6" count="1" defaultSubtotal="1">
            <x v="93"/>
          </reference>
        </references>
      </pivotArea>
    </format>
    <format dxfId="177">
      <pivotArea collapsedLevelsAreSubtotals="1" fieldPosition="0">
        <references count="1">
          <reference field="6" count="1">
            <x v="94"/>
          </reference>
        </references>
      </pivotArea>
    </format>
    <format dxfId="176">
      <pivotArea collapsedLevelsAreSubtotals="1" fieldPosition="0">
        <references count="2">
          <reference field="6" count="1" selected="0">
            <x v="94"/>
          </reference>
          <reference field="7" count="1">
            <x v="39"/>
          </reference>
        </references>
      </pivotArea>
    </format>
    <format dxfId="175">
      <pivotArea collapsedLevelsAreSubtotals="1" fieldPosition="0">
        <references count="1">
          <reference field="6" count="1" defaultSubtotal="1">
            <x v="94"/>
          </reference>
        </references>
      </pivotArea>
    </format>
    <format dxfId="174">
      <pivotArea collapsedLevelsAreSubtotals="1" fieldPosition="0">
        <references count="1">
          <reference field="6" count="1">
            <x v="95"/>
          </reference>
        </references>
      </pivotArea>
    </format>
    <format dxfId="173">
      <pivotArea collapsedLevelsAreSubtotals="1" fieldPosition="0">
        <references count="2">
          <reference field="6" count="1" selected="0">
            <x v="95"/>
          </reference>
          <reference field="7" count="1">
            <x v="70"/>
          </reference>
        </references>
      </pivotArea>
    </format>
    <format dxfId="172">
      <pivotArea collapsedLevelsAreSubtotals="1" fieldPosition="0">
        <references count="1">
          <reference field="6" count="1" defaultSubtotal="1">
            <x v="95"/>
          </reference>
        </references>
      </pivotArea>
    </format>
    <format dxfId="171">
      <pivotArea collapsedLevelsAreSubtotals="1" fieldPosition="0">
        <references count="1">
          <reference field="6" count="1">
            <x v="96"/>
          </reference>
        </references>
      </pivotArea>
    </format>
    <format dxfId="170">
      <pivotArea collapsedLevelsAreSubtotals="1" fieldPosition="0">
        <references count="2">
          <reference field="6" count="1" selected="0">
            <x v="96"/>
          </reference>
          <reference field="7" count="1">
            <x v="11"/>
          </reference>
        </references>
      </pivotArea>
    </format>
    <format dxfId="169">
      <pivotArea collapsedLevelsAreSubtotals="1" fieldPosition="0">
        <references count="1">
          <reference field="6" count="1" defaultSubtotal="1">
            <x v="96"/>
          </reference>
        </references>
      </pivotArea>
    </format>
    <format dxfId="168">
      <pivotArea collapsedLevelsAreSubtotals="1" fieldPosition="0">
        <references count="1">
          <reference field="6" count="1">
            <x v="97"/>
          </reference>
        </references>
      </pivotArea>
    </format>
    <format dxfId="167">
      <pivotArea collapsedLevelsAreSubtotals="1" fieldPosition="0">
        <references count="2">
          <reference field="6" count="1" selected="0">
            <x v="97"/>
          </reference>
          <reference field="7" count="1">
            <x v="54"/>
          </reference>
        </references>
      </pivotArea>
    </format>
    <format dxfId="166">
      <pivotArea collapsedLevelsAreSubtotals="1" fieldPosition="0">
        <references count="1">
          <reference field="6" count="1" defaultSubtotal="1">
            <x v="97"/>
          </reference>
        </references>
      </pivotArea>
    </format>
    <format dxfId="165">
      <pivotArea collapsedLevelsAreSubtotals="1" fieldPosition="0">
        <references count="1">
          <reference field="6" count="1">
            <x v="98"/>
          </reference>
        </references>
      </pivotArea>
    </format>
    <format dxfId="164">
      <pivotArea collapsedLevelsAreSubtotals="1" fieldPosition="0">
        <references count="2">
          <reference field="6" count="1" selected="0">
            <x v="98"/>
          </reference>
          <reference field="7" count="1">
            <x v="4"/>
          </reference>
        </references>
      </pivotArea>
    </format>
    <format dxfId="163">
      <pivotArea collapsedLevelsAreSubtotals="1" fieldPosition="0">
        <references count="1">
          <reference field="6" count="1" defaultSubtotal="1">
            <x v="98"/>
          </reference>
        </references>
      </pivotArea>
    </format>
    <format dxfId="162">
      <pivotArea collapsedLevelsAreSubtotals="1" fieldPosition="0">
        <references count="1">
          <reference field="6" count="1">
            <x v="99"/>
          </reference>
        </references>
      </pivotArea>
    </format>
    <format dxfId="161">
      <pivotArea collapsedLevelsAreSubtotals="1" fieldPosition="0">
        <references count="2">
          <reference field="6" count="1" selected="0">
            <x v="99"/>
          </reference>
          <reference field="7" count="1">
            <x v="0"/>
          </reference>
        </references>
      </pivotArea>
    </format>
    <format dxfId="160">
      <pivotArea collapsedLevelsAreSubtotals="1" fieldPosition="0">
        <references count="1">
          <reference field="6" count="1" defaultSubtotal="1">
            <x v="99"/>
          </reference>
        </references>
      </pivotArea>
    </format>
    <format dxfId="159">
      <pivotArea collapsedLevelsAreSubtotals="1" fieldPosition="0">
        <references count="1">
          <reference field="6" count="1">
            <x v="100"/>
          </reference>
        </references>
      </pivotArea>
    </format>
    <format dxfId="158">
      <pivotArea collapsedLevelsAreSubtotals="1" fieldPosition="0">
        <references count="2">
          <reference field="6" count="1" selected="0">
            <x v="100"/>
          </reference>
          <reference field="7" count="1">
            <x v="61"/>
          </reference>
        </references>
      </pivotArea>
    </format>
    <format dxfId="157">
      <pivotArea collapsedLevelsAreSubtotals="1" fieldPosition="0">
        <references count="1">
          <reference field="6" count="1" defaultSubtotal="1">
            <x v="100"/>
          </reference>
        </references>
      </pivotArea>
    </format>
    <format dxfId="156">
      <pivotArea collapsedLevelsAreSubtotals="1" fieldPosition="0">
        <references count="1">
          <reference field="6" count="1">
            <x v="101"/>
          </reference>
        </references>
      </pivotArea>
    </format>
    <format dxfId="155">
      <pivotArea collapsedLevelsAreSubtotals="1" fieldPosition="0">
        <references count="2">
          <reference field="6" count="1" selected="0">
            <x v="101"/>
          </reference>
          <reference field="7" count="1">
            <x v="129"/>
          </reference>
        </references>
      </pivotArea>
    </format>
    <format dxfId="154">
      <pivotArea collapsedLevelsAreSubtotals="1" fieldPosition="0">
        <references count="1">
          <reference field="6" count="1" defaultSubtotal="1">
            <x v="101"/>
          </reference>
        </references>
      </pivotArea>
    </format>
    <format dxfId="153">
      <pivotArea collapsedLevelsAreSubtotals="1" fieldPosition="0">
        <references count="1">
          <reference field="6" count="1">
            <x v="102"/>
          </reference>
        </references>
      </pivotArea>
    </format>
    <format dxfId="152">
      <pivotArea collapsedLevelsAreSubtotals="1" fieldPosition="0">
        <references count="2">
          <reference field="6" count="1" selected="0">
            <x v="102"/>
          </reference>
          <reference field="7" count="1">
            <x v="21"/>
          </reference>
        </references>
      </pivotArea>
    </format>
    <format dxfId="151">
      <pivotArea collapsedLevelsAreSubtotals="1" fieldPosition="0">
        <references count="1">
          <reference field="6" count="1" defaultSubtotal="1">
            <x v="102"/>
          </reference>
        </references>
      </pivotArea>
    </format>
    <format dxfId="150">
      <pivotArea collapsedLevelsAreSubtotals="1" fieldPosition="0">
        <references count="1">
          <reference field="6" count="1">
            <x v="103"/>
          </reference>
        </references>
      </pivotArea>
    </format>
    <format dxfId="149">
      <pivotArea collapsedLevelsAreSubtotals="1" fieldPosition="0">
        <references count="2">
          <reference field="6" count="1" selected="0">
            <x v="103"/>
          </reference>
          <reference field="7" count="1">
            <x v="104"/>
          </reference>
        </references>
      </pivotArea>
    </format>
    <format dxfId="148">
      <pivotArea collapsedLevelsAreSubtotals="1" fieldPosition="0">
        <references count="1">
          <reference field="6" count="1" defaultSubtotal="1">
            <x v="103"/>
          </reference>
        </references>
      </pivotArea>
    </format>
    <format dxfId="147">
      <pivotArea collapsedLevelsAreSubtotals="1" fieldPosition="0">
        <references count="1">
          <reference field="6" count="1">
            <x v="104"/>
          </reference>
        </references>
      </pivotArea>
    </format>
    <format dxfId="146">
      <pivotArea collapsedLevelsAreSubtotals="1" fieldPosition="0">
        <references count="2">
          <reference field="6" count="1" selected="0">
            <x v="104"/>
          </reference>
          <reference field="7" count="1">
            <x v="3"/>
          </reference>
        </references>
      </pivotArea>
    </format>
    <format dxfId="145">
      <pivotArea collapsedLevelsAreSubtotals="1" fieldPosition="0">
        <references count="1">
          <reference field="6" count="1" defaultSubtotal="1">
            <x v="104"/>
          </reference>
        </references>
      </pivotArea>
    </format>
    <format dxfId="144">
      <pivotArea collapsedLevelsAreSubtotals="1" fieldPosition="0">
        <references count="1">
          <reference field="6" count="1">
            <x v="105"/>
          </reference>
        </references>
      </pivotArea>
    </format>
    <format dxfId="143">
      <pivotArea collapsedLevelsAreSubtotals="1" fieldPosition="0">
        <references count="2">
          <reference field="6" count="1" selected="0">
            <x v="105"/>
          </reference>
          <reference field="7" count="1">
            <x v="32"/>
          </reference>
        </references>
      </pivotArea>
    </format>
    <format dxfId="142">
      <pivotArea collapsedLevelsAreSubtotals="1" fieldPosition="0">
        <references count="1">
          <reference field="6" count="1" defaultSubtotal="1">
            <x v="105"/>
          </reference>
        </references>
      </pivotArea>
    </format>
    <format dxfId="141">
      <pivotArea collapsedLevelsAreSubtotals="1" fieldPosition="0">
        <references count="1">
          <reference field="6" count="1">
            <x v="106"/>
          </reference>
        </references>
      </pivotArea>
    </format>
    <format dxfId="140">
      <pivotArea collapsedLevelsAreSubtotals="1" fieldPosition="0">
        <references count="2">
          <reference field="6" count="1" selected="0">
            <x v="106"/>
          </reference>
          <reference field="7" count="1">
            <x v="12"/>
          </reference>
        </references>
      </pivotArea>
    </format>
    <format dxfId="139">
      <pivotArea collapsedLevelsAreSubtotals="1" fieldPosition="0">
        <references count="1">
          <reference field="6" count="1" defaultSubtotal="1">
            <x v="106"/>
          </reference>
        </references>
      </pivotArea>
    </format>
    <format dxfId="138">
      <pivotArea collapsedLevelsAreSubtotals="1" fieldPosition="0">
        <references count="1">
          <reference field="6" count="1">
            <x v="107"/>
          </reference>
        </references>
      </pivotArea>
    </format>
    <format dxfId="137">
      <pivotArea collapsedLevelsAreSubtotals="1" fieldPosition="0">
        <references count="2">
          <reference field="6" count="1" selected="0">
            <x v="107"/>
          </reference>
          <reference field="7" count="1">
            <x v="134"/>
          </reference>
        </references>
      </pivotArea>
    </format>
    <format dxfId="136">
      <pivotArea collapsedLevelsAreSubtotals="1" fieldPosition="0">
        <references count="1">
          <reference field="6" count="1" defaultSubtotal="1">
            <x v="107"/>
          </reference>
        </references>
      </pivotArea>
    </format>
    <format dxfId="135">
      <pivotArea collapsedLevelsAreSubtotals="1" fieldPosition="0">
        <references count="1">
          <reference field="6" count="1">
            <x v="108"/>
          </reference>
        </references>
      </pivotArea>
    </format>
    <format dxfId="134">
      <pivotArea collapsedLevelsAreSubtotals="1" fieldPosition="0">
        <references count="2">
          <reference field="6" count="1" selected="0">
            <x v="108"/>
          </reference>
          <reference field="7" count="1">
            <x v="96"/>
          </reference>
        </references>
      </pivotArea>
    </format>
    <format dxfId="133">
      <pivotArea collapsedLevelsAreSubtotals="1" fieldPosition="0">
        <references count="1">
          <reference field="6" count="1" defaultSubtotal="1">
            <x v="108"/>
          </reference>
        </references>
      </pivotArea>
    </format>
    <format dxfId="132">
      <pivotArea collapsedLevelsAreSubtotals="1" fieldPosition="0">
        <references count="1">
          <reference field="6" count="1">
            <x v="109"/>
          </reference>
        </references>
      </pivotArea>
    </format>
    <format dxfId="131">
      <pivotArea collapsedLevelsAreSubtotals="1" fieldPosition="0">
        <references count="2">
          <reference field="6" count="1" selected="0">
            <x v="109"/>
          </reference>
          <reference field="7" count="1">
            <x v="19"/>
          </reference>
        </references>
      </pivotArea>
    </format>
    <format dxfId="130">
      <pivotArea collapsedLevelsAreSubtotals="1" fieldPosition="0">
        <references count="1">
          <reference field="6" count="1" defaultSubtotal="1">
            <x v="109"/>
          </reference>
        </references>
      </pivotArea>
    </format>
    <format dxfId="129">
      <pivotArea collapsedLevelsAreSubtotals="1" fieldPosition="0">
        <references count="1">
          <reference field="6" count="1">
            <x v="110"/>
          </reference>
        </references>
      </pivotArea>
    </format>
    <format dxfId="128">
      <pivotArea collapsedLevelsAreSubtotals="1" fieldPosition="0">
        <references count="2">
          <reference field="6" count="1" selected="0">
            <x v="110"/>
          </reference>
          <reference field="7" count="1">
            <x v="34"/>
          </reference>
        </references>
      </pivotArea>
    </format>
    <format dxfId="127">
      <pivotArea collapsedLevelsAreSubtotals="1" fieldPosition="0">
        <references count="1">
          <reference field="6" count="1" defaultSubtotal="1">
            <x v="110"/>
          </reference>
        </references>
      </pivotArea>
    </format>
    <format dxfId="126">
      <pivotArea collapsedLevelsAreSubtotals="1" fieldPosition="0">
        <references count="1">
          <reference field="6" count="1">
            <x v="111"/>
          </reference>
        </references>
      </pivotArea>
    </format>
    <format dxfId="125">
      <pivotArea collapsedLevelsAreSubtotals="1" fieldPosition="0">
        <references count="2">
          <reference field="6" count="1" selected="0">
            <x v="111"/>
          </reference>
          <reference field="7" count="1">
            <x v="142"/>
          </reference>
        </references>
      </pivotArea>
    </format>
    <format dxfId="124">
      <pivotArea collapsedLevelsAreSubtotals="1" fieldPosition="0">
        <references count="1">
          <reference field="6" count="1" defaultSubtotal="1">
            <x v="111"/>
          </reference>
        </references>
      </pivotArea>
    </format>
    <format dxfId="123">
      <pivotArea collapsedLevelsAreSubtotals="1" fieldPosition="0">
        <references count="1">
          <reference field="6" count="1">
            <x v="112"/>
          </reference>
        </references>
      </pivotArea>
    </format>
    <format dxfId="122">
      <pivotArea collapsedLevelsAreSubtotals="1" fieldPosition="0">
        <references count="2">
          <reference field="6" count="1" selected="0">
            <x v="112"/>
          </reference>
          <reference field="7" count="1">
            <x v="98"/>
          </reference>
        </references>
      </pivotArea>
    </format>
    <format dxfId="121">
      <pivotArea collapsedLevelsAreSubtotals="1" fieldPosition="0">
        <references count="1">
          <reference field="6" count="1" defaultSubtotal="1">
            <x v="112"/>
          </reference>
        </references>
      </pivotArea>
    </format>
    <format dxfId="120">
      <pivotArea collapsedLevelsAreSubtotals="1" fieldPosition="0">
        <references count="1">
          <reference field="6" count="1">
            <x v="113"/>
          </reference>
        </references>
      </pivotArea>
    </format>
    <format dxfId="119">
      <pivotArea collapsedLevelsAreSubtotals="1" fieldPosition="0">
        <references count="2">
          <reference field="6" count="1" selected="0">
            <x v="113"/>
          </reference>
          <reference field="7" count="1">
            <x v="76"/>
          </reference>
        </references>
      </pivotArea>
    </format>
    <format dxfId="118">
      <pivotArea collapsedLevelsAreSubtotals="1" fieldPosition="0">
        <references count="1">
          <reference field="6" count="1" defaultSubtotal="1">
            <x v="113"/>
          </reference>
        </references>
      </pivotArea>
    </format>
    <format dxfId="117">
      <pivotArea collapsedLevelsAreSubtotals="1" fieldPosition="0">
        <references count="1">
          <reference field="6" count="1">
            <x v="114"/>
          </reference>
        </references>
      </pivotArea>
    </format>
    <format dxfId="116">
      <pivotArea collapsedLevelsAreSubtotals="1" fieldPosition="0">
        <references count="2">
          <reference field="6" count="1" selected="0">
            <x v="114"/>
          </reference>
          <reference field="7" count="1">
            <x v="119"/>
          </reference>
        </references>
      </pivotArea>
    </format>
    <format dxfId="115">
      <pivotArea collapsedLevelsAreSubtotals="1" fieldPosition="0">
        <references count="1">
          <reference field="6" count="1" defaultSubtotal="1">
            <x v="114"/>
          </reference>
        </references>
      </pivotArea>
    </format>
    <format dxfId="114">
      <pivotArea collapsedLevelsAreSubtotals="1" fieldPosition="0">
        <references count="1">
          <reference field="6" count="1">
            <x v="115"/>
          </reference>
        </references>
      </pivotArea>
    </format>
    <format dxfId="113">
      <pivotArea collapsedLevelsAreSubtotals="1" fieldPosition="0">
        <references count="2">
          <reference field="6" count="1" selected="0">
            <x v="115"/>
          </reference>
          <reference field="7" count="1">
            <x v="36"/>
          </reference>
        </references>
      </pivotArea>
    </format>
    <format dxfId="112">
      <pivotArea collapsedLevelsAreSubtotals="1" fieldPosition="0">
        <references count="1">
          <reference field="6" count="1" defaultSubtotal="1">
            <x v="115"/>
          </reference>
        </references>
      </pivotArea>
    </format>
    <format dxfId="111">
      <pivotArea collapsedLevelsAreSubtotals="1" fieldPosition="0">
        <references count="1">
          <reference field="6" count="1">
            <x v="116"/>
          </reference>
        </references>
      </pivotArea>
    </format>
    <format dxfId="110">
      <pivotArea collapsedLevelsAreSubtotals="1" fieldPosition="0">
        <references count="2">
          <reference field="6" count="1" selected="0">
            <x v="116"/>
          </reference>
          <reference field="7" count="1">
            <x v="78"/>
          </reference>
        </references>
      </pivotArea>
    </format>
    <format dxfId="109">
      <pivotArea collapsedLevelsAreSubtotals="1" fieldPosition="0">
        <references count="1">
          <reference field="6" count="1" defaultSubtotal="1">
            <x v="116"/>
          </reference>
        </references>
      </pivotArea>
    </format>
    <format dxfId="108">
      <pivotArea collapsedLevelsAreSubtotals="1" fieldPosition="0">
        <references count="1">
          <reference field="6" count="1">
            <x v="117"/>
          </reference>
        </references>
      </pivotArea>
    </format>
    <format dxfId="107">
      <pivotArea collapsedLevelsAreSubtotals="1" fieldPosition="0">
        <references count="2">
          <reference field="6" count="1" selected="0">
            <x v="117"/>
          </reference>
          <reference field="7" count="1">
            <x v="55"/>
          </reference>
        </references>
      </pivotArea>
    </format>
    <format dxfId="106">
      <pivotArea collapsedLevelsAreSubtotals="1" fieldPosition="0">
        <references count="1">
          <reference field="6" count="1" defaultSubtotal="1">
            <x v="117"/>
          </reference>
        </references>
      </pivotArea>
    </format>
    <format dxfId="105">
      <pivotArea collapsedLevelsAreSubtotals="1" fieldPosition="0">
        <references count="1">
          <reference field="6" count="1">
            <x v="118"/>
          </reference>
        </references>
      </pivotArea>
    </format>
    <format dxfId="104">
      <pivotArea collapsedLevelsAreSubtotals="1" fieldPosition="0">
        <references count="2">
          <reference field="6" count="1" selected="0">
            <x v="118"/>
          </reference>
          <reference field="7" count="1">
            <x v="37"/>
          </reference>
        </references>
      </pivotArea>
    </format>
    <format dxfId="103">
      <pivotArea collapsedLevelsAreSubtotals="1" fieldPosition="0">
        <references count="1">
          <reference field="6" count="1" defaultSubtotal="1">
            <x v="118"/>
          </reference>
        </references>
      </pivotArea>
    </format>
    <format dxfId="102">
      <pivotArea collapsedLevelsAreSubtotals="1" fieldPosition="0">
        <references count="1">
          <reference field="6" count="1">
            <x v="119"/>
          </reference>
        </references>
      </pivotArea>
    </format>
    <format dxfId="101">
      <pivotArea collapsedLevelsAreSubtotals="1" fieldPosition="0">
        <references count="2">
          <reference field="6" count="1" selected="0">
            <x v="119"/>
          </reference>
          <reference field="7" count="1">
            <x v="13"/>
          </reference>
        </references>
      </pivotArea>
    </format>
    <format dxfId="100">
      <pivotArea collapsedLevelsAreSubtotals="1" fieldPosition="0">
        <references count="1">
          <reference field="6" count="1" defaultSubtotal="1">
            <x v="119"/>
          </reference>
        </references>
      </pivotArea>
    </format>
    <format dxfId="99">
      <pivotArea collapsedLevelsAreSubtotals="1" fieldPosition="0">
        <references count="1">
          <reference field="6" count="1">
            <x v="120"/>
          </reference>
        </references>
      </pivotArea>
    </format>
    <format dxfId="98">
      <pivotArea collapsedLevelsAreSubtotals="1" fieldPosition="0">
        <references count="2">
          <reference field="6" count="1" selected="0">
            <x v="120"/>
          </reference>
          <reference field="7" count="1">
            <x v="89"/>
          </reference>
        </references>
      </pivotArea>
    </format>
    <format dxfId="97">
      <pivotArea collapsedLevelsAreSubtotals="1" fieldPosition="0">
        <references count="1">
          <reference field="6" count="1" defaultSubtotal="1">
            <x v="120"/>
          </reference>
        </references>
      </pivotArea>
    </format>
    <format dxfId="96">
      <pivotArea collapsedLevelsAreSubtotals="1" fieldPosition="0">
        <references count="1">
          <reference field="6" count="1">
            <x v="121"/>
          </reference>
        </references>
      </pivotArea>
    </format>
    <format dxfId="95">
      <pivotArea collapsedLevelsAreSubtotals="1" fieldPosition="0">
        <references count="2">
          <reference field="6" count="1" selected="0">
            <x v="121"/>
          </reference>
          <reference field="7" count="1">
            <x v="73"/>
          </reference>
        </references>
      </pivotArea>
    </format>
    <format dxfId="94">
      <pivotArea collapsedLevelsAreSubtotals="1" fieldPosition="0">
        <references count="1">
          <reference field="6" count="1" defaultSubtotal="1">
            <x v="121"/>
          </reference>
        </references>
      </pivotArea>
    </format>
    <format dxfId="93">
      <pivotArea collapsedLevelsAreSubtotals="1" fieldPosition="0">
        <references count="1">
          <reference field="6" count="1">
            <x v="122"/>
          </reference>
        </references>
      </pivotArea>
    </format>
    <format dxfId="92">
      <pivotArea collapsedLevelsAreSubtotals="1" fieldPosition="0">
        <references count="2">
          <reference field="6" count="1" selected="0">
            <x v="122"/>
          </reference>
          <reference field="7" count="1">
            <x v="118"/>
          </reference>
        </references>
      </pivotArea>
    </format>
    <format dxfId="91">
      <pivotArea collapsedLevelsAreSubtotals="1" fieldPosition="0">
        <references count="1">
          <reference field="6" count="1" defaultSubtotal="1">
            <x v="122"/>
          </reference>
        </references>
      </pivotArea>
    </format>
    <format dxfId="90">
      <pivotArea collapsedLevelsAreSubtotals="1" fieldPosition="0">
        <references count="1">
          <reference field="6" count="1">
            <x v="123"/>
          </reference>
        </references>
      </pivotArea>
    </format>
    <format dxfId="89">
      <pivotArea collapsedLevelsAreSubtotals="1" fieldPosition="0">
        <references count="2">
          <reference field="6" count="1" selected="0">
            <x v="123"/>
          </reference>
          <reference field="7" count="1">
            <x v="45"/>
          </reference>
        </references>
      </pivotArea>
    </format>
    <format dxfId="88">
      <pivotArea collapsedLevelsAreSubtotals="1" fieldPosition="0">
        <references count="1">
          <reference field="6" count="1" defaultSubtotal="1">
            <x v="123"/>
          </reference>
        </references>
      </pivotArea>
    </format>
    <format dxfId="87">
      <pivotArea collapsedLevelsAreSubtotals="1" fieldPosition="0">
        <references count="1">
          <reference field="6" count="1">
            <x v="124"/>
          </reference>
        </references>
      </pivotArea>
    </format>
    <format dxfId="86">
      <pivotArea collapsedLevelsAreSubtotals="1" fieldPosition="0">
        <references count="2">
          <reference field="6" count="1" selected="0">
            <x v="124"/>
          </reference>
          <reference field="7" count="1">
            <x v="46"/>
          </reference>
        </references>
      </pivotArea>
    </format>
    <format dxfId="85">
      <pivotArea collapsedLevelsAreSubtotals="1" fieldPosition="0">
        <references count="1">
          <reference field="6" count="1" defaultSubtotal="1">
            <x v="124"/>
          </reference>
        </references>
      </pivotArea>
    </format>
    <format dxfId="84">
      <pivotArea collapsedLevelsAreSubtotals="1" fieldPosition="0">
        <references count="1">
          <reference field="6" count="1">
            <x v="125"/>
          </reference>
        </references>
      </pivotArea>
    </format>
    <format dxfId="83">
      <pivotArea collapsedLevelsAreSubtotals="1" fieldPosition="0">
        <references count="2">
          <reference field="6" count="1" selected="0">
            <x v="125"/>
          </reference>
          <reference field="7" count="1">
            <x v="83"/>
          </reference>
        </references>
      </pivotArea>
    </format>
    <format dxfId="82">
      <pivotArea collapsedLevelsAreSubtotals="1" fieldPosition="0">
        <references count="1">
          <reference field="6" count="1" defaultSubtotal="1">
            <x v="125"/>
          </reference>
        </references>
      </pivotArea>
    </format>
    <format dxfId="81">
      <pivotArea collapsedLevelsAreSubtotals="1" fieldPosition="0">
        <references count="1">
          <reference field="6" count="1">
            <x v="126"/>
          </reference>
        </references>
      </pivotArea>
    </format>
    <format dxfId="80">
      <pivotArea collapsedLevelsAreSubtotals="1" fieldPosition="0">
        <references count="2">
          <reference field="6" count="1" selected="0">
            <x v="126"/>
          </reference>
          <reference field="7" count="1">
            <x v="49"/>
          </reference>
        </references>
      </pivotArea>
    </format>
    <format dxfId="79">
      <pivotArea collapsedLevelsAreSubtotals="1" fieldPosition="0">
        <references count="1">
          <reference field="6" count="1" defaultSubtotal="1">
            <x v="126"/>
          </reference>
        </references>
      </pivotArea>
    </format>
    <format dxfId="78">
      <pivotArea collapsedLevelsAreSubtotals="1" fieldPosition="0">
        <references count="1">
          <reference field="6" count="1">
            <x v="127"/>
          </reference>
        </references>
      </pivotArea>
    </format>
    <format dxfId="77">
      <pivotArea collapsedLevelsAreSubtotals="1" fieldPosition="0">
        <references count="2">
          <reference field="6" count="1" selected="0">
            <x v="127"/>
          </reference>
          <reference field="7" count="1">
            <x v="75"/>
          </reference>
        </references>
      </pivotArea>
    </format>
    <format dxfId="76">
      <pivotArea collapsedLevelsAreSubtotals="1" fieldPosition="0">
        <references count="1">
          <reference field="6" count="1" defaultSubtotal="1">
            <x v="127"/>
          </reference>
        </references>
      </pivotArea>
    </format>
    <format dxfId="75">
      <pivotArea collapsedLevelsAreSubtotals="1" fieldPosition="0">
        <references count="1">
          <reference field="6" count="1">
            <x v="128"/>
          </reference>
        </references>
      </pivotArea>
    </format>
    <format dxfId="74">
      <pivotArea collapsedLevelsAreSubtotals="1" fieldPosition="0">
        <references count="2">
          <reference field="6" count="1" selected="0">
            <x v="128"/>
          </reference>
          <reference field="7" count="1">
            <x v="150"/>
          </reference>
        </references>
      </pivotArea>
    </format>
    <format dxfId="73">
      <pivotArea collapsedLevelsAreSubtotals="1" fieldPosition="0">
        <references count="1">
          <reference field="6" count="1" defaultSubtotal="1">
            <x v="128"/>
          </reference>
        </references>
      </pivotArea>
    </format>
    <format dxfId="72">
      <pivotArea collapsedLevelsAreSubtotals="1" fieldPosition="0">
        <references count="1">
          <reference field="6" count="1">
            <x v="129"/>
          </reference>
        </references>
      </pivotArea>
    </format>
    <format dxfId="71">
      <pivotArea collapsedLevelsAreSubtotals="1" fieldPosition="0">
        <references count="2">
          <reference field="6" count="1" selected="0">
            <x v="129"/>
          </reference>
          <reference field="7" count="1">
            <x v="52"/>
          </reference>
        </references>
      </pivotArea>
    </format>
    <format dxfId="70">
      <pivotArea collapsedLevelsAreSubtotals="1" fieldPosition="0">
        <references count="1">
          <reference field="6" count="1" defaultSubtotal="1">
            <x v="129"/>
          </reference>
        </references>
      </pivotArea>
    </format>
    <format dxfId="69">
      <pivotArea collapsedLevelsAreSubtotals="1" fieldPosition="0">
        <references count="1">
          <reference field="6" count="1">
            <x v="130"/>
          </reference>
        </references>
      </pivotArea>
    </format>
    <format dxfId="68">
      <pivotArea collapsedLevelsAreSubtotals="1" fieldPosition="0">
        <references count="2">
          <reference field="6" count="1" selected="0">
            <x v="130"/>
          </reference>
          <reference field="7" count="1">
            <x v="93"/>
          </reference>
        </references>
      </pivotArea>
    </format>
    <format dxfId="67">
      <pivotArea collapsedLevelsAreSubtotals="1" fieldPosition="0">
        <references count="1">
          <reference field="6" count="1" defaultSubtotal="1">
            <x v="130"/>
          </reference>
        </references>
      </pivotArea>
    </format>
    <format dxfId="66">
      <pivotArea collapsedLevelsAreSubtotals="1" fieldPosition="0">
        <references count="1">
          <reference field="6" count="1">
            <x v="131"/>
          </reference>
        </references>
      </pivotArea>
    </format>
    <format dxfId="65">
      <pivotArea collapsedLevelsAreSubtotals="1" fieldPosition="0">
        <references count="2">
          <reference field="6" count="1" selected="0">
            <x v="131"/>
          </reference>
          <reference field="7" count="1">
            <x v="90"/>
          </reference>
        </references>
      </pivotArea>
    </format>
    <format dxfId="64">
      <pivotArea collapsedLevelsAreSubtotals="1" fieldPosition="0">
        <references count="1">
          <reference field="6" count="1" defaultSubtotal="1">
            <x v="131"/>
          </reference>
        </references>
      </pivotArea>
    </format>
    <format dxfId="63">
      <pivotArea collapsedLevelsAreSubtotals="1" fieldPosition="0">
        <references count="1">
          <reference field="6" count="1">
            <x v="132"/>
          </reference>
        </references>
      </pivotArea>
    </format>
    <format dxfId="62">
      <pivotArea collapsedLevelsAreSubtotals="1" fieldPosition="0">
        <references count="2">
          <reference field="6" count="1" selected="0">
            <x v="132"/>
          </reference>
          <reference field="7" count="1">
            <x v="88"/>
          </reference>
        </references>
      </pivotArea>
    </format>
    <format dxfId="61">
      <pivotArea collapsedLevelsAreSubtotals="1" fieldPosition="0">
        <references count="1">
          <reference field="6" count="1" defaultSubtotal="1">
            <x v="132"/>
          </reference>
        </references>
      </pivotArea>
    </format>
    <format dxfId="60">
      <pivotArea collapsedLevelsAreSubtotals="1" fieldPosition="0">
        <references count="1">
          <reference field="6" count="1">
            <x v="133"/>
          </reference>
        </references>
      </pivotArea>
    </format>
    <format dxfId="59">
      <pivotArea collapsedLevelsAreSubtotals="1" fieldPosition="0">
        <references count="2">
          <reference field="6" count="1" selected="0">
            <x v="133"/>
          </reference>
          <reference field="7" count="1">
            <x v="79"/>
          </reference>
        </references>
      </pivotArea>
    </format>
    <format dxfId="58">
      <pivotArea collapsedLevelsAreSubtotals="1" fieldPosition="0">
        <references count="1">
          <reference field="6" count="1" defaultSubtotal="1">
            <x v="133"/>
          </reference>
        </references>
      </pivotArea>
    </format>
    <format dxfId="57">
      <pivotArea collapsedLevelsAreSubtotals="1" fieldPosition="0">
        <references count="1">
          <reference field="6" count="1">
            <x v="134"/>
          </reference>
        </references>
      </pivotArea>
    </format>
    <format dxfId="56">
      <pivotArea collapsedLevelsAreSubtotals="1" fieldPosition="0">
        <references count="2">
          <reference field="6" count="1" selected="0">
            <x v="134"/>
          </reference>
          <reference field="7" count="1">
            <x v="9"/>
          </reference>
        </references>
      </pivotArea>
    </format>
    <format dxfId="55">
      <pivotArea collapsedLevelsAreSubtotals="1" fieldPosition="0">
        <references count="1">
          <reference field="6" count="1" defaultSubtotal="1">
            <x v="134"/>
          </reference>
        </references>
      </pivotArea>
    </format>
    <format dxfId="54">
      <pivotArea collapsedLevelsAreSubtotals="1" fieldPosition="0">
        <references count="1">
          <reference field="6" count="1">
            <x v="135"/>
          </reference>
        </references>
      </pivotArea>
    </format>
    <format dxfId="53">
      <pivotArea collapsedLevelsAreSubtotals="1" fieldPosition="0">
        <references count="2">
          <reference field="6" count="1" selected="0">
            <x v="135"/>
          </reference>
          <reference field="7" count="1">
            <x v="125"/>
          </reference>
        </references>
      </pivotArea>
    </format>
    <format dxfId="52">
      <pivotArea collapsedLevelsAreSubtotals="1" fieldPosition="0">
        <references count="1">
          <reference field="6" count="1" defaultSubtotal="1">
            <x v="135"/>
          </reference>
        </references>
      </pivotArea>
    </format>
    <format dxfId="51">
      <pivotArea collapsedLevelsAreSubtotals="1" fieldPosition="0">
        <references count="1">
          <reference field="6" count="1">
            <x v="136"/>
          </reference>
        </references>
      </pivotArea>
    </format>
    <format dxfId="50">
      <pivotArea collapsedLevelsAreSubtotals="1" fieldPosition="0">
        <references count="2">
          <reference field="6" count="1" selected="0">
            <x v="136"/>
          </reference>
          <reference field="7" count="1">
            <x v="128"/>
          </reference>
        </references>
      </pivotArea>
    </format>
    <format dxfId="49">
      <pivotArea collapsedLevelsAreSubtotals="1" fieldPosition="0">
        <references count="1">
          <reference field="6" count="1" defaultSubtotal="1">
            <x v="136"/>
          </reference>
        </references>
      </pivotArea>
    </format>
    <format dxfId="48">
      <pivotArea collapsedLevelsAreSubtotals="1" fieldPosition="0">
        <references count="1">
          <reference field="6" count="1">
            <x v="137"/>
          </reference>
        </references>
      </pivotArea>
    </format>
    <format dxfId="47">
      <pivotArea collapsedLevelsAreSubtotals="1" fieldPosition="0">
        <references count="2">
          <reference field="6" count="1" selected="0">
            <x v="137"/>
          </reference>
          <reference field="7" count="1">
            <x v="113"/>
          </reference>
        </references>
      </pivotArea>
    </format>
    <format dxfId="46">
      <pivotArea collapsedLevelsAreSubtotals="1" fieldPosition="0">
        <references count="1">
          <reference field="6" count="1" defaultSubtotal="1">
            <x v="137"/>
          </reference>
        </references>
      </pivotArea>
    </format>
    <format dxfId="45">
      <pivotArea collapsedLevelsAreSubtotals="1" fieldPosition="0">
        <references count="1">
          <reference field="6" count="1">
            <x v="138"/>
          </reference>
        </references>
      </pivotArea>
    </format>
    <format dxfId="44">
      <pivotArea collapsedLevelsAreSubtotals="1" fieldPosition="0">
        <references count="2">
          <reference field="6" count="1" selected="0">
            <x v="138"/>
          </reference>
          <reference field="7" count="1">
            <x v="57"/>
          </reference>
        </references>
      </pivotArea>
    </format>
    <format dxfId="43">
      <pivotArea collapsedLevelsAreSubtotals="1" fieldPosition="0">
        <references count="1">
          <reference field="6" count="1" defaultSubtotal="1">
            <x v="138"/>
          </reference>
        </references>
      </pivotArea>
    </format>
    <format dxfId="42">
      <pivotArea collapsedLevelsAreSubtotals="1" fieldPosition="0">
        <references count="1">
          <reference field="6" count="1">
            <x v="139"/>
          </reference>
        </references>
      </pivotArea>
    </format>
    <format dxfId="41">
      <pivotArea collapsedLevelsAreSubtotals="1" fieldPosition="0">
        <references count="2">
          <reference field="6" count="1" selected="0">
            <x v="139"/>
          </reference>
          <reference field="7" count="1">
            <x v="5"/>
          </reference>
        </references>
      </pivotArea>
    </format>
    <format dxfId="40">
      <pivotArea collapsedLevelsAreSubtotals="1" fieldPosition="0">
        <references count="1">
          <reference field="6" count="1" defaultSubtotal="1">
            <x v="139"/>
          </reference>
        </references>
      </pivotArea>
    </format>
    <format dxfId="39">
      <pivotArea collapsedLevelsAreSubtotals="1" fieldPosition="0">
        <references count="1">
          <reference field="6" count="1">
            <x v="140"/>
          </reference>
        </references>
      </pivotArea>
    </format>
    <format dxfId="38">
      <pivotArea collapsedLevelsAreSubtotals="1" fieldPosition="0">
        <references count="2">
          <reference field="6" count="1" selected="0">
            <x v="140"/>
          </reference>
          <reference field="7" count="1">
            <x v="122"/>
          </reference>
        </references>
      </pivotArea>
    </format>
    <format dxfId="37">
      <pivotArea collapsedLevelsAreSubtotals="1" fieldPosition="0">
        <references count="1">
          <reference field="6" count="1" defaultSubtotal="1">
            <x v="140"/>
          </reference>
        </references>
      </pivotArea>
    </format>
    <format dxfId="36">
      <pivotArea collapsedLevelsAreSubtotals="1" fieldPosition="0">
        <references count="1">
          <reference field="6" count="1">
            <x v="141"/>
          </reference>
        </references>
      </pivotArea>
    </format>
    <format dxfId="35">
      <pivotArea collapsedLevelsAreSubtotals="1" fieldPosition="0">
        <references count="2">
          <reference field="6" count="1" selected="0">
            <x v="141"/>
          </reference>
          <reference field="7" count="1">
            <x v="58"/>
          </reference>
        </references>
      </pivotArea>
    </format>
    <format dxfId="34">
      <pivotArea collapsedLevelsAreSubtotals="1" fieldPosition="0">
        <references count="1">
          <reference field="6" count="1" defaultSubtotal="1">
            <x v="141"/>
          </reference>
        </references>
      </pivotArea>
    </format>
    <format dxfId="33">
      <pivotArea collapsedLevelsAreSubtotals="1" fieldPosition="0">
        <references count="1">
          <reference field="6" count="1">
            <x v="142"/>
          </reference>
        </references>
      </pivotArea>
    </format>
    <format dxfId="32">
      <pivotArea collapsedLevelsAreSubtotals="1" fieldPosition="0">
        <references count="2">
          <reference field="6" count="1" selected="0">
            <x v="142"/>
          </reference>
          <reference field="7" count="1">
            <x v="40"/>
          </reference>
        </references>
      </pivotArea>
    </format>
    <format dxfId="31">
      <pivotArea collapsedLevelsAreSubtotals="1" fieldPosition="0">
        <references count="1">
          <reference field="6" count="1" defaultSubtotal="1">
            <x v="142"/>
          </reference>
        </references>
      </pivotArea>
    </format>
    <format dxfId="30">
      <pivotArea collapsedLevelsAreSubtotals="1" fieldPosition="0">
        <references count="1">
          <reference field="6" count="1">
            <x v="143"/>
          </reference>
        </references>
      </pivotArea>
    </format>
    <format dxfId="29">
      <pivotArea collapsedLevelsAreSubtotals="1" fieldPosition="0">
        <references count="2">
          <reference field="6" count="1" selected="0">
            <x v="143"/>
          </reference>
          <reference field="7" count="1">
            <x v="123"/>
          </reference>
        </references>
      </pivotArea>
    </format>
    <format dxfId="28">
      <pivotArea collapsedLevelsAreSubtotals="1" fieldPosition="0">
        <references count="1">
          <reference field="6" count="1" defaultSubtotal="1">
            <x v="143"/>
          </reference>
        </references>
      </pivotArea>
    </format>
    <format dxfId="27">
      <pivotArea collapsedLevelsAreSubtotals="1" fieldPosition="0">
        <references count="1">
          <reference field="6" count="1">
            <x v="144"/>
          </reference>
        </references>
      </pivotArea>
    </format>
    <format dxfId="26">
      <pivotArea collapsedLevelsAreSubtotals="1" fieldPosition="0">
        <references count="2">
          <reference field="6" count="1" selected="0">
            <x v="144"/>
          </reference>
          <reference field="7" count="1">
            <x v="124"/>
          </reference>
        </references>
      </pivotArea>
    </format>
    <format dxfId="25">
      <pivotArea collapsedLevelsAreSubtotals="1" fieldPosition="0">
        <references count="1">
          <reference field="6" count="1" defaultSubtotal="1">
            <x v="144"/>
          </reference>
        </references>
      </pivotArea>
    </format>
    <format dxfId="24">
      <pivotArea collapsedLevelsAreSubtotals="1" fieldPosition="0">
        <references count="1">
          <reference field="6" count="1">
            <x v="145"/>
          </reference>
        </references>
      </pivotArea>
    </format>
    <format dxfId="23">
      <pivotArea collapsedLevelsAreSubtotals="1" fieldPosition="0">
        <references count="2">
          <reference field="6" count="1" selected="0">
            <x v="145"/>
          </reference>
          <reference field="7" count="1">
            <x v="81"/>
          </reference>
        </references>
      </pivotArea>
    </format>
    <format dxfId="22">
      <pivotArea collapsedLevelsAreSubtotals="1" fieldPosition="0">
        <references count="1">
          <reference field="6" count="1" defaultSubtotal="1">
            <x v="145"/>
          </reference>
        </references>
      </pivotArea>
    </format>
    <format dxfId="21">
      <pivotArea collapsedLevelsAreSubtotals="1" fieldPosition="0">
        <references count="1">
          <reference field="6" count="1">
            <x v="146"/>
          </reference>
        </references>
      </pivotArea>
    </format>
    <format dxfId="20">
      <pivotArea collapsedLevelsAreSubtotals="1" fieldPosition="0">
        <references count="2">
          <reference field="6" count="1" selected="0">
            <x v="146"/>
          </reference>
          <reference field="7" count="1">
            <x v="138"/>
          </reference>
        </references>
      </pivotArea>
    </format>
    <format dxfId="19">
      <pivotArea collapsedLevelsAreSubtotals="1" fieldPosition="0">
        <references count="1">
          <reference field="6" count="1" defaultSubtotal="1">
            <x v="146"/>
          </reference>
        </references>
      </pivotArea>
    </format>
    <format dxfId="18">
      <pivotArea collapsedLevelsAreSubtotals="1" fieldPosition="0">
        <references count="1">
          <reference field="6" count="1">
            <x v="147"/>
          </reference>
        </references>
      </pivotArea>
    </format>
    <format dxfId="17">
      <pivotArea collapsedLevelsAreSubtotals="1" fieldPosition="0">
        <references count="2">
          <reference field="6" count="1" selected="0">
            <x v="147"/>
          </reference>
          <reference field="7" count="1">
            <x v="120"/>
          </reference>
        </references>
      </pivotArea>
    </format>
    <format dxfId="16">
      <pivotArea collapsedLevelsAreSubtotals="1" fieldPosition="0">
        <references count="1">
          <reference field="6" count="1" defaultSubtotal="1">
            <x v="147"/>
          </reference>
        </references>
      </pivotArea>
    </format>
    <format dxfId="15">
      <pivotArea collapsedLevelsAreSubtotals="1" fieldPosition="0">
        <references count="1">
          <reference field="6" count="1">
            <x v="148"/>
          </reference>
        </references>
      </pivotArea>
    </format>
    <format dxfId="14">
      <pivotArea collapsedLevelsAreSubtotals="1" fieldPosition="0">
        <references count="2">
          <reference field="6" count="1" selected="0">
            <x v="148"/>
          </reference>
          <reference field="7" count="1">
            <x v="72"/>
          </reference>
        </references>
      </pivotArea>
    </format>
    <format dxfId="13">
      <pivotArea collapsedLevelsAreSubtotals="1" fieldPosition="0">
        <references count="1">
          <reference field="6" count="1" defaultSubtotal="1">
            <x v="148"/>
          </reference>
        </references>
      </pivotArea>
    </format>
    <format dxfId="12">
      <pivotArea collapsedLevelsAreSubtotals="1" fieldPosition="0">
        <references count="1">
          <reference field="6" count="1">
            <x v="149"/>
          </reference>
        </references>
      </pivotArea>
    </format>
    <format dxfId="11">
      <pivotArea collapsedLevelsAreSubtotals="1" fieldPosition="0">
        <references count="2">
          <reference field="6" count="1" selected="0">
            <x v="149"/>
          </reference>
          <reference field="7" count="1">
            <x v="110"/>
          </reference>
        </references>
      </pivotArea>
    </format>
    <format dxfId="10">
      <pivotArea collapsedLevelsAreSubtotals="1" fieldPosition="0">
        <references count="1">
          <reference field="6" count="1" defaultSubtotal="1">
            <x v="149"/>
          </reference>
        </references>
      </pivotArea>
    </format>
    <format dxfId="9">
      <pivotArea collapsedLevelsAreSubtotals="1" fieldPosition="0">
        <references count="1">
          <reference field="6" count="1">
            <x v="150"/>
          </reference>
        </references>
      </pivotArea>
    </format>
    <format dxfId="8">
      <pivotArea collapsedLevelsAreSubtotals="1" fieldPosition="0">
        <references count="2">
          <reference field="6" count="1" selected="0">
            <x v="150"/>
          </reference>
          <reference field="7" count="1">
            <x v="64"/>
          </reference>
        </references>
      </pivotArea>
    </format>
    <format dxfId="7">
      <pivotArea collapsedLevelsAreSubtotals="1" fieldPosition="0">
        <references count="1">
          <reference field="6" count="1" defaultSubtotal="1">
            <x v="15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compact="0" compactData="0" multipleFieldFilters="0">
  <location ref="A4:E31" firstHeaderRow="1" firstDataRow="3" firstDataCol="1"/>
  <pivotFields count="27">
    <pivotField axis="axisCol" compact="0" outline="0" subtotalTop="0" showAll="0" defaultSubtotal="0">
      <items count="2">
        <item x="0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sortType="descending" defaultSubtotal="0">
      <items count="151">
        <item x="38"/>
        <item x="136"/>
        <item x="148"/>
        <item x="120"/>
        <item x="129"/>
        <item x="125"/>
        <item x="91"/>
        <item x="12"/>
        <item x="17"/>
        <item x="88"/>
        <item x="4"/>
        <item x="2"/>
        <item x="126"/>
        <item x="72"/>
        <item x="22"/>
        <item x="114"/>
        <item x="5"/>
        <item x="133"/>
        <item x="74"/>
        <item x="3"/>
        <item x="15"/>
        <item x="13"/>
        <item x="93"/>
        <item x="80"/>
        <item x="79"/>
        <item x="23"/>
        <item x="100"/>
        <item x="42"/>
        <item x="34"/>
        <item x="50"/>
        <item x="65"/>
        <item x="127"/>
        <item x="43"/>
        <item x="112"/>
        <item x="135"/>
        <item x="73"/>
        <item x="60"/>
        <item x="68"/>
        <item x="11"/>
        <item x="97"/>
        <item x="66"/>
        <item x="113"/>
        <item x="10"/>
        <item x="24"/>
        <item x="92"/>
        <item x="89"/>
        <item x="111"/>
        <item x="57"/>
        <item x="143"/>
        <item x="84"/>
        <item x="0"/>
        <item x="82"/>
        <item x="78"/>
        <item x="41"/>
        <item x="106"/>
        <item x="96"/>
        <item x="139"/>
        <item x="105"/>
        <item x="61"/>
        <item x="51"/>
        <item x="98"/>
        <item x="145"/>
        <item x="6"/>
        <item x="76"/>
        <item x="20"/>
        <item x="94"/>
        <item x="1"/>
        <item x="58"/>
        <item x="108"/>
        <item x="87"/>
        <item x="90"/>
        <item x="116"/>
        <item x="53"/>
        <item x="149"/>
        <item x="121"/>
        <item x="29"/>
        <item x="19"/>
        <item x="86"/>
        <item x="18"/>
        <item x="7"/>
        <item x="131"/>
        <item x="67"/>
        <item x="107"/>
        <item x="52"/>
        <item x="83"/>
        <item x="150"/>
        <item x="77"/>
        <item x="122"/>
        <item x="103"/>
        <item x="81"/>
        <item x="146"/>
        <item x="99"/>
        <item x="101"/>
        <item x="128"/>
        <item x="31"/>
        <item x="115"/>
        <item x="21"/>
        <item x="63"/>
        <item x="49"/>
        <item x="142"/>
        <item x="75"/>
        <item x="40"/>
        <item x="123"/>
        <item x="117"/>
        <item x="14"/>
        <item x="36"/>
        <item x="25"/>
        <item x="27"/>
        <item x="69"/>
        <item x="44"/>
        <item x="141"/>
        <item x="144"/>
        <item x="35"/>
        <item x="132"/>
        <item x="62"/>
        <item x="110"/>
        <item x="124"/>
        <item x="16"/>
        <item x="134"/>
        <item x="30"/>
        <item x="59"/>
        <item x="147"/>
        <item x="28"/>
        <item x="104"/>
        <item x="137"/>
        <item x="95"/>
        <item x="118"/>
        <item x="46"/>
        <item x="48"/>
        <item x="9"/>
        <item x="71"/>
        <item x="140"/>
        <item x="109"/>
        <item x="47"/>
        <item x="55"/>
        <item x="39"/>
        <item x="85"/>
        <item x="37"/>
        <item x="56"/>
        <item x="26"/>
        <item x="54"/>
        <item x="119"/>
        <item x="33"/>
        <item x="8"/>
        <item x="70"/>
        <item x="102"/>
        <item x="32"/>
        <item x="64"/>
        <item x="45"/>
        <item x="138"/>
        <item x="130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1"/>
            </reference>
          </references>
        </pivotArea>
      </autoSortScope>
    </pivotField>
    <pivotField compact="0" outline="0" subtotalTop="0" multipleItemSelectionAllowed="1" showAll="0" defaultSubtotal="0">
      <items count="151">
        <item h="1" x="142"/>
        <item h="1" x="13"/>
        <item h="1" x="34"/>
        <item h="1" x="14"/>
        <item h="1" x="49"/>
        <item h="1" x="26"/>
        <item h="1" x="122"/>
        <item h="1" x="103"/>
        <item h="1" x="126"/>
        <item h="1" x="55"/>
        <item h="1" x="53"/>
        <item h="1" x="21"/>
        <item h="1" x="25"/>
        <item h="1" x="30"/>
        <item h="1" x="12"/>
        <item h="1" x="65"/>
        <item h="1" x="108"/>
        <item h="1" x="106"/>
        <item h="1" x="78"/>
        <item h="1" x="44"/>
        <item h="1" x="38"/>
        <item h="1" x="123"/>
        <item h="1" x="139"/>
        <item h="1" x="87"/>
        <item h="1" x="77"/>
        <item h="1" x="94"/>
        <item h="1" x="88"/>
        <item h="1" x="68"/>
        <item h="1" x="101"/>
        <item h="1" x="129"/>
        <item h="1" x="121"/>
        <item h="1" x="114"/>
        <item h="1" x="36"/>
        <item h="1" x="10"/>
        <item h="1" x="141"/>
        <item h="1" x="148"/>
        <item h="1" x="110"/>
        <item h="1" x="134"/>
        <item h="1" x="43"/>
        <item h="1" x="31"/>
        <item h="1" x="33"/>
        <item h="1" x="150"/>
        <item h="1" x="98"/>
        <item h="1" x="100"/>
        <item h="1" x="2"/>
        <item h="1" x="104"/>
        <item h="1" x="137"/>
        <item h="1" x="66"/>
        <item h="1" x="84"/>
        <item h="1" x="118"/>
        <item h="1" x="143"/>
        <item h="1" x="1"/>
        <item h="1" x="9"/>
        <item h="1" x="22"/>
        <item h="1" x="63"/>
        <item h="1" x="16"/>
        <item h="1" x="131"/>
        <item h="1" x="56"/>
        <item h="1" x="119"/>
        <item h="1" x="149"/>
        <item h="1" x="113"/>
        <item h="1" x="75"/>
        <item h="1" x="67"/>
        <item h="1" x="11"/>
        <item h="1" x="130"/>
        <item h="1" x="29"/>
        <item h="1" x="3"/>
        <item h="1" x="20"/>
        <item h="1" x="99"/>
        <item h="1" x="90"/>
        <item h="1" x="115"/>
        <item h="1" x="73"/>
        <item h="1" x="45"/>
        <item h="1" x="147"/>
        <item h="1" x="116"/>
        <item h="1" x="46"/>
        <item h="1" x="132"/>
        <item h="1" x="72"/>
        <item h="1" x="124"/>
        <item h="1" x="47"/>
        <item h="1" x="107"/>
        <item h="1" x="102"/>
        <item h="1" x="4"/>
        <item h="1" x="95"/>
        <item h="1" x="93"/>
        <item h="1" x="96"/>
        <item h="1" x="60"/>
        <item h="1" x="112"/>
        <item h="1" x="109"/>
        <item h="1" x="59"/>
        <item h="1" x="140"/>
        <item h="1" x="42"/>
        <item h="1" x="125"/>
        <item h="1" x="71"/>
        <item h="1" x="86"/>
        <item h="1" x="74"/>
        <item h="1" x="69"/>
        <item h="1" x="136"/>
        <item h="1" x="35"/>
        <item h="1" x="111"/>
        <item h="1" x="128"/>
        <item h="1" x="7"/>
        <item h="1" x="82"/>
        <item h="1" x="41"/>
        <item h="1" x="117"/>
        <item h="1" x="76"/>
        <item h="1" x="146"/>
        <item h="1" x="17"/>
        <item h="1" x="135"/>
        <item h="1" x="58"/>
        <item h="1" x="138"/>
        <item h="1" x="0"/>
        <item h="1" x="18"/>
        <item h="1" x="37"/>
        <item x="6"/>
        <item h="1" x="51"/>
        <item h="1" x="15"/>
        <item h="1" x="81"/>
        <item h="1" x="28"/>
        <item h="1" x="62"/>
        <item h="1" x="64"/>
        <item h="1" x="50"/>
        <item x="54"/>
        <item x="8"/>
        <item x="70"/>
        <item h="1" x="39"/>
        <item h="1" x="80"/>
        <item h="1" x="61"/>
        <item h="1" x="85"/>
        <item h="1" x="40"/>
        <item h="1" x="91"/>
        <item h="1" x="83"/>
        <item h="1" x="19"/>
        <item h="1" x="105"/>
        <item h="1" x="27"/>
        <item h="1" x="127"/>
        <item h="1" x="145"/>
        <item h="1" x="52"/>
        <item h="1" x="32"/>
        <item h="1" x="92"/>
        <item h="1" x="79"/>
        <item h="1" x="89"/>
        <item h="1" x="144"/>
        <item h="1" x="57"/>
        <item h="1" x="23"/>
        <item h="1" x="133"/>
        <item h="1" x="24"/>
        <item h="1" x="120"/>
        <item h="1" x="97"/>
        <item h="1" x="5"/>
        <item h="1" x="48"/>
      </items>
    </pivotField>
    <pivotField compact="0" outline="0" subtotalTop="0" showAll="0" defaultSubtotal="0"/>
    <pivotField compact="0" outline="0" subtotalTop="0" showAll="0" sortType="descending" defaultSubtotal="0">
      <items count="49">
        <item x="47"/>
        <item x="2"/>
        <item x="32"/>
        <item x="11"/>
        <item x="46"/>
        <item x="21"/>
        <item x="41"/>
        <item x="17"/>
        <item x="24"/>
        <item x="25"/>
        <item x="18"/>
        <item x="15"/>
        <item x="20"/>
        <item x="28"/>
        <item x="35"/>
        <item x="16"/>
        <item x="13"/>
        <item x="48"/>
        <item x="30"/>
        <item x="36"/>
        <item x="29"/>
        <item x="1"/>
        <item x="0"/>
        <item x="31"/>
        <item x="5"/>
        <item x="14"/>
        <item x="42"/>
        <item x="8"/>
        <item x="43"/>
        <item x="45"/>
        <item x="40"/>
        <item x="9"/>
        <item x="37"/>
        <item x="33"/>
        <item x="22"/>
        <item x="19"/>
        <item x="3"/>
        <item x="26"/>
        <item x="38"/>
        <item x="4"/>
        <item x="44"/>
        <item x="12"/>
        <item x="10"/>
        <item x="7"/>
        <item x="23"/>
        <item x="6"/>
        <item x="34"/>
        <item x="27"/>
        <item x="39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sortType="descending" defaultSubtotal="0">
      <items count="10">
        <item x="8"/>
        <item x="9"/>
        <item x="3"/>
        <item x="4"/>
        <item x="7"/>
        <item x="0"/>
        <item x="5"/>
        <item x="2"/>
        <item x="1"/>
        <item x="6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0"/>
            </reference>
          </references>
        </pivotArea>
      </autoSortScope>
    </pivotField>
    <pivotField axis="axisRow" compact="0" outline="0" subtotalTop="0" multipleItemSelectionAllowed="1" showAll="0" sortType="descending" defaultSubtotal="0">
      <items count="24">
        <item x="15"/>
        <item x="19"/>
        <item x="12"/>
        <item x="5"/>
        <item x="23"/>
        <item x="9"/>
        <item x="7"/>
        <item x="10"/>
        <item x="18"/>
        <item x="20"/>
        <item x="4"/>
        <item x="11"/>
        <item x="14"/>
        <item x="6"/>
        <item x="8"/>
        <item x="22"/>
        <item x="3"/>
        <item x="21"/>
        <item x="13"/>
        <item x="16"/>
        <item x="0"/>
        <item x="1"/>
        <item x="17"/>
        <item x="2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0" count="1" selected="0">
              <x v="1"/>
            </reference>
          </references>
        </pivotArea>
      </autoSortScope>
    </pivotField>
    <pivotField compact="0" outline="0" subtotalTop="0" multipleItemSelectionAllowed="1" showAll="0" defaultSubtotal="0">
      <items count="7">
        <item x="5"/>
        <item x="1"/>
        <item x="3"/>
        <item x="6"/>
        <item x="4"/>
        <item x="0"/>
        <item x="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1">
    <field x="15"/>
  </rowFields>
  <rowItems count="25">
    <i>
      <x v="20"/>
    </i>
    <i>
      <x v="21"/>
    </i>
    <i>
      <x v="16"/>
    </i>
    <i>
      <x v="5"/>
    </i>
    <i>
      <x v="12"/>
    </i>
    <i>
      <x v="23"/>
    </i>
    <i>
      <x v="13"/>
    </i>
    <i>
      <x v="10"/>
    </i>
    <i>
      <x v="6"/>
    </i>
    <i>
      <x/>
    </i>
    <i>
      <x v="22"/>
    </i>
    <i>
      <x v="3"/>
    </i>
    <i>
      <x v="18"/>
    </i>
    <i>
      <x v="19"/>
    </i>
    <i>
      <x v="14"/>
    </i>
    <i>
      <x v="2"/>
    </i>
    <i>
      <x v="8"/>
    </i>
    <i>
      <x v="11"/>
    </i>
    <i>
      <x v="9"/>
    </i>
    <i>
      <x v="17"/>
    </i>
    <i>
      <x v="4"/>
    </i>
    <i>
      <x v="15"/>
    </i>
    <i>
      <x v="1"/>
    </i>
    <i>
      <x v="7"/>
    </i>
    <i t="grand">
      <x/>
    </i>
  </rowItems>
  <colFields count="2">
    <field x="-2"/>
    <field x="0"/>
  </colFields>
  <colItems count="4">
    <i>
      <x/>
      <x/>
    </i>
    <i r="1">
      <x v="1"/>
    </i>
    <i i="1">
      <x v="1"/>
      <x/>
    </i>
    <i r="1" i="1">
      <x v="1"/>
    </i>
  </colItems>
  <dataFields count="2">
    <dataField name="Suma de PESO NETO" fld="26" baseField="0" baseItem="0" numFmtId="3"/>
    <dataField name="Suma de FOB" fld="25" baseField="0" baseItem="0"/>
  </dataFields>
  <formats count="4">
    <format dxfId="3">
      <pivotArea grandRow="1" outline="0" collapsedLevelsAreSubtotals="1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0" grandRow="1" outline="0" collapsedLevelsAreSubtotals="1" axis="axisCol" fieldPosition="1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Tabla3" displayName="Tabla3" ref="A1:AA5309" totalsRowShown="0">
  <autoFilter ref="A1:AA5309">
    <filterColumn colId="0">
      <filters>
        <filter val="2018"/>
      </filters>
    </filterColumn>
    <filterColumn colId="15">
      <filters>
        <filter val="PAPRIKA"/>
      </filters>
    </filterColumn>
  </autoFilter>
  <sortState ref="A2:AA5309">
    <sortCondition descending="1" ref="Z2"/>
  </sortState>
  <tableColumns count="27">
    <tableColumn id="1" name="AA"/>
    <tableColumn id="2" name="MM"/>
    <tableColumn id="3" name="NOMB_ADUANA"/>
    <tableColumn id="4" name="DUA"/>
    <tableColumn id="5" name="SERIE"/>
    <tableColumn id="6" name="FECHA_EMBARQUE"/>
    <tableColumn id="7" name="NUM_DOCUMENTO"/>
    <tableColumn id="8" name="DECLARANTE"/>
    <tableColumn id="9" name="NOMB_CONTINENTE_ES"/>
    <tableColumn id="10" name="NOMB_PAIS_ES"/>
    <tableColumn id="11" name="NOMB_PUERTO"/>
    <tableColumn id="12" name="SECTOR_ES"/>
    <tableColumn id="13" name="SECTOR2_ES"/>
    <tableColumn id="14" name="SECTOR3_ES"/>
    <tableColumn id="15" name="PARTIDA"/>
    <tableColumn id="27" name="PRODUCTO"/>
    <tableColumn id="26" name="CLASIFICACION"/>
    <tableColumn id="16" name="DESC_ARANCELARIA_ES"/>
    <tableColumn id="17" name="DESC_COMERCIAL"/>
    <tableColumn id="18" name="DESC_COMERCIAL2"/>
    <tableColumn id="19" name="DESC_COMERCIAL3"/>
    <tableColumn id="20" name="DESC_COMERCIAL4"/>
    <tableColumn id="21" name="DESC_COMERCIAL5"/>
    <tableColumn id="22" name="DESC_UNIDAD_ES"/>
    <tableColumn id="23" name="DPTO"/>
    <tableColumn id="24" name="FOB"/>
    <tableColumn id="25" name="PESO NETO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52"/>
  <sheetViews>
    <sheetView showGridLines="0" zoomScale="85" zoomScaleNormal="85" zoomScaleSheetLayoutView="70" workbookViewId="0">
      <selection activeCell="B1" sqref="B1"/>
    </sheetView>
  </sheetViews>
  <sheetFormatPr baseColWidth="10" defaultRowHeight="15" x14ac:dyDescent="0.25"/>
  <cols>
    <col min="1" max="1" width="2.85546875" style="1" customWidth="1"/>
    <col min="2" max="2" width="29" style="1" customWidth="1"/>
    <col min="3" max="3" width="21.85546875" style="1" bestFit="1" customWidth="1"/>
    <col min="4" max="5" width="20.42578125" style="3" bestFit="1" customWidth="1"/>
    <col min="6" max="6" width="22.7109375" style="3" bestFit="1" customWidth="1"/>
    <col min="7" max="8" width="13.7109375" style="3" bestFit="1" customWidth="1"/>
    <col min="9" max="9" width="15" style="1" bestFit="1" customWidth="1"/>
    <col min="10" max="10" width="20.7109375" style="1" bestFit="1" customWidth="1"/>
    <col min="11" max="11" width="19.42578125" style="1" bestFit="1" customWidth="1"/>
    <col min="12" max="12" width="2" style="1" customWidth="1"/>
    <col min="13" max="13" width="11.42578125" style="1"/>
    <col min="14" max="14" width="12.85546875" style="1" bestFit="1" customWidth="1"/>
    <col min="15" max="18" width="15.140625" style="1" bestFit="1" customWidth="1"/>
    <col min="19" max="16384" width="11.42578125" style="1"/>
  </cols>
  <sheetData>
    <row r="1" spans="1:18" ht="26.25" x14ac:dyDescent="0.4">
      <c r="B1" s="2" t="s">
        <v>1018</v>
      </c>
      <c r="C1" s="2"/>
    </row>
    <row r="2" spans="1:18" ht="21" x14ac:dyDescent="0.35">
      <c r="B2" s="4" t="s">
        <v>1371</v>
      </c>
      <c r="C2" s="5"/>
    </row>
    <row r="3" spans="1:18" ht="21.75" thickBot="1" x14ac:dyDescent="0.4">
      <c r="B3" s="4" t="s">
        <v>2683</v>
      </c>
      <c r="C3" s="5"/>
    </row>
    <row r="4" spans="1:18" ht="60.75" customHeight="1" x14ac:dyDescent="0.25">
      <c r="A4" s="6"/>
      <c r="B4" s="7" t="s">
        <v>1000</v>
      </c>
      <c r="C4" s="8" t="s">
        <v>1019</v>
      </c>
      <c r="D4" s="9" t="s">
        <v>1020</v>
      </c>
      <c r="E4" s="9" t="s">
        <v>1377</v>
      </c>
      <c r="F4" s="10" t="s">
        <v>1372</v>
      </c>
      <c r="G4" s="10" t="s">
        <v>1021</v>
      </c>
      <c r="H4" s="10" t="s">
        <v>1373</v>
      </c>
      <c r="I4" s="10" t="s">
        <v>1374</v>
      </c>
      <c r="J4" s="11" t="s">
        <v>1375</v>
      </c>
      <c r="K4" s="12" t="s">
        <v>1376</v>
      </c>
      <c r="L4" s="13"/>
    </row>
    <row r="5" spans="1:18" ht="15" customHeight="1" x14ac:dyDescent="0.25">
      <c r="A5" s="6"/>
      <c r="B5" s="433" t="s">
        <v>1003</v>
      </c>
      <c r="C5" s="404">
        <v>2005999000</v>
      </c>
      <c r="D5" s="255">
        <v>8916556.8000000175</v>
      </c>
      <c r="E5" s="255">
        <v>9259347.4070000295</v>
      </c>
      <c r="F5" s="17">
        <f>E5/D5-1</f>
        <v>3.844428008354206E-2</v>
      </c>
      <c r="G5" s="255">
        <v>14589365.899999995</v>
      </c>
      <c r="H5" s="255">
        <v>14778013.609999992</v>
      </c>
      <c r="I5" s="17">
        <f>H5/G5-1</f>
        <v>1.2930494121063729E-2</v>
      </c>
      <c r="J5" s="18">
        <f>IFERROR(H5/E5,"-")</f>
        <v>1.5960102759323915</v>
      </c>
      <c r="K5" s="406">
        <f>H5/$H$51</f>
        <v>0.24825428434259786</v>
      </c>
      <c r="L5" s="13"/>
      <c r="O5" s="14"/>
      <c r="P5" s="14"/>
      <c r="Q5" s="14"/>
      <c r="R5" s="14"/>
    </row>
    <row r="6" spans="1:18" ht="15" customHeight="1" x14ac:dyDescent="0.25">
      <c r="A6" s="6"/>
      <c r="B6" s="440"/>
      <c r="C6" s="404">
        <v>2005992000</v>
      </c>
      <c r="D6" s="255">
        <v>4945541.9879999999</v>
      </c>
      <c r="E6" s="255">
        <v>3541229.179999995</v>
      </c>
      <c r="F6" s="17">
        <f t="shared" ref="F6:F9" si="0">E6/D6-1</f>
        <v>-0.2839552897149531</v>
      </c>
      <c r="G6" s="255">
        <v>9842857.3699999973</v>
      </c>
      <c r="H6" s="255">
        <v>7460219.5899999999</v>
      </c>
      <c r="I6" s="17">
        <f t="shared" ref="I6:I9" si="1">H6/G6-1</f>
        <v>-0.24206769339785705</v>
      </c>
      <c r="J6" s="18">
        <f>IFERROR(H6/E6,"-")</f>
        <v>2.1066751714725251</v>
      </c>
      <c r="K6" s="19">
        <f>H6/$H$51</f>
        <v>0.12532343819881486</v>
      </c>
      <c r="L6" s="13"/>
      <c r="O6" s="14"/>
      <c r="P6" s="14"/>
      <c r="Q6" s="14"/>
      <c r="R6" s="14"/>
    </row>
    <row r="7" spans="1:18" ht="15" customHeight="1" x14ac:dyDescent="0.25">
      <c r="A7" s="6"/>
      <c r="B7" s="440"/>
      <c r="C7" s="404">
        <v>2001909000</v>
      </c>
      <c r="D7" s="255">
        <v>4309981.547000004</v>
      </c>
      <c r="E7" s="255">
        <v>6252693.3750000084</v>
      </c>
      <c r="F7" s="17">
        <f t="shared" si="0"/>
        <v>0.45074713355843588</v>
      </c>
      <c r="G7" s="255">
        <v>8713095.2600000035</v>
      </c>
      <c r="H7" s="255">
        <v>13784460.35</v>
      </c>
      <c r="I7" s="17">
        <f t="shared" si="1"/>
        <v>0.58203944048237055</v>
      </c>
      <c r="J7" s="18"/>
      <c r="K7" s="19"/>
      <c r="L7" s="13"/>
      <c r="O7" s="14"/>
      <c r="P7" s="14"/>
      <c r="Q7" s="14"/>
      <c r="R7" s="14"/>
    </row>
    <row r="8" spans="1:18" ht="15" customHeight="1" x14ac:dyDescent="0.25">
      <c r="A8" s="6"/>
      <c r="B8" s="440"/>
      <c r="C8" s="404">
        <v>710809000</v>
      </c>
      <c r="D8" s="255">
        <v>510</v>
      </c>
      <c r="E8" s="255"/>
      <c r="F8" s="17">
        <f t="shared" si="0"/>
        <v>-1</v>
      </c>
      <c r="G8" s="255">
        <v>1800</v>
      </c>
      <c r="H8" s="255"/>
      <c r="I8" s="17">
        <f t="shared" si="1"/>
        <v>-1</v>
      </c>
      <c r="J8" s="18"/>
      <c r="K8" s="19"/>
      <c r="L8" s="13"/>
      <c r="O8" s="14"/>
      <c r="P8" s="14"/>
      <c r="Q8" s="14"/>
      <c r="R8" s="14"/>
    </row>
    <row r="9" spans="1:18" ht="15" customHeight="1" x14ac:dyDescent="0.25">
      <c r="A9" s="6"/>
      <c r="B9" s="440"/>
      <c r="C9" s="404">
        <v>904229000</v>
      </c>
      <c r="D9" s="255">
        <v>529.25300000000004</v>
      </c>
      <c r="E9" s="255"/>
      <c r="F9" s="17">
        <f t="shared" si="0"/>
        <v>-1</v>
      </c>
      <c r="G9" s="255">
        <v>1084.02</v>
      </c>
      <c r="H9" s="255"/>
      <c r="I9" s="17">
        <f t="shared" si="1"/>
        <v>-1</v>
      </c>
      <c r="J9" s="18" t="str">
        <f>IFERROR(H9/E9,"-")</f>
        <v>-</v>
      </c>
      <c r="K9" s="19">
        <f>H9/$H$51</f>
        <v>0</v>
      </c>
      <c r="L9" s="13"/>
      <c r="O9" s="14"/>
      <c r="P9" s="14"/>
      <c r="Q9" s="14"/>
      <c r="R9" s="14"/>
    </row>
    <row r="10" spans="1:18" ht="15" customHeight="1" x14ac:dyDescent="0.25">
      <c r="A10" s="6"/>
      <c r="B10" s="440"/>
      <c r="C10" s="404">
        <v>904219000</v>
      </c>
      <c r="D10" s="255"/>
      <c r="E10" s="255">
        <v>48</v>
      </c>
      <c r="F10" s="17" t="s">
        <v>2682</v>
      </c>
      <c r="G10" s="255"/>
      <c r="H10" s="255">
        <v>508.8</v>
      </c>
      <c r="I10" s="17" t="s">
        <v>2682</v>
      </c>
      <c r="J10" s="18">
        <f>IFERROR(H10/E10,"-")</f>
        <v>10.6</v>
      </c>
      <c r="K10" s="19">
        <f>H10/$H$51</f>
        <v>8.5472772733164281E-6</v>
      </c>
      <c r="L10" s="13"/>
      <c r="O10" s="14"/>
      <c r="P10" s="14"/>
      <c r="Q10" s="14"/>
      <c r="R10" s="14"/>
    </row>
    <row r="11" spans="1:18" ht="15" hidden="1" customHeight="1" x14ac:dyDescent="0.25">
      <c r="A11" s="6"/>
      <c r="B11" s="434"/>
      <c r="C11" s="15"/>
      <c r="D11" s="16"/>
      <c r="E11" s="16"/>
      <c r="F11" s="20"/>
      <c r="G11" s="16"/>
      <c r="H11" s="16"/>
      <c r="I11" s="20"/>
      <c r="J11" s="21"/>
      <c r="K11" s="22"/>
      <c r="L11" s="13"/>
      <c r="O11" s="14"/>
      <c r="P11" s="14"/>
      <c r="Q11" s="14"/>
      <c r="R11" s="14"/>
    </row>
    <row r="12" spans="1:18" ht="30.75" customHeight="1" x14ac:dyDescent="0.25">
      <c r="A12" s="6"/>
      <c r="B12" s="446" t="s">
        <v>1022</v>
      </c>
      <c r="C12" s="447"/>
      <c r="D12" s="23">
        <f>SUM(D5:D11)</f>
        <v>18173119.588000022</v>
      </c>
      <c r="E12" s="23">
        <f>SUM(E5:E11)</f>
        <v>19053317.962000031</v>
      </c>
      <c r="F12" s="24">
        <f>E12/D12-1</f>
        <v>4.8434082532600398E-2</v>
      </c>
      <c r="G12" s="23">
        <f>SUM(G5:G11)</f>
        <v>33148202.549999993</v>
      </c>
      <c r="H12" s="23">
        <f>SUM(H5:H11)</f>
        <v>36023202.349999987</v>
      </c>
      <c r="I12" s="24">
        <f>H12/G12-1</f>
        <v>8.6731695200166881E-2</v>
      </c>
      <c r="J12" s="25">
        <f>H12/E12</f>
        <v>1.8906524533860569</v>
      </c>
      <c r="K12" s="26">
        <f>H12/$H$51</f>
        <v>0.60514995825124573</v>
      </c>
      <c r="L12" s="13"/>
    </row>
    <row r="13" spans="1:18" ht="14.25" customHeight="1" x14ac:dyDescent="0.25">
      <c r="A13" s="6"/>
      <c r="B13" s="433" t="s">
        <v>1023</v>
      </c>
      <c r="C13" s="403">
        <v>904211090</v>
      </c>
      <c r="D13" s="255">
        <v>6635200.6440000087</v>
      </c>
      <c r="E13" s="255">
        <v>4438883.4760000054</v>
      </c>
      <c r="F13" s="17">
        <f>IFERROR(E13/D13-1,"-")</f>
        <v>-0.33100990999964108</v>
      </c>
      <c r="G13" s="255">
        <v>15025520.06000001</v>
      </c>
      <c r="H13" s="255">
        <v>14359715.510000002</v>
      </c>
      <c r="I13" s="17">
        <f>IFERROR(H13/G13-1,"-")</f>
        <v>-4.4311581052856264E-2</v>
      </c>
      <c r="J13" s="18">
        <f>IFERROR(H13/E13,"-")</f>
        <v>3.2349836592106085</v>
      </c>
      <c r="K13" s="19">
        <f>H13/$H$51</f>
        <v>0.24122733889526815</v>
      </c>
      <c r="L13" s="13"/>
    </row>
    <row r="14" spans="1:18" ht="14.25" customHeight="1" x14ac:dyDescent="0.25">
      <c r="A14" s="6"/>
      <c r="B14" s="440"/>
      <c r="C14" s="404">
        <v>904219000</v>
      </c>
      <c r="D14" s="255">
        <v>1371586.0049999994</v>
      </c>
      <c r="E14" s="255">
        <v>480339.84300000017</v>
      </c>
      <c r="F14" s="17">
        <f t="shared" ref="F14:F20" si="2">IFERROR(E14/D14-1,"-")</f>
        <v>-0.64979240000338123</v>
      </c>
      <c r="G14" s="255">
        <v>3718782.5800000005</v>
      </c>
      <c r="H14" s="255">
        <v>1778716.4100000001</v>
      </c>
      <c r="I14" s="17">
        <f t="shared" ref="I14:I20" si="3">IFERROR(H14/G14-1,"-")</f>
        <v>-0.52169389531775212</v>
      </c>
      <c r="J14" s="18">
        <f t="shared" ref="J14:J20" si="4">IFERROR(H14/E14,"-")</f>
        <v>3.7030374138669973</v>
      </c>
      <c r="K14" s="19">
        <f>H14/$H$51</f>
        <v>2.9880468449032992E-2</v>
      </c>
      <c r="L14" s="13"/>
    </row>
    <row r="15" spans="1:18" ht="14.25" customHeight="1" x14ac:dyDescent="0.25">
      <c r="A15" s="6"/>
      <c r="B15" s="440"/>
      <c r="C15" s="404">
        <v>904221000</v>
      </c>
      <c r="D15" s="255">
        <v>108652.4</v>
      </c>
      <c r="E15" s="255">
        <v>1573.49</v>
      </c>
      <c r="F15" s="17">
        <f t="shared" si="2"/>
        <v>-0.98551812937404049</v>
      </c>
      <c r="G15" s="255">
        <v>216077.60000000003</v>
      </c>
      <c r="H15" s="255">
        <v>2975.01</v>
      </c>
      <c r="I15" s="17">
        <f t="shared" si="3"/>
        <v>-0.98623175192615986</v>
      </c>
      <c r="J15" s="18">
        <f t="shared" si="4"/>
        <v>1.8907079167964209</v>
      </c>
      <c r="K15" s="19">
        <f>H15/$H$51</f>
        <v>4.9976877674703433E-5</v>
      </c>
      <c r="L15" s="13"/>
    </row>
    <row r="16" spans="1:18" ht="14.25" customHeight="1" x14ac:dyDescent="0.25">
      <c r="A16" s="6"/>
      <c r="B16" s="440"/>
      <c r="C16" s="404">
        <v>2005992000</v>
      </c>
      <c r="D16" s="255">
        <v>32540</v>
      </c>
      <c r="E16" s="255"/>
      <c r="F16" s="17">
        <f t="shared" si="2"/>
        <v>-1</v>
      </c>
      <c r="G16" s="255">
        <v>69962.97</v>
      </c>
      <c r="H16" s="255"/>
      <c r="I16" s="17">
        <f t="shared" si="3"/>
        <v>-1</v>
      </c>
      <c r="J16" s="18" t="str">
        <f t="shared" si="4"/>
        <v>-</v>
      </c>
      <c r="K16" s="19">
        <f>H16/$H$51</f>
        <v>0</v>
      </c>
      <c r="L16" s="13"/>
    </row>
    <row r="17" spans="1:12" ht="14.25" customHeight="1" x14ac:dyDescent="0.25">
      <c r="A17" s="6"/>
      <c r="B17" s="251"/>
      <c r="C17" s="404">
        <v>2005999000</v>
      </c>
      <c r="D17" s="255">
        <v>20721.599999999999</v>
      </c>
      <c r="E17" s="255">
        <v>30528.504000000001</v>
      </c>
      <c r="F17" s="17">
        <f t="shared" si="2"/>
        <v>0.47326963168867286</v>
      </c>
      <c r="G17" s="255">
        <v>26496</v>
      </c>
      <c r="H17" s="255">
        <v>54688.69</v>
      </c>
      <c r="I17" s="17">
        <f t="shared" si="3"/>
        <v>1.0640357035024155</v>
      </c>
      <c r="J17" s="18"/>
      <c r="K17" s="19"/>
      <c r="L17" s="13"/>
    </row>
    <row r="18" spans="1:12" ht="14.25" customHeight="1" x14ac:dyDescent="0.25">
      <c r="A18" s="6"/>
      <c r="B18" s="407"/>
      <c r="C18" s="404">
        <v>904229000</v>
      </c>
      <c r="D18" s="255">
        <v>5472.18</v>
      </c>
      <c r="E18" s="255">
        <v>248.70100000000002</v>
      </c>
      <c r="F18" s="17">
        <f t="shared" si="2"/>
        <v>-0.95455175085614874</v>
      </c>
      <c r="G18" s="255">
        <v>5799.99</v>
      </c>
      <c r="H18" s="255">
        <v>1803.06</v>
      </c>
      <c r="I18" s="17">
        <f t="shared" si="3"/>
        <v>-0.68912705021905207</v>
      </c>
      <c r="J18" s="18">
        <f t="shared" si="4"/>
        <v>7.2499105351405895</v>
      </c>
      <c r="K18" s="19">
        <f>H18/$H$51</f>
        <v>3.0289413837315091E-5</v>
      </c>
      <c r="L18" s="13"/>
    </row>
    <row r="19" spans="1:12" ht="14.25" customHeight="1" x14ac:dyDescent="0.25">
      <c r="A19" s="6"/>
      <c r="B19" s="407"/>
      <c r="C19" s="404">
        <v>709600000</v>
      </c>
      <c r="D19" s="255">
        <v>1107.2</v>
      </c>
      <c r="E19" s="255">
        <v>169.428</v>
      </c>
      <c r="F19" s="17">
        <f t="shared" si="2"/>
        <v>-0.84697615606936416</v>
      </c>
      <c r="G19" s="255">
        <v>3205.3199999999997</v>
      </c>
      <c r="H19" s="255">
        <v>2041.54</v>
      </c>
      <c r="I19" s="17">
        <f t="shared" si="3"/>
        <v>-0.36307763343441524</v>
      </c>
      <c r="J19" s="18"/>
      <c r="K19" s="19"/>
      <c r="L19" s="13"/>
    </row>
    <row r="20" spans="1:12" ht="14.25" customHeight="1" x14ac:dyDescent="0.25">
      <c r="A20" s="6"/>
      <c r="B20" s="407"/>
      <c r="C20" s="405">
        <v>710809000</v>
      </c>
      <c r="D20" s="255"/>
      <c r="E20" s="255">
        <v>31500.493999999999</v>
      </c>
      <c r="F20" s="17" t="str">
        <f t="shared" si="2"/>
        <v>-</v>
      </c>
      <c r="G20" s="255"/>
      <c r="H20" s="255">
        <v>71927.88</v>
      </c>
      <c r="I20" s="17" t="str">
        <f t="shared" si="3"/>
        <v>-</v>
      </c>
      <c r="J20" s="18">
        <f t="shared" si="4"/>
        <v>2.2833889525669027</v>
      </c>
      <c r="K20" s="19">
        <f t="shared" ref="K20:K28" si="5">H20/$H$51</f>
        <v>1.2083088326293853E-3</v>
      </c>
      <c r="L20" s="13"/>
    </row>
    <row r="21" spans="1:12" ht="24" customHeight="1" x14ac:dyDescent="0.25">
      <c r="A21" s="6"/>
      <c r="B21" s="437" t="s">
        <v>1025</v>
      </c>
      <c r="C21" s="445"/>
      <c r="D21" s="27">
        <f>SUM(D13:D20)</f>
        <v>8175280.0290000075</v>
      </c>
      <c r="E21" s="27">
        <f>SUM(E13:E20)</f>
        <v>4983243.9360000063</v>
      </c>
      <c r="F21" s="28">
        <f>E21/D21-1</f>
        <v>-0.39044975605446608</v>
      </c>
      <c r="G21" s="27">
        <f>SUM(G13:G20)</f>
        <v>19065844.520000011</v>
      </c>
      <c r="H21" s="27">
        <f>SUM(H13:H20)</f>
        <v>16271868.100000001</v>
      </c>
      <c r="I21" s="28">
        <f>H21/G21-1</f>
        <v>-0.14654354372129363</v>
      </c>
      <c r="J21" s="29">
        <f>H21/E21</f>
        <v>3.2653163900824906</v>
      </c>
      <c r="K21" s="30">
        <f t="shared" si="5"/>
        <v>0.27334938758949012</v>
      </c>
      <c r="L21" s="13"/>
    </row>
    <row r="22" spans="1:12" ht="15" customHeight="1" x14ac:dyDescent="0.25">
      <c r="A22" s="6"/>
      <c r="B22" s="433" t="s">
        <v>1026</v>
      </c>
      <c r="C22" s="403">
        <v>904221000</v>
      </c>
      <c r="D22" s="16">
        <v>271674.11200000002</v>
      </c>
      <c r="E22" s="16">
        <v>337449.32</v>
      </c>
      <c r="F22" s="17">
        <f>IFERROR(E22/D22-1,"-")</f>
        <v>0.24211069474297187</v>
      </c>
      <c r="G22" s="255">
        <v>1845435.79</v>
      </c>
      <c r="H22" s="255">
        <v>1274878.9000000001</v>
      </c>
      <c r="I22" s="17">
        <f>IFERROR(H22/G22-1,"-")</f>
        <v>-0.30917190025885422</v>
      </c>
      <c r="J22" s="18">
        <f>IFERROR(H22/E22,"-")</f>
        <v>3.7779862765762875</v>
      </c>
      <c r="K22" s="19">
        <f t="shared" si="5"/>
        <v>2.1416555519262279E-2</v>
      </c>
      <c r="L22" s="13"/>
    </row>
    <row r="23" spans="1:12" ht="15" customHeight="1" x14ac:dyDescent="0.25">
      <c r="A23" s="6"/>
      <c r="B23" s="440"/>
      <c r="C23" s="404">
        <v>904229000</v>
      </c>
      <c r="D23" s="16">
        <v>109145.43</v>
      </c>
      <c r="E23" s="16">
        <v>59067.86</v>
      </c>
      <c r="F23" s="17">
        <f>IFERROR(E23/D23-1,"-")</f>
        <v>-0.4588150873563831</v>
      </c>
      <c r="G23" s="255">
        <v>394998.39</v>
      </c>
      <c r="H23" s="255">
        <v>247168.27000000002</v>
      </c>
      <c r="I23" s="17">
        <f>IFERROR(H23/G23-1,"-")</f>
        <v>-0.37425499379883542</v>
      </c>
      <c r="J23" s="18">
        <f>IFERROR(H23/E23,"-")</f>
        <v>4.1844798508021119</v>
      </c>
      <c r="K23" s="19">
        <f t="shared" si="5"/>
        <v>4.1521535708646598E-3</v>
      </c>
      <c r="L23" s="13"/>
    </row>
    <row r="24" spans="1:12" ht="15" customHeight="1" x14ac:dyDescent="0.25">
      <c r="A24" s="6"/>
      <c r="B24" s="440"/>
      <c r="C24" s="404">
        <v>904219000</v>
      </c>
      <c r="D24" s="16">
        <v>908</v>
      </c>
      <c r="E24" s="16">
        <v>36288</v>
      </c>
      <c r="F24" s="17">
        <f>IFERROR(E24/D24-1,"-")</f>
        <v>38.964757709251103</v>
      </c>
      <c r="G24" s="255">
        <v>88143.75</v>
      </c>
      <c r="H24" s="255">
        <v>7876.96</v>
      </c>
      <c r="I24" s="17">
        <f>IFERROR(H24/G24-1,"-")</f>
        <v>-0.9106350705523647</v>
      </c>
      <c r="J24" s="18">
        <f>IFERROR(H24/E24,"-")</f>
        <v>0.2170679012345679</v>
      </c>
      <c r="K24" s="19">
        <f t="shared" si="5"/>
        <v>1.3232421617693116E-4</v>
      </c>
      <c r="L24" s="13"/>
    </row>
    <row r="25" spans="1:12" ht="15" customHeight="1" x14ac:dyDescent="0.25">
      <c r="A25" s="6"/>
      <c r="B25" s="440"/>
      <c r="C25" s="404">
        <v>904211090</v>
      </c>
      <c r="D25" s="16">
        <v>4220.25</v>
      </c>
      <c r="E25" s="16">
        <v>3562.83</v>
      </c>
      <c r="F25" s="17">
        <f>IFERROR(E25/D25-1,"-")</f>
        <v>-0.15577750133285939</v>
      </c>
      <c r="G25" s="255">
        <v>9662.6899999999987</v>
      </c>
      <c r="H25" s="255">
        <v>132124.57</v>
      </c>
      <c r="I25" s="17">
        <f>IFERROR(H25/G25-1,"-")</f>
        <v>12.673684036225939</v>
      </c>
      <c r="J25" s="18">
        <f>IFERROR(H25/E25,"-")</f>
        <v>37.084163431878594</v>
      </c>
      <c r="K25" s="19">
        <f t="shared" si="5"/>
        <v>2.2195466478138869E-3</v>
      </c>
      <c r="L25" s="13"/>
    </row>
    <row r="26" spans="1:12" ht="14.25" customHeight="1" x14ac:dyDescent="0.25">
      <c r="A26" s="6"/>
      <c r="B26" s="440"/>
      <c r="C26" s="405">
        <v>709600000</v>
      </c>
      <c r="D26" s="16">
        <v>16.015999999999998</v>
      </c>
      <c r="E26" s="16">
        <v>63</v>
      </c>
      <c r="F26" s="17">
        <f>IFERROR(E26/D26-1,"-")</f>
        <v>2.9335664335664342</v>
      </c>
      <c r="G26" s="255">
        <v>119.61</v>
      </c>
      <c r="H26" s="255">
        <v>1705.32</v>
      </c>
      <c r="I26" s="17">
        <f>IFERROR(H26/G26-1,"-")</f>
        <v>13.257336343115124</v>
      </c>
      <c r="J26" s="18">
        <f>IFERROR(H26/E26,"-")</f>
        <v>27.068571428571428</v>
      </c>
      <c r="K26" s="19">
        <f t="shared" si="5"/>
        <v>2.8647489936580132E-5</v>
      </c>
      <c r="L26" s="13"/>
    </row>
    <row r="27" spans="1:12" ht="26.25" customHeight="1" x14ac:dyDescent="0.25">
      <c r="A27" s="6"/>
      <c r="B27" s="437" t="s">
        <v>1027</v>
      </c>
      <c r="C27" s="445"/>
      <c r="D27" s="27">
        <f>SUM(D22:D26)</f>
        <v>385963.80800000002</v>
      </c>
      <c r="E27" s="27">
        <f>SUM(E22:E26)</f>
        <v>436431.01</v>
      </c>
      <c r="F27" s="28">
        <f>E27/D27-1</f>
        <v>0.13075630656022552</v>
      </c>
      <c r="G27" s="27">
        <f>SUM(G22:G26)</f>
        <v>2338360.23</v>
      </c>
      <c r="H27" s="27">
        <f>SUM(H22:H26)</f>
        <v>1663754.0200000003</v>
      </c>
      <c r="I27" s="28">
        <f>H27/G27-1</f>
        <v>-0.28849541714964921</v>
      </c>
      <c r="J27" s="29">
        <f>H27/E27</f>
        <v>3.8121810363566975</v>
      </c>
      <c r="K27" s="30">
        <f t="shared" si="5"/>
        <v>2.7949227444054339E-2</v>
      </c>
      <c r="L27" s="13"/>
    </row>
    <row r="28" spans="1:12" ht="18.75" customHeight="1" x14ac:dyDescent="0.25">
      <c r="A28" s="6"/>
      <c r="B28" s="433" t="s">
        <v>1028</v>
      </c>
      <c r="C28" s="408">
        <v>904211010</v>
      </c>
      <c r="D28" s="255">
        <v>629165.4</v>
      </c>
      <c r="E28" s="255">
        <v>23878.400000000001</v>
      </c>
      <c r="F28" s="17">
        <f>E28/D28-1</f>
        <v>-0.96204749975125781</v>
      </c>
      <c r="G28" s="255">
        <v>1793230.09</v>
      </c>
      <c r="H28" s="255">
        <v>80108.87000000001</v>
      </c>
      <c r="I28" s="17">
        <f>H28/G28-1</f>
        <v>-0.95532705454435018</v>
      </c>
      <c r="J28" s="18">
        <f>H28/E28</f>
        <v>3.3548675790672746</v>
      </c>
      <c r="K28" s="19">
        <f t="shared" si="5"/>
        <v>1.3457404165527914E-3</v>
      </c>
      <c r="L28" s="13"/>
    </row>
    <row r="29" spans="1:12" ht="18.75" hidden="1" customHeight="1" x14ac:dyDescent="0.25">
      <c r="A29" s="6"/>
      <c r="B29" s="434"/>
      <c r="C29" s="31"/>
      <c r="D29" s="16"/>
      <c r="E29" s="16"/>
      <c r="F29" s="17"/>
      <c r="G29" s="16"/>
      <c r="H29" s="16"/>
      <c r="I29" s="17"/>
      <c r="J29" s="18"/>
      <c r="K29" s="19"/>
      <c r="L29" s="13"/>
    </row>
    <row r="30" spans="1:12" ht="30" customHeight="1" x14ac:dyDescent="0.25">
      <c r="A30" s="6"/>
      <c r="B30" s="437" t="s">
        <v>1025</v>
      </c>
      <c r="C30" s="438"/>
      <c r="D30" s="27">
        <f>SUM(D28:D28)</f>
        <v>629165.4</v>
      </c>
      <c r="E30" s="27">
        <f>SUM(E28:E29)</f>
        <v>23878.400000000001</v>
      </c>
      <c r="F30" s="28">
        <f>E30/D30-1</f>
        <v>-0.96204749975125781</v>
      </c>
      <c r="G30" s="27">
        <f>SUM(G28:G29)</f>
        <v>1793230.09</v>
      </c>
      <c r="H30" s="27">
        <f>SUM(H28:H29)</f>
        <v>80108.87000000001</v>
      </c>
      <c r="I30" s="28">
        <f>H30/G30-1</f>
        <v>-0.95532705454435018</v>
      </c>
      <c r="J30" s="29">
        <f t="shared" ref="J30:J38" si="6">H30/E30</f>
        <v>3.3548675790672746</v>
      </c>
      <c r="K30" s="32">
        <f t="shared" ref="K30:K35" si="7">H30/$H$51</f>
        <v>1.3457404165527914E-3</v>
      </c>
      <c r="L30" s="13"/>
    </row>
    <row r="31" spans="1:12" ht="30" customHeight="1" x14ac:dyDescent="0.25">
      <c r="A31" s="6"/>
      <c r="B31" s="439" t="s">
        <v>1029</v>
      </c>
      <c r="C31" s="436"/>
      <c r="D31" s="33">
        <f>SUM(D21,D27,D30)</f>
        <v>9190409.2370000072</v>
      </c>
      <c r="E31" s="33">
        <f>SUM(E21,E27,E30)</f>
        <v>5443553.3460000064</v>
      </c>
      <c r="F31" s="34">
        <f>E31/D31-1</f>
        <v>-0.40769195303244987</v>
      </c>
      <c r="G31" s="33">
        <f>SUM(G21,G27,G30)</f>
        <v>23197434.840000011</v>
      </c>
      <c r="H31" s="33">
        <f>SUM(H21,H27,H30)</f>
        <v>18015730.990000002</v>
      </c>
      <c r="I31" s="34">
        <f>H31/G31-1</f>
        <v>-0.22337400172647737</v>
      </c>
      <c r="J31" s="35">
        <f t="shared" si="6"/>
        <v>3.3095534928923209</v>
      </c>
      <c r="K31" s="36">
        <f t="shared" si="7"/>
        <v>0.30264435545009727</v>
      </c>
      <c r="L31" s="13"/>
    </row>
    <row r="32" spans="1:12" x14ac:dyDescent="0.25">
      <c r="A32" s="6"/>
      <c r="B32" s="433" t="s">
        <v>1030</v>
      </c>
      <c r="C32" s="404">
        <v>710809000</v>
      </c>
      <c r="D32" s="255">
        <v>748467.25299999991</v>
      </c>
      <c r="E32" s="255">
        <v>506818.20799999993</v>
      </c>
      <c r="F32" s="37">
        <f>IFERROR(E32/D32-1,"-")</f>
        <v>-0.32285854061273145</v>
      </c>
      <c r="G32" s="255">
        <v>1180483.3700000003</v>
      </c>
      <c r="H32" s="255">
        <v>1064076.83</v>
      </c>
      <c r="I32" s="17">
        <f>IFERROR(H32/G32-1,"-")</f>
        <v>-9.8609216324665572E-2</v>
      </c>
      <c r="J32" s="38">
        <f t="shared" si="6"/>
        <v>2.0995236816748308</v>
      </c>
      <c r="K32" s="19">
        <f t="shared" si="7"/>
        <v>1.7875313887817587E-2</v>
      </c>
      <c r="L32" s="13"/>
    </row>
    <row r="33" spans="1:12" x14ac:dyDescent="0.25">
      <c r="A33" s="6"/>
      <c r="B33" s="440"/>
      <c r="C33" s="404">
        <v>2001909000</v>
      </c>
      <c r="D33" s="255">
        <v>68722</v>
      </c>
      <c r="E33" s="255">
        <v>78246</v>
      </c>
      <c r="F33" s="37">
        <f t="shared" ref="F33:F37" si="8">IFERROR(E33/D33-1,"-")</f>
        <v>0.13858735193969918</v>
      </c>
      <c r="G33" s="255">
        <v>319782.15999999997</v>
      </c>
      <c r="H33" s="255">
        <v>421512.8</v>
      </c>
      <c r="I33" s="17">
        <f t="shared" ref="I33:I37" si="9">IFERROR(H33/G33-1,"-")</f>
        <v>0.31812481346676758</v>
      </c>
      <c r="J33" s="38">
        <f>H33/E33</f>
        <v>5.3870204227692149</v>
      </c>
      <c r="K33" s="19">
        <f t="shared" si="7"/>
        <v>7.0809488519103236E-3</v>
      </c>
      <c r="L33" s="13"/>
    </row>
    <row r="34" spans="1:12" hidden="1" x14ac:dyDescent="0.25">
      <c r="A34" s="6"/>
      <c r="B34" s="440"/>
      <c r="C34" s="404">
        <v>709600000</v>
      </c>
      <c r="D34" s="255">
        <v>3500</v>
      </c>
      <c r="E34" s="255"/>
      <c r="F34" s="37">
        <f t="shared" si="8"/>
        <v>-1</v>
      </c>
      <c r="G34" s="175">
        <v>11418.21</v>
      </c>
      <c r="H34" s="175"/>
      <c r="I34" s="17">
        <f t="shared" si="9"/>
        <v>-1</v>
      </c>
      <c r="J34" s="38" t="e">
        <f t="shared" si="6"/>
        <v>#DIV/0!</v>
      </c>
      <c r="K34" s="19">
        <f t="shared" si="7"/>
        <v>0</v>
      </c>
      <c r="L34" s="13"/>
    </row>
    <row r="35" spans="1:12" ht="15.75" hidden="1" thickBot="1" x14ac:dyDescent="0.3">
      <c r="A35" s="6"/>
      <c r="B35" s="440"/>
      <c r="C35" s="404">
        <v>904211090</v>
      </c>
      <c r="D35" s="255"/>
      <c r="E35" s="255">
        <v>930</v>
      </c>
      <c r="F35" s="37" t="str">
        <f t="shared" si="8"/>
        <v>-</v>
      </c>
      <c r="G35" s="175"/>
      <c r="H35" s="175">
        <v>4278</v>
      </c>
      <c r="I35" s="17" t="str">
        <f t="shared" si="9"/>
        <v>-</v>
      </c>
      <c r="J35" s="38">
        <f t="shared" si="6"/>
        <v>4.5999999999999996</v>
      </c>
      <c r="K35" s="19">
        <f t="shared" si="7"/>
        <v>7.1865668583427042E-5</v>
      </c>
      <c r="L35" s="13"/>
    </row>
    <row r="36" spans="1:12" x14ac:dyDescent="0.25">
      <c r="A36" s="6"/>
      <c r="B36" s="251"/>
      <c r="C36" s="404">
        <v>709600000</v>
      </c>
      <c r="D36" s="255">
        <v>3500</v>
      </c>
      <c r="E36" s="255"/>
      <c r="F36" s="37">
        <f t="shared" si="8"/>
        <v>-1</v>
      </c>
      <c r="G36" s="175">
        <v>11418.21</v>
      </c>
      <c r="H36" s="175"/>
      <c r="I36" s="17">
        <f t="shared" si="9"/>
        <v>-1</v>
      </c>
      <c r="J36" s="38"/>
      <c r="K36" s="19"/>
      <c r="L36" s="13"/>
    </row>
    <row r="37" spans="1:12" ht="15.75" thickBot="1" x14ac:dyDescent="0.3">
      <c r="A37" s="6"/>
      <c r="B37" s="251"/>
      <c r="C37" s="404">
        <v>904211090</v>
      </c>
      <c r="D37" s="255"/>
      <c r="E37" s="255">
        <v>930</v>
      </c>
      <c r="F37" s="37" t="str">
        <f t="shared" si="8"/>
        <v>-</v>
      </c>
      <c r="G37" s="175"/>
      <c r="H37" s="175">
        <v>4278</v>
      </c>
      <c r="I37" s="17" t="str">
        <f t="shared" si="9"/>
        <v>-</v>
      </c>
      <c r="J37" s="38"/>
      <c r="K37" s="19"/>
      <c r="L37" s="13"/>
    </row>
    <row r="38" spans="1:12" ht="30" customHeight="1" thickBot="1" x14ac:dyDescent="0.3">
      <c r="A38" s="6"/>
      <c r="B38" s="441" t="s">
        <v>1031</v>
      </c>
      <c r="C38" s="442"/>
      <c r="D38" s="39">
        <f>SUM(D32:D37)</f>
        <v>824189.25299999991</v>
      </c>
      <c r="E38" s="409">
        <f>SUM(E32:E37)</f>
        <v>586924.20799999987</v>
      </c>
      <c r="F38" s="411">
        <f>E38/D38-1</f>
        <v>-0.28787689737080335</v>
      </c>
      <c r="G38" s="410">
        <f>SUM(G32:G37)</f>
        <v>1523101.9500000002</v>
      </c>
      <c r="H38" s="39">
        <f>SUM(H32:H37)</f>
        <v>1494145.6300000001</v>
      </c>
      <c r="I38" s="40">
        <f>H38/G38-1</f>
        <v>-1.9011412860445831E-2</v>
      </c>
      <c r="J38" s="41">
        <f t="shared" si="6"/>
        <v>2.5457215934088726</v>
      </c>
      <c r="K38" s="42">
        <f t="shared" ref="K38:K45" si="10">H38/$H$51</f>
        <v>2.5099994076894769E-2</v>
      </c>
      <c r="L38" s="13"/>
    </row>
    <row r="39" spans="1:12" s="3" customFormat="1" x14ac:dyDescent="0.25">
      <c r="A39" s="43"/>
      <c r="B39" s="440" t="s">
        <v>1032</v>
      </c>
      <c r="C39" s="404">
        <v>904229000</v>
      </c>
      <c r="D39" s="255">
        <v>1536903</v>
      </c>
      <c r="E39" s="255">
        <v>1855230.6</v>
      </c>
      <c r="F39" s="44">
        <f>IFERROR(E39/D39-1,"-")</f>
        <v>0.20712276571781052</v>
      </c>
      <c r="G39" s="255">
        <v>1048759.3999999999</v>
      </c>
      <c r="H39" s="255">
        <v>2451869.9200000004</v>
      </c>
      <c r="I39" s="44">
        <f>IFERROR(H39/G39-1,"-")</f>
        <v>1.3378764662323892</v>
      </c>
      <c r="J39" s="45">
        <f t="shared" ref="J39:J49" si="11">IFERROR(H39/E39,"-")</f>
        <v>1.3215984686755384</v>
      </c>
      <c r="K39" s="46">
        <f t="shared" si="10"/>
        <v>4.1188702917343105E-2</v>
      </c>
      <c r="L39" s="47"/>
    </row>
    <row r="40" spans="1:12" s="3" customFormat="1" x14ac:dyDescent="0.25">
      <c r="A40" s="43"/>
      <c r="B40" s="440"/>
      <c r="C40" s="404">
        <v>2005999000</v>
      </c>
      <c r="D40" s="255">
        <v>71659</v>
      </c>
      <c r="E40" s="255">
        <v>80810.733999999997</v>
      </c>
      <c r="F40" s="44">
        <f t="shared" ref="F40:F42" si="12">IFERROR(E40/D40-1,"-")</f>
        <v>0.12771227619698844</v>
      </c>
      <c r="G40" s="255">
        <v>190684.78</v>
      </c>
      <c r="H40" s="255">
        <v>255062.62999999998</v>
      </c>
      <c r="I40" s="44">
        <f t="shared" ref="I40:I42" si="13">IFERROR(H40/G40-1,"-")</f>
        <v>0.33761399310422147</v>
      </c>
      <c r="J40" s="45">
        <f t="shared" si="11"/>
        <v>3.1562964147807393</v>
      </c>
      <c r="K40" s="46">
        <f t="shared" si="10"/>
        <v>4.2847700877973989E-3</v>
      </c>
      <c r="L40" s="47"/>
    </row>
    <row r="41" spans="1:12" s="3" customFormat="1" x14ac:dyDescent="0.25">
      <c r="A41" s="43"/>
      <c r="B41" s="440"/>
      <c r="C41" s="404">
        <v>904219000</v>
      </c>
      <c r="D41" s="255">
        <v>300</v>
      </c>
      <c r="E41" s="255">
        <v>3403.4</v>
      </c>
      <c r="F41" s="44">
        <f t="shared" si="12"/>
        <v>10.344666666666667</v>
      </c>
      <c r="G41" s="255">
        <v>1173</v>
      </c>
      <c r="H41" s="255">
        <v>13708.8</v>
      </c>
      <c r="I41" s="44">
        <f t="shared" si="13"/>
        <v>10.68695652173913</v>
      </c>
      <c r="J41" s="45">
        <f t="shared" si="11"/>
        <v>4.0279720279720275</v>
      </c>
      <c r="K41" s="46">
        <f t="shared" si="10"/>
        <v>2.3029267823199733E-4</v>
      </c>
      <c r="L41" s="47"/>
    </row>
    <row r="42" spans="1:12" s="3" customFormat="1" x14ac:dyDescent="0.25">
      <c r="A42" s="43"/>
      <c r="B42" s="440"/>
      <c r="C42" s="404" t="s">
        <v>1123</v>
      </c>
      <c r="D42" s="16"/>
      <c r="E42" s="16">
        <v>24000</v>
      </c>
      <c r="F42" s="44" t="str">
        <f t="shared" si="12"/>
        <v>-</v>
      </c>
      <c r="G42" s="16"/>
      <c r="H42" s="16">
        <v>19200</v>
      </c>
      <c r="I42" s="44" t="str">
        <f t="shared" si="13"/>
        <v>-</v>
      </c>
      <c r="J42" s="45">
        <f t="shared" si="11"/>
        <v>0.8</v>
      </c>
      <c r="K42" s="46">
        <f t="shared" si="10"/>
        <v>3.2253876503080859E-4</v>
      </c>
      <c r="L42" s="47"/>
    </row>
    <row r="43" spans="1:12" s="3" customFormat="1" hidden="1" x14ac:dyDescent="0.25">
      <c r="A43" s="43"/>
      <c r="B43" s="434"/>
      <c r="C43" s="199" t="s">
        <v>1122</v>
      </c>
      <c r="D43" s="48">
        <v>586</v>
      </c>
      <c r="E43" s="48"/>
      <c r="F43" s="49">
        <f>IFERROR(E43/D43-1,"-")</f>
        <v>-1</v>
      </c>
      <c r="G43" s="48">
        <v>814</v>
      </c>
      <c r="H43" s="48"/>
      <c r="I43" s="49">
        <f>IFERROR(H43/G43-1,"-")</f>
        <v>-1</v>
      </c>
      <c r="J43" s="45" t="str">
        <f t="shared" si="11"/>
        <v>-</v>
      </c>
      <c r="K43" s="50">
        <f t="shared" si="10"/>
        <v>0</v>
      </c>
      <c r="L43" s="47"/>
    </row>
    <row r="44" spans="1:12" ht="30" customHeight="1" x14ac:dyDescent="0.25">
      <c r="A44" s="6"/>
      <c r="B44" s="443" t="s">
        <v>1033</v>
      </c>
      <c r="C44" s="436"/>
      <c r="D44" s="33">
        <f>+SUM(D39:D43)</f>
        <v>1609448</v>
      </c>
      <c r="E44" s="33">
        <f>+SUM(E39:E43)</f>
        <v>1963444.7339999999</v>
      </c>
      <c r="F44" s="34">
        <f t="shared" ref="F44:F51" si="14">E44/D44-1</f>
        <v>0.21994915896630385</v>
      </c>
      <c r="G44" s="33">
        <f>+SUM(G39:G43)</f>
        <v>1241431.18</v>
      </c>
      <c r="H44" s="33">
        <f>+SUM(H39:H43)</f>
        <v>2739841.35</v>
      </c>
      <c r="I44" s="34">
        <f>H44/G44-1</f>
        <v>1.2070022036984764</v>
      </c>
      <c r="J44" s="35">
        <f t="shared" si="11"/>
        <v>1.3954257548254476</v>
      </c>
      <c r="K44" s="51">
        <f t="shared" si="10"/>
        <v>4.6026304448403305E-2</v>
      </c>
      <c r="L44" s="13"/>
    </row>
    <row r="45" spans="1:12" x14ac:dyDescent="0.25">
      <c r="A45" s="6"/>
      <c r="B45" s="444" t="s">
        <v>1034</v>
      </c>
      <c r="C45" s="404">
        <v>709600000</v>
      </c>
      <c r="D45" s="255">
        <v>142716.75399999999</v>
      </c>
      <c r="E45" s="255">
        <v>779954.29700000002</v>
      </c>
      <c r="F45" s="37">
        <f>IFERROR(E45/D45-1,"-")</f>
        <v>4.465050704558486</v>
      </c>
      <c r="G45" s="175">
        <v>132591.28000000003</v>
      </c>
      <c r="H45" s="175">
        <v>1211424.5699999994</v>
      </c>
      <c r="I45" s="44">
        <f>IFERROR(H45/G45-1,"-")</f>
        <v>8.136532734279351</v>
      </c>
      <c r="J45" s="45">
        <f t="shared" si="11"/>
        <v>1.5531994306071493</v>
      </c>
      <c r="K45" s="196">
        <f t="shared" si="10"/>
        <v>2.0350592954988447E-2</v>
      </c>
      <c r="L45" s="13"/>
    </row>
    <row r="46" spans="1:12" x14ac:dyDescent="0.25">
      <c r="A46" s="6"/>
      <c r="B46" s="444"/>
      <c r="C46" s="404">
        <v>904229000</v>
      </c>
      <c r="D46" s="255">
        <v>173</v>
      </c>
      <c r="E46" s="255"/>
      <c r="F46" s="37">
        <f t="shared" ref="F46:F48" si="15">IFERROR(E46/D46-1,"-")</f>
        <v>-1</v>
      </c>
      <c r="G46" s="255">
        <v>1433.6</v>
      </c>
      <c r="H46" s="255"/>
      <c r="I46" s="44">
        <f t="shared" ref="I46:I50" si="16">IFERROR(H46/G46-1,"-")</f>
        <v>-1</v>
      </c>
      <c r="J46" s="45"/>
      <c r="K46" s="196"/>
      <c r="L46" s="13"/>
    </row>
    <row r="47" spans="1:12" x14ac:dyDescent="0.25">
      <c r="A47" s="6"/>
      <c r="B47" s="444"/>
      <c r="C47" s="404">
        <v>904219000</v>
      </c>
      <c r="D47" s="255">
        <v>330</v>
      </c>
      <c r="E47" s="255">
        <v>2540</v>
      </c>
      <c r="F47" s="37">
        <f t="shared" si="15"/>
        <v>6.6969696969696972</v>
      </c>
      <c r="G47" s="255">
        <v>202</v>
      </c>
      <c r="H47" s="255">
        <v>12196</v>
      </c>
      <c r="I47" s="44">
        <f t="shared" si="16"/>
        <v>59.376237623762378</v>
      </c>
      <c r="J47" s="45"/>
      <c r="K47" s="196"/>
      <c r="L47" s="13"/>
    </row>
    <row r="48" spans="1:12" x14ac:dyDescent="0.25">
      <c r="A48" s="6"/>
      <c r="B48" s="444"/>
      <c r="C48" s="404">
        <v>710809000</v>
      </c>
      <c r="D48" s="255"/>
      <c r="E48" s="255">
        <v>12481.625</v>
      </c>
      <c r="F48" s="37" t="str">
        <f t="shared" si="15"/>
        <v>-</v>
      </c>
      <c r="G48" s="255"/>
      <c r="H48" s="255">
        <v>31187.5</v>
      </c>
      <c r="I48" s="44" t="str">
        <f t="shared" si="16"/>
        <v>-</v>
      </c>
      <c r="J48" s="45">
        <f t="shared" si="11"/>
        <v>2.4986730493825924</v>
      </c>
      <c r="K48" s="196">
        <f>H48/$H$51</f>
        <v>5.2391550699991375E-4</v>
      </c>
      <c r="L48" s="13"/>
    </row>
    <row r="49" spans="1:12" hidden="1" x14ac:dyDescent="0.25">
      <c r="A49" s="6"/>
      <c r="B49" s="444"/>
      <c r="C49" s="200"/>
      <c r="D49" s="52"/>
      <c r="E49" s="52"/>
      <c r="F49" s="37" t="str">
        <f>IFERROR(E49/D49-1,"-")</f>
        <v>-</v>
      </c>
      <c r="G49" s="52"/>
      <c r="H49" s="52"/>
      <c r="I49" s="44" t="str">
        <f t="shared" si="16"/>
        <v>-</v>
      </c>
      <c r="J49" s="45" t="str">
        <f t="shared" si="11"/>
        <v>-</v>
      </c>
      <c r="K49" s="196">
        <f>H49/$H$51</f>
        <v>0</v>
      </c>
      <c r="L49" s="13"/>
    </row>
    <row r="50" spans="1:12" ht="30" customHeight="1" thickBot="1" x14ac:dyDescent="0.3">
      <c r="A50" s="6"/>
      <c r="B50" s="435" t="s">
        <v>1035</v>
      </c>
      <c r="C50" s="436"/>
      <c r="D50" s="33">
        <f>+SUM(D45:D49)</f>
        <v>143219.75399999999</v>
      </c>
      <c r="E50" s="33">
        <f>+SUM(E45:E49)</f>
        <v>794975.92200000002</v>
      </c>
      <c r="F50" s="53">
        <f t="shared" si="14"/>
        <v>4.5507421273744129</v>
      </c>
      <c r="G50" s="33">
        <f>+SUM(G45:G49)</f>
        <v>134226.88000000003</v>
      </c>
      <c r="H50" s="33">
        <f>+SUM(H45:H49)</f>
        <v>1254808.0699999994</v>
      </c>
      <c r="I50" s="53">
        <f t="shared" si="16"/>
        <v>8.3484112124188474</v>
      </c>
      <c r="J50" s="35">
        <f>H50/E50</f>
        <v>1.5784227361794227</v>
      </c>
      <c r="K50" s="197">
        <f>H50/$H$51</f>
        <v>2.1079387773358972E-2</v>
      </c>
      <c r="L50" s="13"/>
    </row>
    <row r="51" spans="1:12" ht="20.25" customHeight="1" thickBot="1" x14ac:dyDescent="0.3">
      <c r="B51" s="431" t="s">
        <v>1027</v>
      </c>
      <c r="C51" s="432"/>
      <c r="D51" s="54">
        <f>+SUM(D50+D44+D38+D31+D12)</f>
        <v>29940385.832000028</v>
      </c>
      <c r="E51" s="54">
        <f>+SUM(E50+E44+E38+E31+E12)</f>
        <v>27842216.172000036</v>
      </c>
      <c r="F51" s="198">
        <f t="shared" si="14"/>
        <v>-7.0078243873446966E-2</v>
      </c>
      <c r="G51" s="54">
        <f>+SUM(G50+G44+G38+G31+G12)</f>
        <v>59244397.400000006</v>
      </c>
      <c r="H51" s="54">
        <f>+SUM(H50+H44+H38+H31+H12)</f>
        <v>59527728.389999986</v>
      </c>
      <c r="I51" s="55">
        <f>H51/G51-1</f>
        <v>4.7824098553490568E-3</v>
      </c>
      <c r="J51" s="56">
        <f>H51/E51</f>
        <v>2.13803843854445</v>
      </c>
      <c r="K51" s="57">
        <f>SUM(K12+K31+K38+K44+K50)</f>
        <v>1</v>
      </c>
      <c r="L51" s="13"/>
    </row>
    <row r="52" spans="1:12" x14ac:dyDescent="0.25">
      <c r="C52" s="58"/>
      <c r="D52" s="59"/>
      <c r="E52" s="59"/>
      <c r="F52" s="59"/>
      <c r="G52" s="60"/>
      <c r="H52" s="60"/>
      <c r="I52" s="58"/>
      <c r="J52" s="58"/>
      <c r="K52" s="58"/>
    </row>
  </sheetData>
  <mergeCells count="16">
    <mergeCell ref="B27:C27"/>
    <mergeCell ref="B5:B11"/>
    <mergeCell ref="B12:C12"/>
    <mergeCell ref="B21:C21"/>
    <mergeCell ref="B22:B26"/>
    <mergeCell ref="B13:B16"/>
    <mergeCell ref="B51:C51"/>
    <mergeCell ref="B28:B29"/>
    <mergeCell ref="B50:C50"/>
    <mergeCell ref="B30:C30"/>
    <mergeCell ref="B31:C31"/>
    <mergeCell ref="B32:B35"/>
    <mergeCell ref="B38:C38"/>
    <mergeCell ref="B39:B43"/>
    <mergeCell ref="B44:C44"/>
    <mergeCell ref="B45:B49"/>
  </mergeCells>
  <pageMargins left="0.7" right="0.7" top="0.75" bottom="0.75" header="0.3" footer="0.3"/>
  <pageSetup scale="46" fitToWidth="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D18"/>
  <sheetViews>
    <sheetView workbookViewId="0">
      <selection activeCell="B11" sqref="B11"/>
    </sheetView>
  </sheetViews>
  <sheetFormatPr baseColWidth="10" defaultRowHeight="15" x14ac:dyDescent="0.25"/>
  <cols>
    <col min="1" max="1" width="88.85546875" bestFit="1" customWidth="1"/>
    <col min="3" max="3" width="23" bestFit="1" customWidth="1"/>
    <col min="4" max="4" width="29.28515625" bestFit="1" customWidth="1"/>
  </cols>
  <sheetData>
    <row r="8" spans="1:4" x14ac:dyDescent="0.25">
      <c r="A8" s="182" t="s">
        <v>18</v>
      </c>
      <c r="B8" s="182">
        <v>2005992000</v>
      </c>
      <c r="C8" s="183" t="s">
        <v>1072</v>
      </c>
    </row>
    <row r="9" spans="1:4" x14ac:dyDescent="0.25">
      <c r="A9" s="184" t="s">
        <v>24</v>
      </c>
      <c r="B9" s="184">
        <v>2005999000</v>
      </c>
      <c r="C9" s="183" t="s">
        <v>1072</v>
      </c>
    </row>
    <row r="10" spans="1:4" x14ac:dyDescent="0.25">
      <c r="A10" s="185" t="s">
        <v>104</v>
      </c>
      <c r="B10" s="185">
        <v>904221000</v>
      </c>
      <c r="C10" s="186" t="s">
        <v>1016</v>
      </c>
    </row>
    <row r="11" spans="1:4" x14ac:dyDescent="0.25">
      <c r="A11" s="187" t="s">
        <v>187</v>
      </c>
      <c r="B11" s="187">
        <v>904211010</v>
      </c>
      <c r="C11" s="188" t="s">
        <v>1017</v>
      </c>
    </row>
    <row r="12" spans="1:4" x14ac:dyDescent="0.25">
      <c r="A12" s="187" t="s">
        <v>7</v>
      </c>
      <c r="B12" s="187">
        <v>709600000</v>
      </c>
      <c r="C12" s="188" t="s">
        <v>1034</v>
      </c>
      <c r="D12" s="189" t="s">
        <v>1073</v>
      </c>
    </row>
    <row r="13" spans="1:4" x14ac:dyDescent="0.25">
      <c r="A13" s="190" t="s">
        <v>60</v>
      </c>
      <c r="B13" s="190">
        <v>904229000</v>
      </c>
      <c r="C13" s="186" t="s">
        <v>1016</v>
      </c>
    </row>
    <row r="14" spans="1:4" x14ac:dyDescent="0.25">
      <c r="A14" s="191" t="s">
        <v>50</v>
      </c>
      <c r="B14" s="191">
        <v>904219000</v>
      </c>
      <c r="C14" s="192" t="s">
        <v>472</v>
      </c>
    </row>
    <row r="15" spans="1:4" x14ac:dyDescent="0.25">
      <c r="A15" s="193" t="s">
        <v>13</v>
      </c>
      <c r="B15" s="193">
        <v>710809000</v>
      </c>
      <c r="C15" s="188" t="s">
        <v>1030</v>
      </c>
    </row>
    <row r="16" spans="1:4" x14ac:dyDescent="0.25">
      <c r="A16" s="182" t="s">
        <v>68</v>
      </c>
      <c r="B16" s="182">
        <v>2001909000</v>
      </c>
      <c r="C16" s="183" t="s">
        <v>1072</v>
      </c>
    </row>
    <row r="17" spans="1:3" x14ac:dyDescent="0.25">
      <c r="A17" s="191" t="s">
        <v>77</v>
      </c>
      <c r="B17" s="191">
        <v>904211090</v>
      </c>
      <c r="C17" s="192" t="s">
        <v>472</v>
      </c>
    </row>
    <row r="18" spans="1:3" x14ac:dyDescent="0.25">
      <c r="B18" s="19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36"/>
  <sheetViews>
    <sheetView showGridLines="0" zoomScale="85" zoomScaleNormal="85" zoomScaleSheetLayoutView="85" workbookViewId="0">
      <selection activeCell="B4" sqref="B4"/>
    </sheetView>
  </sheetViews>
  <sheetFormatPr baseColWidth="10" defaultRowHeight="15" x14ac:dyDescent="0.25"/>
  <cols>
    <col min="1" max="1" width="3.42578125" style="1" customWidth="1"/>
    <col min="2" max="2" width="35.42578125" style="1" customWidth="1"/>
    <col min="3" max="4" width="17.28515625" style="1" customWidth="1"/>
    <col min="5" max="5" width="16.42578125" style="1" bestFit="1" customWidth="1"/>
    <col min="6" max="6" width="15" style="1" customWidth="1"/>
    <col min="7" max="8" width="18.7109375" style="1" customWidth="1"/>
    <col min="9" max="9" width="16.28515625" style="1" customWidth="1"/>
    <col min="10" max="16384" width="11.42578125" style="1"/>
  </cols>
  <sheetData>
    <row r="1" spans="1:10" ht="9.75" customHeight="1" x14ac:dyDescent="0.25"/>
    <row r="2" spans="1:10" ht="19.5" customHeight="1" x14ac:dyDescent="0.3">
      <c r="B2" s="61" t="s">
        <v>1060</v>
      </c>
      <c r="C2" s="151"/>
      <c r="D2" s="151"/>
      <c r="E2" s="151"/>
      <c r="F2" s="151"/>
      <c r="G2" s="151"/>
      <c r="H2" s="151"/>
      <c r="I2" s="151"/>
    </row>
    <row r="3" spans="1:10" ht="15.75" x14ac:dyDescent="0.25">
      <c r="B3" s="4" t="str">
        <f>'INFORME - RESUMEN'!B2</f>
        <v>AÑOS: 2017 y 2018</v>
      </c>
      <c r="C3" s="151"/>
      <c r="D3" s="151"/>
      <c r="E3" s="151"/>
      <c r="F3" s="151"/>
      <c r="G3" s="151"/>
      <c r="I3" s="151"/>
    </row>
    <row r="4" spans="1:10" ht="15.75" x14ac:dyDescent="0.25">
      <c r="B4" s="63" t="str">
        <f>'INFORME - RESUMEN'!B3</f>
        <v>MES: ENERO-MARZO</v>
      </c>
      <c r="C4" s="152"/>
      <c r="D4" s="152"/>
      <c r="E4" s="152"/>
      <c r="F4" s="152"/>
      <c r="G4" s="152"/>
      <c r="H4" s="153"/>
      <c r="I4" s="153"/>
    </row>
    <row r="5" spans="1:10" ht="15.75" thickBot="1" x14ac:dyDescent="0.3">
      <c r="A5" s="6"/>
      <c r="B5" s="66" t="s">
        <v>1038</v>
      </c>
      <c r="C5" s="67" t="s">
        <v>1039</v>
      </c>
      <c r="D5" s="67" t="s">
        <v>1040</v>
      </c>
      <c r="E5" s="67" t="s">
        <v>1041</v>
      </c>
      <c r="F5" s="67" t="s">
        <v>1042</v>
      </c>
      <c r="G5" s="67" t="s">
        <v>1043</v>
      </c>
      <c r="H5" s="67" t="s">
        <v>1044</v>
      </c>
      <c r="I5" s="67" t="s">
        <v>1045</v>
      </c>
      <c r="J5" s="13"/>
    </row>
    <row r="6" spans="1:10" ht="30.75" thickBot="1" x14ac:dyDescent="0.3">
      <c r="A6" s="6"/>
      <c r="B6" s="7" t="s">
        <v>1061</v>
      </c>
      <c r="C6" s="10" t="str">
        <f>'INFORME - RESUMEN'!D4</f>
        <v>PESO NETO (KG.) 2017</v>
      </c>
      <c r="D6" s="10" t="str">
        <f>'INFORME - RESUMEN'!E4</f>
        <v>PESO NETO (KG.) 2018</v>
      </c>
      <c r="E6" s="10" t="str">
        <f>'INFORME - RESUMEN'!G4</f>
        <v>US$ FOB 2017</v>
      </c>
      <c r="F6" s="10" t="str">
        <f>'INFORME - RESUMEN'!H4</f>
        <v>US$ FOB 2018</v>
      </c>
      <c r="G6" s="10" t="str">
        <f>'INFORME - RESUMEN'!I4</f>
        <v>VARIACIÓN US$ FOB 18/17</v>
      </c>
      <c r="H6" s="11" t="str">
        <f>'INFORME - RESUMEN'!J4</f>
        <v>PRECIO REF.  2018 FOB /P.NETO</v>
      </c>
      <c r="I6" s="12" t="str">
        <f>'INFORME - RESUMEN'!K4</f>
        <v>PARTICIPACIÓN 2018</v>
      </c>
      <c r="J6" s="13"/>
    </row>
    <row r="7" spans="1:10" ht="36" customHeight="1" thickBot="1" x14ac:dyDescent="0.3">
      <c r="A7" s="6"/>
      <c r="B7" s="360" t="s">
        <v>26</v>
      </c>
      <c r="C7" s="272">
        <v>13673746.784000022</v>
      </c>
      <c r="D7" s="272">
        <v>14046625.880999962</v>
      </c>
      <c r="E7" s="272">
        <v>25311540.060000025</v>
      </c>
      <c r="F7" s="273">
        <v>27196164.719999969</v>
      </c>
      <c r="G7" s="351">
        <f>F7/E7-1</f>
        <v>7.4457131234706209E-2</v>
      </c>
      <c r="H7" s="352">
        <f t="shared" ref="H7:H18" si="0">F7/D7</f>
        <v>1.9361350512500379</v>
      </c>
      <c r="I7" s="353">
        <f t="shared" ref="I7:I17" si="1">F7/$F$18</f>
        <v>0.4570457495347332</v>
      </c>
      <c r="J7" s="13"/>
    </row>
    <row r="8" spans="1:10" ht="36" customHeight="1" thickBot="1" x14ac:dyDescent="0.3">
      <c r="A8" s="6"/>
      <c r="B8" s="360" t="s">
        <v>81</v>
      </c>
      <c r="C8" s="272">
        <v>7865200.0780000081</v>
      </c>
      <c r="D8" s="272">
        <v>4650022.9549999973</v>
      </c>
      <c r="E8" s="272">
        <v>15357406.36999999</v>
      </c>
      <c r="F8" s="273">
        <v>9755969.4699999951</v>
      </c>
      <c r="G8" s="351">
        <f t="shared" ref="G8:G17" si="2">F8/E8-1</f>
        <v>-0.36473846983317137</v>
      </c>
      <c r="H8" s="355">
        <f t="shared" si="0"/>
        <v>2.0980475934016116</v>
      </c>
      <c r="I8" s="350">
        <f t="shared" si="1"/>
        <v>0.16395416135919499</v>
      </c>
      <c r="J8" s="13"/>
    </row>
    <row r="9" spans="1:10" ht="36" customHeight="1" thickBot="1" x14ac:dyDescent="0.3">
      <c r="A9" s="6"/>
      <c r="B9" s="360" t="s">
        <v>114</v>
      </c>
      <c r="C9" s="272">
        <v>3252508.970000003</v>
      </c>
      <c r="D9" s="272">
        <v>2840185.0100000016</v>
      </c>
      <c r="E9" s="272">
        <v>8055500.2599999961</v>
      </c>
      <c r="F9" s="273">
        <v>9460043.7500000093</v>
      </c>
      <c r="G9" s="351">
        <f t="shared" si="2"/>
        <v>0.17435831974015903</v>
      </c>
      <c r="H9" s="355">
        <f t="shared" si="0"/>
        <v>3.3307843385878599</v>
      </c>
      <c r="I9" s="350">
        <f t="shared" si="1"/>
        <v>0.158980975106777</v>
      </c>
      <c r="J9" s="13"/>
    </row>
    <row r="10" spans="1:10" ht="36" customHeight="1" thickBot="1" x14ac:dyDescent="0.3">
      <c r="A10" s="6"/>
      <c r="B10" s="360" t="s">
        <v>58</v>
      </c>
      <c r="C10" s="272">
        <v>1052850.3639999998</v>
      </c>
      <c r="D10" s="272">
        <v>1874532.171000001</v>
      </c>
      <c r="E10" s="272">
        <v>2132299.0299999998</v>
      </c>
      <c r="F10" s="273">
        <v>4089222.2499999995</v>
      </c>
      <c r="G10" s="351">
        <f t="shared" si="2"/>
        <v>0.91775271313611206</v>
      </c>
      <c r="H10" s="355">
        <f t="shared" si="0"/>
        <v>2.1814628275056673</v>
      </c>
      <c r="I10" s="350">
        <f t="shared" si="1"/>
        <v>6.8721515239644426E-2</v>
      </c>
      <c r="J10" s="13"/>
    </row>
    <row r="11" spans="1:10" ht="36" customHeight="1" thickBot="1" x14ac:dyDescent="0.3">
      <c r="A11" s="6"/>
      <c r="B11" s="360" t="s">
        <v>224</v>
      </c>
      <c r="C11" s="272">
        <v>792269.57999999984</v>
      </c>
      <c r="D11" s="272">
        <v>580539.46</v>
      </c>
      <c r="E11" s="272">
        <v>1457275.2000000002</v>
      </c>
      <c r="F11" s="273">
        <v>998894.99999999988</v>
      </c>
      <c r="G11" s="351">
        <f t="shared" si="2"/>
        <v>-0.31454607887377772</v>
      </c>
      <c r="H11" s="355">
        <f t="shared" si="0"/>
        <v>1.7206323924992108</v>
      </c>
      <c r="I11" s="350">
        <f t="shared" si="1"/>
        <v>1.6786952082466198E-2</v>
      </c>
      <c r="J11" s="13"/>
    </row>
    <row r="12" spans="1:10" ht="36" customHeight="1" thickBot="1" x14ac:dyDescent="0.3">
      <c r="A12" s="6"/>
      <c r="B12" s="360" t="s">
        <v>3</v>
      </c>
      <c r="C12" s="272">
        <v>601075.52400000009</v>
      </c>
      <c r="D12" s="272">
        <v>450075.96000000014</v>
      </c>
      <c r="E12" s="272">
        <v>1452457.1299999997</v>
      </c>
      <c r="F12" s="273">
        <v>874805.3600000001</v>
      </c>
      <c r="G12" s="351">
        <f t="shared" si="2"/>
        <v>-0.39770658842096063</v>
      </c>
      <c r="H12" s="356">
        <f t="shared" si="0"/>
        <v>1.9436838172827535</v>
      </c>
      <c r="I12" s="350">
        <f t="shared" si="1"/>
        <v>1.4701560884582059E-2</v>
      </c>
      <c r="J12" s="13"/>
    </row>
    <row r="13" spans="1:10" ht="36" customHeight="1" thickBot="1" x14ac:dyDescent="0.3">
      <c r="A13" s="6"/>
      <c r="B13" s="360" t="s">
        <v>308</v>
      </c>
      <c r="C13" s="272">
        <v>360072.05000000005</v>
      </c>
      <c r="D13" s="272">
        <v>450163.82500000013</v>
      </c>
      <c r="E13" s="272">
        <v>721611.66</v>
      </c>
      <c r="F13" s="273">
        <v>928570.75</v>
      </c>
      <c r="G13" s="351">
        <f t="shared" si="2"/>
        <v>0.28680119996952369</v>
      </c>
      <c r="H13" s="355">
        <f t="shared" si="0"/>
        <v>2.062739603743148</v>
      </c>
      <c r="I13" s="350">
        <f t="shared" si="1"/>
        <v>1.560511633898428E-2</v>
      </c>
      <c r="J13" s="13"/>
    </row>
    <row r="14" spans="1:10" ht="36" customHeight="1" thickBot="1" x14ac:dyDescent="0.3">
      <c r="A14" s="6"/>
      <c r="B14" s="360" t="s">
        <v>283</v>
      </c>
      <c r="C14" s="272">
        <v>385266.95600000006</v>
      </c>
      <c r="D14" s="272">
        <v>667106.20000000019</v>
      </c>
      <c r="E14" s="272">
        <v>633993.78999999992</v>
      </c>
      <c r="F14" s="273">
        <v>1132812.78</v>
      </c>
      <c r="G14" s="351">
        <f t="shared" si="2"/>
        <v>0.7867884478805387</v>
      </c>
      <c r="H14" s="355">
        <f t="shared" si="0"/>
        <v>1.698099612925198</v>
      </c>
      <c r="I14" s="350">
        <f t="shared" si="1"/>
        <v>1.9037510305152522E-2</v>
      </c>
      <c r="J14" s="13"/>
    </row>
    <row r="15" spans="1:10" ht="36" customHeight="1" thickBot="1" x14ac:dyDescent="0.3">
      <c r="A15" s="6"/>
      <c r="B15" s="360" t="s">
        <v>66</v>
      </c>
      <c r="C15" s="272">
        <v>411573.51900000009</v>
      </c>
      <c r="D15" s="272">
        <v>363392.46799999999</v>
      </c>
      <c r="E15" s="272">
        <v>615772.18000000017</v>
      </c>
      <c r="F15" s="273">
        <v>581529.62</v>
      </c>
      <c r="G15" s="351">
        <f t="shared" si="2"/>
        <v>-5.5609137782093643E-2</v>
      </c>
      <c r="H15" s="349">
        <f t="shared" si="0"/>
        <v>1.6002797834544</v>
      </c>
      <c r="I15" s="357">
        <f t="shared" si="1"/>
        <v>9.7729089298422538E-3</v>
      </c>
      <c r="J15" s="13"/>
    </row>
    <row r="16" spans="1:10" ht="36" customHeight="1" thickBot="1" x14ac:dyDescent="0.3">
      <c r="A16" s="6"/>
      <c r="B16" s="360" t="s">
        <v>12</v>
      </c>
      <c r="C16" s="272">
        <v>261770.14000000004</v>
      </c>
      <c r="D16" s="272">
        <v>329070.9800000001</v>
      </c>
      <c r="E16" s="272">
        <v>448259.08999999991</v>
      </c>
      <c r="F16" s="273">
        <v>516420.06</v>
      </c>
      <c r="G16" s="351">
        <f t="shared" si="2"/>
        <v>0.15205708377269067</v>
      </c>
      <c r="H16" s="355">
        <f t="shared" si="0"/>
        <v>1.5693272618570007</v>
      </c>
      <c r="I16" s="350">
        <f t="shared" si="1"/>
        <v>8.6787087748405184E-3</v>
      </c>
      <c r="J16" s="13"/>
    </row>
    <row r="17" spans="1:10" ht="36" customHeight="1" thickBot="1" x14ac:dyDescent="0.3">
      <c r="A17" s="6"/>
      <c r="B17" s="360" t="s">
        <v>1062</v>
      </c>
      <c r="C17" s="361">
        <f>+C18-SUM(C7:C16)</f>
        <v>1666835.4620000012</v>
      </c>
      <c r="D17" s="361">
        <f>+D18-SUM(D7:D16)</f>
        <v>1732063.3320000023</v>
      </c>
      <c r="E17" s="361">
        <f>+E18-SUM(E7:E16)</f>
        <v>3046050.4199999943</v>
      </c>
      <c r="F17" s="362">
        <f>+F18-SUM(F7:F16)</f>
        <v>3969816.6299999803</v>
      </c>
      <c r="G17" s="351">
        <f t="shared" si="2"/>
        <v>0.3032668809205028</v>
      </c>
      <c r="H17" s="355">
        <f t="shared" si="0"/>
        <v>2.2919581268521276</v>
      </c>
      <c r="I17" s="350">
        <f t="shared" si="1"/>
        <v>6.6714841443782508E-2</v>
      </c>
      <c r="J17" s="13"/>
    </row>
    <row r="18" spans="1:10" ht="20.25" customHeight="1" thickBot="1" x14ac:dyDescent="0.3">
      <c r="A18" s="6"/>
      <c r="B18" s="359" t="s">
        <v>1027</v>
      </c>
      <c r="C18" s="363">
        <v>30323169.427000035</v>
      </c>
      <c r="D18" s="363">
        <v>27983778.241999961</v>
      </c>
      <c r="E18" s="363">
        <v>59232165.190000013</v>
      </c>
      <c r="F18" s="363">
        <v>59504250.389999956</v>
      </c>
      <c r="G18" s="364">
        <f ca="1">G18/G18-1</f>
        <v>0</v>
      </c>
      <c r="H18" s="116">
        <f t="shared" si="0"/>
        <v>2.1263837168596456</v>
      </c>
      <c r="I18" s="117">
        <f>SUM(I7:I17)</f>
        <v>1</v>
      </c>
      <c r="J18" s="13"/>
    </row>
    <row r="19" spans="1:10" x14ac:dyDescent="0.25">
      <c r="B19" s="58"/>
      <c r="C19" s="100"/>
      <c r="D19" s="100"/>
      <c r="E19" s="100"/>
      <c r="F19" s="100"/>
      <c r="G19" s="58"/>
      <c r="H19" s="58"/>
      <c r="I19" s="58"/>
    </row>
    <row r="20" spans="1:10" x14ac:dyDescent="0.25">
      <c r="C20" s="62"/>
      <c r="D20" s="62"/>
      <c r="E20" s="62"/>
      <c r="F20" s="62"/>
    </row>
    <row r="21" spans="1:10" ht="18.75" x14ac:dyDescent="0.3">
      <c r="B21" s="61" t="s">
        <v>1063</v>
      </c>
    </row>
    <row r="22" spans="1:10" ht="15.75" x14ac:dyDescent="0.25">
      <c r="B22" s="4" t="str">
        <f>B3</f>
        <v>AÑOS: 2017 y 2018</v>
      </c>
    </row>
    <row r="23" spans="1:10" ht="15.75" x14ac:dyDescent="0.25">
      <c r="B23" s="63" t="str">
        <f>B4</f>
        <v>MES: ENERO-MARZO</v>
      </c>
      <c r="C23" s="64"/>
      <c r="D23" s="64"/>
      <c r="E23" s="64"/>
      <c r="F23" s="64"/>
      <c r="G23" s="64"/>
      <c r="H23" s="64"/>
      <c r="I23" s="64"/>
    </row>
    <row r="24" spans="1:10" ht="16.5" thickBot="1" x14ac:dyDescent="0.3">
      <c r="A24" s="6"/>
      <c r="B24" s="65" t="s">
        <v>1050</v>
      </c>
      <c r="C24" s="67" t="s">
        <v>1051</v>
      </c>
      <c r="D24" s="67" t="s">
        <v>1039</v>
      </c>
      <c r="E24" s="67" t="s">
        <v>1040</v>
      </c>
      <c r="F24" s="67" t="s">
        <v>1041</v>
      </c>
      <c r="G24" s="67" t="s">
        <v>1042</v>
      </c>
      <c r="H24" s="105"/>
      <c r="I24" s="105"/>
      <c r="J24" s="13"/>
    </row>
    <row r="25" spans="1:10" ht="30" x14ac:dyDescent="0.25">
      <c r="A25" s="6"/>
      <c r="B25" s="7" t="s">
        <v>1061</v>
      </c>
      <c r="C25" s="10" t="str">
        <f>+C6</f>
        <v>PESO NETO (KG.) 2017</v>
      </c>
      <c r="D25" s="10" t="str">
        <f t="shared" ref="D25:I25" si="3">+D6</f>
        <v>PESO NETO (KG.) 2018</v>
      </c>
      <c r="E25" s="10" t="str">
        <f t="shared" si="3"/>
        <v>US$ FOB 2017</v>
      </c>
      <c r="F25" s="10" t="str">
        <f t="shared" si="3"/>
        <v>US$ FOB 2018</v>
      </c>
      <c r="G25" s="10" t="str">
        <f t="shared" si="3"/>
        <v>VARIACIÓN US$ FOB 18/17</v>
      </c>
      <c r="H25" s="10" t="str">
        <f t="shared" si="3"/>
        <v>PRECIO REF.  2018 FOB /P.NETO</v>
      </c>
      <c r="I25" s="10" t="str">
        <f t="shared" si="3"/>
        <v>PARTICIPACIÓN 2018</v>
      </c>
      <c r="J25" s="13"/>
    </row>
    <row r="26" spans="1:10" ht="36" customHeight="1" x14ac:dyDescent="0.25">
      <c r="A26" s="6"/>
      <c r="B26" s="365" t="s">
        <v>114</v>
      </c>
      <c r="C26" s="257">
        <v>3228442.1700000027</v>
      </c>
      <c r="D26" s="257">
        <v>2837788.3400000008</v>
      </c>
      <c r="E26" s="257">
        <v>7994648.6699999962</v>
      </c>
      <c r="F26" s="370">
        <v>9439411.5100000091</v>
      </c>
      <c r="G26" s="348">
        <f>IFERROR(F26/E26-1,"-")</f>
        <v>0.18071623902892697</v>
      </c>
      <c r="H26" s="112">
        <f>IFERROR(F26/D26,"-")</f>
        <v>3.3263268359189913</v>
      </c>
      <c r="I26" s="109">
        <f>F26/$F$37</f>
        <v>0.58010619628855042</v>
      </c>
      <c r="J26" s="13"/>
    </row>
    <row r="27" spans="1:10" ht="36" customHeight="1" x14ac:dyDescent="0.25">
      <c r="A27" s="6"/>
      <c r="B27" s="365" t="s">
        <v>26</v>
      </c>
      <c r="C27" s="367">
        <v>1984610.1409999994</v>
      </c>
      <c r="D27" s="367">
        <v>1440006.9179999996</v>
      </c>
      <c r="E27" s="367">
        <v>5593431.5099999988</v>
      </c>
      <c r="F27" s="368">
        <v>5188663.2300000014</v>
      </c>
      <c r="G27" s="348">
        <f t="shared" ref="G27:G37" si="4">IFERROR(F27/E27-1,"-")</f>
        <v>-7.2364930057040699E-2</v>
      </c>
      <c r="H27" s="112">
        <f t="shared" ref="H27:H36" si="5">IFERROR(F27/D27,"-")</f>
        <v>3.6032210436922378</v>
      </c>
      <c r="I27" s="142">
        <f>F27/$F$37</f>
        <v>0.31887323558135272</v>
      </c>
      <c r="J27" s="13"/>
    </row>
    <row r="28" spans="1:10" ht="36" customHeight="1" x14ac:dyDescent="0.25">
      <c r="A28" s="6"/>
      <c r="B28" s="365" t="s">
        <v>81</v>
      </c>
      <c r="C28" s="371">
        <v>2808850.5739999996</v>
      </c>
      <c r="D28" s="367">
        <v>494977.0940000001</v>
      </c>
      <c r="E28" s="367">
        <v>5051875.3599999966</v>
      </c>
      <c r="F28" s="368">
        <v>970660.47999999986</v>
      </c>
      <c r="G28" s="348">
        <f t="shared" si="4"/>
        <v>-0.80786135626275613</v>
      </c>
      <c r="H28" s="112">
        <f t="shared" si="5"/>
        <v>1.9610210083782174</v>
      </c>
      <c r="I28" s="109">
        <f t="shared" ref="I28:I36" si="6">F28/$F$37</f>
        <v>5.9652676265240817E-2</v>
      </c>
      <c r="J28" s="13"/>
    </row>
    <row r="29" spans="1:10" ht="36" customHeight="1" x14ac:dyDescent="0.25">
      <c r="A29" s="6"/>
      <c r="B29" s="365" t="s">
        <v>162</v>
      </c>
      <c r="C29" s="371">
        <v>90160</v>
      </c>
      <c r="D29" s="367">
        <v>126692</v>
      </c>
      <c r="E29" s="372">
        <v>299545.33</v>
      </c>
      <c r="F29" s="373">
        <v>470364.32999999996</v>
      </c>
      <c r="G29" s="348">
        <f t="shared" si="4"/>
        <v>0.57026093513125353</v>
      </c>
      <c r="H29" s="112">
        <f t="shared" si="5"/>
        <v>3.7126600732485078</v>
      </c>
      <c r="I29" s="142">
        <f t="shared" si="6"/>
        <v>2.8906596778522291E-2</v>
      </c>
      <c r="J29" s="13"/>
    </row>
    <row r="30" spans="1:10" ht="36" customHeight="1" x14ac:dyDescent="0.25">
      <c r="A30" s="6"/>
      <c r="B30" s="365" t="s">
        <v>21</v>
      </c>
      <c r="C30" s="371">
        <v>26550</v>
      </c>
      <c r="D30" s="367">
        <v>2825.4520000000002</v>
      </c>
      <c r="E30" s="367">
        <v>55470.35</v>
      </c>
      <c r="F30" s="368">
        <v>13885</v>
      </c>
      <c r="G30" s="348">
        <f t="shared" si="4"/>
        <v>-0.74968609356169558</v>
      </c>
      <c r="H30" s="112">
        <f t="shared" si="5"/>
        <v>4.9142579665129684</v>
      </c>
      <c r="I30" s="109">
        <f t="shared" si="6"/>
        <v>8.5331320993193096E-4</v>
      </c>
      <c r="J30" s="13"/>
    </row>
    <row r="31" spans="1:10" ht="36" customHeight="1" x14ac:dyDescent="0.25">
      <c r="A31" s="6"/>
      <c r="B31" s="365" t="s">
        <v>1592</v>
      </c>
      <c r="C31" s="371">
        <v>19618.2</v>
      </c>
      <c r="D31" s="367"/>
      <c r="E31" s="372">
        <v>51423.45</v>
      </c>
      <c r="F31" s="373"/>
      <c r="G31" s="348">
        <f t="shared" si="4"/>
        <v>-1</v>
      </c>
      <c r="H31" s="112" t="str">
        <f t="shared" si="5"/>
        <v>-</v>
      </c>
      <c r="I31" s="142">
        <f t="shared" si="6"/>
        <v>0</v>
      </c>
      <c r="J31" s="13"/>
    </row>
    <row r="32" spans="1:10" ht="36" customHeight="1" x14ac:dyDescent="0.25">
      <c r="A32" s="6"/>
      <c r="B32" s="365" t="s">
        <v>66</v>
      </c>
      <c r="C32" s="371">
        <v>18648</v>
      </c>
      <c r="D32" s="367">
        <v>388.46800000000002</v>
      </c>
      <c r="E32" s="367">
        <v>20160</v>
      </c>
      <c r="F32" s="368">
        <v>1000</v>
      </c>
      <c r="G32" s="348">
        <f t="shared" si="4"/>
        <v>-0.95039682539682535</v>
      </c>
      <c r="H32" s="112">
        <f t="shared" si="5"/>
        <v>2.5742146071233667</v>
      </c>
      <c r="I32" s="109">
        <f t="shared" si="6"/>
        <v>6.1455758727542748E-5</v>
      </c>
      <c r="J32" s="13"/>
    </row>
    <row r="33" spans="1:10" ht="36" customHeight="1" x14ac:dyDescent="0.25">
      <c r="A33" s="6"/>
      <c r="B33" s="365" t="s">
        <v>58</v>
      </c>
      <c r="C33" s="371">
        <v>344</v>
      </c>
      <c r="D33" s="367">
        <v>190.62100000000001</v>
      </c>
      <c r="E33" s="367">
        <v>11000</v>
      </c>
      <c r="F33" s="368">
        <v>720</v>
      </c>
      <c r="G33" s="348">
        <f t="shared" si="4"/>
        <v>-0.93454545454545457</v>
      </c>
      <c r="H33" s="112">
        <f t="shared" si="5"/>
        <v>3.7771284381049304</v>
      </c>
      <c r="I33" s="142">
        <f t="shared" si="6"/>
        <v>4.4248146283830773E-5</v>
      </c>
      <c r="J33" s="13"/>
    </row>
    <row r="34" spans="1:10" ht="36" customHeight="1" x14ac:dyDescent="0.25">
      <c r="A34" s="6"/>
      <c r="B34" s="365" t="s">
        <v>397</v>
      </c>
      <c r="C34" s="371">
        <v>3000</v>
      </c>
      <c r="D34" s="367">
        <v>19958.400000000001</v>
      </c>
      <c r="E34" s="367">
        <v>5400</v>
      </c>
      <c r="F34" s="368">
        <v>79481.429999999993</v>
      </c>
      <c r="G34" s="348">
        <f t="shared" si="4"/>
        <v>13.718783333333333</v>
      </c>
      <c r="H34" s="112">
        <f t="shared" si="5"/>
        <v>3.9823547979797973</v>
      </c>
      <c r="I34" s="109">
        <f t="shared" si="6"/>
        <v>4.8845915854000771E-3</v>
      </c>
      <c r="J34" s="13"/>
    </row>
    <row r="35" spans="1:10" ht="36" customHeight="1" x14ac:dyDescent="0.25">
      <c r="A35" s="6"/>
      <c r="B35" s="365" t="s">
        <v>12</v>
      </c>
      <c r="C35" s="256">
        <v>6590</v>
      </c>
      <c r="D35" s="257">
        <v>20455</v>
      </c>
      <c r="E35" s="257">
        <v>4862</v>
      </c>
      <c r="F35" s="370">
        <v>4984</v>
      </c>
      <c r="G35" s="348">
        <f t="shared" si="4"/>
        <v>2.5092554504319242E-2</v>
      </c>
      <c r="H35" s="112">
        <f t="shared" si="5"/>
        <v>0.24365680762649719</v>
      </c>
      <c r="I35" s="142">
        <f t="shared" si="6"/>
        <v>3.0629550149807304E-4</v>
      </c>
      <c r="J35" s="13"/>
    </row>
    <row r="36" spans="1:10" ht="36" customHeight="1" x14ac:dyDescent="0.25">
      <c r="A36" s="6"/>
      <c r="B36" s="365" t="s">
        <v>1062</v>
      </c>
      <c r="C36" s="375">
        <f>+C37-SUM(C26:C35)</f>
        <v>1154.2120000002906</v>
      </c>
      <c r="D36" s="376">
        <f>+D37-SUM(D26:D35)</f>
        <v>39961.643000000156</v>
      </c>
      <c r="E36" s="376">
        <f>+E37-SUM(E26:E35)</f>
        <v>6741.5</v>
      </c>
      <c r="F36" s="377">
        <f>+F37-SUM(F26:F35)</f>
        <v>102698.12000000104</v>
      </c>
      <c r="G36" s="348">
        <f t="shared" si="4"/>
        <v>14.233719498628057</v>
      </c>
      <c r="H36" s="112">
        <f t="shared" si="5"/>
        <v>2.5699173580025385</v>
      </c>
      <c r="I36" s="109">
        <f t="shared" si="6"/>
        <v>6.3113908844922963E-3</v>
      </c>
      <c r="J36" s="13"/>
    </row>
    <row r="37" spans="1:10" ht="20.25" customHeight="1" thickBot="1" x14ac:dyDescent="0.3">
      <c r="A37" s="6"/>
      <c r="B37" s="155" t="s">
        <v>1027</v>
      </c>
      <c r="C37" s="374">
        <v>8187967.2970000021</v>
      </c>
      <c r="D37" s="374">
        <v>4983243.9360000016</v>
      </c>
      <c r="E37" s="374">
        <v>19094558.169999991</v>
      </c>
      <c r="F37" s="374">
        <v>16271868.100000011</v>
      </c>
      <c r="G37" s="116">
        <f t="shared" si="4"/>
        <v>-0.14782693817104342</v>
      </c>
      <c r="H37" s="116">
        <f>F37/D37</f>
        <v>3.2653163900824955</v>
      </c>
      <c r="I37" s="117">
        <f>SUM(I26:I36)</f>
        <v>1</v>
      </c>
      <c r="J37" s="13"/>
    </row>
    <row r="38" spans="1:10" x14ac:dyDescent="0.25">
      <c r="B38" s="58"/>
      <c r="C38" s="58"/>
      <c r="D38" s="58"/>
      <c r="E38" s="58"/>
      <c r="F38" s="58"/>
      <c r="G38" s="58"/>
      <c r="H38" s="58"/>
      <c r="I38" s="58"/>
    </row>
    <row r="39" spans="1:10" x14ac:dyDescent="0.25">
      <c r="C39" s="62"/>
      <c r="D39" s="62"/>
      <c r="E39" s="62"/>
      <c r="F39" s="62"/>
    </row>
    <row r="40" spans="1:10" ht="18.75" x14ac:dyDescent="0.3">
      <c r="B40" s="61" t="s">
        <v>1064</v>
      </c>
    </row>
    <row r="41" spans="1:10" ht="15.75" x14ac:dyDescent="0.25">
      <c r="B41" s="4" t="str">
        <f>B22</f>
        <v>AÑOS: 2017 y 2018</v>
      </c>
    </row>
    <row r="42" spans="1:10" ht="15.75" x14ac:dyDescent="0.25">
      <c r="B42" s="63" t="str">
        <f>B23</f>
        <v>MES: ENERO-MARZO</v>
      </c>
      <c r="C42" s="64"/>
      <c r="D42" s="64"/>
      <c r="E42" s="64"/>
      <c r="F42" s="64"/>
      <c r="G42" s="64"/>
      <c r="H42" s="64"/>
      <c r="I42" s="64"/>
    </row>
    <row r="43" spans="1:10" ht="16.5" thickBot="1" x14ac:dyDescent="0.3">
      <c r="A43" s="6"/>
      <c r="B43" s="65" t="s">
        <v>1050</v>
      </c>
      <c r="C43" t="s">
        <v>1053</v>
      </c>
      <c r="D43" s="104"/>
      <c r="E43" s="104"/>
      <c r="F43" s="104"/>
      <c r="G43" s="104"/>
      <c r="H43" s="105"/>
      <c r="I43" s="105"/>
      <c r="J43" s="13"/>
    </row>
    <row r="44" spans="1:10" ht="30" x14ac:dyDescent="0.25">
      <c r="A44" s="6"/>
      <c r="B44" s="156" t="s">
        <v>1061</v>
      </c>
      <c r="C44" s="10" t="str">
        <f>+C25</f>
        <v>PESO NETO (KG.) 2017</v>
      </c>
      <c r="D44" s="10" t="str">
        <f t="shared" ref="D44:I44" si="7">+D25</f>
        <v>PESO NETO (KG.) 2018</v>
      </c>
      <c r="E44" s="10" t="str">
        <f t="shared" si="7"/>
        <v>US$ FOB 2017</v>
      </c>
      <c r="F44" s="10" t="str">
        <f t="shared" si="7"/>
        <v>US$ FOB 2018</v>
      </c>
      <c r="G44" s="10" t="str">
        <f t="shared" si="7"/>
        <v>VARIACIÓN US$ FOB 18/17</v>
      </c>
      <c r="H44" s="10" t="str">
        <f t="shared" si="7"/>
        <v>PRECIO REF.  2018 FOB /P.NETO</v>
      </c>
      <c r="I44" s="10" t="str">
        <f t="shared" si="7"/>
        <v>PARTICIPACIÓN 2018</v>
      </c>
      <c r="J44" s="13"/>
    </row>
    <row r="45" spans="1:10" ht="36" customHeight="1" x14ac:dyDescent="0.25">
      <c r="A45" s="6"/>
      <c r="B45" s="71" t="s">
        <v>26</v>
      </c>
      <c r="C45" s="371">
        <v>8306138.9510000059</v>
      </c>
      <c r="D45" s="367">
        <v>9190520.578000024</v>
      </c>
      <c r="E45" s="367">
        <v>14272278.670000002</v>
      </c>
      <c r="F45" s="368">
        <v>16386878.270000005</v>
      </c>
      <c r="G45" s="348">
        <f>IFERROR(F45/E45-1,"-")</f>
        <v>0.14816131669603982</v>
      </c>
      <c r="H45" s="112">
        <f>F45/D45</f>
        <v>1.7830195940397973</v>
      </c>
      <c r="I45" s="109">
        <f t="shared" ref="I45:I55" si="8">F45/$F$56</f>
        <v>0.45489787695124234</v>
      </c>
      <c r="J45" s="13"/>
    </row>
    <row r="46" spans="1:10" ht="36" customHeight="1" x14ac:dyDescent="0.25">
      <c r="A46" s="6"/>
      <c r="B46" s="71" t="s">
        <v>81</v>
      </c>
      <c r="C46" s="371">
        <v>4888410.4180000024</v>
      </c>
      <c r="D46" s="367">
        <v>3976055.414999994</v>
      </c>
      <c r="E46" s="367">
        <v>9831384.3999999985</v>
      </c>
      <c r="F46" s="368">
        <v>8368114.9499999993</v>
      </c>
      <c r="G46" s="347">
        <f>IFERROR(F46/E46-1,"-")</f>
        <v>-0.14883656161384551</v>
      </c>
      <c r="H46" s="141">
        <f>F46/D46</f>
        <v>2.1046273445864467</v>
      </c>
      <c r="I46" s="142">
        <f t="shared" si="8"/>
        <v>0.23229791923260257</v>
      </c>
      <c r="J46" s="13"/>
    </row>
    <row r="47" spans="1:10" ht="36" customHeight="1" x14ac:dyDescent="0.25">
      <c r="A47" s="6"/>
      <c r="B47" s="71" t="s">
        <v>58</v>
      </c>
      <c r="C47" s="371">
        <v>998116.36399999983</v>
      </c>
      <c r="D47" s="367">
        <v>1808938.8580000005</v>
      </c>
      <c r="E47" s="367">
        <v>1991711.3699999996</v>
      </c>
      <c r="F47" s="368">
        <v>3906008.0500000003</v>
      </c>
      <c r="G47" s="348">
        <f t="shared" ref="G47:G55" si="9">IFERROR(F47/E47-1,"-")</f>
        <v>0.96113157199077537</v>
      </c>
      <c r="H47" s="108">
        <f t="shared" ref="H47:H55" si="10">F47/D47</f>
        <v>2.159281411157568</v>
      </c>
      <c r="I47" s="109">
        <f t="shared" si="8"/>
        <v>0.10843033920331073</v>
      </c>
      <c r="J47" s="13"/>
    </row>
    <row r="48" spans="1:10" ht="36" customHeight="1" x14ac:dyDescent="0.25">
      <c r="A48" s="6"/>
      <c r="B48" s="71" t="s">
        <v>224</v>
      </c>
      <c r="C48" s="371">
        <v>774269.57999999984</v>
      </c>
      <c r="D48" s="367">
        <v>580539.46</v>
      </c>
      <c r="E48" s="367">
        <v>1418035.2000000002</v>
      </c>
      <c r="F48" s="368">
        <v>998894.99999999988</v>
      </c>
      <c r="G48" s="347">
        <f t="shared" si="9"/>
        <v>-0.29557813515489617</v>
      </c>
      <c r="H48" s="141">
        <f t="shared" si="10"/>
        <v>1.7206323924992108</v>
      </c>
      <c r="I48" s="142">
        <f t="shared" si="8"/>
        <v>2.7729211586876031E-2</v>
      </c>
      <c r="J48" s="13"/>
    </row>
    <row r="49" spans="1:10" ht="36" customHeight="1" x14ac:dyDescent="0.25">
      <c r="A49" s="6"/>
      <c r="B49" s="71" t="s">
        <v>3</v>
      </c>
      <c r="C49" s="371">
        <v>576569.71200000006</v>
      </c>
      <c r="D49" s="367">
        <v>450075.96000000014</v>
      </c>
      <c r="E49" s="367">
        <v>1409950.0799999998</v>
      </c>
      <c r="F49" s="368">
        <v>874805.3600000001</v>
      </c>
      <c r="G49" s="348">
        <f t="shared" si="9"/>
        <v>-0.37954870005043007</v>
      </c>
      <c r="H49" s="108">
        <f t="shared" si="10"/>
        <v>1.9436838172827535</v>
      </c>
      <c r="I49" s="109">
        <f t="shared" si="8"/>
        <v>2.4284497294283447E-2</v>
      </c>
      <c r="J49" s="13"/>
    </row>
    <row r="50" spans="1:10" ht="36" customHeight="1" x14ac:dyDescent="0.25">
      <c r="A50" s="6"/>
      <c r="B50" s="71" t="s">
        <v>283</v>
      </c>
      <c r="C50" s="371">
        <v>385266.95599999995</v>
      </c>
      <c r="D50" s="367">
        <v>650276.92000000004</v>
      </c>
      <c r="E50" s="367">
        <v>633993.78999999969</v>
      </c>
      <c r="F50" s="368">
        <v>1106112.48</v>
      </c>
      <c r="G50" s="347">
        <f t="shared" si="9"/>
        <v>0.74467399751660102</v>
      </c>
      <c r="H50" s="141">
        <f t="shared" si="10"/>
        <v>1.700986834962557</v>
      </c>
      <c r="I50" s="142">
        <f t="shared" si="8"/>
        <v>3.0705556636887947E-2</v>
      </c>
      <c r="J50" s="13"/>
    </row>
    <row r="51" spans="1:10" ht="36" customHeight="1" x14ac:dyDescent="0.25">
      <c r="A51" s="6"/>
      <c r="B51" s="71" t="s">
        <v>308</v>
      </c>
      <c r="C51" s="371">
        <v>320470.05</v>
      </c>
      <c r="D51" s="367">
        <v>435167.82500000013</v>
      </c>
      <c r="E51" s="367">
        <v>587873.65999999992</v>
      </c>
      <c r="F51" s="368">
        <v>873350.15</v>
      </c>
      <c r="G51" s="348">
        <f t="shared" si="9"/>
        <v>0.48560857446819461</v>
      </c>
      <c r="H51" s="108">
        <f t="shared" si="10"/>
        <v>2.0069272125070361</v>
      </c>
      <c r="I51" s="109">
        <f t="shared" si="8"/>
        <v>2.424410083019729E-2</v>
      </c>
      <c r="J51" s="13"/>
    </row>
    <row r="52" spans="1:10" ht="36" customHeight="1" x14ac:dyDescent="0.25">
      <c r="A52" s="6"/>
      <c r="B52" s="71" t="s">
        <v>66</v>
      </c>
      <c r="C52" s="371">
        <v>367921.61900000006</v>
      </c>
      <c r="D52" s="367">
        <v>363003</v>
      </c>
      <c r="E52" s="367">
        <v>554944.20000000007</v>
      </c>
      <c r="F52" s="368">
        <v>580519.72</v>
      </c>
      <c r="G52" s="347">
        <f t="shared" si="9"/>
        <v>4.608665159488079E-2</v>
      </c>
      <c r="H52" s="141">
        <f t="shared" si="10"/>
        <v>1.5992146621377783</v>
      </c>
      <c r="I52" s="142">
        <f t="shared" si="8"/>
        <v>1.6115161399580566E-2</v>
      </c>
      <c r="J52" s="13"/>
    </row>
    <row r="53" spans="1:10" ht="36" customHeight="1" x14ac:dyDescent="0.25">
      <c r="A53" s="6"/>
      <c r="B53" s="71" t="s">
        <v>287</v>
      </c>
      <c r="C53" s="371">
        <v>223996.95000000004</v>
      </c>
      <c r="D53" s="367">
        <v>168721.65000000005</v>
      </c>
      <c r="E53" s="367">
        <v>338677.3</v>
      </c>
      <c r="F53" s="368">
        <v>310093.13999999996</v>
      </c>
      <c r="G53" s="348">
        <f t="shared" si="9"/>
        <v>-8.4399397302387991E-2</v>
      </c>
      <c r="H53" s="108">
        <f t="shared" si="10"/>
        <v>1.8378977445988696</v>
      </c>
      <c r="I53" s="109">
        <f t="shared" si="8"/>
        <v>8.6081502967767093E-3</v>
      </c>
      <c r="J53" s="13"/>
    </row>
    <row r="54" spans="1:10" ht="36" customHeight="1" x14ac:dyDescent="0.25">
      <c r="A54" s="6"/>
      <c r="B54" s="71" t="s">
        <v>132</v>
      </c>
      <c r="C54" s="371">
        <v>107188.61399999999</v>
      </c>
      <c r="D54" s="367">
        <v>54199.861000000004</v>
      </c>
      <c r="E54" s="367">
        <v>304859.28999999998</v>
      </c>
      <c r="F54" s="368">
        <v>202879.72000000003</v>
      </c>
      <c r="G54" s="348">
        <f>IFERROR(F54/E54-1,"-")</f>
        <v>-0.3345135718186576</v>
      </c>
      <c r="H54" s="112">
        <f t="shared" si="10"/>
        <v>3.7431778653454484</v>
      </c>
      <c r="I54" s="109">
        <f t="shared" si="8"/>
        <v>5.6319179519030193E-3</v>
      </c>
      <c r="J54" s="13"/>
    </row>
    <row r="55" spans="1:10" ht="36" customHeight="1" x14ac:dyDescent="0.25">
      <c r="A55" s="6"/>
      <c r="B55" s="71" t="s">
        <v>1062</v>
      </c>
      <c r="C55" s="379">
        <f>+C56-SUM(C45:C54)</f>
        <v>1224770.3740000054</v>
      </c>
      <c r="D55" s="380">
        <f>+D56-SUM(D45:D54)</f>
        <v>1375818.4349999949</v>
      </c>
      <c r="E55" s="380">
        <f>+E56-SUM(E45:E54)</f>
        <v>1804494.5899999999</v>
      </c>
      <c r="F55" s="381">
        <f>+F56-SUM(F45:F54)</f>
        <v>2415545.5099999979</v>
      </c>
      <c r="G55" s="378">
        <f t="shared" si="9"/>
        <v>0.33862718313829809</v>
      </c>
      <c r="H55" s="110">
        <f t="shared" si="10"/>
        <v>1.7557153244570436</v>
      </c>
      <c r="I55" s="111">
        <f t="shared" si="8"/>
        <v>6.705526861633937E-2</v>
      </c>
      <c r="J55" s="13"/>
    </row>
    <row r="56" spans="1:10" ht="20.25" customHeight="1" thickBot="1" x14ac:dyDescent="0.3">
      <c r="A56" s="6"/>
      <c r="B56" s="155" t="s">
        <v>1027</v>
      </c>
      <c r="C56" s="363">
        <v>18173119.588000014</v>
      </c>
      <c r="D56" s="363">
        <v>19053317.962000016</v>
      </c>
      <c r="E56" s="363">
        <v>33148202.549999997</v>
      </c>
      <c r="F56" s="363">
        <v>36023202.350000001</v>
      </c>
      <c r="G56" s="115">
        <f>F56/E56-1</f>
        <v>8.6731695200167103E-2</v>
      </c>
      <c r="H56" s="116">
        <f>F56/D56</f>
        <v>1.8906524533860594</v>
      </c>
      <c r="I56" s="117">
        <f>SUM(I45:I55)</f>
        <v>0.99999999999999989</v>
      </c>
      <c r="J56" s="13"/>
    </row>
    <row r="57" spans="1:10" ht="20.25" customHeight="1" x14ac:dyDescent="0.25">
      <c r="B57" s="58"/>
      <c r="C57" s="158"/>
      <c r="D57" s="158"/>
      <c r="E57" s="158"/>
      <c r="F57" s="158"/>
      <c r="G57" s="119"/>
      <c r="H57" s="119"/>
      <c r="I57" s="119"/>
    </row>
    <row r="59" spans="1:10" ht="18.75" x14ac:dyDescent="0.3">
      <c r="B59" s="61" t="s">
        <v>1065</v>
      </c>
    </row>
    <row r="60" spans="1:10" ht="15.75" x14ac:dyDescent="0.25">
      <c r="B60" s="4" t="str">
        <f>B41</f>
        <v>AÑOS: 2017 y 2018</v>
      </c>
    </row>
    <row r="61" spans="1:10" ht="15.75" x14ac:dyDescent="0.25">
      <c r="B61" s="63" t="str">
        <f>B42</f>
        <v>MES: ENERO-MARZO</v>
      </c>
      <c r="C61" s="64"/>
      <c r="D61" s="64"/>
      <c r="E61" s="64"/>
      <c r="F61" s="64"/>
      <c r="G61" s="64"/>
      <c r="H61" s="64"/>
      <c r="I61" s="64"/>
    </row>
    <row r="62" spans="1:10" ht="16.5" thickBot="1" x14ac:dyDescent="0.3">
      <c r="A62" s="6"/>
      <c r="B62" s="65" t="s">
        <v>1050</v>
      </c>
      <c r="C62" s="104" t="s">
        <v>1024</v>
      </c>
      <c r="D62" s="104"/>
      <c r="E62" s="104"/>
      <c r="F62" s="104"/>
      <c r="G62" s="104"/>
      <c r="H62" s="105"/>
      <c r="I62" s="105"/>
      <c r="J62" s="13"/>
    </row>
    <row r="63" spans="1:10" ht="30" x14ac:dyDescent="0.25">
      <c r="A63" s="6"/>
      <c r="B63" s="7" t="s">
        <v>1061</v>
      </c>
      <c r="C63" s="12" t="str">
        <f t="shared" ref="C63:H63" si="11">+C44</f>
        <v>PESO NETO (KG.) 2017</v>
      </c>
      <c r="D63" s="12" t="str">
        <f t="shared" si="11"/>
        <v>PESO NETO (KG.) 2018</v>
      </c>
      <c r="E63" s="12" t="str">
        <f t="shared" si="11"/>
        <v>US$ FOB 2017</v>
      </c>
      <c r="F63" s="12" t="str">
        <f t="shared" si="11"/>
        <v>US$ FOB 2018</v>
      </c>
      <c r="G63" s="12" t="str">
        <f t="shared" si="11"/>
        <v>VARIACIÓN US$ FOB 18/17</v>
      </c>
      <c r="H63" s="12" t="str">
        <f t="shared" si="11"/>
        <v>PRECIO REF.  2018 FOB /P.NETO</v>
      </c>
      <c r="I63" s="12" t="str">
        <f>+I44</f>
        <v>PARTICIPACIÓN 2018</v>
      </c>
      <c r="J63" s="13"/>
    </row>
    <row r="64" spans="1:10" ht="37.5" customHeight="1" x14ac:dyDescent="0.25">
      <c r="A64" s="6"/>
      <c r="B64" s="71" t="s">
        <v>26</v>
      </c>
      <c r="C64" s="371">
        <v>107017.06</v>
      </c>
      <c r="D64" s="367">
        <v>731312.89199999999</v>
      </c>
      <c r="E64" s="367">
        <v>77502.850000000006</v>
      </c>
      <c r="F64" s="368">
        <v>922032.59999999963</v>
      </c>
      <c r="G64" s="135">
        <f>IFERROR(F64/E64-1,"-")</f>
        <v>10.896757345052466</v>
      </c>
      <c r="H64" s="136">
        <f t="shared" ref="H64:H74" si="12">IFERROR(F64/D64,"-")</f>
        <v>1.2607908462797885</v>
      </c>
      <c r="I64" s="137">
        <f>F64/$F$75</f>
        <v>0.73479970526488558</v>
      </c>
      <c r="J64" s="13"/>
    </row>
    <row r="65" spans="1:10" ht="37.5" customHeight="1" x14ac:dyDescent="0.25">
      <c r="A65" s="6"/>
      <c r="B65" s="71" t="s">
        <v>21</v>
      </c>
      <c r="C65" s="371">
        <v>36454.730000000003</v>
      </c>
      <c r="D65" s="367">
        <v>34833.706999999995</v>
      </c>
      <c r="E65" s="367">
        <v>56258.62</v>
      </c>
      <c r="F65" s="368">
        <v>245296.41999999998</v>
      </c>
      <c r="G65" s="135">
        <f t="shared" ref="G65:G73" si="13">IFERROR(F65/E65-1,"-")</f>
        <v>3.3601570745958567</v>
      </c>
      <c r="H65" s="143">
        <f t="shared" si="12"/>
        <v>7.0419269473673882</v>
      </c>
      <c r="I65" s="137">
        <f t="shared" ref="I65:I73" si="14">F65/$F$75</f>
        <v>0.19548521073824465</v>
      </c>
      <c r="J65" s="13"/>
    </row>
    <row r="66" spans="1:10" ht="37.5" customHeight="1" x14ac:dyDescent="0.25">
      <c r="A66" s="6"/>
      <c r="B66" s="71" t="s">
        <v>81</v>
      </c>
      <c r="C66" s="371">
        <v>3245.364</v>
      </c>
      <c r="D66" s="367">
        <v>24046.550999999999</v>
      </c>
      <c r="E66" s="367">
        <v>9225.07</v>
      </c>
      <c r="F66" s="368">
        <v>63146.98</v>
      </c>
      <c r="G66" s="135">
        <f t="shared" si="13"/>
        <v>5.8451491424997322</v>
      </c>
      <c r="H66" s="112">
        <f t="shared" si="12"/>
        <v>2.6260306519633523</v>
      </c>
      <c r="I66" s="137">
        <f t="shared" si="14"/>
        <v>5.0324014890978527E-2</v>
      </c>
      <c r="J66" s="13"/>
    </row>
    <row r="67" spans="1:10" ht="37.5" customHeight="1" x14ac:dyDescent="0.25">
      <c r="A67" s="6"/>
      <c r="B67" s="71" t="s">
        <v>32</v>
      </c>
      <c r="C67" s="371">
        <v>945.38</v>
      </c>
      <c r="D67" s="367">
        <v>1668.876</v>
      </c>
      <c r="E67" s="367">
        <v>7187.5</v>
      </c>
      <c r="F67" s="368">
        <v>12994.96</v>
      </c>
      <c r="G67" s="135">
        <f t="shared" si="13"/>
        <v>0.80799443478260868</v>
      </c>
      <c r="H67" s="141">
        <f t="shared" si="12"/>
        <v>7.7866540114424314</v>
      </c>
      <c r="I67" s="137">
        <f t="shared" si="14"/>
        <v>1.0356133587824314E-2</v>
      </c>
      <c r="J67" s="13"/>
    </row>
    <row r="68" spans="1:10" ht="37.5" customHeight="1" x14ac:dyDescent="0.25">
      <c r="A68" s="6"/>
      <c r="B68" s="71" t="s">
        <v>397</v>
      </c>
      <c r="C68" s="371">
        <v>3000</v>
      </c>
      <c r="D68" s="367"/>
      <c r="E68" s="367">
        <v>2800</v>
      </c>
      <c r="F68" s="368"/>
      <c r="G68" s="135">
        <f t="shared" si="13"/>
        <v>-1</v>
      </c>
      <c r="H68" s="112" t="str">
        <f t="shared" si="12"/>
        <v>-</v>
      </c>
      <c r="I68" s="137">
        <f t="shared" si="14"/>
        <v>0</v>
      </c>
      <c r="J68" s="13"/>
    </row>
    <row r="69" spans="1:10" ht="37.5" customHeight="1" x14ac:dyDescent="0.25">
      <c r="A69" s="6"/>
      <c r="B69" s="71" t="s">
        <v>37</v>
      </c>
      <c r="C69" s="371">
        <v>520.23900000000003</v>
      </c>
      <c r="D69" s="367">
        <v>439.41399999999999</v>
      </c>
      <c r="E69" s="372">
        <v>1382.2399999999998</v>
      </c>
      <c r="F69" s="373">
        <v>1364.1100000000001</v>
      </c>
      <c r="G69" s="135">
        <f t="shared" si="13"/>
        <v>-1.3116390785970378E-2</v>
      </c>
      <c r="H69" s="141">
        <f t="shared" si="12"/>
        <v>3.1043844756880761</v>
      </c>
      <c r="I69" s="137">
        <f t="shared" si="14"/>
        <v>1.087106492708483E-3</v>
      </c>
      <c r="J69" s="13"/>
    </row>
    <row r="70" spans="1:10" ht="37.5" customHeight="1" x14ac:dyDescent="0.25">
      <c r="A70" s="6"/>
      <c r="B70" s="71" t="s">
        <v>42</v>
      </c>
      <c r="C70" s="371">
        <v>501.21899999999999</v>
      </c>
      <c r="D70" s="367">
        <v>496</v>
      </c>
      <c r="E70" s="372">
        <v>1305.31</v>
      </c>
      <c r="F70" s="373">
        <v>2230.0700000000002</v>
      </c>
      <c r="G70" s="135">
        <f t="shared" si="13"/>
        <v>0.70846005929625933</v>
      </c>
      <c r="H70" s="112">
        <f t="shared" si="12"/>
        <v>4.4961088709677419</v>
      </c>
      <c r="I70" s="137">
        <f t="shared" si="14"/>
        <v>1.777220001462057E-3</v>
      </c>
      <c r="J70" s="13"/>
    </row>
    <row r="71" spans="1:10" ht="37.5" customHeight="1" x14ac:dyDescent="0.25">
      <c r="A71" s="6"/>
      <c r="B71" s="71" t="s">
        <v>52</v>
      </c>
      <c r="C71" s="371">
        <v>629</v>
      </c>
      <c r="D71" s="367">
        <v>1122.0169999999998</v>
      </c>
      <c r="E71" s="367">
        <v>950.81</v>
      </c>
      <c r="F71" s="368">
        <v>2825.17</v>
      </c>
      <c r="G71" s="135">
        <f t="shared" si="13"/>
        <v>1.9713297083539301</v>
      </c>
      <c r="H71" s="141">
        <f t="shared" si="12"/>
        <v>2.517938676508467</v>
      </c>
      <c r="I71" s="137">
        <f t="shared" si="14"/>
        <v>2.2514757974101975E-3</v>
      </c>
      <c r="J71" s="13"/>
    </row>
    <row r="72" spans="1:10" ht="37.5" customHeight="1" x14ac:dyDescent="0.25">
      <c r="A72" s="6"/>
      <c r="B72" s="71" t="s">
        <v>66</v>
      </c>
      <c r="C72" s="371">
        <v>350</v>
      </c>
      <c r="D72" s="367">
        <v>1</v>
      </c>
      <c r="E72" s="367">
        <v>595</v>
      </c>
      <c r="F72" s="368">
        <v>9.9</v>
      </c>
      <c r="G72" s="135">
        <f t="shared" si="13"/>
        <v>-0.9833613445378151</v>
      </c>
      <c r="H72" s="108">
        <f t="shared" si="12"/>
        <v>9.9</v>
      </c>
      <c r="I72" s="137">
        <f t="shared" si="14"/>
        <v>7.8896527976585332E-6</v>
      </c>
      <c r="J72" s="13"/>
    </row>
    <row r="73" spans="1:10" ht="37.5" customHeight="1" x14ac:dyDescent="0.25">
      <c r="A73" s="6"/>
      <c r="B73" s="386" t="s">
        <v>48</v>
      </c>
      <c r="C73" s="371">
        <v>16.015999999999998</v>
      </c>
      <c r="D73" s="367"/>
      <c r="E73" s="367">
        <v>190.45</v>
      </c>
      <c r="F73" s="368"/>
      <c r="G73" s="135">
        <f t="shared" si="13"/>
        <v>-1</v>
      </c>
      <c r="H73" s="141" t="str">
        <f t="shared" si="12"/>
        <v>-</v>
      </c>
      <c r="I73" s="137">
        <f t="shared" si="14"/>
        <v>0</v>
      </c>
      <c r="J73" s="13"/>
    </row>
    <row r="74" spans="1:10" ht="37.5" hidden="1" customHeight="1" x14ac:dyDescent="0.25">
      <c r="A74" s="6"/>
      <c r="B74" s="154" t="s">
        <v>1062</v>
      </c>
      <c r="C74" s="157">
        <f>+C75-SUM(C64:C73)</f>
        <v>1</v>
      </c>
      <c r="D74" s="157">
        <f>+D75-SUM(D64:D73)</f>
        <v>1055.4650000002002</v>
      </c>
      <c r="E74" s="157">
        <f>+E75-SUM(E64:E73)</f>
        <v>2</v>
      </c>
      <c r="F74" s="157">
        <f>+F75-SUM(F64:F73)</f>
        <v>4907.8600000001024</v>
      </c>
      <c r="G74" s="73">
        <f>IFERROR(F74/E74-1,"-")</f>
        <v>2452.9300000000512</v>
      </c>
      <c r="H74" s="112">
        <f t="shared" si="12"/>
        <v>4.6499504957522717</v>
      </c>
      <c r="I74" s="109">
        <f t="shared" ref="I74" si="15">F74/$F$75</f>
        <v>3.911243573688607E-3</v>
      </c>
      <c r="J74" s="13"/>
    </row>
    <row r="75" spans="1:10" ht="20.25" customHeight="1" thickBot="1" x14ac:dyDescent="0.3">
      <c r="A75" s="6"/>
      <c r="B75" s="155" t="s">
        <v>1027</v>
      </c>
      <c r="C75" s="363">
        <v>152680.00800000003</v>
      </c>
      <c r="D75" s="363">
        <v>794975.92200000014</v>
      </c>
      <c r="E75" s="363">
        <v>157399.85</v>
      </c>
      <c r="F75" s="363">
        <v>1254808.0699999996</v>
      </c>
      <c r="G75" s="115">
        <f>IFERROR(F75/E75-1,"-")</f>
        <v>6.9721046112813934</v>
      </c>
      <c r="H75" s="116">
        <f>F75/D75</f>
        <v>1.5784227361794227</v>
      </c>
      <c r="I75" s="117">
        <f>SUM(I64:I74)</f>
        <v>1</v>
      </c>
      <c r="J75" s="13"/>
    </row>
    <row r="76" spans="1:10" x14ac:dyDescent="0.25">
      <c r="B76" s="58"/>
      <c r="C76" s="58"/>
      <c r="D76" s="58"/>
      <c r="E76" s="58"/>
      <c r="F76" s="58"/>
      <c r="G76" s="58"/>
      <c r="H76" s="58"/>
      <c r="I76" s="58"/>
    </row>
    <row r="77" spans="1:10" x14ac:dyDescent="0.25">
      <c r="C77" s="62"/>
      <c r="D77" s="62"/>
      <c r="E77" s="62"/>
      <c r="F77" s="62"/>
    </row>
    <row r="80" spans="1:10" ht="18.75" x14ac:dyDescent="0.3">
      <c r="B80" s="61" t="s">
        <v>1066</v>
      </c>
    </row>
    <row r="81" spans="1:10" ht="15.75" x14ac:dyDescent="0.25">
      <c r="B81" s="4" t="str">
        <f>B60</f>
        <v>AÑOS: 2017 y 2018</v>
      </c>
    </row>
    <row r="82" spans="1:10" ht="15.75" x14ac:dyDescent="0.25">
      <c r="B82" s="63" t="str">
        <f>B61</f>
        <v>MES: ENERO-MARZO</v>
      </c>
      <c r="C82" s="64"/>
      <c r="D82" s="64"/>
      <c r="E82" s="64"/>
      <c r="F82" s="64"/>
      <c r="G82" s="64"/>
      <c r="H82" s="64"/>
      <c r="I82" s="64"/>
    </row>
    <row r="83" spans="1:10" ht="16.5" thickBot="1" x14ac:dyDescent="0.3">
      <c r="A83" s="6"/>
      <c r="B83" s="65" t="s">
        <v>1050</v>
      </c>
      <c r="C83" s="104" t="s">
        <v>1056</v>
      </c>
      <c r="D83" s="104"/>
      <c r="E83" s="104"/>
      <c r="F83" s="104"/>
      <c r="G83" s="104"/>
      <c r="H83" s="105"/>
      <c r="I83" s="105"/>
      <c r="J83" s="13"/>
    </row>
    <row r="84" spans="1:10" ht="30.75" customHeight="1" x14ac:dyDescent="0.25">
      <c r="A84" s="6"/>
      <c r="B84" s="156" t="s">
        <v>1061</v>
      </c>
      <c r="C84" s="10" t="str">
        <f>+C63</f>
        <v>PESO NETO (KG.) 2017</v>
      </c>
      <c r="D84" s="10" t="str">
        <f t="shared" ref="D84:I84" si="16">+D63</f>
        <v>PESO NETO (KG.) 2018</v>
      </c>
      <c r="E84" s="10" t="str">
        <f t="shared" si="16"/>
        <v>US$ FOB 2017</v>
      </c>
      <c r="F84" s="10" t="str">
        <f t="shared" si="16"/>
        <v>US$ FOB 2018</v>
      </c>
      <c r="G84" s="10" t="str">
        <f t="shared" si="16"/>
        <v>VARIACIÓN US$ FOB 18/17</v>
      </c>
      <c r="H84" s="10" t="str">
        <f t="shared" si="16"/>
        <v>PRECIO REF.  2018 FOB /P.NETO</v>
      </c>
      <c r="I84" s="10" t="str">
        <f t="shared" si="16"/>
        <v>PARTICIPACIÓN 2018</v>
      </c>
      <c r="J84" s="13"/>
    </row>
    <row r="85" spans="1:10" s="3" customFormat="1" ht="37.5" customHeight="1" x14ac:dyDescent="0.25">
      <c r="A85" s="43"/>
      <c r="B85" s="387" t="s">
        <v>26</v>
      </c>
      <c r="C85" s="367">
        <v>575782.15899999999</v>
      </c>
      <c r="D85" s="367">
        <v>327330.36300000001</v>
      </c>
      <c r="E85" s="367">
        <v>855073.51</v>
      </c>
      <c r="F85" s="368">
        <v>653956.94999999995</v>
      </c>
      <c r="G85" s="348">
        <f t="shared" ref="G85:G100" si="17">IFERROR(F85/E85-1,"-")</f>
        <v>-0.23520382475654056</v>
      </c>
      <c r="H85" s="112">
        <f>IFERROR(F85/D85,"-")</f>
        <v>1.9978499519764987</v>
      </c>
      <c r="I85" s="147">
        <f t="shared" ref="I85:I92" si="18">F85/$F$100</f>
        <v>0.21946813825332925</v>
      </c>
      <c r="J85" s="47"/>
    </row>
    <row r="86" spans="1:10" s="3" customFormat="1" ht="37.5" customHeight="1" x14ac:dyDescent="0.25">
      <c r="A86" s="43"/>
      <c r="B86" s="388" t="s">
        <v>81</v>
      </c>
      <c r="C86" s="367">
        <v>63572.793999999994</v>
      </c>
      <c r="D86" s="367">
        <v>92131.494999999995</v>
      </c>
      <c r="E86" s="367">
        <v>141314.91</v>
      </c>
      <c r="F86" s="368">
        <v>209611.15999999997</v>
      </c>
      <c r="G86" s="347">
        <f t="shared" si="17"/>
        <v>0.48329118279168104</v>
      </c>
      <c r="H86" s="112">
        <f t="shared" ref="H86:H95" si="19">IFERROR(F86/D86,"-")</f>
        <v>2.2751303449488147</v>
      </c>
      <c r="I86" s="148">
        <f t="shared" si="18"/>
        <v>7.0345564860684967E-2</v>
      </c>
      <c r="J86" s="47"/>
    </row>
    <row r="87" spans="1:10" s="3" customFormat="1" ht="37.5" customHeight="1" x14ac:dyDescent="0.25">
      <c r="A87" s="43"/>
      <c r="B87" s="388" t="s">
        <v>308</v>
      </c>
      <c r="C87" s="367">
        <v>39602</v>
      </c>
      <c r="D87" s="367">
        <v>14996</v>
      </c>
      <c r="E87" s="367">
        <v>133738</v>
      </c>
      <c r="F87" s="368">
        <v>55220.6</v>
      </c>
      <c r="G87" s="135">
        <f t="shared" si="17"/>
        <v>-0.58709865558031371</v>
      </c>
      <c r="H87" s="112">
        <f t="shared" si="19"/>
        <v>3.6823552947452654</v>
      </c>
      <c r="I87" s="159">
        <f t="shared" si="18"/>
        <v>1.8532049051901343E-2</v>
      </c>
      <c r="J87" s="47"/>
    </row>
    <row r="88" spans="1:10" s="3" customFormat="1" ht="37.5" customHeight="1" x14ac:dyDescent="0.25">
      <c r="A88" s="43"/>
      <c r="B88" s="388" t="s">
        <v>58</v>
      </c>
      <c r="C88" s="367">
        <v>53990</v>
      </c>
      <c r="D88" s="367">
        <v>64180</v>
      </c>
      <c r="E88" s="367">
        <v>124362.65999999999</v>
      </c>
      <c r="F88" s="368">
        <v>175712.2</v>
      </c>
      <c r="G88" s="347">
        <f t="shared" si="17"/>
        <v>0.41290158959288936</v>
      </c>
      <c r="H88" s="112">
        <f t="shared" si="19"/>
        <v>2.7378030539108758</v>
      </c>
      <c r="I88" s="148">
        <f t="shared" si="18"/>
        <v>5.8969064251701349E-2</v>
      </c>
      <c r="J88" s="47"/>
    </row>
    <row r="89" spans="1:10" s="3" customFormat="1" ht="37.5" customHeight="1" x14ac:dyDescent="0.25">
      <c r="A89" s="43"/>
      <c r="B89" s="388" t="s">
        <v>132</v>
      </c>
      <c r="C89" s="367">
        <v>12000</v>
      </c>
      <c r="D89" s="367">
        <v>24000</v>
      </c>
      <c r="E89" s="367">
        <v>112800</v>
      </c>
      <c r="F89" s="368">
        <v>234000</v>
      </c>
      <c r="G89" s="348">
        <f t="shared" si="17"/>
        <v>1.0744680851063828</v>
      </c>
      <c r="H89" s="112">
        <f t="shared" si="19"/>
        <v>9.75</v>
      </c>
      <c r="I89" s="147">
        <f t="shared" si="18"/>
        <v>7.8530466495201331E-2</v>
      </c>
      <c r="J89" s="47"/>
    </row>
    <row r="90" spans="1:10" s="3" customFormat="1" ht="37.5" customHeight="1" x14ac:dyDescent="0.25">
      <c r="A90" s="43"/>
      <c r="B90" s="388" t="s">
        <v>12</v>
      </c>
      <c r="C90" s="367">
        <v>19700</v>
      </c>
      <c r="D90" s="367">
        <v>55464</v>
      </c>
      <c r="E90" s="367">
        <v>45277.3</v>
      </c>
      <c r="F90" s="368">
        <v>136411.45000000001</v>
      </c>
      <c r="G90" s="347">
        <f t="shared" si="17"/>
        <v>2.0128000123682286</v>
      </c>
      <c r="H90" s="112">
        <f t="shared" si="19"/>
        <v>2.4594592889081208</v>
      </c>
      <c r="I90" s="148">
        <f t="shared" si="18"/>
        <v>4.5779721383704411E-2</v>
      </c>
      <c r="J90" s="47"/>
    </row>
    <row r="91" spans="1:10" s="3" customFormat="1" ht="37.5" customHeight="1" x14ac:dyDescent="0.25">
      <c r="A91" s="43"/>
      <c r="B91" s="388" t="s">
        <v>3</v>
      </c>
      <c r="C91" s="257">
        <v>24510</v>
      </c>
      <c r="D91" s="257"/>
      <c r="E91" s="257">
        <v>41700</v>
      </c>
      <c r="F91" s="370"/>
      <c r="G91" s="348">
        <f t="shared" si="17"/>
        <v>-1</v>
      </c>
      <c r="H91" s="112" t="str">
        <f t="shared" si="19"/>
        <v>-</v>
      </c>
      <c r="I91" s="147">
        <f t="shared" si="18"/>
        <v>0</v>
      </c>
      <c r="J91" s="47"/>
    </row>
    <row r="92" spans="1:10" s="3" customFormat="1" ht="37.5" customHeight="1" x14ac:dyDescent="0.25">
      <c r="A92" s="43"/>
      <c r="B92" s="388" t="s">
        <v>66</v>
      </c>
      <c r="C92" s="367">
        <v>24653.9</v>
      </c>
      <c r="D92" s="367"/>
      <c r="E92" s="367">
        <v>40072.980000000003</v>
      </c>
      <c r="F92" s="368"/>
      <c r="G92" s="354">
        <f t="shared" si="17"/>
        <v>-1</v>
      </c>
      <c r="H92" s="112" t="str">
        <f t="shared" si="19"/>
        <v>-</v>
      </c>
      <c r="I92" s="150">
        <f t="shared" si="18"/>
        <v>0</v>
      </c>
      <c r="J92" s="47"/>
    </row>
    <row r="93" spans="1:10" s="3" customFormat="1" ht="37.5" customHeight="1" x14ac:dyDescent="0.25">
      <c r="A93" s="43"/>
      <c r="B93" s="388" t="s">
        <v>48</v>
      </c>
      <c r="C93" s="257">
        <v>7466.4</v>
      </c>
      <c r="D93" s="257">
        <v>7100.3499999999995</v>
      </c>
      <c r="E93" s="257">
        <v>20012.400000000001</v>
      </c>
      <c r="F93" s="370">
        <v>22447.760000000002</v>
      </c>
      <c r="G93" s="354"/>
      <c r="H93" s="112"/>
      <c r="I93" s="150"/>
      <c r="J93" s="47"/>
    </row>
    <row r="94" spans="1:10" s="3" customFormat="1" ht="37.5" customHeight="1" x14ac:dyDescent="0.25">
      <c r="A94" s="43"/>
      <c r="B94" s="388" t="s">
        <v>1497</v>
      </c>
      <c r="C94" s="367">
        <v>102</v>
      </c>
      <c r="D94" s="367"/>
      <c r="E94" s="367">
        <v>432.48</v>
      </c>
      <c r="F94" s="368"/>
      <c r="G94" s="348">
        <f t="shared" si="17"/>
        <v>-1</v>
      </c>
      <c r="H94" s="112" t="str">
        <f t="shared" si="19"/>
        <v>-</v>
      </c>
      <c r="I94" s="147">
        <f>F94/$F$100</f>
        <v>0</v>
      </c>
      <c r="J94" s="47"/>
    </row>
    <row r="95" spans="1:10" s="3" customFormat="1" ht="37.5" customHeight="1" x14ac:dyDescent="0.25">
      <c r="A95" s="43"/>
      <c r="B95" s="389" t="s">
        <v>192</v>
      </c>
      <c r="C95" s="259"/>
      <c r="D95" s="259">
        <v>792</v>
      </c>
      <c r="E95" s="260"/>
      <c r="F95" s="261">
        <v>2507.5100000000002</v>
      </c>
      <c r="G95" s="354" t="str">
        <f t="shared" si="17"/>
        <v>-</v>
      </c>
      <c r="H95" s="112">
        <f t="shared" si="19"/>
        <v>3.1660479797979799</v>
      </c>
      <c r="I95" s="150">
        <f t="shared" ref="I95" si="20">F95/$F$100</f>
        <v>8.4152106855291575E-4</v>
      </c>
      <c r="J95" s="47"/>
    </row>
    <row r="96" spans="1:10" s="3" customFormat="1" ht="37.5" hidden="1" customHeight="1" x14ac:dyDescent="0.25">
      <c r="A96" s="43"/>
      <c r="B96" s="285" t="s">
        <v>1070</v>
      </c>
      <c r="C96" s="327">
        <v>821379.25300000003</v>
      </c>
      <c r="D96" s="327">
        <v>585994.20799999998</v>
      </c>
      <c r="E96" s="327">
        <v>1514784.2399999998</v>
      </c>
      <c r="F96" s="327">
        <v>1489867.63</v>
      </c>
      <c r="G96" s="124">
        <f t="shared" si="17"/>
        <v>-1.6448949851762262E-2</v>
      </c>
      <c r="H96" s="160">
        <f>IFERROR(F96/D96,"-")</f>
        <v>2.5424613582528788</v>
      </c>
      <c r="I96" s="150">
        <f>F96/$F$100</f>
        <v>0.5</v>
      </c>
      <c r="J96" s="47"/>
    </row>
    <row r="97" spans="1:10" s="3" customFormat="1" ht="37.5" hidden="1" customHeight="1" x14ac:dyDescent="0.25">
      <c r="A97" s="43"/>
      <c r="B97" s="383"/>
      <c r="C97" s="140"/>
      <c r="D97" s="140"/>
      <c r="E97" s="140"/>
      <c r="F97" s="140"/>
      <c r="G97" s="124" t="str">
        <f t="shared" si="17"/>
        <v>-</v>
      </c>
      <c r="H97" s="160" t="str">
        <f>IFERROR(F97/D97,"-")</f>
        <v>-</v>
      </c>
      <c r="I97" s="150">
        <f>F97/$F$100</f>
        <v>0</v>
      </c>
      <c r="J97" s="47"/>
    </row>
    <row r="98" spans="1:10" s="3" customFormat="1" ht="37.5" hidden="1" customHeight="1" x14ac:dyDescent="0.25">
      <c r="A98" s="43"/>
      <c r="B98" s="384"/>
      <c r="C98" s="134"/>
      <c r="D98" s="134"/>
      <c r="E98" s="134"/>
      <c r="F98" s="134"/>
      <c r="G98" s="124" t="str">
        <f t="shared" si="17"/>
        <v>-</v>
      </c>
      <c r="H98" s="160" t="str">
        <f>IFERROR(F98/D98,"-")</f>
        <v>-</v>
      </c>
      <c r="I98" s="150">
        <f>F98/$F$100</f>
        <v>0</v>
      </c>
      <c r="J98" s="47"/>
    </row>
    <row r="99" spans="1:10" s="3" customFormat="1" ht="37.5" hidden="1" customHeight="1" x14ac:dyDescent="0.25">
      <c r="A99" s="43"/>
      <c r="B99" s="384"/>
      <c r="C99" s="134"/>
      <c r="D99" s="134"/>
      <c r="E99" s="134"/>
      <c r="F99" s="134"/>
      <c r="G99" s="73" t="str">
        <f t="shared" si="17"/>
        <v>-</v>
      </c>
      <c r="H99" s="112" t="str">
        <f>IFERROR(F99/D99,"-")</f>
        <v>-</v>
      </c>
      <c r="I99" s="147">
        <f>F99/$F$100</f>
        <v>0</v>
      </c>
      <c r="J99" s="47"/>
    </row>
    <row r="100" spans="1:10" ht="20.25" customHeight="1" thickBot="1" x14ac:dyDescent="0.3">
      <c r="A100" s="6"/>
      <c r="B100" s="385" t="s">
        <v>1027</v>
      </c>
      <c r="C100" s="358">
        <f>SUM(C85:C99)</f>
        <v>1642758.5060000001</v>
      </c>
      <c r="D100" s="95">
        <f>SUM(D85:D99)</f>
        <v>1171988.416</v>
      </c>
      <c r="E100" s="95">
        <f>SUM(E85:E99)</f>
        <v>3029568.4799999995</v>
      </c>
      <c r="F100" s="95">
        <f>SUM(F85:F99)</f>
        <v>2979735.26</v>
      </c>
      <c r="G100" s="115">
        <f t="shared" si="17"/>
        <v>-1.6448949851762262E-2</v>
      </c>
      <c r="H100" s="116">
        <f>F100/D100</f>
        <v>2.5424613582528788</v>
      </c>
      <c r="I100" s="117">
        <f>SUM(I85:I99)</f>
        <v>0.99246652536507551</v>
      </c>
      <c r="J100" s="13"/>
    </row>
    <row r="101" spans="1:10" x14ac:dyDescent="0.25">
      <c r="B101" s="58"/>
    </row>
    <row r="104" spans="1:10" ht="18.75" x14ac:dyDescent="0.3">
      <c r="B104" s="61" t="s">
        <v>1057</v>
      </c>
    </row>
    <row r="105" spans="1:10" ht="15.75" x14ac:dyDescent="0.25">
      <c r="B105" s="63" t="str">
        <f>B81</f>
        <v>AÑOS: 2017 y 2018</v>
      </c>
      <c r="C105" s="64"/>
      <c r="D105" s="64"/>
      <c r="E105" s="64"/>
      <c r="F105" s="64"/>
      <c r="G105" s="64"/>
      <c r="H105" s="64"/>
      <c r="I105" s="64"/>
    </row>
    <row r="106" spans="1:10" ht="16.5" thickBot="1" x14ac:dyDescent="0.3">
      <c r="B106" s="65" t="s">
        <v>1050</v>
      </c>
      <c r="C106" t="s">
        <v>1042</v>
      </c>
      <c r="D106" t="s">
        <v>1040</v>
      </c>
      <c r="E106" t="s">
        <v>1067</v>
      </c>
      <c r="F106" t="s">
        <v>1039</v>
      </c>
      <c r="G106" t="s">
        <v>1041</v>
      </c>
      <c r="H106" s="105"/>
      <c r="I106" s="105"/>
    </row>
    <row r="107" spans="1:10" ht="30.75" customHeight="1" x14ac:dyDescent="0.25">
      <c r="B107" s="156" t="s">
        <v>1061</v>
      </c>
      <c r="C107" s="12" t="str">
        <f t="shared" ref="C107:I107" si="21">+C84</f>
        <v>PESO NETO (KG.) 2017</v>
      </c>
      <c r="D107" s="12" t="str">
        <f t="shared" si="21"/>
        <v>PESO NETO (KG.) 2018</v>
      </c>
      <c r="E107" s="12" t="str">
        <f t="shared" si="21"/>
        <v>US$ FOB 2017</v>
      </c>
      <c r="F107" s="12" t="str">
        <f t="shared" si="21"/>
        <v>US$ FOB 2018</v>
      </c>
      <c r="G107" s="12" t="str">
        <f t="shared" si="21"/>
        <v>VARIACIÓN US$ FOB 18/17</v>
      </c>
      <c r="H107" s="12" t="str">
        <f t="shared" si="21"/>
        <v>PRECIO REF.  2018 FOB /P.NETO</v>
      </c>
      <c r="I107" s="12" t="str">
        <f t="shared" si="21"/>
        <v>PARTICIPACIÓN 2018</v>
      </c>
    </row>
    <row r="108" spans="1:10" ht="37.5" customHeight="1" x14ac:dyDescent="0.25">
      <c r="A108" s="6"/>
      <c r="B108" s="389" t="s">
        <v>26</v>
      </c>
      <c r="C108" s="371">
        <v>1586036</v>
      </c>
      <c r="D108" s="367">
        <v>1919429</v>
      </c>
      <c r="E108" s="367">
        <v>1189116.7199999995</v>
      </c>
      <c r="F108" s="368">
        <v>2673292.7200000002</v>
      </c>
      <c r="G108" s="354">
        <f>IFERROR(F108/E108-1,"-")</f>
        <v>1.2481331521433838</v>
      </c>
      <c r="H108" s="160">
        <f>IFERROR(F108/D108,"-")</f>
        <v>1.3927541576166662</v>
      </c>
      <c r="I108" s="150">
        <f>F108/F124</f>
        <v>0.49129825950781791</v>
      </c>
      <c r="J108" s="13"/>
    </row>
    <row r="109" spans="1:10" ht="37.5" customHeight="1" x14ac:dyDescent="0.25">
      <c r="A109" s="6"/>
      <c r="B109" s="389" t="s">
        <v>81</v>
      </c>
      <c r="C109" s="371">
        <v>5954</v>
      </c>
      <c r="D109" s="367"/>
      <c r="E109" s="367">
        <v>23676</v>
      </c>
      <c r="F109" s="368"/>
      <c r="G109" s="393"/>
      <c r="H109" s="391"/>
      <c r="I109" s="392"/>
      <c r="J109" s="13"/>
    </row>
    <row r="110" spans="1:10" ht="37.5" customHeight="1" x14ac:dyDescent="0.25">
      <c r="A110" s="6"/>
      <c r="B110" s="389" t="s">
        <v>12</v>
      </c>
      <c r="C110" s="371">
        <v>12474</v>
      </c>
      <c r="D110" s="367">
        <v>10855</v>
      </c>
      <c r="E110" s="367">
        <v>12864.060000000001</v>
      </c>
      <c r="F110" s="368">
        <v>11511.83</v>
      </c>
      <c r="G110" s="393"/>
      <c r="H110" s="391"/>
      <c r="I110" s="392"/>
      <c r="J110" s="13"/>
    </row>
    <row r="111" spans="1:10" ht="37.5" customHeight="1" x14ac:dyDescent="0.25">
      <c r="A111" s="6"/>
      <c r="B111" s="389" t="s">
        <v>48</v>
      </c>
      <c r="C111" s="371">
        <v>3054</v>
      </c>
      <c r="D111" s="367">
        <v>8239.4</v>
      </c>
      <c r="E111" s="367">
        <v>10760.4</v>
      </c>
      <c r="F111" s="368">
        <v>32356.800000000003</v>
      </c>
      <c r="G111" s="393"/>
      <c r="H111" s="391"/>
      <c r="I111" s="392"/>
      <c r="J111" s="13"/>
    </row>
    <row r="112" spans="1:10" ht="37.5" customHeight="1" x14ac:dyDescent="0.25">
      <c r="A112" s="6"/>
      <c r="B112" s="389" t="s">
        <v>397</v>
      </c>
      <c r="C112" s="371">
        <v>1344</v>
      </c>
      <c r="D112" s="367"/>
      <c r="E112" s="367">
        <v>4200</v>
      </c>
      <c r="F112" s="368"/>
      <c r="G112" s="393">
        <f>IFERROR(F112/E112-1,"-")</f>
        <v>-1</v>
      </c>
      <c r="H112" s="391" t="str">
        <f t="shared" ref="H112:H122" si="22">IFERROR(F112/D112,"-")</f>
        <v>-</v>
      </c>
      <c r="I112" s="392">
        <f>F112/F124</f>
        <v>0</v>
      </c>
      <c r="J112" s="13"/>
    </row>
    <row r="113" spans="1:10" ht="37.5" customHeight="1" x14ac:dyDescent="0.25">
      <c r="A113" s="6"/>
      <c r="B113" s="389" t="s">
        <v>58</v>
      </c>
      <c r="C113" s="371"/>
      <c r="D113" s="367">
        <v>921.33400000000006</v>
      </c>
      <c r="E113" s="367"/>
      <c r="F113" s="368">
        <v>3480</v>
      </c>
      <c r="G113" s="393" t="str">
        <f t="shared" ref="G113:G123" si="23">IFERROR(F113/E113-1,"-")</f>
        <v>-</v>
      </c>
      <c r="H113" s="391">
        <f t="shared" si="22"/>
        <v>3.7771318544632022</v>
      </c>
      <c r="I113" s="392">
        <f>F113/F124</f>
        <v>6.3955508137814639E-4</v>
      </c>
      <c r="J113" s="13"/>
    </row>
    <row r="114" spans="1:10" ht="37.5" hidden="1" customHeight="1" x14ac:dyDescent="0.25">
      <c r="A114" s="6"/>
      <c r="B114" s="285" t="s">
        <v>1070</v>
      </c>
      <c r="C114" s="327">
        <v>1608862</v>
      </c>
      <c r="D114" s="327">
        <v>1939444.7339999999</v>
      </c>
      <c r="E114" s="327">
        <v>1240617.1799999995</v>
      </c>
      <c r="F114" s="327">
        <v>2720641.35</v>
      </c>
      <c r="G114" s="81">
        <f t="shared" si="23"/>
        <v>1.1929741050337554</v>
      </c>
      <c r="H114" s="110">
        <f t="shared" si="22"/>
        <v>1.4027939555610973</v>
      </c>
      <c r="I114" s="390">
        <f t="shared" ref="I114:I123" si="24">F114/$F$124</f>
        <v>0.5</v>
      </c>
      <c r="J114" s="13"/>
    </row>
    <row r="115" spans="1:10" ht="37.5" hidden="1" customHeight="1" x14ac:dyDescent="0.25">
      <c r="A115" s="6"/>
      <c r="B115" s="77"/>
      <c r="C115" s="134"/>
      <c r="D115" s="134"/>
      <c r="E115" s="134"/>
      <c r="F115" s="134"/>
      <c r="G115" s="73" t="str">
        <f t="shared" si="23"/>
        <v>-</v>
      </c>
      <c r="H115" s="112" t="str">
        <f t="shared" si="22"/>
        <v>-</v>
      </c>
      <c r="I115" s="147">
        <f t="shared" si="24"/>
        <v>0</v>
      </c>
      <c r="J115" s="13"/>
    </row>
    <row r="116" spans="1:10" ht="37.5" hidden="1" customHeight="1" x14ac:dyDescent="0.25">
      <c r="A116" s="6"/>
      <c r="B116" s="84"/>
      <c r="C116" s="140"/>
      <c r="D116" s="140"/>
      <c r="E116" s="140"/>
      <c r="F116" s="140"/>
      <c r="G116" s="124" t="str">
        <f t="shared" si="23"/>
        <v>-</v>
      </c>
      <c r="H116" s="112" t="str">
        <f t="shared" si="22"/>
        <v>-</v>
      </c>
      <c r="I116" s="150">
        <f t="shared" si="24"/>
        <v>0</v>
      </c>
      <c r="J116" s="13"/>
    </row>
    <row r="117" spans="1:10" ht="37.5" hidden="1" customHeight="1" x14ac:dyDescent="0.25">
      <c r="A117" s="6"/>
      <c r="B117" s="77"/>
      <c r="C117" s="134"/>
      <c r="D117" s="134"/>
      <c r="E117" s="134"/>
      <c r="F117" s="134"/>
      <c r="G117" s="124" t="str">
        <f>IFERROR(F117/E117-1,"-")</f>
        <v>-</v>
      </c>
      <c r="H117" s="112" t="str">
        <f t="shared" si="22"/>
        <v>-</v>
      </c>
      <c r="I117" s="150">
        <f t="shared" si="24"/>
        <v>0</v>
      </c>
      <c r="J117" s="13"/>
    </row>
    <row r="118" spans="1:10" ht="37.5" hidden="1" customHeight="1" x14ac:dyDescent="0.25">
      <c r="A118" s="6"/>
      <c r="B118" s="77"/>
      <c r="C118" s="134"/>
      <c r="D118" s="134"/>
      <c r="E118" s="134"/>
      <c r="F118" s="134"/>
      <c r="G118" s="124" t="str">
        <f t="shared" si="23"/>
        <v>-</v>
      </c>
      <c r="H118" s="112" t="str">
        <f t="shared" si="22"/>
        <v>-</v>
      </c>
      <c r="I118" s="150">
        <f t="shared" si="24"/>
        <v>0</v>
      </c>
      <c r="J118" s="13"/>
    </row>
    <row r="119" spans="1:10" ht="37.5" hidden="1" customHeight="1" x14ac:dyDescent="0.25">
      <c r="A119" s="6"/>
      <c r="B119" s="77"/>
      <c r="C119" s="134"/>
      <c r="D119" s="134"/>
      <c r="E119" s="134"/>
      <c r="F119" s="134"/>
      <c r="G119" s="124" t="str">
        <f>IFERROR(F119/E119-1,"-")</f>
        <v>-</v>
      </c>
      <c r="H119" s="112" t="str">
        <f t="shared" si="22"/>
        <v>-</v>
      </c>
      <c r="I119" s="150">
        <f t="shared" si="24"/>
        <v>0</v>
      </c>
      <c r="J119" s="13"/>
    </row>
    <row r="120" spans="1:10" ht="37.5" hidden="1" customHeight="1" x14ac:dyDescent="0.25">
      <c r="A120" s="6"/>
      <c r="B120" s="77"/>
      <c r="C120" s="134"/>
      <c r="D120" s="134"/>
      <c r="E120" s="134"/>
      <c r="F120" s="134"/>
      <c r="G120" s="124" t="str">
        <f>IFERROR(F120/E120-1,"-")</f>
        <v>-</v>
      </c>
      <c r="H120" s="112" t="str">
        <f t="shared" si="22"/>
        <v>-</v>
      </c>
      <c r="I120" s="150">
        <f t="shared" si="24"/>
        <v>0</v>
      </c>
      <c r="J120" s="13"/>
    </row>
    <row r="121" spans="1:10" ht="37.5" hidden="1" customHeight="1" x14ac:dyDescent="0.25">
      <c r="A121" s="6"/>
      <c r="B121" s="77"/>
      <c r="C121" s="134"/>
      <c r="D121" s="134"/>
      <c r="E121" s="134"/>
      <c r="F121" s="134"/>
      <c r="G121" s="124" t="str">
        <f>IFERROR(F121/E121-1,"-")</f>
        <v>-</v>
      </c>
      <c r="H121" s="112" t="str">
        <f t="shared" si="22"/>
        <v>-</v>
      </c>
      <c r="I121" s="150">
        <f t="shared" si="24"/>
        <v>0</v>
      </c>
      <c r="J121" s="13"/>
    </row>
    <row r="122" spans="1:10" ht="37.5" hidden="1" customHeight="1" x14ac:dyDescent="0.25">
      <c r="A122" s="6"/>
      <c r="B122" s="77"/>
      <c r="C122" s="134"/>
      <c r="D122" s="134"/>
      <c r="E122" s="134"/>
      <c r="F122" s="134"/>
      <c r="G122" s="124" t="str">
        <f>IFERROR(F122/E122-1,"-")</f>
        <v>-</v>
      </c>
      <c r="H122" s="112" t="str">
        <f t="shared" si="22"/>
        <v>-</v>
      </c>
      <c r="I122" s="150">
        <f t="shared" si="24"/>
        <v>0</v>
      </c>
      <c r="J122" s="13"/>
    </row>
    <row r="123" spans="1:10" ht="37.5" hidden="1" customHeight="1" x14ac:dyDescent="0.25">
      <c r="A123" s="6"/>
      <c r="B123" s="77"/>
      <c r="C123" s="134"/>
      <c r="D123" s="134"/>
      <c r="E123" s="134"/>
      <c r="F123" s="134"/>
      <c r="G123" s="124" t="str">
        <f t="shared" si="23"/>
        <v>-</v>
      </c>
      <c r="H123" s="160" t="str">
        <f>IFERROR(F123/D123,"-")</f>
        <v>-</v>
      </c>
      <c r="I123" s="150">
        <f t="shared" si="24"/>
        <v>0</v>
      </c>
      <c r="J123" s="13"/>
    </row>
    <row r="124" spans="1:10" ht="20.25" customHeight="1" thickBot="1" x14ac:dyDescent="0.3">
      <c r="B124" s="155" t="s">
        <v>1027</v>
      </c>
      <c r="C124" s="161">
        <f>SUM(C108:C123)</f>
        <v>3217724</v>
      </c>
      <c r="D124" s="161">
        <f>SUM(D108:D123)</f>
        <v>3878889.4679999999</v>
      </c>
      <c r="E124" s="161">
        <f>SUM(E108:E123)</f>
        <v>2481234.3599999989</v>
      </c>
      <c r="F124" s="161">
        <f>SUM(F108:F123)</f>
        <v>5441282.7000000002</v>
      </c>
      <c r="G124" s="115">
        <f>IFERROR(F124/E124-1,"-")</f>
        <v>1.1929741050337554</v>
      </c>
      <c r="H124" s="116">
        <f>F124/D124</f>
        <v>1.4027939555610973</v>
      </c>
      <c r="I124" s="117">
        <f>SUM(I108:I123)</f>
        <v>0.99193781458919605</v>
      </c>
    </row>
    <row r="127" spans="1:10" x14ac:dyDescent="0.25">
      <c r="C127" s="162"/>
    </row>
    <row r="131" spans="2:7" x14ac:dyDescent="0.25">
      <c r="C131"/>
      <c r="D131"/>
      <c r="E131"/>
      <c r="F131"/>
      <c r="G131"/>
    </row>
    <row r="132" spans="2:7" x14ac:dyDescent="0.25">
      <c r="B132"/>
    </row>
    <row r="133" spans="2:7" x14ac:dyDescent="0.25">
      <c r="B133"/>
    </row>
    <row r="134" spans="2:7" x14ac:dyDescent="0.25">
      <c r="B134"/>
    </row>
    <row r="135" spans="2:7" x14ac:dyDescent="0.25">
      <c r="B135"/>
    </row>
    <row r="136" spans="2:7" x14ac:dyDescent="0.25">
      <c r="B136"/>
    </row>
  </sheetData>
  <pageMargins left="0.7" right="0.7" top="0.75" bottom="0.75" header="0.3" footer="0.3"/>
  <pageSetup scale="78" orientation="landscape" r:id="rId1"/>
  <rowBreaks count="5" manualBreakCount="5">
    <brk id="19" max="16383" man="1"/>
    <brk id="38" max="16383" man="1"/>
    <brk id="57" max="16383" man="1"/>
    <brk id="77" min="1" max="8" man="1"/>
    <brk id="101" min="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23"/>
  <sheetViews>
    <sheetView showGridLines="0" topLeftCell="A19" zoomScale="85" zoomScaleNormal="85" zoomScaleSheetLayoutView="85" workbookViewId="0">
      <selection activeCell="C70" sqref="C70"/>
    </sheetView>
  </sheetViews>
  <sheetFormatPr baseColWidth="10" defaultRowHeight="15" x14ac:dyDescent="0.25"/>
  <cols>
    <col min="1" max="1" width="3.42578125" style="1" customWidth="1"/>
    <col min="2" max="2" width="16.85546875" style="1" customWidth="1"/>
    <col min="3" max="3" width="60.5703125" style="1" customWidth="1"/>
    <col min="4" max="5" width="16.85546875" style="1" customWidth="1"/>
    <col min="6" max="7" width="15" style="1" customWidth="1"/>
    <col min="8" max="9" width="19" style="1" customWidth="1"/>
    <col min="10" max="10" width="15.42578125" style="1" customWidth="1"/>
    <col min="11" max="16384" width="11.42578125" style="1"/>
  </cols>
  <sheetData>
    <row r="1" spans="1:11" ht="9.75" customHeight="1" x14ac:dyDescent="0.25"/>
    <row r="2" spans="1:11" ht="18.75" x14ac:dyDescent="0.3">
      <c r="B2" s="61" t="s">
        <v>1036</v>
      </c>
    </row>
    <row r="3" spans="1:11" ht="15.75" x14ac:dyDescent="0.25">
      <c r="B3" s="4" t="str">
        <f>MERCADO!B3</f>
        <v>AÑOS: 2017 y 2018</v>
      </c>
      <c r="D3" s="62"/>
      <c r="E3" s="62"/>
      <c r="F3" s="62"/>
      <c r="G3" s="62"/>
      <c r="H3" s="62"/>
    </row>
    <row r="4" spans="1:11" ht="15.75" x14ac:dyDescent="0.25">
      <c r="B4" s="63" t="str">
        <f>MERCADO!B4</f>
        <v>MES: ENERO-MARZO</v>
      </c>
      <c r="C4" s="64"/>
      <c r="D4" s="64"/>
      <c r="E4" s="64"/>
      <c r="F4" s="64"/>
      <c r="G4" s="64"/>
      <c r="H4" s="64"/>
      <c r="I4" s="64"/>
      <c r="J4" s="64"/>
    </row>
    <row r="5" spans="1:11" ht="15.75" x14ac:dyDescent="0.25">
      <c r="A5" s="6"/>
      <c r="B5" s="65" t="s">
        <v>1037</v>
      </c>
      <c r="C5" s="66" t="s">
        <v>1038</v>
      </c>
      <c r="D5" s="67" t="s">
        <v>1039</v>
      </c>
      <c r="E5" s="67" t="s">
        <v>1040</v>
      </c>
      <c r="F5" s="67" t="s">
        <v>1041</v>
      </c>
      <c r="G5" s="67" t="s">
        <v>1042</v>
      </c>
      <c r="H5" s="67" t="s">
        <v>1043</v>
      </c>
      <c r="I5" s="67" t="s">
        <v>1044</v>
      </c>
      <c r="J5" s="67" t="s">
        <v>1045</v>
      </c>
    </row>
    <row r="6" spans="1:11" ht="30" x14ac:dyDescent="0.25">
      <c r="A6" s="6"/>
      <c r="B6" s="68" t="s">
        <v>1046</v>
      </c>
      <c r="C6" s="69" t="s">
        <v>1047</v>
      </c>
      <c r="D6" s="70" t="str">
        <f>MERCADO!C6</f>
        <v>PESO NETO (KG.) 2017</v>
      </c>
      <c r="E6" s="70" t="str">
        <f>MERCADO!D6</f>
        <v>PESO NETO (KG.) 2018</v>
      </c>
      <c r="F6" s="70" t="str">
        <f>MERCADO!E6</f>
        <v>US$ FOB 2017</v>
      </c>
      <c r="G6" s="70" t="str">
        <f>MERCADO!F6</f>
        <v>US$ FOB 2018</v>
      </c>
      <c r="H6" s="70" t="str">
        <f>MERCADO!G6</f>
        <v>VARIACIÓN US$ FOB 18/17</v>
      </c>
      <c r="I6" s="70" t="str">
        <f>MERCADO!H6</f>
        <v>PRECIO REF.  2018 FOB /P.NETO</v>
      </c>
      <c r="J6" s="70" t="str">
        <f>MERCADO!I6</f>
        <v>PARTICIPACIÓN 2018</v>
      </c>
      <c r="K6" s="13"/>
    </row>
    <row r="7" spans="1:11" ht="36" customHeight="1" x14ac:dyDescent="0.25">
      <c r="A7" s="6"/>
      <c r="B7" s="71" t="s">
        <v>1125</v>
      </c>
      <c r="C7" s="72" t="s">
        <v>223</v>
      </c>
      <c r="D7" s="413">
        <v>8340361.326000019</v>
      </c>
      <c r="E7" s="414">
        <v>9250161.3090000078</v>
      </c>
      <c r="F7" s="414">
        <v>15528275.209999993</v>
      </c>
      <c r="G7" s="415">
        <v>17211592.95999999</v>
      </c>
      <c r="H7" s="348">
        <f t="shared" ref="H7:H13" si="0">IFERROR(G7/F7-1,"-")</f>
        <v>0.10840339491896445</v>
      </c>
      <c r="I7" s="74">
        <f t="shared" ref="I7:I13" si="1">G7/E7</f>
        <v>1.8606803043806222</v>
      </c>
      <c r="J7" s="75">
        <f t="shared" ref="J7:J18" si="2">G7/$G$18</f>
        <v>0.28924980731952038</v>
      </c>
      <c r="K7" s="76"/>
    </row>
    <row r="8" spans="1:11" ht="36" customHeight="1" x14ac:dyDescent="0.25">
      <c r="A8" s="6"/>
      <c r="B8" s="77" t="s">
        <v>1129</v>
      </c>
      <c r="C8" s="78" t="s">
        <v>65</v>
      </c>
      <c r="D8" s="416">
        <v>3646539.9699999993</v>
      </c>
      <c r="E8" s="412">
        <v>3523915.4359999937</v>
      </c>
      <c r="F8" s="412">
        <v>7118661.1799999941</v>
      </c>
      <c r="G8" s="417">
        <v>6654719.6400000025</v>
      </c>
      <c r="H8" s="348">
        <f t="shared" si="0"/>
        <v>-6.5172583477275725E-2</v>
      </c>
      <c r="I8" s="80">
        <f t="shared" si="1"/>
        <v>1.8884447600575209</v>
      </c>
      <c r="J8" s="75">
        <f t="shared" si="2"/>
        <v>0.11183603854151508</v>
      </c>
      <c r="K8" s="13"/>
    </row>
    <row r="9" spans="1:11" ht="36" customHeight="1" x14ac:dyDescent="0.25">
      <c r="A9" s="6"/>
      <c r="B9" s="71" t="s">
        <v>1126</v>
      </c>
      <c r="C9" s="72" t="s">
        <v>1127</v>
      </c>
      <c r="D9" s="416">
        <v>874503.34499999986</v>
      </c>
      <c r="E9" s="412">
        <v>1531271.6869999995</v>
      </c>
      <c r="F9" s="412">
        <v>1821412.0200000003</v>
      </c>
      <c r="G9" s="417">
        <v>4487918.7199999988</v>
      </c>
      <c r="H9" s="378">
        <f t="shared" si="0"/>
        <v>1.4639777659971731</v>
      </c>
      <c r="I9" s="82">
        <f t="shared" si="1"/>
        <v>2.9308441853271203</v>
      </c>
      <c r="J9" s="83">
        <f t="shared" si="2"/>
        <v>7.5421817611103253E-2</v>
      </c>
      <c r="K9" s="13"/>
    </row>
    <row r="10" spans="1:11" ht="36" customHeight="1" x14ac:dyDescent="0.25">
      <c r="A10" s="6"/>
      <c r="B10" s="77" t="s">
        <v>1130</v>
      </c>
      <c r="C10" s="78" t="s">
        <v>74</v>
      </c>
      <c r="D10" s="416">
        <v>1143435.379999999</v>
      </c>
      <c r="E10" s="412">
        <v>1021400.459999999</v>
      </c>
      <c r="F10" s="412">
        <v>2859863.100000002</v>
      </c>
      <c r="G10" s="417">
        <v>3528604.0599999987</v>
      </c>
      <c r="H10" s="348">
        <f t="shared" si="0"/>
        <v>0.23383670358206876</v>
      </c>
      <c r="I10" s="80">
        <f t="shared" si="1"/>
        <v>3.4546724797832988</v>
      </c>
      <c r="J10" s="75">
        <f t="shared" si="2"/>
        <v>5.9300033810576323E-2</v>
      </c>
      <c r="K10" s="13"/>
    </row>
    <row r="11" spans="1:11" ht="36" customHeight="1" x14ac:dyDescent="0.25">
      <c r="A11" s="6"/>
      <c r="B11" s="71" t="s">
        <v>1128</v>
      </c>
      <c r="C11" s="72" t="s">
        <v>182</v>
      </c>
      <c r="D11" s="416">
        <v>1270438</v>
      </c>
      <c r="E11" s="412">
        <v>1458234</v>
      </c>
      <c r="F11" s="412">
        <v>2448108.06</v>
      </c>
      <c r="G11" s="417">
        <v>2908449.6199999996</v>
      </c>
      <c r="H11" s="378">
        <f t="shared" si="0"/>
        <v>0.18803972239689437</v>
      </c>
      <c r="I11" s="82">
        <f t="shared" si="1"/>
        <v>1.9945013077462188</v>
      </c>
      <c r="J11" s="83">
        <f t="shared" si="2"/>
        <v>4.8878014611352542E-2</v>
      </c>
      <c r="K11" s="13"/>
    </row>
    <row r="12" spans="1:11" ht="36" customHeight="1" x14ac:dyDescent="0.25">
      <c r="A12" s="6"/>
      <c r="B12" s="84" t="s">
        <v>1137</v>
      </c>
      <c r="C12" s="85" t="s">
        <v>293</v>
      </c>
      <c r="D12" s="416">
        <v>2300015.9299999988</v>
      </c>
      <c r="E12" s="412">
        <v>1468917.0700000003</v>
      </c>
      <c r="F12" s="412">
        <v>3906126.2100000004</v>
      </c>
      <c r="G12" s="417">
        <v>2398255.62</v>
      </c>
      <c r="H12" s="347">
        <f t="shared" si="0"/>
        <v>-0.38602710433158283</v>
      </c>
      <c r="I12" s="87">
        <f t="shared" si="1"/>
        <v>1.6326691744415494</v>
      </c>
      <c r="J12" s="88">
        <f t="shared" si="2"/>
        <v>4.0303938025963944E-2</v>
      </c>
      <c r="K12" s="13"/>
    </row>
    <row r="13" spans="1:11" ht="36" customHeight="1" x14ac:dyDescent="0.25">
      <c r="A13" s="6"/>
      <c r="B13" s="77" t="s">
        <v>1136</v>
      </c>
      <c r="C13" s="78" t="s">
        <v>146</v>
      </c>
      <c r="D13" s="416">
        <v>2103839.102</v>
      </c>
      <c r="E13" s="412">
        <v>1618825.9860000005</v>
      </c>
      <c r="F13" s="412">
        <v>2936959.6799999997</v>
      </c>
      <c r="G13" s="417">
        <v>2194538.19</v>
      </c>
      <c r="H13" s="348">
        <f t="shared" si="0"/>
        <v>-0.25278572772234986</v>
      </c>
      <c r="I13" s="80">
        <f t="shared" si="1"/>
        <v>1.3556356328468273</v>
      </c>
      <c r="J13" s="75">
        <f t="shared" si="2"/>
        <v>3.6880360236733675E-2</v>
      </c>
      <c r="K13" s="13"/>
    </row>
    <row r="14" spans="1:11" ht="36" customHeight="1" x14ac:dyDescent="0.25">
      <c r="A14" s="6"/>
      <c r="B14" s="84" t="s">
        <v>1274</v>
      </c>
      <c r="C14" s="85" t="s">
        <v>1275</v>
      </c>
      <c r="D14" s="418"/>
      <c r="E14" s="412">
        <v>964150</v>
      </c>
      <c r="F14" s="79"/>
      <c r="G14" s="417">
        <v>1743534.9300000002</v>
      </c>
      <c r="H14" s="347" t="str">
        <f t="shared" ref="H14:H16" si="3">IFERROR(G14/F14-1,"-")</f>
        <v>-</v>
      </c>
      <c r="I14" s="87">
        <f t="shared" ref="I14:I15" si="4">G14/E14</f>
        <v>1.8083648083804389</v>
      </c>
      <c r="J14" s="88">
        <f t="shared" si="2"/>
        <v>2.9301014945530862E-2</v>
      </c>
      <c r="K14" s="13"/>
    </row>
    <row r="15" spans="1:11" ht="36" customHeight="1" x14ac:dyDescent="0.25">
      <c r="A15" s="6"/>
      <c r="B15" s="77" t="s">
        <v>1138</v>
      </c>
      <c r="C15" s="78" t="s">
        <v>345</v>
      </c>
      <c r="D15" s="416">
        <v>96599</v>
      </c>
      <c r="E15" s="412">
        <v>726000</v>
      </c>
      <c r="F15" s="412">
        <v>51143.290000000008</v>
      </c>
      <c r="G15" s="417">
        <v>907736.59999999951</v>
      </c>
      <c r="H15" s="348">
        <f t="shared" si="3"/>
        <v>16.74888944375693</v>
      </c>
      <c r="I15" s="80">
        <f t="shared" si="4"/>
        <v>1.2503258953168037</v>
      </c>
      <c r="J15" s="75">
        <f t="shared" si="2"/>
        <v>1.5254987568964479E-2</v>
      </c>
      <c r="K15" s="13"/>
    </row>
    <row r="16" spans="1:11" ht="36" customHeight="1" x14ac:dyDescent="0.25">
      <c r="A16" s="6"/>
      <c r="B16" s="89" t="s">
        <v>1135</v>
      </c>
      <c r="C16" s="85" t="s">
        <v>351</v>
      </c>
      <c r="D16" s="416">
        <v>255720</v>
      </c>
      <c r="E16" s="412">
        <v>306980.7</v>
      </c>
      <c r="F16" s="412">
        <v>513092.5</v>
      </c>
      <c r="G16" s="417">
        <v>814021.88</v>
      </c>
      <c r="H16" s="347">
        <f t="shared" si="3"/>
        <v>0.58650122541257188</v>
      </c>
      <c r="I16" s="87">
        <f>G16/E16</f>
        <v>2.6517037716051854</v>
      </c>
      <c r="J16" s="88">
        <f t="shared" si="2"/>
        <v>1.3680062762992152E-2</v>
      </c>
      <c r="K16" s="13"/>
    </row>
    <row r="17" spans="1:11" ht="36" customHeight="1" x14ac:dyDescent="0.25">
      <c r="A17" s="6"/>
      <c r="B17" s="90"/>
      <c r="C17" s="419" t="s">
        <v>1048</v>
      </c>
      <c r="D17" s="420">
        <f>D18-(SUM(D7:D16))</f>
        <v>10291717.373999998</v>
      </c>
      <c r="E17" s="92">
        <f>E18-(SUM(E7:E16))</f>
        <v>6113921.5939999931</v>
      </c>
      <c r="F17" s="92">
        <f>F18-(SUM(F7:F16))</f>
        <v>22048523.94000002</v>
      </c>
      <c r="G17" s="421">
        <f>G18-(SUM(G7:G16))</f>
        <v>16654878.169999994</v>
      </c>
      <c r="H17" s="348">
        <f>IFERROR(G17/F17-1,"-")</f>
        <v>-0.24462616112886248</v>
      </c>
      <c r="I17" s="80">
        <f>G17/E17</f>
        <v>2.7240908987685675</v>
      </c>
      <c r="J17" s="75">
        <f t="shared" si="2"/>
        <v>0.2798939245657473</v>
      </c>
      <c r="K17" s="13"/>
    </row>
    <row r="18" spans="1:11" ht="20.25" customHeight="1" thickBot="1" x14ac:dyDescent="0.3">
      <c r="B18" s="93"/>
      <c r="C18" s="94" t="s">
        <v>1027</v>
      </c>
      <c r="D18" s="363">
        <v>30323169.427000016</v>
      </c>
      <c r="E18" s="363">
        <v>27983778.241999991</v>
      </c>
      <c r="F18" s="363">
        <v>59232165.190000005</v>
      </c>
      <c r="G18" s="363">
        <v>59504250.389999986</v>
      </c>
      <c r="H18" s="96">
        <f>G18/F18-1</f>
        <v>4.5935379726067538E-3</v>
      </c>
      <c r="I18" s="97">
        <f>G18/E18</f>
        <v>2.1263837168596442</v>
      </c>
      <c r="J18" s="98">
        <f t="shared" si="2"/>
        <v>1</v>
      </c>
    </row>
    <row r="19" spans="1:11" x14ac:dyDescent="0.25">
      <c r="C19" s="99"/>
      <c r="D19" s="100"/>
      <c r="E19" s="100"/>
      <c r="F19" s="100"/>
      <c r="G19" s="100"/>
      <c r="H19" s="58"/>
      <c r="I19" s="58"/>
      <c r="J19" s="58"/>
    </row>
    <row r="20" spans="1:11" x14ac:dyDescent="0.25">
      <c r="C20" s="101"/>
      <c r="D20" s="62"/>
      <c r="E20" s="62"/>
      <c r="F20" s="62"/>
      <c r="G20" s="62"/>
    </row>
    <row r="21" spans="1:11" ht="18.75" x14ac:dyDescent="0.3">
      <c r="B21" s="61" t="s">
        <v>1049</v>
      </c>
      <c r="C21" s="101"/>
      <c r="D21" s="102"/>
      <c r="E21" s="62"/>
      <c r="F21" s="62"/>
      <c r="G21" s="62"/>
      <c r="H21" s="62"/>
    </row>
    <row r="22" spans="1:11" ht="15.75" x14ac:dyDescent="0.25">
      <c r="B22" s="4" t="str">
        <f>B3</f>
        <v>AÑOS: 2017 y 2018</v>
      </c>
      <c r="C22" s="101"/>
    </row>
    <row r="23" spans="1:11" ht="15.75" x14ac:dyDescent="0.25">
      <c r="B23" s="63" t="str">
        <f>B4</f>
        <v>MES: ENERO-MARZO</v>
      </c>
      <c r="C23" s="103"/>
      <c r="D23" s="64"/>
      <c r="E23" s="64"/>
      <c r="F23" s="64"/>
      <c r="G23" s="64"/>
      <c r="H23" s="64"/>
      <c r="I23" s="64"/>
      <c r="J23" s="64"/>
    </row>
    <row r="24" spans="1:11" ht="16.5" thickBot="1" x14ac:dyDescent="0.3">
      <c r="A24" s="6"/>
      <c r="B24" s="65" t="s">
        <v>1050</v>
      </c>
      <c r="C24" s="66" t="s">
        <v>1051</v>
      </c>
      <c r="D24" s="67" t="s">
        <v>1039</v>
      </c>
      <c r="E24" s="67" t="s">
        <v>1040</v>
      </c>
      <c r="F24" s="67" t="s">
        <v>1041</v>
      </c>
      <c r="G24" s="67" t="s">
        <v>1042</v>
      </c>
      <c r="H24" s="104"/>
      <c r="I24" s="105"/>
      <c r="J24" s="105"/>
    </row>
    <row r="25" spans="1:11" ht="30" x14ac:dyDescent="0.25">
      <c r="A25" s="6"/>
      <c r="B25" s="7" t="s">
        <v>1046</v>
      </c>
      <c r="C25" s="106" t="s">
        <v>1047</v>
      </c>
      <c r="D25" s="10" t="str">
        <f t="shared" ref="D25:J25" si="5">+D6</f>
        <v>PESO NETO (KG.) 2017</v>
      </c>
      <c r="E25" s="10" t="str">
        <f t="shared" si="5"/>
        <v>PESO NETO (KG.) 2018</v>
      </c>
      <c r="F25" s="10" t="str">
        <f t="shared" si="5"/>
        <v>US$ FOB 2017</v>
      </c>
      <c r="G25" s="10" t="str">
        <f t="shared" si="5"/>
        <v>US$ FOB 2018</v>
      </c>
      <c r="H25" s="10" t="str">
        <f t="shared" si="5"/>
        <v>VARIACIÓN US$ FOB 18/17</v>
      </c>
      <c r="I25" s="10" t="str">
        <f t="shared" si="5"/>
        <v>PRECIO REF.  2018 FOB /P.NETO</v>
      </c>
      <c r="J25" s="10" t="str">
        <f t="shared" si="5"/>
        <v>PARTICIPACIÓN 2018</v>
      </c>
    </row>
    <row r="26" spans="1:11" ht="36" customHeight="1" x14ac:dyDescent="0.25">
      <c r="A26" s="6"/>
      <c r="B26" s="91">
        <v>20542089106</v>
      </c>
      <c r="C26" s="91" t="s">
        <v>74</v>
      </c>
      <c r="D26" s="424">
        <v>1130551.9799999993</v>
      </c>
      <c r="E26" s="424">
        <v>970552.4599999995</v>
      </c>
      <c r="F26" s="424">
        <v>2826928.2600000002</v>
      </c>
      <c r="G26" s="425">
        <v>3378879.4200000013</v>
      </c>
      <c r="H26" s="348">
        <f>IFERROR(G26/F26-1,"-")</f>
        <v>0.19524767140712695</v>
      </c>
      <c r="I26" s="108">
        <f>G26/E26</f>
        <v>3.4813980276759104</v>
      </c>
      <c r="J26" s="109">
        <f>G26/$G$37</f>
        <v>0.20765159840497976</v>
      </c>
      <c r="K26" s="13"/>
    </row>
    <row r="27" spans="1:11" ht="36" customHeight="1" x14ac:dyDescent="0.25">
      <c r="A27" s="6"/>
      <c r="B27" s="91">
        <v>20505532725</v>
      </c>
      <c r="C27" s="91" t="s">
        <v>161</v>
      </c>
      <c r="D27" s="424">
        <v>402999.60000000015</v>
      </c>
      <c r="E27" s="424">
        <v>358675.52000000008</v>
      </c>
      <c r="F27" s="424">
        <v>921376.16000000015</v>
      </c>
      <c r="G27" s="425">
        <v>1129779.0999999999</v>
      </c>
      <c r="H27" s="378">
        <f>IFERROR(G27/F27-1,"-")</f>
        <v>0.22618659896735305</v>
      </c>
      <c r="I27" s="110">
        <f>G27/E27</f>
        <v>3.1498639773352797</v>
      </c>
      <c r="J27" s="111">
        <f>G27/$G$37</f>
        <v>6.9431431785020412E-2</v>
      </c>
      <c r="K27" s="13"/>
    </row>
    <row r="28" spans="1:11" ht="36" customHeight="1" x14ac:dyDescent="0.25">
      <c r="A28" s="6"/>
      <c r="B28" s="91">
        <v>20566528844</v>
      </c>
      <c r="C28" s="91" t="s">
        <v>439</v>
      </c>
      <c r="D28" s="424">
        <v>352592.2</v>
      </c>
      <c r="E28" s="424">
        <v>345963.20000000007</v>
      </c>
      <c r="F28" s="424">
        <v>773172.26</v>
      </c>
      <c r="G28" s="425">
        <v>1075930.94</v>
      </c>
      <c r="H28" s="348">
        <f t="shared" ref="H28:H36" si="6">IFERROR(G28/F28-1,"-")</f>
        <v>0.39157985311061205</v>
      </c>
      <c r="I28" s="112">
        <f t="shared" ref="I28:I36" si="7">G28/E28</f>
        <v>3.1099577642940051</v>
      </c>
      <c r="J28" s="109">
        <f t="shared" ref="J28:J36" si="8">G28/$G$37</f>
        <v>6.6122152256138295E-2</v>
      </c>
      <c r="K28" s="13"/>
    </row>
    <row r="29" spans="1:11" ht="36" customHeight="1" x14ac:dyDescent="0.25">
      <c r="A29" s="6"/>
      <c r="B29" s="91">
        <v>20522951146</v>
      </c>
      <c r="C29" s="428" t="s">
        <v>113</v>
      </c>
      <c r="D29" s="424">
        <v>322905.84000000008</v>
      </c>
      <c r="E29" s="424">
        <v>204199.38000000006</v>
      </c>
      <c r="F29" s="424">
        <v>875452.09</v>
      </c>
      <c r="G29" s="425">
        <v>1052571.74</v>
      </c>
      <c r="H29" s="378">
        <f t="shared" si="6"/>
        <v>0.20231792467363929</v>
      </c>
      <c r="I29" s="110">
        <f t="shared" si="7"/>
        <v>5.1546275018073002</v>
      </c>
      <c r="J29" s="111">
        <f t="shared" si="8"/>
        <v>6.4686594896869884E-2</v>
      </c>
      <c r="K29" s="13"/>
    </row>
    <row r="30" spans="1:11" ht="36" customHeight="1" x14ac:dyDescent="0.25">
      <c r="A30" s="6"/>
      <c r="B30" s="91">
        <v>20524548594</v>
      </c>
      <c r="C30" s="91" t="s">
        <v>124</v>
      </c>
      <c r="D30" s="424">
        <v>721644.8</v>
      </c>
      <c r="E30" s="424">
        <v>291368.00000000006</v>
      </c>
      <c r="F30" s="424">
        <v>2051768.6000000003</v>
      </c>
      <c r="G30" s="425">
        <v>1018149.5499999997</v>
      </c>
      <c r="H30" s="348">
        <f t="shared" si="6"/>
        <v>-0.50376979645755404</v>
      </c>
      <c r="I30" s="112">
        <f t="shared" si="7"/>
        <v>3.4943766988825109</v>
      </c>
      <c r="J30" s="109">
        <f t="shared" si="8"/>
        <v>6.257115309335623E-2</v>
      </c>
      <c r="K30" s="13"/>
    </row>
    <row r="31" spans="1:11" ht="36" customHeight="1" x14ac:dyDescent="0.25">
      <c r="A31" s="6"/>
      <c r="B31" s="91">
        <v>20602184201</v>
      </c>
      <c r="C31" s="91" t="s">
        <v>1852</v>
      </c>
      <c r="D31" s="424"/>
      <c r="E31" s="424">
        <v>334854.9499999999</v>
      </c>
      <c r="F31" s="424"/>
      <c r="G31" s="425">
        <v>956639.33</v>
      </c>
      <c r="H31" s="378" t="str">
        <f t="shared" si="6"/>
        <v>-</v>
      </c>
      <c r="I31" s="110">
        <f t="shared" si="7"/>
        <v>2.8568767760488543</v>
      </c>
      <c r="J31" s="111">
        <f t="shared" si="8"/>
        <v>5.8790995853758174E-2</v>
      </c>
      <c r="K31" s="13"/>
    </row>
    <row r="32" spans="1:11" ht="36" customHeight="1" x14ac:dyDescent="0.25">
      <c r="A32" s="6"/>
      <c r="B32" s="91">
        <v>20555282339</v>
      </c>
      <c r="C32" s="91" t="s">
        <v>138</v>
      </c>
      <c r="D32" s="424">
        <v>231202.02000000002</v>
      </c>
      <c r="E32" s="424">
        <v>271581</v>
      </c>
      <c r="F32" s="424">
        <v>604384.42999999993</v>
      </c>
      <c r="G32" s="425">
        <v>874914.42000000016</v>
      </c>
      <c r="H32" s="348">
        <f>IFERROR(G32/F32-1,"-")</f>
        <v>0.44761244097568875</v>
      </c>
      <c r="I32" s="112">
        <f>G32/E32</f>
        <v>3.22155975565301</v>
      </c>
      <c r="J32" s="109">
        <f>G32/$G$37</f>
        <v>5.3768529502768038E-2</v>
      </c>
      <c r="K32" s="13"/>
    </row>
    <row r="33" spans="1:11" ht="36" customHeight="1" x14ac:dyDescent="0.25">
      <c r="A33" s="6"/>
      <c r="B33" s="91">
        <v>20556450600</v>
      </c>
      <c r="C33" s="91" t="s">
        <v>140</v>
      </c>
      <c r="D33" s="422">
        <v>409655.71999999986</v>
      </c>
      <c r="E33" s="422">
        <v>257571.42</v>
      </c>
      <c r="F33" s="422">
        <v>1079546.6000000001</v>
      </c>
      <c r="G33" s="423">
        <v>843773.83999999973</v>
      </c>
      <c r="H33" s="378">
        <f>IFERROR(G33/F33-1,"-")</f>
        <v>-0.21839979858210878</v>
      </c>
      <c r="I33" s="110">
        <f t="shared" si="7"/>
        <v>3.2758830152817406</v>
      </c>
      <c r="J33" s="111">
        <f t="shared" si="8"/>
        <v>5.185476153165227E-2</v>
      </c>
      <c r="K33" s="13"/>
    </row>
    <row r="34" spans="1:11" ht="36" customHeight="1" x14ac:dyDescent="0.25">
      <c r="A34" s="6"/>
      <c r="B34" s="91">
        <v>20411808972</v>
      </c>
      <c r="C34" s="91" t="s">
        <v>351</v>
      </c>
      <c r="D34" s="424">
        <v>255720</v>
      </c>
      <c r="E34" s="424">
        <v>306980.7</v>
      </c>
      <c r="F34" s="424">
        <v>513092.5</v>
      </c>
      <c r="G34" s="425">
        <v>814021.88000000012</v>
      </c>
      <c r="H34" s="348">
        <f>IFERROR(G34/F34-1,"-")</f>
        <v>0.5865012254125721</v>
      </c>
      <c r="I34" s="112">
        <f t="shared" si="7"/>
        <v>2.6517037716051859</v>
      </c>
      <c r="J34" s="109">
        <f t="shared" si="8"/>
        <v>5.0026332256220787E-2</v>
      </c>
      <c r="K34" s="13"/>
    </row>
    <row r="35" spans="1:11" ht="36" customHeight="1" x14ac:dyDescent="0.25">
      <c r="A35" s="6"/>
      <c r="B35" s="91">
        <v>20571617448</v>
      </c>
      <c r="C35" s="91" t="s">
        <v>1585</v>
      </c>
      <c r="D35" s="424">
        <v>96312</v>
      </c>
      <c r="E35" s="424">
        <v>217715.7</v>
      </c>
      <c r="F35" s="424">
        <v>180641.12</v>
      </c>
      <c r="G35" s="425">
        <v>710504.80999999994</v>
      </c>
      <c r="H35" s="378">
        <f>IFERROR(G35/F35-1,"-")</f>
        <v>2.9332396189749042</v>
      </c>
      <c r="I35" s="110">
        <f t="shared" si="7"/>
        <v>3.2634523371534523</v>
      </c>
      <c r="J35" s="111">
        <f t="shared" si="8"/>
        <v>4.3664612178118616E-2</v>
      </c>
      <c r="K35" s="13"/>
    </row>
    <row r="36" spans="1:11" ht="36" customHeight="1" x14ac:dyDescent="0.25">
      <c r="A36" s="6"/>
      <c r="B36" s="113"/>
      <c r="C36" s="91" t="s">
        <v>1048</v>
      </c>
      <c r="D36" s="92">
        <f>D37-(SUM(D26:D35))</f>
        <v>4251695.8690000009</v>
      </c>
      <c r="E36" s="92">
        <f>E37-(SUM(E26:E35))</f>
        <v>1423781.6060000006</v>
      </c>
      <c r="F36" s="92">
        <f>F37-(SUM(F26:F35))</f>
        <v>9239482.5000000037</v>
      </c>
      <c r="G36" s="421">
        <f>G37-(SUM(G26:G35))</f>
        <v>4416703.07</v>
      </c>
      <c r="H36" s="348">
        <f t="shared" si="6"/>
        <v>-0.5219750597503704</v>
      </c>
      <c r="I36" s="112">
        <f t="shared" si="7"/>
        <v>3.1020930818233921</v>
      </c>
      <c r="J36" s="109">
        <f t="shared" si="8"/>
        <v>0.2714318382411175</v>
      </c>
      <c r="K36" s="13"/>
    </row>
    <row r="37" spans="1:11" ht="20.25" customHeight="1" thickBot="1" x14ac:dyDescent="0.3">
      <c r="B37" s="114"/>
      <c r="C37" s="94" t="s">
        <v>1027</v>
      </c>
      <c r="D37" s="363">
        <v>8175280.0289999992</v>
      </c>
      <c r="E37" s="363">
        <v>4983243.9360000007</v>
      </c>
      <c r="F37" s="363">
        <v>19065844.520000003</v>
      </c>
      <c r="G37" s="363">
        <v>16271868.100000001</v>
      </c>
      <c r="H37" s="115">
        <f>G37/F37-1</f>
        <v>-0.1465435437212933</v>
      </c>
      <c r="I37" s="116">
        <f>G37/E37</f>
        <v>3.2653163900824942</v>
      </c>
      <c r="J37" s="117">
        <f>SUM(J26:J36)</f>
        <v>0.99999999999999989</v>
      </c>
    </row>
    <row r="38" spans="1:11" ht="20.25" customHeight="1" x14ac:dyDescent="0.25">
      <c r="C38" s="118"/>
      <c r="H38" s="119"/>
      <c r="I38" s="119"/>
      <c r="J38" s="119"/>
    </row>
    <row r="39" spans="1:11" ht="20.25" customHeight="1" x14ac:dyDescent="0.25">
      <c r="C39" s="120"/>
      <c r="D39" s="121"/>
      <c r="E39" s="121"/>
      <c r="F39" s="121"/>
      <c r="G39" s="121"/>
      <c r="H39" s="122"/>
      <c r="I39" s="122"/>
      <c r="J39" s="122"/>
    </row>
    <row r="40" spans="1:11" ht="18.75" x14ac:dyDescent="0.3">
      <c r="B40" s="61" t="s">
        <v>1052</v>
      </c>
      <c r="C40" s="101"/>
    </row>
    <row r="41" spans="1:11" ht="15.75" x14ac:dyDescent="0.25">
      <c r="B41" s="4" t="str">
        <f>B22</f>
        <v>AÑOS: 2017 y 2018</v>
      </c>
      <c r="C41" s="101"/>
    </row>
    <row r="42" spans="1:11" ht="15.75" x14ac:dyDescent="0.25">
      <c r="B42" s="63" t="str">
        <f>B23</f>
        <v>MES: ENERO-MARZO</v>
      </c>
      <c r="C42" s="103"/>
    </row>
    <row r="43" spans="1:11" ht="16.5" thickBot="1" x14ac:dyDescent="0.3">
      <c r="A43" s="6"/>
      <c r="B43" s="65" t="s">
        <v>1050</v>
      </c>
      <c r="C43" s="123" t="s">
        <v>1053</v>
      </c>
      <c r="D43" s="104"/>
      <c r="E43" s="104"/>
      <c r="F43" s="104"/>
      <c r="G43" s="104"/>
      <c r="H43" s="104"/>
      <c r="I43" s="105"/>
      <c r="J43" s="105"/>
    </row>
    <row r="44" spans="1:11" ht="30" x14ac:dyDescent="0.25">
      <c r="A44" s="6"/>
      <c r="B44" s="7" t="s">
        <v>1046</v>
      </c>
      <c r="C44" s="106" t="s">
        <v>1047</v>
      </c>
      <c r="D44" s="10" t="str">
        <f t="shared" ref="D44:J44" si="9">+D6</f>
        <v>PESO NETO (KG.) 2017</v>
      </c>
      <c r="E44" s="10" t="str">
        <f t="shared" si="9"/>
        <v>PESO NETO (KG.) 2018</v>
      </c>
      <c r="F44" s="10" t="str">
        <f t="shared" si="9"/>
        <v>US$ FOB 2017</v>
      </c>
      <c r="G44" s="10" t="str">
        <f t="shared" si="9"/>
        <v>US$ FOB 2018</v>
      </c>
      <c r="H44" s="10" t="str">
        <f t="shared" si="9"/>
        <v>VARIACIÓN US$ FOB 18/17</v>
      </c>
      <c r="I44" s="10" t="str">
        <f t="shared" si="9"/>
        <v>PRECIO REF.  2018 FOB /P.NETO</v>
      </c>
      <c r="J44" s="10" t="str">
        <f t="shared" si="9"/>
        <v>PARTICIPACIÓN 2018</v>
      </c>
    </row>
    <row r="45" spans="1:11" ht="36" customHeight="1" x14ac:dyDescent="0.25">
      <c r="A45" s="6"/>
      <c r="B45" s="427">
        <v>20504004415</v>
      </c>
      <c r="C45" s="91" t="s">
        <v>223</v>
      </c>
      <c r="D45" s="424">
        <v>7687034.9860000107</v>
      </c>
      <c r="E45" s="424">
        <v>8959560.3790000081</v>
      </c>
      <c r="F45" s="424">
        <v>14419299.810000008</v>
      </c>
      <c r="G45" s="425">
        <v>16475913.070000008</v>
      </c>
      <c r="H45" s="354">
        <f>IFERROR(G45/F45-1,"-")</f>
        <v>0.14262920440656246</v>
      </c>
      <c r="I45" s="125">
        <f>IFERROR(G45/E45,"-")</f>
        <v>1.8389198100185036</v>
      </c>
      <c r="J45" s="126">
        <f>SUM(G45/$G$56)</f>
        <v>0.45736947287253055</v>
      </c>
      <c r="K45" s="13"/>
    </row>
    <row r="46" spans="1:11" ht="36" customHeight="1" x14ac:dyDescent="0.25">
      <c r="A46" s="6"/>
      <c r="B46" s="427">
        <v>20170040938</v>
      </c>
      <c r="C46" s="91" t="s">
        <v>65</v>
      </c>
      <c r="D46" s="424">
        <v>3646539.9699999993</v>
      </c>
      <c r="E46" s="424">
        <v>3523907.0779999974</v>
      </c>
      <c r="F46" s="424">
        <v>7118661.1799999941</v>
      </c>
      <c r="G46" s="425">
        <v>6654687.6399999941</v>
      </c>
      <c r="H46" s="348">
        <f t="shared" ref="H46:H55" si="10">IFERROR(G46/F46-1,"-")</f>
        <v>-6.5177078704566238E-2</v>
      </c>
      <c r="I46" s="125">
        <f t="shared" ref="I46:I55" si="11">IFERROR(G46/E46,"-")</f>
        <v>1.8884401582396093</v>
      </c>
      <c r="J46" s="75">
        <f t="shared" ref="J46:J55" si="12">SUM(G46/$G$56)</f>
        <v>0.18473337199017767</v>
      </c>
      <c r="K46" s="13"/>
    </row>
    <row r="47" spans="1:11" ht="36" customHeight="1" x14ac:dyDescent="0.25">
      <c r="A47" s="6"/>
      <c r="B47" s="427">
        <v>20373860736</v>
      </c>
      <c r="C47" s="91" t="s">
        <v>1127</v>
      </c>
      <c r="D47" s="424">
        <v>861903.34500000009</v>
      </c>
      <c r="E47" s="424">
        <v>1522220.2069999995</v>
      </c>
      <c r="F47" s="424">
        <v>1789728.0600000003</v>
      </c>
      <c r="G47" s="425">
        <v>4473881.3800000018</v>
      </c>
      <c r="H47" s="347">
        <f t="shared" si="10"/>
        <v>1.4997548398498042</v>
      </c>
      <c r="I47" s="125">
        <f t="shared" si="11"/>
        <v>2.9390500529599155</v>
      </c>
      <c r="J47" s="88">
        <f t="shared" si="12"/>
        <v>0.1241944382548766</v>
      </c>
      <c r="K47" s="13"/>
    </row>
    <row r="48" spans="1:11" ht="36" customHeight="1" x14ac:dyDescent="0.25">
      <c r="A48" s="6"/>
      <c r="B48" s="427">
        <v>20397680038</v>
      </c>
      <c r="C48" s="91" t="s">
        <v>182</v>
      </c>
      <c r="D48" s="424">
        <v>1270438</v>
      </c>
      <c r="E48" s="424">
        <v>1458234</v>
      </c>
      <c r="F48" s="424">
        <v>2448108.0600000005</v>
      </c>
      <c r="G48" s="425">
        <v>2908449.6199999992</v>
      </c>
      <c r="H48" s="348">
        <f t="shared" si="10"/>
        <v>0.18803972239689393</v>
      </c>
      <c r="I48" s="125">
        <f t="shared" si="11"/>
        <v>1.9945013077462186</v>
      </c>
      <c r="J48" s="75">
        <f t="shared" si="12"/>
        <v>8.0738230647614775E-2</v>
      </c>
      <c r="K48" s="13"/>
    </row>
    <row r="49" spans="1:11" ht="36" customHeight="1" x14ac:dyDescent="0.25">
      <c r="A49" s="6"/>
      <c r="B49" s="427">
        <v>20530184596</v>
      </c>
      <c r="C49" s="91" t="s">
        <v>293</v>
      </c>
      <c r="D49" s="424">
        <v>2300015.9299999988</v>
      </c>
      <c r="E49" s="424">
        <v>1468917.0699999998</v>
      </c>
      <c r="F49" s="424">
        <v>3906126.21</v>
      </c>
      <c r="G49" s="425">
        <v>2398255.6199999996</v>
      </c>
      <c r="H49" s="347">
        <f t="shared" si="10"/>
        <v>-0.38602710433158283</v>
      </c>
      <c r="I49" s="125">
        <f t="shared" si="11"/>
        <v>1.6326691744415496</v>
      </c>
      <c r="J49" s="88">
        <f t="shared" si="12"/>
        <v>6.6575303236470845E-2</v>
      </c>
      <c r="K49" s="13"/>
    </row>
    <row r="50" spans="1:11" ht="36" customHeight="1" x14ac:dyDescent="0.25">
      <c r="A50" s="6"/>
      <c r="B50" s="427">
        <v>20104420282</v>
      </c>
      <c r="C50" s="91" t="s">
        <v>146</v>
      </c>
      <c r="D50" s="424">
        <v>2103839.1019999995</v>
      </c>
      <c r="E50" s="424">
        <v>1614156.6419999991</v>
      </c>
      <c r="F50" s="424">
        <v>2936959.6799999997</v>
      </c>
      <c r="G50" s="425">
        <v>2183709.3899999997</v>
      </c>
      <c r="H50" s="348">
        <f t="shared" si="10"/>
        <v>-0.2564728059188065</v>
      </c>
      <c r="I50" s="125">
        <f t="shared" si="11"/>
        <v>1.3528484988261757</v>
      </c>
      <c r="J50" s="75">
        <f t="shared" si="12"/>
        <v>6.0619524293902737E-2</v>
      </c>
      <c r="K50" s="13"/>
    </row>
    <row r="51" spans="1:11" ht="36" customHeight="1" x14ac:dyDescent="0.25">
      <c r="A51" s="6"/>
      <c r="B51" s="427">
        <v>20480319860</v>
      </c>
      <c r="C51" s="91" t="s">
        <v>273</v>
      </c>
      <c r="D51" s="424">
        <v>216987.08</v>
      </c>
      <c r="E51" s="424">
        <v>374278.47000000003</v>
      </c>
      <c r="F51" s="424">
        <v>327283.03999999998</v>
      </c>
      <c r="G51" s="425">
        <v>564759.6100000001</v>
      </c>
      <c r="H51" s="347">
        <f t="shared" si="10"/>
        <v>0.72559998831592409</v>
      </c>
      <c r="I51" s="125">
        <f t="shared" si="11"/>
        <v>1.5089289266358283</v>
      </c>
      <c r="J51" s="88">
        <f t="shared" si="12"/>
        <v>1.567766253851665E-2</v>
      </c>
      <c r="K51" s="13"/>
    </row>
    <row r="52" spans="1:11" ht="36" customHeight="1" x14ac:dyDescent="0.25">
      <c r="A52" s="6"/>
      <c r="B52" s="427">
        <v>20491359804</v>
      </c>
      <c r="C52" s="91" t="s">
        <v>1937</v>
      </c>
      <c r="D52" s="422"/>
      <c r="E52" s="422">
        <v>64288.28</v>
      </c>
      <c r="F52" s="422"/>
      <c r="G52" s="423">
        <v>233469.2</v>
      </c>
      <c r="H52" s="348" t="str">
        <f t="shared" si="10"/>
        <v>-</v>
      </c>
      <c r="I52" s="125">
        <f t="shared" si="11"/>
        <v>3.6315981699930378</v>
      </c>
      <c r="J52" s="75">
        <f t="shared" si="12"/>
        <v>6.4810784374921054E-3</v>
      </c>
      <c r="K52" s="13"/>
    </row>
    <row r="53" spans="1:11" ht="36" customHeight="1" x14ac:dyDescent="0.25">
      <c r="A53" s="6"/>
      <c r="B53" s="427">
        <v>20503484316</v>
      </c>
      <c r="C53" s="91" t="s">
        <v>238</v>
      </c>
      <c r="D53" s="424">
        <v>2097.223</v>
      </c>
      <c r="E53" s="424">
        <v>27572.905000000002</v>
      </c>
      <c r="F53" s="424">
        <v>4809</v>
      </c>
      <c r="G53" s="425">
        <v>48306</v>
      </c>
      <c r="H53" s="347">
        <f t="shared" si="10"/>
        <v>9.044915782907049</v>
      </c>
      <c r="I53" s="125">
        <f t="shared" si="11"/>
        <v>1.7519372732035305</v>
      </c>
      <c r="J53" s="88">
        <f t="shared" si="12"/>
        <v>1.3409690657332687E-3</v>
      </c>
      <c r="K53" s="13"/>
    </row>
    <row r="54" spans="1:11" ht="43.5" customHeight="1" x14ac:dyDescent="0.25">
      <c r="A54" s="6"/>
      <c r="B54" s="427">
        <v>20186370571</v>
      </c>
      <c r="C54" s="91" t="s">
        <v>111</v>
      </c>
      <c r="D54" s="424">
        <v>19582</v>
      </c>
      <c r="E54" s="424">
        <v>18540.2</v>
      </c>
      <c r="F54" s="424">
        <v>57847.599999999991</v>
      </c>
      <c r="G54" s="425">
        <v>41457.839999999997</v>
      </c>
      <c r="H54" s="348">
        <f t="shared" si="10"/>
        <v>-0.28332653385793005</v>
      </c>
      <c r="I54" s="125">
        <f t="shared" si="11"/>
        <v>2.2361053278821155</v>
      </c>
      <c r="J54" s="75">
        <f t="shared" si="12"/>
        <v>1.1508649230348058E-3</v>
      </c>
      <c r="K54" s="13"/>
    </row>
    <row r="55" spans="1:11" ht="36" customHeight="1" x14ac:dyDescent="0.25">
      <c r="A55" s="6"/>
      <c r="B55" s="426"/>
      <c r="C55" s="91" t="s">
        <v>1048</v>
      </c>
      <c r="D55" s="92">
        <f>D56-(SUM(D45:D54))</f>
        <v>64681.951999999583</v>
      </c>
      <c r="E55" s="92">
        <f>E56-(SUM(E45:E54))</f>
        <v>21642.731000006199</v>
      </c>
      <c r="F55" s="92">
        <f>F56-(SUM(F45:F54))</f>
        <v>139379.91000000015</v>
      </c>
      <c r="G55" s="421">
        <f>G56-(SUM(G45:G54))</f>
        <v>40312.980000004172</v>
      </c>
      <c r="H55" s="378">
        <f t="shared" si="10"/>
        <v>-0.71076907712163018</v>
      </c>
      <c r="I55" s="125">
        <f t="shared" si="11"/>
        <v>1.8626567968706271</v>
      </c>
      <c r="J55" s="83">
        <f t="shared" si="12"/>
        <v>1.1190837396499304E-3</v>
      </c>
      <c r="K55" s="13"/>
    </row>
    <row r="56" spans="1:11" ht="20.25" customHeight="1" thickBot="1" x14ac:dyDescent="0.3">
      <c r="B56" s="93"/>
      <c r="C56" s="94" t="s">
        <v>1027</v>
      </c>
      <c r="D56" s="363">
        <v>18173119.588000007</v>
      </c>
      <c r="E56" s="363">
        <v>19053317.962000009</v>
      </c>
      <c r="F56" s="363">
        <v>33148202.550000001</v>
      </c>
      <c r="G56" s="363">
        <v>36023202.350000009</v>
      </c>
      <c r="H56" s="96">
        <f>G56/F56-1</f>
        <v>8.6731695200167325E-2</v>
      </c>
      <c r="I56" s="97">
        <f>G56/E56</f>
        <v>1.8906524533860605</v>
      </c>
      <c r="J56" s="98">
        <f>SUM(J45:J55)</f>
        <v>1</v>
      </c>
    </row>
    <row r="57" spans="1:11" ht="20.25" customHeight="1" x14ac:dyDescent="0.25">
      <c r="B57" s="128"/>
      <c r="C57" s="118"/>
      <c r="D57" s="129"/>
      <c r="E57" s="129"/>
      <c r="F57" s="129"/>
      <c r="G57" s="129"/>
      <c r="H57" s="130"/>
      <c r="I57" s="130"/>
      <c r="J57" s="130"/>
    </row>
    <row r="58" spans="1:11" x14ac:dyDescent="0.25">
      <c r="C58" s="101"/>
    </row>
    <row r="59" spans="1:11" ht="18.75" x14ac:dyDescent="0.3">
      <c r="B59" s="61" t="s">
        <v>1054</v>
      </c>
      <c r="C59" s="101"/>
    </row>
    <row r="60" spans="1:11" ht="15.75" x14ac:dyDescent="0.25">
      <c r="B60" s="4" t="str">
        <f>B41</f>
        <v>AÑOS: 2017 y 2018</v>
      </c>
      <c r="C60" s="101"/>
    </row>
    <row r="61" spans="1:11" ht="15.75" x14ac:dyDescent="0.25">
      <c r="B61" s="63" t="str">
        <f>B42</f>
        <v>MES: ENERO-MARZO</v>
      </c>
      <c r="C61" s="103"/>
    </row>
    <row r="62" spans="1:11" ht="16.5" thickBot="1" x14ac:dyDescent="0.3">
      <c r="A62" s="6"/>
      <c r="B62" s="65" t="s">
        <v>1050</v>
      </c>
      <c r="C62" s="131" t="s">
        <v>1024</v>
      </c>
      <c r="D62" s="104"/>
      <c r="E62" s="104"/>
      <c r="F62" s="104"/>
      <c r="G62" s="104"/>
      <c r="H62" s="104"/>
      <c r="I62" s="105"/>
      <c r="J62" s="105"/>
    </row>
    <row r="63" spans="1:11" ht="30" x14ac:dyDescent="0.25">
      <c r="A63" s="6"/>
      <c r="B63" s="7" t="s">
        <v>1046</v>
      </c>
      <c r="C63" s="106" t="s">
        <v>1047</v>
      </c>
      <c r="D63" s="10" t="str">
        <f t="shared" ref="D63:J63" si="13">+D6</f>
        <v>PESO NETO (KG.) 2017</v>
      </c>
      <c r="E63" s="10" t="str">
        <f t="shared" si="13"/>
        <v>PESO NETO (KG.) 2018</v>
      </c>
      <c r="F63" s="10" t="str">
        <f t="shared" si="13"/>
        <v>US$ FOB 2017</v>
      </c>
      <c r="G63" s="10" t="str">
        <f t="shared" si="13"/>
        <v>US$ FOB 2018</v>
      </c>
      <c r="H63" s="10" t="str">
        <f t="shared" si="13"/>
        <v>VARIACIÓN US$ FOB 18/17</v>
      </c>
      <c r="I63" s="10" t="str">
        <f t="shared" si="13"/>
        <v>PRECIO REF.  2018 FOB /P.NETO</v>
      </c>
      <c r="J63" s="10" t="str">
        <f t="shared" si="13"/>
        <v>PARTICIPACIÓN 2018</v>
      </c>
    </row>
    <row r="64" spans="1:11" s="139" customFormat="1" ht="36" customHeight="1" x14ac:dyDescent="0.25">
      <c r="A64" s="132"/>
      <c r="B64" s="144">
        <v>20546150519</v>
      </c>
      <c r="C64" s="144" t="s">
        <v>345</v>
      </c>
      <c r="D64" s="424">
        <v>96599</v>
      </c>
      <c r="E64" s="424">
        <v>726000</v>
      </c>
      <c r="F64" s="424">
        <v>51143.290000000008</v>
      </c>
      <c r="G64" s="425">
        <v>907736.59999999951</v>
      </c>
      <c r="H64" s="135">
        <f>IFERROR(G64/F64-1,"-")</f>
        <v>16.74888944375693</v>
      </c>
      <c r="I64" s="136">
        <f>G64/E64</f>
        <v>1.2503258953168037</v>
      </c>
      <c r="J64" s="137">
        <f>G64/$G$75</f>
        <v>0.72340672785121629</v>
      </c>
      <c r="K64" s="138"/>
    </row>
    <row r="65" spans="1:11" s="139" customFormat="1" ht="36" customHeight="1" x14ac:dyDescent="0.25">
      <c r="A65" s="132"/>
      <c r="B65" s="144">
        <v>20602359574</v>
      </c>
      <c r="C65" s="429" t="s">
        <v>1149</v>
      </c>
      <c r="D65" s="424"/>
      <c r="E65" s="424">
        <v>2500</v>
      </c>
      <c r="F65" s="424"/>
      <c r="G65" s="425">
        <v>111000</v>
      </c>
      <c r="H65" s="347" t="str">
        <f>IFERROR(G65/F65-1,"-")</f>
        <v>-</v>
      </c>
      <c r="I65" s="141">
        <f>G65/E65</f>
        <v>44.4</v>
      </c>
      <c r="J65" s="142">
        <f>G65/$G$75</f>
        <v>8.8459743488898707E-2</v>
      </c>
      <c r="K65" s="138"/>
    </row>
    <row r="66" spans="1:11" s="139" customFormat="1" ht="36" customHeight="1" x14ac:dyDescent="0.25">
      <c r="A66" s="132"/>
      <c r="B66" s="144">
        <v>20602498281</v>
      </c>
      <c r="C66" s="144" t="s">
        <v>1141</v>
      </c>
      <c r="D66" s="424"/>
      <c r="E66" s="424">
        <v>8420</v>
      </c>
      <c r="F66" s="424"/>
      <c r="G66" s="425">
        <v>41956</v>
      </c>
      <c r="H66" s="348" t="str">
        <f t="shared" ref="H66:H74" si="14">IFERROR(G66/F66-1,"-")</f>
        <v>-</v>
      </c>
      <c r="I66" s="112">
        <f t="shared" ref="I66:I74" si="15">G66/E66</f>
        <v>4.9828978622327789</v>
      </c>
      <c r="J66" s="109">
        <f t="shared" ref="J66:J74" si="16">G66/$G$75</f>
        <v>3.3436189169551662E-2</v>
      </c>
      <c r="K66" s="138"/>
    </row>
    <row r="67" spans="1:11" s="139" customFormat="1" ht="36" customHeight="1" x14ac:dyDescent="0.25">
      <c r="A67" s="132"/>
      <c r="B67" s="144">
        <v>20602270301</v>
      </c>
      <c r="C67" s="429" t="s">
        <v>1142</v>
      </c>
      <c r="D67" s="424"/>
      <c r="E67" s="424">
        <v>750</v>
      </c>
      <c r="F67" s="424"/>
      <c r="G67" s="425">
        <v>34000</v>
      </c>
      <c r="H67" s="347" t="str">
        <f t="shared" si="14"/>
        <v>-</v>
      </c>
      <c r="I67" s="143">
        <f t="shared" si="15"/>
        <v>45.333333333333336</v>
      </c>
      <c r="J67" s="142">
        <f t="shared" si="16"/>
        <v>2.7095777284887892E-2</v>
      </c>
      <c r="K67" s="138"/>
    </row>
    <row r="68" spans="1:11" s="139" customFormat="1" ht="36" customHeight="1" x14ac:dyDescent="0.25">
      <c r="A68" s="132"/>
      <c r="B68" s="144">
        <v>20546610706</v>
      </c>
      <c r="C68" s="144" t="s">
        <v>1</v>
      </c>
      <c r="D68" s="424">
        <v>945.38</v>
      </c>
      <c r="E68" s="424">
        <v>11838.8</v>
      </c>
      <c r="F68" s="424">
        <v>7187.5</v>
      </c>
      <c r="G68" s="425">
        <v>33192.31</v>
      </c>
      <c r="H68" s="348">
        <f t="shared" si="14"/>
        <v>3.61806052173913</v>
      </c>
      <c r="I68" s="112">
        <f t="shared" si="15"/>
        <v>2.8036887184511943</v>
      </c>
      <c r="J68" s="109">
        <f t="shared" si="16"/>
        <v>2.6452101156792859E-2</v>
      </c>
      <c r="K68" s="138"/>
    </row>
    <row r="69" spans="1:11" s="139" customFormat="1" ht="36" customHeight="1" x14ac:dyDescent="0.25">
      <c r="A69" s="132"/>
      <c r="B69" s="144">
        <v>20515926543</v>
      </c>
      <c r="C69" s="144" t="s">
        <v>29</v>
      </c>
      <c r="D69" s="424">
        <v>5929.5</v>
      </c>
      <c r="E69" s="424">
        <v>7327</v>
      </c>
      <c r="F69" s="424">
        <v>14953.5</v>
      </c>
      <c r="G69" s="425">
        <v>20588.800000000003</v>
      </c>
      <c r="H69" s="347">
        <f t="shared" si="14"/>
        <v>0.37685491690908512</v>
      </c>
      <c r="I69" s="141">
        <f t="shared" si="15"/>
        <v>2.8099904462945275</v>
      </c>
      <c r="J69" s="142">
        <f t="shared" si="16"/>
        <v>1.640792762832647E-2</v>
      </c>
      <c r="K69" s="138"/>
    </row>
    <row r="70" spans="1:11" s="139" customFormat="1" ht="36" customHeight="1" x14ac:dyDescent="0.25">
      <c r="A70" s="132"/>
      <c r="B70" s="144">
        <v>20602363920</v>
      </c>
      <c r="C70" s="429" t="s">
        <v>2451</v>
      </c>
      <c r="D70" s="424"/>
      <c r="E70" s="424">
        <v>410</v>
      </c>
      <c r="F70" s="424"/>
      <c r="G70" s="425">
        <v>20400</v>
      </c>
      <c r="H70" s="348" t="str">
        <f t="shared" si="14"/>
        <v>-</v>
      </c>
      <c r="I70" s="108">
        <f t="shared" si="15"/>
        <v>49.756097560975611</v>
      </c>
      <c r="J70" s="109">
        <f t="shared" si="16"/>
        <v>1.6257466370932734E-2</v>
      </c>
      <c r="K70" s="138"/>
    </row>
    <row r="71" spans="1:11" s="139" customFormat="1" ht="36" customHeight="1" x14ac:dyDescent="0.25">
      <c r="A71" s="132"/>
      <c r="B71" s="144">
        <v>20601698928</v>
      </c>
      <c r="C71" s="144" t="s">
        <v>930</v>
      </c>
      <c r="D71" s="424">
        <v>24</v>
      </c>
      <c r="E71" s="424">
        <v>8298</v>
      </c>
      <c r="F71" s="424">
        <v>77.16</v>
      </c>
      <c r="G71" s="425">
        <v>20053.5</v>
      </c>
      <c r="H71" s="347">
        <f>IFERROR(G71/F71-1,"-")</f>
        <v>258.89502332814931</v>
      </c>
      <c r="I71" s="141">
        <f t="shared" si="15"/>
        <v>2.4166666666666665</v>
      </c>
      <c r="J71" s="142">
        <f t="shared" si="16"/>
        <v>1.5981328523014687E-2</v>
      </c>
      <c r="K71" s="138"/>
    </row>
    <row r="72" spans="1:11" s="139" customFormat="1" ht="36" customHeight="1" x14ac:dyDescent="0.25">
      <c r="A72" s="132"/>
      <c r="B72" s="144">
        <v>20523273265</v>
      </c>
      <c r="C72" s="144" t="s">
        <v>174</v>
      </c>
      <c r="D72" s="424"/>
      <c r="E72" s="424">
        <v>3680</v>
      </c>
      <c r="F72" s="424"/>
      <c r="G72" s="425">
        <v>10000</v>
      </c>
      <c r="H72" s="348" t="str">
        <f t="shared" si="14"/>
        <v>-</v>
      </c>
      <c r="I72" s="112">
        <f t="shared" si="15"/>
        <v>2.7173913043478262</v>
      </c>
      <c r="J72" s="109">
        <f t="shared" si="16"/>
        <v>7.9693462602611446E-3</v>
      </c>
      <c r="K72" s="138"/>
    </row>
    <row r="73" spans="1:11" s="139" customFormat="1" ht="36" customHeight="1" x14ac:dyDescent="0.25">
      <c r="A73" s="132"/>
      <c r="B73" s="144">
        <v>20512030972</v>
      </c>
      <c r="C73" s="144" t="s">
        <v>392</v>
      </c>
      <c r="D73" s="424"/>
      <c r="E73" s="424">
        <v>1230</v>
      </c>
      <c r="F73" s="424"/>
      <c r="G73" s="425">
        <v>9536.75</v>
      </c>
      <c r="H73" s="347" t="str">
        <f t="shared" si="14"/>
        <v>-</v>
      </c>
      <c r="I73" s="141">
        <f t="shared" si="15"/>
        <v>7.7534552845528459</v>
      </c>
      <c r="J73" s="142">
        <f t="shared" si="16"/>
        <v>7.6001662947545474E-3</v>
      </c>
      <c r="K73" s="138"/>
    </row>
    <row r="74" spans="1:11" ht="36" customHeight="1" x14ac:dyDescent="0.25">
      <c r="A74" s="6"/>
      <c r="B74" s="133"/>
      <c r="C74" s="144" t="s">
        <v>1048</v>
      </c>
      <c r="D74" s="92">
        <f>D75-(SUM(D64:D73))</f>
        <v>39721.874000000011</v>
      </c>
      <c r="E74" s="92">
        <f>E75-(SUM(E64:E73))</f>
        <v>24522.12200000009</v>
      </c>
      <c r="F74" s="92">
        <f>F75-(SUM(F64:F73))</f>
        <v>60865.429999999993</v>
      </c>
      <c r="G74" s="421">
        <f>G75-(SUM(G64:G73))</f>
        <v>46344.109999999637</v>
      </c>
      <c r="H74" s="348">
        <f t="shared" si="14"/>
        <v>-0.2385807510108835</v>
      </c>
      <c r="I74" s="112">
        <f t="shared" si="15"/>
        <v>1.8898898716840029</v>
      </c>
      <c r="J74" s="109">
        <f t="shared" si="16"/>
        <v>3.6933225971362824E-2</v>
      </c>
      <c r="K74" s="13"/>
    </row>
    <row r="75" spans="1:11" ht="20.25" customHeight="1" thickBot="1" x14ac:dyDescent="0.3">
      <c r="B75" s="145"/>
      <c r="C75" s="146" t="s">
        <v>1027</v>
      </c>
      <c r="D75" s="363">
        <v>143219.75400000002</v>
      </c>
      <c r="E75" s="363">
        <v>794975.92200000014</v>
      </c>
      <c r="F75" s="363">
        <v>134226.88</v>
      </c>
      <c r="G75" s="363">
        <v>1254808.0699999994</v>
      </c>
      <c r="H75" s="115">
        <f>G75/F75-1</f>
        <v>8.3484112124188492</v>
      </c>
      <c r="I75" s="116">
        <f>G75/E75</f>
        <v>1.5784227361794225</v>
      </c>
      <c r="J75" s="117">
        <f>SUM(J64:J74)</f>
        <v>0.99999999999999989</v>
      </c>
    </row>
    <row r="76" spans="1:11" x14ac:dyDescent="0.25">
      <c r="C76" s="99"/>
      <c r="D76" s="58"/>
      <c r="E76" s="58"/>
      <c r="F76" s="58"/>
      <c r="G76" s="58"/>
      <c r="H76" s="58"/>
      <c r="I76" s="58"/>
      <c r="J76" s="58"/>
    </row>
    <row r="77" spans="1:11" x14ac:dyDescent="0.25">
      <c r="C77" s="101"/>
    </row>
    <row r="78" spans="1:11" x14ac:dyDescent="0.25">
      <c r="C78" s="101"/>
    </row>
    <row r="79" spans="1:11" ht="18.75" x14ac:dyDescent="0.3">
      <c r="B79" s="61" t="s">
        <v>1055</v>
      </c>
      <c r="C79" s="101"/>
      <c r="D79" s="62"/>
      <c r="E79" s="62"/>
      <c r="F79" s="62"/>
      <c r="G79" s="62"/>
    </row>
    <row r="80" spans="1:11" ht="15.75" x14ac:dyDescent="0.25">
      <c r="B80" s="4" t="str">
        <f>B60</f>
        <v>AÑOS: 2017 y 2018</v>
      </c>
      <c r="C80" s="101"/>
      <c r="D80" s="62"/>
      <c r="E80" s="62"/>
    </row>
    <row r="81" spans="1:11" ht="15.75" x14ac:dyDescent="0.25">
      <c r="B81" s="63" t="str">
        <f>B61</f>
        <v>MES: ENERO-MARZO</v>
      </c>
      <c r="C81" s="103"/>
    </row>
    <row r="82" spans="1:11" ht="16.5" thickBot="1" x14ac:dyDescent="0.3">
      <c r="A82" s="6"/>
      <c r="B82" s="65" t="s">
        <v>1050</v>
      </c>
      <c r="C82" s="131" t="s">
        <v>1056</v>
      </c>
      <c r="D82" s="104"/>
      <c r="E82" s="104"/>
      <c r="F82" s="104"/>
      <c r="G82" s="104"/>
      <c r="H82" s="104"/>
      <c r="I82" s="105"/>
      <c r="J82" s="105"/>
    </row>
    <row r="83" spans="1:11" ht="30" x14ac:dyDescent="0.25">
      <c r="A83" s="6"/>
      <c r="B83" s="7" t="s">
        <v>1046</v>
      </c>
      <c r="C83" s="106" t="s">
        <v>1047</v>
      </c>
      <c r="D83" s="10" t="str">
        <f>+D63</f>
        <v>PESO NETO (KG.) 2017</v>
      </c>
      <c r="E83" s="10" t="str">
        <f t="shared" ref="E83:J83" si="17">+E63</f>
        <v>PESO NETO (KG.) 2018</v>
      </c>
      <c r="F83" s="10" t="str">
        <f t="shared" si="17"/>
        <v>US$ FOB 2017</v>
      </c>
      <c r="G83" s="10" t="str">
        <f t="shared" si="17"/>
        <v>US$ FOB 2018</v>
      </c>
      <c r="H83" s="10" t="str">
        <f t="shared" si="17"/>
        <v>VARIACIÓN US$ FOB 18/17</v>
      </c>
      <c r="I83" s="10" t="str">
        <f t="shared" si="17"/>
        <v>PRECIO REF.  2018 FOB /P.NETO</v>
      </c>
      <c r="J83" s="10" t="str">
        <f t="shared" si="17"/>
        <v>PARTICIPACIÓN 2018</v>
      </c>
    </row>
    <row r="84" spans="1:11" ht="36" customHeight="1" x14ac:dyDescent="0.25">
      <c r="A84" s="6"/>
      <c r="B84" s="91">
        <v>20504004415</v>
      </c>
      <c r="C84" s="91" t="s">
        <v>223</v>
      </c>
      <c r="D84" s="424">
        <v>653326.34</v>
      </c>
      <c r="E84" s="424">
        <v>290600.93</v>
      </c>
      <c r="F84" s="424">
        <v>1108975.3999999999</v>
      </c>
      <c r="G84" s="425">
        <v>735679.89</v>
      </c>
      <c r="H84" s="348">
        <f>IFERROR(G84/F84-1,"-")</f>
        <v>-0.33661297626620024</v>
      </c>
      <c r="I84" s="112">
        <f>G84/E84</f>
        <v>2.5315813338931847</v>
      </c>
      <c r="J84" s="147">
        <f>G84/$G$95</f>
        <v>0.49378876028067009</v>
      </c>
      <c r="K84" s="13"/>
    </row>
    <row r="85" spans="1:11" ht="36" customHeight="1" x14ac:dyDescent="0.25">
      <c r="A85" s="6"/>
      <c r="B85" s="91">
        <v>20186370571</v>
      </c>
      <c r="C85" s="91" t="s">
        <v>111</v>
      </c>
      <c r="D85" s="424">
        <v>13250</v>
      </c>
      <c r="E85" s="424">
        <v>43822.85</v>
      </c>
      <c r="F85" s="424">
        <v>33582.800000000003</v>
      </c>
      <c r="G85" s="425">
        <v>125875.52</v>
      </c>
      <c r="H85" s="348">
        <f>IFERROR(G85/F85-1,"-")</f>
        <v>2.7482139666734158</v>
      </c>
      <c r="I85" s="112">
        <f>G85/E85</f>
        <v>2.8723718334156727</v>
      </c>
      <c r="J85" s="147">
        <f>G85/$G$95</f>
        <v>8.4487720563470467E-2</v>
      </c>
      <c r="K85" s="13"/>
    </row>
    <row r="86" spans="1:11" ht="36" customHeight="1" x14ac:dyDescent="0.25">
      <c r="A86" s="6"/>
      <c r="B86" s="91">
        <v>20600159217</v>
      </c>
      <c r="C86" s="91" t="s">
        <v>1163</v>
      </c>
      <c r="D86" s="424"/>
      <c r="E86" s="424">
        <v>40533.120000000003</v>
      </c>
      <c r="F86" s="424"/>
      <c r="G86" s="425">
        <v>111491.75999999998</v>
      </c>
      <c r="H86" s="347" t="str">
        <f t="shared" ref="H86:H92" si="18">IFERROR(G86/F86-1,"-")</f>
        <v>-</v>
      </c>
      <c r="I86" s="141">
        <f t="shared" ref="I86:I93" si="19">G86/E86</f>
        <v>2.7506335559660835</v>
      </c>
      <c r="J86" s="148">
        <f t="shared" ref="J86:J93" si="20">G86/$G$95</f>
        <v>7.483333267667544E-2</v>
      </c>
      <c r="K86" s="13"/>
    </row>
    <row r="87" spans="1:11" ht="36" customHeight="1" x14ac:dyDescent="0.25">
      <c r="A87" s="6"/>
      <c r="B87" s="91">
        <v>20511375666</v>
      </c>
      <c r="C87" s="91" t="s">
        <v>402</v>
      </c>
      <c r="D87" s="424">
        <v>33736.6</v>
      </c>
      <c r="E87" s="424">
        <v>29642</v>
      </c>
      <c r="F87" s="424">
        <v>81586.100000000006</v>
      </c>
      <c r="G87" s="425">
        <v>74566.179999999993</v>
      </c>
      <c r="H87" s="348">
        <f t="shared" si="18"/>
        <v>-8.6043088222136022E-2</v>
      </c>
      <c r="I87" s="112">
        <f t="shared" si="19"/>
        <v>2.5155583293974764</v>
      </c>
      <c r="J87" s="147">
        <f t="shared" si="20"/>
        <v>5.0048862394573936E-2</v>
      </c>
      <c r="K87" s="13"/>
    </row>
    <row r="88" spans="1:11" ht="36" customHeight="1" x14ac:dyDescent="0.25">
      <c r="A88" s="6"/>
      <c r="B88" s="91">
        <v>20476152594</v>
      </c>
      <c r="C88" s="91" t="s">
        <v>91</v>
      </c>
      <c r="D88" s="424">
        <v>25646.400000000001</v>
      </c>
      <c r="E88" s="424">
        <v>26988</v>
      </c>
      <c r="F88" s="424">
        <v>65420.4</v>
      </c>
      <c r="G88" s="425">
        <v>70694.64</v>
      </c>
      <c r="H88" s="347">
        <f t="shared" si="18"/>
        <v>8.0620723810921335E-2</v>
      </c>
      <c r="I88" s="143">
        <f t="shared" si="19"/>
        <v>2.6194842152067586</v>
      </c>
      <c r="J88" s="148">
        <f t="shared" si="20"/>
        <v>4.7450282546242048E-2</v>
      </c>
      <c r="K88" s="13"/>
    </row>
    <row r="89" spans="1:11" ht="36" customHeight="1" x14ac:dyDescent="0.25">
      <c r="A89" s="6"/>
      <c r="B89" s="91">
        <v>20501895467</v>
      </c>
      <c r="C89" s="91" t="s">
        <v>211</v>
      </c>
      <c r="D89" s="424">
        <v>10063.328</v>
      </c>
      <c r="E89" s="424">
        <v>24096</v>
      </c>
      <c r="F89" s="424">
        <v>21724.29</v>
      </c>
      <c r="G89" s="425">
        <v>58175.100000000006</v>
      </c>
      <c r="H89" s="348">
        <f t="shared" si="18"/>
        <v>1.677882683392645</v>
      </c>
      <c r="I89" s="112">
        <f t="shared" si="19"/>
        <v>2.4143052788844623</v>
      </c>
      <c r="J89" s="147">
        <f t="shared" si="20"/>
        <v>3.9047160182948612E-2</v>
      </c>
      <c r="K89" s="13"/>
    </row>
    <row r="90" spans="1:11" ht="36" customHeight="1" x14ac:dyDescent="0.25">
      <c r="A90" s="6"/>
      <c r="B90" s="91">
        <v>20523273265</v>
      </c>
      <c r="C90" s="91" t="s">
        <v>174</v>
      </c>
      <c r="D90" s="424">
        <v>19973.199999999997</v>
      </c>
      <c r="E90" s="424">
        <v>21172.880000000001</v>
      </c>
      <c r="F90" s="424">
        <v>52712.59</v>
      </c>
      <c r="G90" s="425">
        <v>57446.28</v>
      </c>
      <c r="H90" s="347">
        <f t="shared" si="18"/>
        <v>8.9801886038989975E-2</v>
      </c>
      <c r="I90" s="141">
        <f t="shared" si="19"/>
        <v>2.7132010383093843</v>
      </c>
      <c r="J90" s="148">
        <f t="shared" si="20"/>
        <v>3.8557975784734647E-2</v>
      </c>
      <c r="K90" s="13"/>
    </row>
    <row r="91" spans="1:11" ht="36" customHeight="1" x14ac:dyDescent="0.25">
      <c r="A91" s="6"/>
      <c r="B91" s="91">
        <v>20602086471</v>
      </c>
      <c r="C91" s="91" t="s">
        <v>1828</v>
      </c>
      <c r="D91" s="424"/>
      <c r="E91" s="424">
        <v>19968</v>
      </c>
      <c r="F91" s="424"/>
      <c r="G91" s="425">
        <v>46396.200000000004</v>
      </c>
      <c r="H91" s="348" t="str">
        <f t="shared" si="18"/>
        <v>-</v>
      </c>
      <c r="I91" s="112">
        <f t="shared" si="19"/>
        <v>2.3235276442307695</v>
      </c>
      <c r="J91" s="147">
        <f t="shared" si="20"/>
        <v>3.114115580858684E-2</v>
      </c>
      <c r="K91" s="13"/>
    </row>
    <row r="92" spans="1:11" ht="36" customHeight="1" x14ac:dyDescent="0.25">
      <c r="A92" s="6"/>
      <c r="B92" s="91">
        <v>20565443993</v>
      </c>
      <c r="C92" s="91" t="s">
        <v>523</v>
      </c>
      <c r="D92" s="424">
        <v>9379.1569999999992</v>
      </c>
      <c r="E92" s="424">
        <v>15328.199999999999</v>
      </c>
      <c r="F92" s="424">
        <v>27673.18</v>
      </c>
      <c r="G92" s="425">
        <v>42096.05</v>
      </c>
      <c r="H92" s="347">
        <f t="shared" si="18"/>
        <v>0.52118585576359511</v>
      </c>
      <c r="I92" s="141">
        <f t="shared" si="19"/>
        <v>2.746313983377044</v>
      </c>
      <c r="J92" s="148">
        <f t="shared" si="20"/>
        <v>2.8254892684660856E-2</v>
      </c>
      <c r="K92" s="13"/>
    </row>
    <row r="93" spans="1:11" ht="36" customHeight="1" x14ac:dyDescent="0.25">
      <c r="A93" s="6"/>
      <c r="B93" s="91">
        <v>20551402941</v>
      </c>
      <c r="C93" s="91" t="s">
        <v>221</v>
      </c>
      <c r="D93" s="424">
        <v>13204.912</v>
      </c>
      <c r="E93" s="424">
        <v>13219.553</v>
      </c>
      <c r="F93" s="424">
        <v>40106.199999999997</v>
      </c>
      <c r="G93" s="425">
        <v>41818.5</v>
      </c>
      <c r="H93" s="348">
        <f>IFERROR(G93/F93-1,"-")</f>
        <v>4.2694147039609831E-2</v>
      </c>
      <c r="I93" s="112">
        <f t="shared" si="19"/>
        <v>3.1633823019583187</v>
      </c>
      <c r="J93" s="147">
        <f t="shared" si="20"/>
        <v>2.806860096691946E-2</v>
      </c>
      <c r="K93" s="13"/>
    </row>
    <row r="94" spans="1:11" ht="48" customHeight="1" x14ac:dyDescent="0.25">
      <c r="A94" s="6"/>
      <c r="B94" s="149"/>
      <c r="C94" s="91" t="s">
        <v>1048</v>
      </c>
      <c r="D94" s="92">
        <f>D95-(SUM(D84:D93))</f>
        <v>42109.315999999992</v>
      </c>
      <c r="E94" s="92">
        <f>E95-(SUM(E84:E93))</f>
        <v>60622.675000000047</v>
      </c>
      <c r="F94" s="92">
        <f>F95-(SUM(F84:F93))</f>
        <v>79902.780000000028</v>
      </c>
      <c r="G94" s="92">
        <f>G95-(SUM(G84:G93))</f>
        <v>125627.50999999978</v>
      </c>
      <c r="H94" s="73">
        <f>IFERROR(G94/F94-1,"-")</f>
        <v>0.57225455735081732</v>
      </c>
      <c r="I94" s="112">
        <f>G94/E94</f>
        <v>2.0722858237449877</v>
      </c>
      <c r="J94" s="147">
        <f>G94/$G$95</f>
        <v>8.4321256110517537E-2</v>
      </c>
      <c r="K94" s="13"/>
    </row>
    <row r="95" spans="1:11" ht="20.25" customHeight="1" thickBot="1" x14ac:dyDescent="0.3">
      <c r="B95" s="145"/>
      <c r="C95" s="146" t="s">
        <v>1027</v>
      </c>
      <c r="D95" s="363">
        <v>820689.25299999991</v>
      </c>
      <c r="E95" s="363">
        <v>585994.20799999998</v>
      </c>
      <c r="F95" s="363">
        <v>1511683.74</v>
      </c>
      <c r="G95" s="363">
        <v>1489867.63</v>
      </c>
      <c r="H95" s="115">
        <f>G95/F95-1</f>
        <v>-1.4431662802697143E-2</v>
      </c>
      <c r="I95" s="116">
        <f>G95/E95</f>
        <v>2.5424613582528788</v>
      </c>
      <c r="J95" s="117">
        <f>SUM(J84:J94)</f>
        <v>0.99999999999999989</v>
      </c>
    </row>
    <row r="96" spans="1:11" x14ac:dyDescent="0.25">
      <c r="C96" s="101"/>
    </row>
    <row r="97" spans="1:11" x14ac:dyDescent="0.25">
      <c r="C97" s="101"/>
    </row>
    <row r="98" spans="1:11" x14ac:dyDescent="0.25">
      <c r="C98" s="101"/>
    </row>
    <row r="99" spans="1:11" ht="18.75" x14ac:dyDescent="0.3">
      <c r="B99" s="61" t="s">
        <v>1057</v>
      </c>
      <c r="C99" s="101"/>
    </row>
    <row r="100" spans="1:11" ht="15.75" x14ac:dyDescent="0.25">
      <c r="B100" s="63" t="str">
        <f>B80</f>
        <v>AÑOS: 2017 y 2018</v>
      </c>
      <c r="C100" s="103"/>
      <c r="D100" s="64"/>
      <c r="E100" s="64"/>
      <c r="F100" s="64"/>
      <c r="G100" s="64"/>
      <c r="H100" s="64"/>
      <c r="I100" s="64"/>
    </row>
    <row r="101" spans="1:11" ht="16.5" thickBot="1" x14ac:dyDescent="0.3">
      <c r="B101" s="65" t="s">
        <v>1050</v>
      </c>
      <c r="C101" s="103" t="s">
        <v>1058</v>
      </c>
      <c r="D101" s="103"/>
      <c r="E101" s="103"/>
      <c r="F101" s="103"/>
      <c r="G101" s="103"/>
      <c r="H101" s="103"/>
      <c r="I101" s="103"/>
      <c r="J101" s="103"/>
    </row>
    <row r="102" spans="1:11" ht="30" x14ac:dyDescent="0.25">
      <c r="B102" s="7" t="s">
        <v>1046</v>
      </c>
      <c r="C102" s="106" t="s">
        <v>1047</v>
      </c>
      <c r="D102" s="10" t="str">
        <f>+D83</f>
        <v>PESO NETO (KG.) 2017</v>
      </c>
      <c r="E102" s="10" t="str">
        <f t="shared" ref="E102:J102" si="21">+E83</f>
        <v>PESO NETO (KG.) 2018</v>
      </c>
      <c r="F102" s="10" t="str">
        <f t="shared" si="21"/>
        <v>US$ FOB 2017</v>
      </c>
      <c r="G102" s="10" t="str">
        <f t="shared" si="21"/>
        <v>US$ FOB 2018</v>
      </c>
      <c r="H102" s="10" t="str">
        <f t="shared" si="21"/>
        <v>VARIACIÓN US$ FOB 18/17</v>
      </c>
      <c r="I102" s="10" t="str">
        <f t="shared" si="21"/>
        <v>PRECIO REF.  2018 FOB /P.NETO</v>
      </c>
      <c r="J102" s="10" t="str">
        <f t="shared" si="21"/>
        <v>PARTICIPACIÓN 2018</v>
      </c>
    </row>
    <row r="103" spans="1:11" ht="36" customHeight="1" x14ac:dyDescent="0.25">
      <c r="A103" s="6"/>
      <c r="B103" s="91">
        <v>20601628687</v>
      </c>
      <c r="C103" s="91" t="s">
        <v>1275</v>
      </c>
      <c r="D103" s="424"/>
      <c r="E103" s="424">
        <v>964150</v>
      </c>
      <c r="F103" s="424"/>
      <c r="G103" s="425">
        <v>1743534.9299999997</v>
      </c>
      <c r="H103" s="348" t="str">
        <f>IFERROR(G103/F103-1,"-")</f>
        <v>-</v>
      </c>
      <c r="I103" s="112">
        <f>IFERROR(G103/E103,"-")</f>
        <v>1.8083648083804384</v>
      </c>
      <c r="J103" s="147">
        <f>+G103/$G$114</f>
        <v>0.64085438163321307</v>
      </c>
      <c r="K103" s="13"/>
    </row>
    <row r="104" spans="1:11" ht="36" customHeight="1" x14ac:dyDescent="0.25">
      <c r="A104" s="6"/>
      <c r="B104" s="91">
        <v>20504922490</v>
      </c>
      <c r="C104" s="91" t="s">
        <v>298</v>
      </c>
      <c r="D104" s="424">
        <v>1482040</v>
      </c>
      <c r="E104" s="424">
        <v>730690.6</v>
      </c>
      <c r="F104" s="424">
        <v>963590.38</v>
      </c>
      <c r="G104" s="425">
        <v>415587.99</v>
      </c>
      <c r="H104" s="347">
        <f t="shared" ref="H104:H112" si="22">IFERROR(G104/F104-1,"-")</f>
        <v>-0.56870886361484851</v>
      </c>
      <c r="I104" s="112">
        <f t="shared" ref="I104:I112" si="23">IFERROR(G104/E104,"-")</f>
        <v>0.56876055337238496</v>
      </c>
      <c r="J104" s="148">
        <f>G104/G114</f>
        <v>0.15275368434725881</v>
      </c>
      <c r="K104" s="13"/>
    </row>
    <row r="105" spans="1:11" ht="36" customHeight="1" x14ac:dyDescent="0.25">
      <c r="A105" s="6"/>
      <c r="B105" s="91">
        <v>20484051691</v>
      </c>
      <c r="C105" s="91" t="s">
        <v>57</v>
      </c>
      <c r="D105" s="424">
        <v>54863</v>
      </c>
      <c r="E105" s="424">
        <v>160390</v>
      </c>
      <c r="F105" s="424">
        <v>85169.01999999999</v>
      </c>
      <c r="G105" s="425">
        <v>292747</v>
      </c>
      <c r="H105" s="348">
        <f t="shared" si="22"/>
        <v>2.4372474874079804</v>
      </c>
      <c r="I105" s="112">
        <f t="shared" si="23"/>
        <v>1.8252197767940646</v>
      </c>
      <c r="J105" s="147">
        <f>G105/G114</f>
        <v>0.10760220195874037</v>
      </c>
      <c r="K105" s="13"/>
    </row>
    <row r="106" spans="1:11" ht="36" customHeight="1" x14ac:dyDescent="0.25">
      <c r="A106" s="6"/>
      <c r="B106" s="91">
        <v>20186370571</v>
      </c>
      <c r="C106" s="91" t="s">
        <v>111</v>
      </c>
      <c r="D106" s="424">
        <v>58385</v>
      </c>
      <c r="E106" s="424">
        <v>69955.733999999997</v>
      </c>
      <c r="F106" s="424">
        <v>177750.72000000003</v>
      </c>
      <c r="G106" s="425">
        <v>243550.8</v>
      </c>
      <c r="H106" s="347">
        <f t="shared" si="22"/>
        <v>0.37018179166869158</v>
      </c>
      <c r="I106" s="112">
        <f t="shared" si="23"/>
        <v>3.4814987431909441</v>
      </c>
      <c r="J106" s="148">
        <f>G106/G114</f>
        <v>8.951962742167395E-2</v>
      </c>
      <c r="K106" s="13"/>
    </row>
    <row r="107" spans="1:11" ht="36" customHeight="1" x14ac:dyDescent="0.25">
      <c r="A107" s="6"/>
      <c r="B107" s="91">
        <v>20601698928</v>
      </c>
      <c r="C107" s="91" t="s">
        <v>930</v>
      </c>
      <c r="D107" s="424"/>
      <c r="E107" s="424">
        <v>3403.4</v>
      </c>
      <c r="F107" s="424"/>
      <c r="G107" s="425">
        <v>13708.8</v>
      </c>
      <c r="H107" s="348" t="str">
        <f t="shared" si="22"/>
        <v>-</v>
      </c>
      <c r="I107" s="112">
        <f t="shared" si="23"/>
        <v>4.0279720279720275</v>
      </c>
      <c r="J107" s="147">
        <f>G107/$G$114</f>
        <v>5.0388118963199616E-3</v>
      </c>
      <c r="K107" s="13"/>
    </row>
    <row r="108" spans="1:11" ht="36" hidden="1" customHeight="1" x14ac:dyDescent="0.25">
      <c r="A108" s="6"/>
      <c r="B108" s="84" t="s">
        <v>1134</v>
      </c>
      <c r="C108" s="127" t="s">
        <v>396</v>
      </c>
      <c r="D108" s="140">
        <v>586</v>
      </c>
      <c r="E108" s="140"/>
      <c r="F108" s="140">
        <v>814</v>
      </c>
      <c r="G108" s="140"/>
      <c r="H108" s="86">
        <f t="shared" si="22"/>
        <v>-1</v>
      </c>
      <c r="I108" s="112" t="str">
        <f t="shared" si="23"/>
        <v>-</v>
      </c>
      <c r="J108" s="148">
        <f>G108/G114</f>
        <v>0</v>
      </c>
      <c r="K108" s="13"/>
    </row>
    <row r="109" spans="1:11" ht="36" hidden="1" customHeight="1" x14ac:dyDescent="0.25">
      <c r="A109" s="6"/>
      <c r="B109" s="77" t="s">
        <v>1408</v>
      </c>
      <c r="C109" s="107" t="s">
        <v>1409</v>
      </c>
      <c r="D109" s="134">
        <v>198</v>
      </c>
      <c r="E109" s="134"/>
      <c r="F109" s="134">
        <v>1296</v>
      </c>
      <c r="G109" s="134"/>
      <c r="H109" s="73">
        <f t="shared" si="22"/>
        <v>-1</v>
      </c>
      <c r="I109" s="112" t="str">
        <f t="shared" si="23"/>
        <v>-</v>
      </c>
      <c r="J109" s="147">
        <f>G109/G114</f>
        <v>0</v>
      </c>
      <c r="K109" s="13"/>
    </row>
    <row r="110" spans="1:11" ht="36" hidden="1" customHeight="1" x14ac:dyDescent="0.25">
      <c r="A110" s="6"/>
      <c r="B110" s="84" t="s">
        <v>1132</v>
      </c>
      <c r="C110" s="127" t="s">
        <v>174</v>
      </c>
      <c r="D110" s="140">
        <v>300</v>
      </c>
      <c r="E110" s="140"/>
      <c r="F110" s="140">
        <v>1173</v>
      </c>
      <c r="G110" s="140"/>
      <c r="H110" s="124">
        <f t="shared" si="22"/>
        <v>-1</v>
      </c>
      <c r="I110" s="112" t="str">
        <f t="shared" si="23"/>
        <v>-</v>
      </c>
      <c r="J110" s="150">
        <f>G110/$G$114</f>
        <v>0</v>
      </c>
      <c r="K110" s="13"/>
    </row>
    <row r="111" spans="1:11" ht="36" hidden="1" customHeight="1" x14ac:dyDescent="0.25">
      <c r="A111" s="6"/>
      <c r="B111" s="77" t="s">
        <v>1124</v>
      </c>
      <c r="C111" s="107" t="s">
        <v>523</v>
      </c>
      <c r="D111" s="134">
        <v>951.22</v>
      </c>
      <c r="E111" s="134"/>
      <c r="F111" s="134">
        <v>4213.4399999999996</v>
      </c>
      <c r="G111" s="134"/>
      <c r="H111" s="73">
        <f t="shared" si="22"/>
        <v>-1</v>
      </c>
      <c r="I111" s="112" t="str">
        <f t="shared" si="23"/>
        <v>-</v>
      </c>
      <c r="J111" s="147">
        <f>G111/$G$114</f>
        <v>0</v>
      </c>
      <c r="K111" s="13"/>
    </row>
    <row r="112" spans="1:11" ht="36" hidden="1" customHeight="1" x14ac:dyDescent="0.25">
      <c r="A112" s="6"/>
      <c r="B112" s="84" t="s">
        <v>1131</v>
      </c>
      <c r="C112" s="127" t="s">
        <v>638</v>
      </c>
      <c r="D112" s="140">
        <v>800</v>
      </c>
      <c r="E112" s="140"/>
      <c r="F112" s="140">
        <v>70</v>
      </c>
      <c r="G112" s="140"/>
      <c r="H112" s="86">
        <f t="shared" si="22"/>
        <v>-1</v>
      </c>
      <c r="I112" s="112" t="str">
        <f t="shared" si="23"/>
        <v>-</v>
      </c>
      <c r="J112" s="148">
        <f>G112/$G$114</f>
        <v>0</v>
      </c>
      <c r="K112" s="13"/>
    </row>
    <row r="113" spans="1:11" ht="36" customHeight="1" x14ac:dyDescent="0.25">
      <c r="A113" s="6"/>
      <c r="B113" s="77"/>
      <c r="C113" s="91" t="s">
        <v>1048</v>
      </c>
      <c r="D113" s="134"/>
      <c r="E113" s="134"/>
      <c r="F113" s="134"/>
      <c r="G113" s="134"/>
      <c r="H113" s="73" t="str">
        <f>IFERROR(G113/F113-1,"-")</f>
        <v>-</v>
      </c>
      <c r="I113" s="112" t="str">
        <f>IFERROR(G113/E113,"-")</f>
        <v>-</v>
      </c>
      <c r="J113" s="147">
        <f>G113/$G$114</f>
        <v>0</v>
      </c>
      <c r="K113" s="13"/>
    </row>
    <row r="114" spans="1:11" ht="15.75" thickBot="1" x14ac:dyDescent="0.3">
      <c r="B114" s="145"/>
      <c r="C114" s="146" t="s">
        <v>1027</v>
      </c>
      <c r="D114" s="363">
        <v>1608862</v>
      </c>
      <c r="E114" s="363">
        <v>1939444.7339999999</v>
      </c>
      <c r="F114" s="363">
        <v>1240617.1800000002</v>
      </c>
      <c r="G114" s="363">
        <v>2720641.3499999996</v>
      </c>
      <c r="H114" s="115">
        <f>G114/F114-1</f>
        <v>1.1929741050337537</v>
      </c>
      <c r="I114" s="116">
        <f>G114/E114</f>
        <v>1.4027939555610971</v>
      </c>
      <c r="J114" s="117">
        <f>SUM(J103:J109)</f>
        <v>0.99576870725720612</v>
      </c>
    </row>
    <row r="115" spans="1:11" x14ac:dyDescent="0.25">
      <c r="C115" s="101"/>
    </row>
    <row r="118" spans="1:11" x14ac:dyDescent="0.25">
      <c r="D118" s="62"/>
    </row>
    <row r="223" spans="7:7" x14ac:dyDescent="0.25">
      <c r="G223" s="1" t="s">
        <v>1059</v>
      </c>
    </row>
  </sheetData>
  <sortState ref="B8:G16">
    <sortCondition descending="1" ref="G16"/>
  </sortState>
  <pageMargins left="0.7" right="0.7" top="0.75" bottom="0.75" header="0.3" footer="0.3"/>
  <pageSetup scale="48" orientation="landscape" r:id="rId1"/>
  <rowBreaks count="5" manualBreakCount="5">
    <brk id="19" max="16383" man="1"/>
    <brk id="38" max="16383" man="1"/>
    <brk id="57" max="16383" man="1"/>
    <brk id="76" min="1" max="9" man="1"/>
    <brk id="96" min="1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U113"/>
  <sheetViews>
    <sheetView topLeftCell="A10" zoomScale="98" zoomScaleNormal="98" workbookViewId="0">
      <selection activeCell="F4" sqref="F4"/>
    </sheetView>
  </sheetViews>
  <sheetFormatPr baseColWidth="10" defaultRowHeight="15" x14ac:dyDescent="0.25"/>
  <cols>
    <col min="1" max="1" width="4.28515625" customWidth="1"/>
    <col min="2" max="2" width="18.5703125" bestFit="1" customWidth="1"/>
    <col min="3" max="3" width="21" bestFit="1" customWidth="1"/>
    <col min="4" max="4" width="20.5703125" bestFit="1" customWidth="1"/>
    <col min="5" max="5" width="18.140625" bestFit="1" customWidth="1"/>
    <col min="6" max="6" width="21.42578125" bestFit="1" customWidth="1"/>
    <col min="7" max="7" width="21" bestFit="1" customWidth="1"/>
    <col min="8" max="9" width="17" customWidth="1"/>
    <col min="10" max="14" width="17" hidden="1" customWidth="1"/>
    <col min="15" max="16" width="17" customWidth="1"/>
    <col min="21" max="21" width="14.42578125" style="164" customWidth="1"/>
  </cols>
  <sheetData>
    <row r="3" spans="1:21" ht="18.75" x14ac:dyDescent="0.3">
      <c r="B3" s="204" t="s">
        <v>1036</v>
      </c>
      <c r="C3" s="207"/>
    </row>
    <row r="4" spans="1:21" ht="15.75" x14ac:dyDescent="0.25">
      <c r="B4" s="205" t="str">
        <f>MERCADO!B4</f>
        <v>MES: ENERO-MARZO</v>
      </c>
      <c r="C4" s="207"/>
    </row>
    <row r="5" spans="1:21" ht="15.75" x14ac:dyDescent="0.25">
      <c r="B5" s="206" t="str">
        <f>'EMPRESA '!B3</f>
        <v>AÑOS: 2017 y 2018</v>
      </c>
      <c r="C5" s="208"/>
    </row>
    <row r="6" spans="1:21" ht="15.75" thickBot="1" x14ac:dyDescent="0.3">
      <c r="A6" s="163"/>
    </row>
    <row r="7" spans="1:21" x14ac:dyDescent="0.25">
      <c r="A7" s="163"/>
      <c r="B7" s="448" t="s">
        <v>2073</v>
      </c>
      <c r="C7" s="449"/>
      <c r="D7" s="449"/>
      <c r="E7" s="449"/>
      <c r="F7" s="449"/>
      <c r="G7" s="449"/>
      <c r="H7" s="450"/>
    </row>
    <row r="8" spans="1:21" ht="15.75" thickBot="1" x14ac:dyDescent="0.3">
      <c r="B8" s="451"/>
      <c r="C8" s="452"/>
      <c r="D8" s="452"/>
      <c r="E8" s="452"/>
      <c r="F8" s="452"/>
      <c r="G8" s="452"/>
      <c r="H8" s="453"/>
      <c r="U8"/>
    </row>
    <row r="9" spans="1:21" ht="15.75" thickBot="1" x14ac:dyDescent="0.3">
      <c r="U9"/>
    </row>
    <row r="10" spans="1:21" ht="15.75" thickBot="1" x14ac:dyDescent="0.3">
      <c r="B10" s="454" t="s">
        <v>1000</v>
      </c>
      <c r="C10" s="456" t="s">
        <v>1068</v>
      </c>
      <c r="D10" s="456"/>
      <c r="E10" s="457"/>
      <c r="F10" s="456" t="s">
        <v>1069</v>
      </c>
      <c r="G10" s="456"/>
      <c r="H10" s="457"/>
      <c r="U10"/>
    </row>
    <row r="11" spans="1:21" ht="15.75" thickBot="1" x14ac:dyDescent="0.3">
      <c r="B11" s="455"/>
      <c r="C11" s="203">
        <v>2017</v>
      </c>
      <c r="D11" s="202">
        <v>2018</v>
      </c>
      <c r="E11" s="252" t="s">
        <v>1378</v>
      </c>
      <c r="F11" s="253">
        <f>+C11</f>
        <v>2017</v>
      </c>
      <c r="G11" s="253">
        <f>+D11</f>
        <v>2018</v>
      </c>
      <c r="H11" s="253" t="str">
        <f>+E11</f>
        <v>Var.% 18/17</v>
      </c>
      <c r="U11"/>
    </row>
    <row r="12" spans="1:21" x14ac:dyDescent="0.25">
      <c r="B12" s="369" t="s">
        <v>934</v>
      </c>
      <c r="C12" s="257">
        <v>7420195.4000000227</v>
      </c>
      <c r="D12" s="370">
        <v>6916276.4510000069</v>
      </c>
      <c r="E12" s="400">
        <f>D12/C12-1</f>
        <v>-6.7911816581004647E-2</v>
      </c>
      <c r="F12" s="255">
        <v>14327347.500000009</v>
      </c>
      <c r="G12" s="255">
        <v>14940599.639999999</v>
      </c>
      <c r="H12" s="322">
        <f>IFERROR(G12/F12-1,"-")</f>
        <v>4.2802908214516933E-2</v>
      </c>
      <c r="J12" t="s">
        <v>1002</v>
      </c>
      <c r="K12">
        <v>4821738.5880000032</v>
      </c>
      <c r="L12">
        <v>4603816.9370000027</v>
      </c>
      <c r="M12">
        <v>7777683.6800000025</v>
      </c>
      <c r="N12">
        <v>7188714.9300000016</v>
      </c>
      <c r="U12"/>
    </row>
    <row r="13" spans="1:21" x14ac:dyDescent="0.25">
      <c r="B13" s="382" t="s">
        <v>1002</v>
      </c>
      <c r="C13" s="258">
        <v>6749322.4080000082</v>
      </c>
      <c r="D13" s="397">
        <v>7504684.3060000101</v>
      </c>
      <c r="E13" s="401">
        <f t="shared" ref="E13:E23" si="0">D13/C13-1</f>
        <v>0.11191670101648543</v>
      </c>
      <c r="F13" s="255">
        <v>10489320.400000006</v>
      </c>
      <c r="G13" s="255">
        <v>11637371.800000003</v>
      </c>
      <c r="H13" s="323">
        <f t="shared" ref="H13:H23" si="1">IFERROR(G13/F13-1,"-")</f>
        <v>0.10944955023015557</v>
      </c>
      <c r="J13" t="s">
        <v>934</v>
      </c>
      <c r="K13">
        <v>5509440.4160000067</v>
      </c>
      <c r="L13">
        <v>3453614.0219999976</v>
      </c>
      <c r="M13">
        <v>10566188.459999995</v>
      </c>
      <c r="N13">
        <v>6695172.9900000002</v>
      </c>
      <c r="U13"/>
    </row>
    <row r="14" spans="1:21" x14ac:dyDescent="0.25">
      <c r="B14" s="382" t="s">
        <v>1006</v>
      </c>
      <c r="C14" s="258">
        <v>874139.53000000014</v>
      </c>
      <c r="D14" s="397">
        <v>1773143.3299999989</v>
      </c>
      <c r="E14" s="401">
        <f t="shared" si="0"/>
        <v>1.0284442805143459</v>
      </c>
      <c r="F14" s="255">
        <v>1997642.4399999997</v>
      </c>
      <c r="G14" s="255">
        <v>4544522.4000000013</v>
      </c>
      <c r="H14" s="323">
        <f t="shared" si="1"/>
        <v>1.2749428571411419</v>
      </c>
      <c r="I14" s="170"/>
      <c r="J14" t="s">
        <v>1006</v>
      </c>
      <c r="K14">
        <v>457536.17999999993</v>
      </c>
      <c r="L14">
        <v>868205.78000000014</v>
      </c>
      <c r="M14">
        <v>1024193.7</v>
      </c>
      <c r="N14">
        <v>2192022.4299999997</v>
      </c>
      <c r="U14"/>
    </row>
    <row r="15" spans="1:21" x14ac:dyDescent="0.25">
      <c r="B15" s="382" t="s">
        <v>1008</v>
      </c>
      <c r="C15" s="258">
        <v>1883783.2589999996</v>
      </c>
      <c r="D15" s="397">
        <v>2074550.8289999978</v>
      </c>
      <c r="E15" s="401">
        <f t="shared" si="0"/>
        <v>0.10126832218546555</v>
      </c>
      <c r="F15" s="255">
        <v>2123185.34</v>
      </c>
      <c r="G15" s="255">
        <v>2662991.7800000003</v>
      </c>
      <c r="H15" s="323">
        <f t="shared" si="1"/>
        <v>0.25424367332905584</v>
      </c>
      <c r="J15" t="s">
        <v>1008</v>
      </c>
      <c r="K15">
        <v>1303079.047</v>
      </c>
      <c r="L15">
        <v>1267661.0489999996</v>
      </c>
      <c r="M15">
        <v>1487333.89</v>
      </c>
      <c r="N15">
        <v>1641930.5300000005</v>
      </c>
      <c r="U15"/>
    </row>
    <row r="16" spans="1:21" x14ac:dyDescent="0.25">
      <c r="B16" s="382" t="s">
        <v>1009</v>
      </c>
      <c r="C16" s="258">
        <v>445972.80600000016</v>
      </c>
      <c r="D16" s="397">
        <v>220218.72</v>
      </c>
      <c r="E16" s="401">
        <f t="shared" si="0"/>
        <v>-0.50620594566028332</v>
      </c>
      <c r="F16" s="255">
        <v>2452579.9399999995</v>
      </c>
      <c r="G16" s="255">
        <v>1092337.9100000001</v>
      </c>
      <c r="H16" s="323">
        <f t="shared" si="1"/>
        <v>-0.55461679671081376</v>
      </c>
      <c r="J16" t="s">
        <v>1009</v>
      </c>
      <c r="K16">
        <v>293943.66000000003</v>
      </c>
      <c r="L16">
        <v>115745.61599999999</v>
      </c>
      <c r="M16">
        <v>1663792.05</v>
      </c>
      <c r="N16">
        <v>584065.46</v>
      </c>
      <c r="U16"/>
    </row>
    <row r="17" spans="2:21" x14ac:dyDescent="0.25">
      <c r="B17" s="382" t="s">
        <v>198</v>
      </c>
      <c r="C17" s="258">
        <v>675568.00799999968</v>
      </c>
      <c r="D17" s="397">
        <v>431264.89100000006</v>
      </c>
      <c r="E17" s="401">
        <f t="shared" si="0"/>
        <v>-0.36162623763557455</v>
      </c>
      <c r="F17" s="255">
        <v>1518929.55</v>
      </c>
      <c r="G17" s="255">
        <v>888359.83999999985</v>
      </c>
      <c r="H17" s="323">
        <f t="shared" si="1"/>
        <v>-0.41514085363603614</v>
      </c>
      <c r="J17" t="s">
        <v>198</v>
      </c>
      <c r="K17">
        <v>592226.56799999985</v>
      </c>
      <c r="L17">
        <v>288981.40300000005</v>
      </c>
      <c r="M17">
        <v>1341612.01</v>
      </c>
      <c r="N17">
        <v>577619.91</v>
      </c>
      <c r="U17"/>
    </row>
    <row r="18" spans="2:21" x14ac:dyDescent="0.25">
      <c r="B18" s="382" t="s">
        <v>1005</v>
      </c>
      <c r="C18" s="258">
        <v>51195.000999999997</v>
      </c>
      <c r="D18" s="397">
        <v>66100.960000000006</v>
      </c>
      <c r="E18" s="401">
        <f t="shared" si="0"/>
        <v>0.2911604396687093</v>
      </c>
      <c r="F18" s="255">
        <v>100808.02000000002</v>
      </c>
      <c r="G18" s="255">
        <v>127078.36</v>
      </c>
      <c r="H18" s="323">
        <f t="shared" si="1"/>
        <v>0.26059771831645917</v>
      </c>
      <c r="J18" t="s">
        <v>40</v>
      </c>
      <c r="K18">
        <v>10185.755999999999</v>
      </c>
      <c r="L18">
        <v>6592.8</v>
      </c>
      <c r="M18">
        <v>24028.73</v>
      </c>
      <c r="N18">
        <v>17798.43</v>
      </c>
      <c r="U18"/>
    </row>
    <row r="19" spans="2:21" x14ac:dyDescent="0.25">
      <c r="B19" s="382" t="s">
        <v>31</v>
      </c>
      <c r="C19" s="258">
        <v>16021.405999999999</v>
      </c>
      <c r="D19" s="397">
        <v>29155.692999999999</v>
      </c>
      <c r="E19" s="401">
        <f t="shared" si="0"/>
        <v>0.81979615272217687</v>
      </c>
      <c r="F19" s="255">
        <v>50998.489999999991</v>
      </c>
      <c r="G19" s="255">
        <v>67477.84</v>
      </c>
      <c r="H19" s="323">
        <f t="shared" si="1"/>
        <v>0.32313407710698905</v>
      </c>
      <c r="J19" t="s">
        <v>31</v>
      </c>
      <c r="K19">
        <v>6208.9859999999999</v>
      </c>
      <c r="L19">
        <v>4519.8</v>
      </c>
      <c r="M19">
        <v>12907.449999999999</v>
      </c>
      <c r="N19">
        <v>11092.32</v>
      </c>
      <c r="U19"/>
    </row>
    <row r="20" spans="2:21" x14ac:dyDescent="0.25">
      <c r="B20" s="382" t="s">
        <v>40</v>
      </c>
      <c r="C20" s="258">
        <v>12267.034</v>
      </c>
      <c r="D20" s="397">
        <v>20672.39</v>
      </c>
      <c r="E20" s="401">
        <f t="shared" si="0"/>
        <v>0.68519872040788354</v>
      </c>
      <c r="F20" s="255">
        <v>27867.600000000006</v>
      </c>
      <c r="G20" s="255">
        <v>43324.14</v>
      </c>
      <c r="H20" s="323">
        <f t="shared" si="1"/>
        <v>0.554641949791155</v>
      </c>
      <c r="J20" t="s">
        <v>1015</v>
      </c>
      <c r="K20">
        <v>7005</v>
      </c>
      <c r="L20">
        <v>5350</v>
      </c>
      <c r="M20">
        <v>7270.05</v>
      </c>
      <c r="N20">
        <v>5458.79</v>
      </c>
      <c r="U20"/>
    </row>
    <row r="21" spans="2:21" ht="15.75" thickBot="1" x14ac:dyDescent="0.3">
      <c r="B21" s="366" t="s">
        <v>1015</v>
      </c>
      <c r="C21" s="259">
        <v>8435</v>
      </c>
      <c r="D21" s="398">
        <v>7600</v>
      </c>
      <c r="E21" s="402">
        <f t="shared" si="0"/>
        <v>-9.8992294013040882E-2</v>
      </c>
      <c r="F21" s="255">
        <v>8771.5499999999993</v>
      </c>
      <c r="G21" s="255">
        <v>7753.66</v>
      </c>
      <c r="H21" s="323">
        <f t="shared" si="1"/>
        <v>-0.11604448472618856</v>
      </c>
      <c r="J21" t="s">
        <v>1014</v>
      </c>
      <c r="K21">
        <v>7825</v>
      </c>
      <c r="L21">
        <v>5000</v>
      </c>
      <c r="M21">
        <v>7980</v>
      </c>
      <c r="N21">
        <v>5003.0300000000007</v>
      </c>
      <c r="U21"/>
    </row>
    <row r="22" spans="2:21" ht="15.75" thickBot="1" x14ac:dyDescent="0.3">
      <c r="B22" s="394" t="s">
        <v>1062</v>
      </c>
      <c r="C22" s="395">
        <f>C23-SUM(C12:C21)</f>
        <v>36219.735999997705</v>
      </c>
      <c r="D22" s="396">
        <f>D23-SUM(D12:D21)</f>
        <v>9650.3920000046492</v>
      </c>
      <c r="E22" s="399">
        <f t="shared" si="0"/>
        <v>-0.73355984704015342</v>
      </c>
      <c r="F22" s="339">
        <f>F23-SUM(F12:F21)</f>
        <v>50751.720000002533</v>
      </c>
      <c r="G22" s="338">
        <f>G23-SUM(G12:G21)</f>
        <v>11384.980000004172</v>
      </c>
      <c r="H22" s="337">
        <f t="shared" si="1"/>
        <v>-0.77567302152511086</v>
      </c>
      <c r="U22"/>
    </row>
    <row r="23" spans="2:21" ht="15.75" thickBot="1" x14ac:dyDescent="0.3">
      <c r="B23" s="332" t="s">
        <v>1070</v>
      </c>
      <c r="C23" s="340">
        <v>18173119.588000033</v>
      </c>
      <c r="D23" s="340">
        <v>19053317.962000016</v>
      </c>
      <c r="E23" s="341">
        <f t="shared" si="0"/>
        <v>4.8434082532598843E-2</v>
      </c>
      <c r="F23" s="340">
        <v>33148202.550000016</v>
      </c>
      <c r="G23" s="340">
        <v>36023202.350000009</v>
      </c>
      <c r="H23" s="342">
        <f t="shared" si="1"/>
        <v>8.6731695200166881E-2</v>
      </c>
      <c r="J23" s="209" t="s">
        <v>1070</v>
      </c>
      <c r="K23" s="210">
        <v>13030003.643000009</v>
      </c>
      <c r="L23" s="210">
        <v>10619987.407</v>
      </c>
      <c r="M23" s="210">
        <v>23950153.939999998</v>
      </c>
      <c r="N23" s="210">
        <v>18919415.840000004</v>
      </c>
      <c r="U23"/>
    </row>
    <row r="24" spans="2:21" x14ac:dyDescent="0.25">
      <c r="U24"/>
    </row>
    <row r="26" spans="2:21" ht="15.75" thickBot="1" x14ac:dyDescent="0.3">
      <c r="C26" s="172"/>
      <c r="D26" s="172"/>
      <c r="E26" s="172"/>
      <c r="F26" s="172"/>
    </row>
    <row r="27" spans="2:21" x14ac:dyDescent="0.25">
      <c r="B27" s="448" t="s">
        <v>2074</v>
      </c>
      <c r="C27" s="449"/>
      <c r="D27" s="449"/>
      <c r="E27" s="449"/>
      <c r="F27" s="449"/>
      <c r="G27" s="449"/>
      <c r="H27" s="450"/>
    </row>
    <row r="28" spans="2:21" ht="15.75" thickBot="1" x14ac:dyDescent="0.3">
      <c r="B28" s="451"/>
      <c r="C28" s="452"/>
      <c r="D28" s="452"/>
      <c r="E28" s="452"/>
      <c r="F28" s="452"/>
      <c r="G28" s="452"/>
      <c r="H28" s="453"/>
    </row>
    <row r="29" spans="2:21" ht="15.75" thickBot="1" x14ac:dyDescent="0.3"/>
    <row r="30" spans="2:21" ht="15.75" thickBot="1" x14ac:dyDescent="0.3">
      <c r="B30" s="454" t="s">
        <v>1000</v>
      </c>
      <c r="C30" s="456" t="s">
        <v>1068</v>
      </c>
      <c r="D30" s="456"/>
      <c r="E30" s="457"/>
      <c r="F30" s="456" t="s">
        <v>1069</v>
      </c>
      <c r="G30" s="456"/>
      <c r="H30" s="457"/>
    </row>
    <row r="31" spans="2:21" ht="15.75" thickBot="1" x14ac:dyDescent="0.3">
      <c r="B31" s="455"/>
      <c r="C31" s="253">
        <f t="shared" ref="C31:H31" si="2">+C11</f>
        <v>2017</v>
      </c>
      <c r="D31" s="253">
        <f t="shared" si="2"/>
        <v>2018</v>
      </c>
      <c r="E31" s="253" t="str">
        <f t="shared" si="2"/>
        <v>Var.% 18/17</v>
      </c>
      <c r="F31" s="253">
        <f t="shared" si="2"/>
        <v>2017</v>
      </c>
      <c r="G31" s="253">
        <f t="shared" si="2"/>
        <v>2018</v>
      </c>
      <c r="H31" s="253" t="str">
        <f t="shared" si="2"/>
        <v>Var.% 18/17</v>
      </c>
    </row>
    <row r="32" spans="2:21" x14ac:dyDescent="0.25">
      <c r="B32" s="296" t="s">
        <v>198</v>
      </c>
      <c r="C32" s="263">
        <v>6990222.9840000113</v>
      </c>
      <c r="D32" s="263">
        <v>4452275.8990000049</v>
      </c>
      <c r="E32" s="322">
        <f>D32/C32-1</f>
        <v>-0.36307097653524611</v>
      </c>
      <c r="F32" s="255">
        <v>15829452.100000007</v>
      </c>
      <c r="G32" s="255">
        <v>14267700.470000004</v>
      </c>
      <c r="H32" s="322">
        <f>IFERROR(G32/F32-1,"-")</f>
        <v>-9.8661129907332779E-2</v>
      </c>
      <c r="I32" s="170"/>
      <c r="J32" t="s">
        <v>198</v>
      </c>
      <c r="K32">
        <v>5184438.7530000005</v>
      </c>
      <c r="L32">
        <v>2807635.3450000007</v>
      </c>
      <c r="M32">
        <v>11937960.359999996</v>
      </c>
      <c r="N32">
        <v>9011838.4400000032</v>
      </c>
    </row>
    <row r="33" spans="2:14" x14ac:dyDescent="0.25">
      <c r="B33" s="297" t="s">
        <v>475</v>
      </c>
      <c r="C33" s="258">
        <v>658592.23</v>
      </c>
      <c r="D33" s="258">
        <v>282363.44099999999</v>
      </c>
      <c r="E33" s="323">
        <f t="shared" ref="E33:E44" si="3">D33/C33-1</f>
        <v>-0.57126211312878683</v>
      </c>
      <c r="F33" s="255">
        <v>1571564.1099999999</v>
      </c>
      <c r="G33" s="255">
        <v>1115260.69</v>
      </c>
      <c r="H33" s="323">
        <f t="shared" ref="H33:H44" si="4">IFERROR(G33/F33-1,"-")</f>
        <v>-0.29034986043299238</v>
      </c>
      <c r="J33" t="s">
        <v>475</v>
      </c>
      <c r="K33">
        <v>527693</v>
      </c>
      <c r="L33">
        <v>171472.77600000001</v>
      </c>
      <c r="M33">
        <v>1293769.9199999995</v>
      </c>
      <c r="N33">
        <v>720938.79</v>
      </c>
    </row>
    <row r="34" spans="2:14" x14ac:dyDescent="0.25">
      <c r="B34" s="297" t="s">
        <v>218</v>
      </c>
      <c r="C34" s="258">
        <v>415875.56400000001</v>
      </c>
      <c r="D34" s="258">
        <v>148486.50599999999</v>
      </c>
      <c r="E34" s="323">
        <f t="shared" si="3"/>
        <v>-0.64295448241339814</v>
      </c>
      <c r="F34" s="255">
        <v>1431153.2299999997</v>
      </c>
      <c r="G34" s="255">
        <v>656505.99</v>
      </c>
      <c r="H34" s="323">
        <f t="shared" si="4"/>
        <v>-0.54127484308580986</v>
      </c>
      <c r="J34" t="s">
        <v>218</v>
      </c>
      <c r="K34">
        <v>259335.19199999998</v>
      </c>
      <c r="L34">
        <v>74967.5</v>
      </c>
      <c r="M34">
        <v>945704.86999999988</v>
      </c>
      <c r="N34">
        <v>343739.64</v>
      </c>
    </row>
    <row r="35" spans="2:14" x14ac:dyDescent="0.25">
      <c r="B35" s="297" t="s">
        <v>31</v>
      </c>
      <c r="C35" s="258">
        <v>10619.907999999999</v>
      </c>
      <c r="D35" s="258">
        <v>31232.195</v>
      </c>
      <c r="E35" s="323">
        <f t="shared" si="3"/>
        <v>1.9409101284116588</v>
      </c>
      <c r="F35" s="255">
        <v>25534.55</v>
      </c>
      <c r="G35" s="255">
        <v>79608.2</v>
      </c>
      <c r="H35" s="323">
        <f t="shared" si="4"/>
        <v>2.1176660642149558</v>
      </c>
      <c r="J35" t="s">
        <v>499</v>
      </c>
      <c r="K35">
        <v>41354.858999999989</v>
      </c>
      <c r="L35">
        <v>70317.602999999988</v>
      </c>
      <c r="M35">
        <v>92524.909999999989</v>
      </c>
      <c r="N35">
        <v>87701.830000000016</v>
      </c>
    </row>
    <row r="36" spans="2:14" x14ac:dyDescent="0.25">
      <c r="B36" s="297" t="s">
        <v>499</v>
      </c>
      <c r="C36" s="258">
        <v>41337.070999999996</v>
      </c>
      <c r="D36" s="258">
        <v>25609.048999999999</v>
      </c>
      <c r="E36" s="323">
        <f t="shared" si="3"/>
        <v>-0.38048225526186896</v>
      </c>
      <c r="F36" s="255">
        <v>70112.040000000008</v>
      </c>
      <c r="G36" s="255">
        <v>54595.429999999993</v>
      </c>
      <c r="H36" s="323">
        <f t="shared" si="4"/>
        <v>-0.22131163206775917</v>
      </c>
      <c r="J36" t="s">
        <v>40</v>
      </c>
      <c r="K36">
        <v>14596.849</v>
      </c>
      <c r="L36">
        <v>9821.8349999999991</v>
      </c>
      <c r="M36">
        <v>59890.260000000009</v>
      </c>
      <c r="N36">
        <v>36918.65</v>
      </c>
    </row>
    <row r="37" spans="2:14" x14ac:dyDescent="0.25">
      <c r="B37" s="297" t="s">
        <v>40</v>
      </c>
      <c r="C37" s="258">
        <v>18333.54</v>
      </c>
      <c r="D37" s="258">
        <v>15205.472000000002</v>
      </c>
      <c r="E37" s="323">
        <f t="shared" si="3"/>
        <v>-0.17061996755672937</v>
      </c>
      <c r="F37" s="255">
        <v>60197.97</v>
      </c>
      <c r="G37" s="255">
        <v>43993.2</v>
      </c>
      <c r="H37" s="323">
        <f t="shared" si="4"/>
        <v>-0.26919130329477892</v>
      </c>
      <c r="J37" t="s">
        <v>1002</v>
      </c>
      <c r="L37">
        <v>9051.48</v>
      </c>
      <c r="N37">
        <v>14037.34</v>
      </c>
    </row>
    <row r="38" spans="2:14" x14ac:dyDescent="0.25">
      <c r="B38" s="297" t="s">
        <v>1002</v>
      </c>
      <c r="C38" s="258">
        <v>18648</v>
      </c>
      <c r="D38" s="258">
        <v>16829.28</v>
      </c>
      <c r="E38" s="323">
        <f t="shared" si="3"/>
        <v>-9.7528957528957627E-2</v>
      </c>
      <c r="F38" s="255">
        <v>20160</v>
      </c>
      <c r="G38" s="255">
        <v>26700.3</v>
      </c>
      <c r="H38" s="323">
        <f t="shared" si="4"/>
        <v>0.32441964285714286</v>
      </c>
      <c r="J38" t="s">
        <v>31</v>
      </c>
      <c r="K38">
        <v>405</v>
      </c>
      <c r="L38">
        <v>2489.828</v>
      </c>
      <c r="M38">
        <v>432.75</v>
      </c>
      <c r="N38">
        <v>11985</v>
      </c>
    </row>
    <row r="39" spans="2:14" x14ac:dyDescent="0.25">
      <c r="B39" s="297" t="s">
        <v>1005</v>
      </c>
      <c r="C39" s="258"/>
      <c r="D39" s="258">
        <v>9051.48</v>
      </c>
      <c r="E39" s="323" t="s">
        <v>2682</v>
      </c>
      <c r="F39" s="255"/>
      <c r="G39" s="255">
        <v>14037.34</v>
      </c>
      <c r="H39" s="323" t="str">
        <f t="shared" si="4"/>
        <v>-</v>
      </c>
      <c r="J39" t="s">
        <v>1071</v>
      </c>
      <c r="K39">
        <v>504</v>
      </c>
      <c r="L39">
        <v>1520.902</v>
      </c>
      <c r="M39">
        <v>3221.51</v>
      </c>
      <c r="N39">
        <v>11343.84</v>
      </c>
    </row>
    <row r="40" spans="2:14" x14ac:dyDescent="0.25">
      <c r="B40" s="297" t="s">
        <v>1071</v>
      </c>
      <c r="C40" s="258">
        <v>1454</v>
      </c>
      <c r="D40" s="258">
        <v>1733.27</v>
      </c>
      <c r="E40" s="323">
        <f t="shared" si="3"/>
        <v>0.19207015130673999</v>
      </c>
      <c r="F40" s="255">
        <v>5421.2</v>
      </c>
      <c r="G40" s="255">
        <v>12746.48</v>
      </c>
      <c r="H40" s="323">
        <f t="shared" si="4"/>
        <v>1.3512285102929242</v>
      </c>
      <c r="J40" t="s">
        <v>1007</v>
      </c>
      <c r="L40">
        <v>300</v>
      </c>
      <c r="N40">
        <v>3300</v>
      </c>
    </row>
    <row r="41" spans="2:14" x14ac:dyDescent="0.25">
      <c r="B41" s="297" t="s">
        <v>934</v>
      </c>
      <c r="C41" s="258">
        <v>32540</v>
      </c>
      <c r="D41" s="258">
        <v>457.34399999999999</v>
      </c>
      <c r="E41" s="323">
        <f t="shared" si="3"/>
        <v>-0.98594517516902269</v>
      </c>
      <c r="F41" s="255">
        <v>69962.97</v>
      </c>
      <c r="G41" s="255">
        <v>720</v>
      </c>
      <c r="H41" s="323">
        <f t="shared" si="4"/>
        <v>-0.9897088416915405</v>
      </c>
      <c r="J41" t="s">
        <v>934</v>
      </c>
      <c r="K41">
        <v>44065</v>
      </c>
      <c r="M41">
        <v>55166.51</v>
      </c>
    </row>
    <row r="42" spans="2:14" x14ac:dyDescent="0.25">
      <c r="B42" s="297" t="s">
        <v>1007</v>
      </c>
      <c r="C42" s="258">
        <v>40</v>
      </c>
      <c r="D42" s="258"/>
      <c r="E42" s="323">
        <f t="shared" si="3"/>
        <v>-1</v>
      </c>
      <c r="F42" s="255">
        <v>360</v>
      </c>
      <c r="G42" s="255"/>
      <c r="H42" s="323">
        <f t="shared" si="4"/>
        <v>-1</v>
      </c>
    </row>
    <row r="43" spans="2:14" ht="15.75" thickBot="1" x14ac:dyDescent="0.3">
      <c r="B43" s="298" t="s">
        <v>1008</v>
      </c>
      <c r="C43" s="266">
        <v>304</v>
      </c>
      <c r="D43" s="266"/>
      <c r="E43" s="324">
        <f t="shared" si="3"/>
        <v>-1</v>
      </c>
      <c r="F43" s="255">
        <v>10640</v>
      </c>
      <c r="G43" s="255"/>
      <c r="H43" s="324">
        <f t="shared" si="4"/>
        <v>-1</v>
      </c>
    </row>
    <row r="44" spans="2:14" ht="15.75" thickBot="1" x14ac:dyDescent="0.3">
      <c r="B44" s="171" t="s">
        <v>1070</v>
      </c>
      <c r="C44" s="336">
        <f>SUM(C32:C43)</f>
        <v>8187967.2970000105</v>
      </c>
      <c r="D44" s="336">
        <f>SUM(D32:D43)</f>
        <v>4983243.9360000044</v>
      </c>
      <c r="E44" s="343">
        <f t="shared" si="3"/>
        <v>-0.39139425510091919</v>
      </c>
      <c r="F44" s="345">
        <f>M44</f>
        <v>14415671.089999994</v>
      </c>
      <c r="G44" s="346">
        <f>N44</f>
        <v>10241803.530000003</v>
      </c>
      <c r="H44" s="344">
        <f t="shared" si="4"/>
        <v>-0.28953681961399358</v>
      </c>
      <c r="J44" s="209" t="s">
        <v>1070</v>
      </c>
      <c r="K44" s="210">
        <v>6076392.6530000009</v>
      </c>
      <c r="L44" s="210">
        <v>3147577.2690000008</v>
      </c>
      <c r="M44" s="210">
        <v>14415671.089999994</v>
      </c>
      <c r="N44" s="210">
        <v>10241803.530000003</v>
      </c>
    </row>
    <row r="47" spans="2:14" ht="15.75" thickBot="1" x14ac:dyDescent="0.3"/>
    <row r="48" spans="2:14" x14ac:dyDescent="0.25">
      <c r="B48" s="448" t="s">
        <v>2075</v>
      </c>
      <c r="C48" s="449"/>
      <c r="D48" s="449"/>
      <c r="E48" s="449"/>
      <c r="F48" s="449"/>
      <c r="G48" s="449"/>
      <c r="H48" s="450"/>
    </row>
    <row r="49" spans="2:14" ht="15.75" thickBot="1" x14ac:dyDescent="0.3">
      <c r="B49" s="451"/>
      <c r="C49" s="452"/>
      <c r="D49" s="452"/>
      <c r="E49" s="452"/>
      <c r="F49" s="452"/>
      <c r="G49" s="452"/>
      <c r="H49" s="453"/>
    </row>
    <row r="50" spans="2:14" ht="15.75" thickBot="1" x14ac:dyDescent="0.3">
      <c r="K50" s="175"/>
      <c r="L50" s="175"/>
      <c r="M50" s="175"/>
      <c r="N50" s="175"/>
    </row>
    <row r="51" spans="2:14" ht="15.75" thickBot="1" x14ac:dyDescent="0.3">
      <c r="B51" s="454" t="s">
        <v>1000</v>
      </c>
      <c r="C51" s="456" t="s">
        <v>1068</v>
      </c>
      <c r="D51" s="456"/>
      <c r="E51" s="457"/>
      <c r="F51" s="456" t="s">
        <v>1069</v>
      </c>
      <c r="G51" s="456"/>
      <c r="H51" s="457"/>
      <c r="K51" s="175"/>
      <c r="L51" s="175"/>
      <c r="M51" s="175"/>
      <c r="N51" s="175"/>
    </row>
    <row r="52" spans="2:14" ht="15.75" thickBot="1" x14ac:dyDescent="0.3">
      <c r="B52" s="455"/>
      <c r="C52" s="326">
        <f t="shared" ref="C52:H52" si="5">+C31</f>
        <v>2017</v>
      </c>
      <c r="D52" s="326">
        <f t="shared" si="5"/>
        <v>2018</v>
      </c>
      <c r="E52" s="326" t="str">
        <f t="shared" si="5"/>
        <v>Var.% 18/17</v>
      </c>
      <c r="F52" s="176">
        <f t="shared" si="5"/>
        <v>2017</v>
      </c>
      <c r="G52" s="176">
        <f t="shared" si="5"/>
        <v>2018</v>
      </c>
      <c r="H52" s="176" t="str">
        <f t="shared" si="5"/>
        <v>Var.% 18/17</v>
      </c>
      <c r="K52" s="175"/>
      <c r="L52" s="175"/>
      <c r="M52" s="175"/>
      <c r="N52" s="175"/>
    </row>
    <row r="53" spans="2:14" x14ac:dyDescent="0.25">
      <c r="B53" s="303" t="s">
        <v>1002</v>
      </c>
      <c r="C53" s="263">
        <v>90820</v>
      </c>
      <c r="D53" s="263">
        <v>715000</v>
      </c>
      <c r="E53" s="329">
        <f>D53/C53-1</f>
        <v>6.8727152609557365</v>
      </c>
      <c r="F53" s="255">
        <v>42414.73</v>
      </c>
      <c r="G53" s="255">
        <v>886782.90999999957</v>
      </c>
      <c r="H53" s="168">
        <f t="shared" ref="H53:H66" si="6">IFERROR(G53/F53-1,"-")</f>
        <v>19.907427914783366</v>
      </c>
      <c r="J53" t="s">
        <v>1002</v>
      </c>
      <c r="K53" s="172">
        <v>90470</v>
      </c>
      <c r="L53" s="172">
        <v>396001.35800000001</v>
      </c>
      <c r="M53" s="172">
        <v>41819.729999999989</v>
      </c>
      <c r="N53" s="172">
        <v>739193.84</v>
      </c>
    </row>
    <row r="54" spans="2:14" x14ac:dyDescent="0.25">
      <c r="B54" s="328" t="s">
        <v>1071</v>
      </c>
      <c r="C54" s="258">
        <v>26141.335999999999</v>
      </c>
      <c r="D54" s="258">
        <v>28177.635999999999</v>
      </c>
      <c r="E54" s="330">
        <f t="shared" ref="E54:E56" si="7">D54/C54-1</f>
        <v>7.7895789258819903E-2</v>
      </c>
      <c r="F54" s="255">
        <v>46120.110000000008</v>
      </c>
      <c r="G54" s="255">
        <v>193902.31</v>
      </c>
      <c r="H54" s="168">
        <f t="shared" si="6"/>
        <v>3.204289842326915</v>
      </c>
      <c r="J54" t="s">
        <v>1071</v>
      </c>
      <c r="K54" s="172">
        <v>14955.57</v>
      </c>
      <c r="L54" s="172">
        <v>15578.869000000001</v>
      </c>
      <c r="M54" s="172">
        <v>26202.5</v>
      </c>
      <c r="N54" s="172">
        <v>119491.79999999999</v>
      </c>
    </row>
    <row r="55" spans="2:14" x14ac:dyDescent="0.25">
      <c r="B55" s="328" t="s">
        <v>40</v>
      </c>
      <c r="C55" s="258">
        <v>14437.631999999998</v>
      </c>
      <c r="D55" s="258">
        <v>29668.214999999997</v>
      </c>
      <c r="E55" s="330">
        <f t="shared" si="7"/>
        <v>1.0549225108383427</v>
      </c>
      <c r="F55" s="255">
        <v>27197.100000000002</v>
      </c>
      <c r="G55" s="255">
        <v>117265.87</v>
      </c>
      <c r="H55" s="168">
        <f t="shared" si="6"/>
        <v>3.3117049244220889</v>
      </c>
      <c r="J55" t="s">
        <v>40</v>
      </c>
      <c r="K55" s="172">
        <v>6788.5119999999997</v>
      </c>
      <c r="L55" s="172">
        <v>13171.948999999997</v>
      </c>
      <c r="M55" s="172">
        <v>12348.61</v>
      </c>
      <c r="N55" s="172">
        <v>44545.630000000005</v>
      </c>
    </row>
    <row r="56" spans="2:14" x14ac:dyDescent="0.25">
      <c r="B56" s="328" t="s">
        <v>31</v>
      </c>
      <c r="C56" s="258">
        <v>7992.884</v>
      </c>
      <c r="D56" s="258">
        <v>9008.6110000000008</v>
      </c>
      <c r="E56" s="330">
        <f t="shared" si="7"/>
        <v>0.12707891169195018</v>
      </c>
      <c r="F56" s="255">
        <v>11765.41</v>
      </c>
      <c r="G56" s="255">
        <v>28487.100000000002</v>
      </c>
      <c r="H56" s="168">
        <f t="shared" si="6"/>
        <v>1.421258587673528</v>
      </c>
      <c r="J56" t="s">
        <v>31</v>
      </c>
      <c r="K56" s="172">
        <v>5438.76</v>
      </c>
      <c r="L56" s="172">
        <v>4301.3539999999994</v>
      </c>
      <c r="M56" s="172">
        <v>7062.8099999999995</v>
      </c>
      <c r="N56" s="172">
        <v>13187.74</v>
      </c>
    </row>
    <row r="57" spans="2:14" x14ac:dyDescent="0.25">
      <c r="B57" s="328" t="s">
        <v>934</v>
      </c>
      <c r="C57" s="258"/>
      <c r="D57" s="258">
        <v>11001.358</v>
      </c>
      <c r="E57" s="330" t="str">
        <f t="shared" ref="E57:E67" si="8">IFERROR(D57/C57-1,"-")</f>
        <v>-</v>
      </c>
      <c r="F57" s="255"/>
      <c r="G57" s="255">
        <v>20955.689999999999</v>
      </c>
      <c r="H57" s="168" t="str">
        <f t="shared" si="6"/>
        <v>-</v>
      </c>
      <c r="J57" t="s">
        <v>1012</v>
      </c>
      <c r="K57" s="172"/>
      <c r="L57" s="172">
        <v>4.7379999999999995</v>
      </c>
      <c r="M57" s="172"/>
      <c r="N57" s="172">
        <v>73</v>
      </c>
    </row>
    <row r="58" spans="2:14" x14ac:dyDescent="0.25">
      <c r="B58" s="328" t="s">
        <v>1133</v>
      </c>
      <c r="C58" s="258">
        <v>7069.3600000000006</v>
      </c>
      <c r="D58" s="258">
        <v>1632.8919999999998</v>
      </c>
      <c r="E58" s="330">
        <f t="shared" si="8"/>
        <v>-0.76901841185057773</v>
      </c>
      <c r="F58" s="255">
        <v>20064</v>
      </c>
      <c r="G58" s="255">
        <v>4296</v>
      </c>
      <c r="H58" s="168">
        <f t="shared" si="6"/>
        <v>-0.78588516746411485</v>
      </c>
      <c r="J58" t="s">
        <v>1006</v>
      </c>
      <c r="K58" s="172">
        <v>4454</v>
      </c>
      <c r="L58" s="172"/>
      <c r="M58" s="172">
        <v>7783.85</v>
      </c>
      <c r="N58" s="172"/>
    </row>
    <row r="59" spans="2:14" x14ac:dyDescent="0.25">
      <c r="B59" s="328" t="s">
        <v>499</v>
      </c>
      <c r="C59" s="258">
        <v>89.795999999999992</v>
      </c>
      <c r="D59" s="258">
        <v>441.05700000000002</v>
      </c>
      <c r="E59" s="330">
        <f t="shared" si="8"/>
        <v>3.9117666711212085</v>
      </c>
      <c r="F59" s="255">
        <v>514.94000000000005</v>
      </c>
      <c r="G59" s="255">
        <v>2903.19</v>
      </c>
      <c r="H59" s="168">
        <f t="shared" si="6"/>
        <v>4.6379189808521373</v>
      </c>
      <c r="K59" s="172"/>
      <c r="L59" s="172"/>
      <c r="M59" s="172"/>
      <c r="N59" s="172"/>
    </row>
    <row r="60" spans="2:14" x14ac:dyDescent="0.25">
      <c r="B60" s="328" t="s">
        <v>1012</v>
      </c>
      <c r="C60" s="258"/>
      <c r="D60" s="258">
        <v>46.152999999999999</v>
      </c>
      <c r="E60" s="330" t="str">
        <f t="shared" si="8"/>
        <v>-</v>
      </c>
      <c r="F60" s="255"/>
      <c r="G60" s="255">
        <v>215</v>
      </c>
      <c r="H60" s="168" t="str">
        <f t="shared" si="6"/>
        <v>-</v>
      </c>
      <c r="K60" s="172"/>
      <c r="L60" s="172"/>
      <c r="M60" s="172"/>
      <c r="N60" s="172"/>
    </row>
    <row r="61" spans="2:14" x14ac:dyDescent="0.25">
      <c r="B61" s="328" t="s">
        <v>1006</v>
      </c>
      <c r="C61" s="258">
        <v>4454</v>
      </c>
      <c r="D61" s="258"/>
      <c r="E61" s="330">
        <f t="shared" si="8"/>
        <v>-1</v>
      </c>
      <c r="F61" s="255">
        <v>7783.8499999999995</v>
      </c>
      <c r="G61" s="255"/>
      <c r="H61" s="168">
        <f t="shared" si="6"/>
        <v>-1</v>
      </c>
      <c r="K61" s="172"/>
      <c r="L61" s="172"/>
      <c r="M61" s="172"/>
      <c r="N61" s="172"/>
    </row>
    <row r="62" spans="2:14" ht="15.75" thickBot="1" x14ac:dyDescent="0.3">
      <c r="B62" s="304" t="s">
        <v>1007</v>
      </c>
      <c r="C62" s="266">
        <v>1675</v>
      </c>
      <c r="D62" s="266"/>
      <c r="E62" s="331">
        <f t="shared" si="8"/>
        <v>-1</v>
      </c>
      <c r="F62" s="255">
        <v>1539.71</v>
      </c>
      <c r="G62" s="255"/>
      <c r="H62" s="168">
        <f t="shared" si="6"/>
        <v>-1</v>
      </c>
      <c r="J62" t="s">
        <v>1007</v>
      </c>
      <c r="K62" s="172">
        <v>1675</v>
      </c>
      <c r="L62" s="172"/>
      <c r="M62" s="172">
        <v>1539.71</v>
      </c>
      <c r="N62" s="172"/>
    </row>
    <row r="63" spans="2:14" ht="15.75" hidden="1" thickBot="1" x14ac:dyDescent="0.3">
      <c r="B63" s="285" t="s">
        <v>1070</v>
      </c>
      <c r="C63" s="327">
        <v>152680.008</v>
      </c>
      <c r="D63" s="327">
        <v>794975.92200000002</v>
      </c>
      <c r="E63" s="325">
        <f t="shared" si="8"/>
        <v>4.2068108484772937</v>
      </c>
      <c r="F63" s="167">
        <f t="shared" ref="F63:F64" si="9">M63</f>
        <v>0</v>
      </c>
      <c r="G63" s="167">
        <f t="shared" ref="G63:G64" si="10">N63</f>
        <v>0</v>
      </c>
      <c r="H63" s="168" t="str">
        <f t="shared" si="6"/>
        <v>-</v>
      </c>
    </row>
    <row r="64" spans="2:14" ht="15.75" hidden="1" thickBot="1" x14ac:dyDescent="0.3">
      <c r="B64" s="169">
        <f t="shared" ref="B64" si="11">J64</f>
        <v>0</v>
      </c>
      <c r="C64" s="167">
        <f t="shared" ref="C64:D64" si="12">K64</f>
        <v>0</v>
      </c>
      <c r="D64" s="167">
        <f t="shared" si="12"/>
        <v>0</v>
      </c>
      <c r="E64" s="325" t="str">
        <f t="shared" si="8"/>
        <v>-</v>
      </c>
      <c r="F64" s="167">
        <f t="shared" si="9"/>
        <v>0</v>
      </c>
      <c r="G64" s="167">
        <f t="shared" si="10"/>
        <v>0</v>
      </c>
      <c r="H64" s="168" t="str">
        <f t="shared" si="6"/>
        <v>-</v>
      </c>
    </row>
    <row r="65" spans="2:14" ht="15.75" hidden="1" thickBot="1" x14ac:dyDescent="0.3">
      <c r="B65" s="169"/>
      <c r="C65" s="167"/>
      <c r="D65" s="167"/>
      <c r="E65" s="325" t="str">
        <f t="shared" si="8"/>
        <v>-</v>
      </c>
      <c r="F65" s="167"/>
      <c r="G65" s="167"/>
      <c r="H65" s="168" t="str">
        <f>IFERROR(G65/F65-1,"-")</f>
        <v>-</v>
      </c>
    </row>
    <row r="66" spans="2:14" ht="15.75" hidden="1" thickBot="1" x14ac:dyDescent="0.3">
      <c r="B66" s="169"/>
      <c r="C66" s="167"/>
      <c r="D66" s="167"/>
      <c r="E66" s="325" t="str">
        <f t="shared" si="8"/>
        <v>-</v>
      </c>
      <c r="F66" s="167"/>
      <c r="G66" s="167"/>
      <c r="H66" s="168" t="str">
        <f t="shared" si="6"/>
        <v>-</v>
      </c>
    </row>
    <row r="67" spans="2:14" ht="15.75" thickBot="1" x14ac:dyDescent="0.3">
      <c r="B67" s="173" t="s">
        <v>1070</v>
      </c>
      <c r="C67" s="177">
        <f>SUM(C53:C66)</f>
        <v>305360.016</v>
      </c>
      <c r="D67" s="177">
        <f>SUM(D53:D66)</f>
        <v>1589951.844</v>
      </c>
      <c r="E67" s="174">
        <f t="shared" si="8"/>
        <v>4.2068108484772937</v>
      </c>
      <c r="F67" s="177">
        <f>SUM(F53:F66)</f>
        <v>157399.85000000003</v>
      </c>
      <c r="G67" s="177">
        <f>SUM(G53:G66)</f>
        <v>1254808.0699999994</v>
      </c>
      <c r="H67" s="174">
        <f>G67/F67-1</f>
        <v>6.9721046112813898</v>
      </c>
      <c r="J67" s="209" t="s">
        <v>1070</v>
      </c>
      <c r="K67" s="210">
        <v>123781.84199999999</v>
      </c>
      <c r="L67" s="210">
        <v>429058.26799999998</v>
      </c>
      <c r="M67" s="210">
        <v>96757.209999999992</v>
      </c>
      <c r="N67" s="210">
        <v>916492.01</v>
      </c>
    </row>
    <row r="70" spans="2:14" ht="15.75" thickBot="1" x14ac:dyDescent="0.3"/>
    <row r="71" spans="2:14" x14ac:dyDescent="0.25">
      <c r="B71" s="448" t="s">
        <v>2076</v>
      </c>
      <c r="C71" s="449"/>
      <c r="D71" s="449"/>
      <c r="E71" s="449"/>
      <c r="F71" s="449"/>
      <c r="G71" s="449"/>
      <c r="H71" s="450"/>
    </row>
    <row r="72" spans="2:14" ht="15.75" thickBot="1" x14ac:dyDescent="0.3">
      <c r="B72" s="451"/>
      <c r="C72" s="452"/>
      <c r="D72" s="452"/>
      <c r="E72" s="452"/>
      <c r="F72" s="452"/>
      <c r="G72" s="452"/>
      <c r="H72" s="453"/>
    </row>
    <row r="73" spans="2:14" ht="15.75" thickBot="1" x14ac:dyDescent="0.3"/>
    <row r="74" spans="2:14" ht="15.75" thickBot="1" x14ac:dyDescent="0.3">
      <c r="B74" s="454" t="s">
        <v>1000</v>
      </c>
      <c r="C74" s="456" t="s">
        <v>1068</v>
      </c>
      <c r="D74" s="456"/>
      <c r="E74" s="457"/>
      <c r="F74" s="456" t="s">
        <v>1069</v>
      </c>
      <c r="G74" s="456"/>
      <c r="H74" s="457"/>
    </row>
    <row r="75" spans="2:14" ht="15.75" thickBot="1" x14ac:dyDescent="0.3">
      <c r="B75" s="455"/>
      <c r="C75" s="253">
        <f t="shared" ref="C75:H75" si="13">+C52</f>
        <v>2017</v>
      </c>
      <c r="D75" s="253">
        <f t="shared" si="13"/>
        <v>2018</v>
      </c>
      <c r="E75" s="166" t="str">
        <f t="shared" si="13"/>
        <v>Var.% 18/17</v>
      </c>
      <c r="F75" s="176">
        <f t="shared" si="13"/>
        <v>2017</v>
      </c>
      <c r="G75" s="212">
        <f t="shared" si="13"/>
        <v>2018</v>
      </c>
      <c r="H75" s="165" t="str">
        <f t="shared" si="13"/>
        <v>Var.% 18/17</v>
      </c>
    </row>
    <row r="76" spans="2:14" x14ac:dyDescent="0.25">
      <c r="B76" s="303" t="s">
        <v>40</v>
      </c>
      <c r="C76" s="262">
        <v>91463.993999999992</v>
      </c>
      <c r="D76" s="267">
        <v>188736.86499999999</v>
      </c>
      <c r="E76" s="325">
        <f t="shared" ref="E76:E90" si="14">IFERROR(D76/C76-1,"-")</f>
        <v>1.0635099862356765</v>
      </c>
      <c r="F76" s="255">
        <v>218141.45999999996</v>
      </c>
      <c r="G76" s="255">
        <v>468858.8</v>
      </c>
      <c r="H76" s="168">
        <f>IFERROR(G76/F76-1,"-")</f>
        <v>1.1493337396751633</v>
      </c>
      <c r="J76" t="s">
        <v>40</v>
      </c>
      <c r="K76" s="172">
        <v>58422.511000000006</v>
      </c>
      <c r="L76" s="172">
        <v>147098.83699999997</v>
      </c>
      <c r="M76" s="172">
        <v>133361.29</v>
      </c>
      <c r="N76" s="172">
        <v>364096.24</v>
      </c>
    </row>
    <row r="77" spans="2:14" x14ac:dyDescent="0.25">
      <c r="B77" s="328" t="s">
        <v>1009</v>
      </c>
      <c r="C77" s="264">
        <v>16002</v>
      </c>
      <c r="D77" s="268">
        <v>27996</v>
      </c>
      <c r="E77" s="325">
        <f t="shared" si="14"/>
        <v>0.7495313085864268</v>
      </c>
      <c r="F77" s="255">
        <v>148118</v>
      </c>
      <c r="G77" s="255">
        <v>272555.59999999998</v>
      </c>
      <c r="H77" s="168">
        <f t="shared" ref="H77:H90" si="15">IFERROR(G77/F77-1,"-")</f>
        <v>0.84012476538975656</v>
      </c>
      <c r="J77" t="s">
        <v>1009</v>
      </c>
      <c r="K77" s="172">
        <v>16002</v>
      </c>
      <c r="L77" s="172">
        <v>27996</v>
      </c>
      <c r="M77" s="172">
        <v>148118</v>
      </c>
      <c r="N77" s="172">
        <v>272555.59999999998</v>
      </c>
    </row>
    <row r="78" spans="2:14" x14ac:dyDescent="0.25">
      <c r="B78" s="328" t="s">
        <v>31</v>
      </c>
      <c r="C78" s="264">
        <v>51985.789000000004</v>
      </c>
      <c r="D78" s="268">
        <v>78974.499000000011</v>
      </c>
      <c r="E78" s="325">
        <f t="shared" si="14"/>
        <v>0.51915553306308393</v>
      </c>
      <c r="F78" s="255">
        <v>129568.34</v>
      </c>
      <c r="G78" s="255">
        <v>211373.66999999998</v>
      </c>
      <c r="H78" s="168">
        <f t="shared" si="15"/>
        <v>0.63136820306565622</v>
      </c>
      <c r="J78" t="s">
        <v>31</v>
      </c>
      <c r="K78" s="172">
        <v>52159.423999999999</v>
      </c>
      <c r="L78" s="172">
        <v>83039.315000000002</v>
      </c>
      <c r="M78" s="172">
        <v>127805.59</v>
      </c>
      <c r="N78" s="172">
        <v>209746.48999999996</v>
      </c>
    </row>
    <row r="79" spans="2:14" x14ac:dyDescent="0.25">
      <c r="B79" s="328" t="s">
        <v>1002</v>
      </c>
      <c r="C79" s="264">
        <v>444484.76</v>
      </c>
      <c r="D79" s="268">
        <v>132319.63</v>
      </c>
      <c r="E79" s="325">
        <f t="shared" si="14"/>
        <v>-0.70230783615618231</v>
      </c>
      <c r="F79" s="255">
        <v>564382.2799999998</v>
      </c>
      <c r="G79" s="255">
        <v>173534.09</v>
      </c>
      <c r="H79" s="168">
        <f t="shared" si="15"/>
        <v>-0.69252385103231795</v>
      </c>
      <c r="J79" t="s">
        <v>1010</v>
      </c>
      <c r="K79" s="172">
        <v>21560</v>
      </c>
      <c r="L79" s="172">
        <v>50250</v>
      </c>
      <c r="M79" s="172">
        <v>55257.99</v>
      </c>
      <c r="N79" s="172">
        <v>148957.20000000001</v>
      </c>
    </row>
    <row r="80" spans="2:14" x14ac:dyDescent="0.25">
      <c r="B80" s="328" t="s">
        <v>1010</v>
      </c>
      <c r="C80" s="264">
        <v>43120</v>
      </c>
      <c r="D80" s="268">
        <v>50250</v>
      </c>
      <c r="E80" s="325">
        <f t="shared" si="14"/>
        <v>0.16535250463821893</v>
      </c>
      <c r="F80" s="255">
        <v>113379.16</v>
      </c>
      <c r="G80" s="255">
        <v>148957.20000000001</v>
      </c>
      <c r="H80" s="168">
        <f t="shared" si="15"/>
        <v>0.31379699761402358</v>
      </c>
      <c r="J80" t="s">
        <v>1008</v>
      </c>
      <c r="K80" s="172">
        <v>76301.58</v>
      </c>
      <c r="L80" s="172">
        <v>61668</v>
      </c>
      <c r="M80" s="172">
        <v>121003</v>
      </c>
      <c r="N80" s="172">
        <v>106890</v>
      </c>
    </row>
    <row r="81" spans="2:14" x14ac:dyDescent="0.25">
      <c r="B81" s="328" t="s">
        <v>1008</v>
      </c>
      <c r="C81" s="264">
        <v>140119.58000000002</v>
      </c>
      <c r="D81" s="268">
        <v>80037</v>
      </c>
      <c r="E81" s="325">
        <f t="shared" si="14"/>
        <v>-0.42879503349924408</v>
      </c>
      <c r="F81" s="255">
        <v>224810.96</v>
      </c>
      <c r="G81" s="255">
        <v>140650</v>
      </c>
      <c r="H81" s="168">
        <f t="shared" si="15"/>
        <v>-0.37436324278851885</v>
      </c>
      <c r="J81" t="s">
        <v>1002</v>
      </c>
      <c r="K81" s="172">
        <v>275844.78000000003</v>
      </c>
      <c r="L81" s="172">
        <v>68844.63</v>
      </c>
      <c r="M81" s="172">
        <v>353940.95</v>
      </c>
      <c r="N81" s="172">
        <v>97270.1</v>
      </c>
    </row>
    <row r="82" spans="2:14" x14ac:dyDescent="0.25">
      <c r="B82" s="328" t="s">
        <v>1133</v>
      </c>
      <c r="C82" s="264">
        <v>1532.7</v>
      </c>
      <c r="D82" s="268">
        <v>21924.547999999999</v>
      </c>
      <c r="E82" s="325">
        <f t="shared" si="14"/>
        <v>13.30452665231291</v>
      </c>
      <c r="F82" s="255">
        <v>2769.92</v>
      </c>
      <c r="G82" s="255">
        <v>57340.800000000003</v>
      </c>
      <c r="H82" s="168">
        <f t="shared" si="15"/>
        <v>19.701247689463955</v>
      </c>
      <c r="J82" t="s">
        <v>1133</v>
      </c>
      <c r="K82" s="172">
        <v>1532.7</v>
      </c>
      <c r="L82" s="172">
        <v>1961.28</v>
      </c>
      <c r="M82" s="172">
        <v>2769.92</v>
      </c>
      <c r="N82" s="172">
        <v>5793.12</v>
      </c>
    </row>
    <row r="83" spans="2:14" x14ac:dyDescent="0.25">
      <c r="B83" s="328" t="s">
        <v>1071</v>
      </c>
      <c r="C83" s="264">
        <v>44.947000000000003</v>
      </c>
      <c r="D83" s="268">
        <v>4740.9290000000001</v>
      </c>
      <c r="E83" s="325">
        <f t="shared" si="14"/>
        <v>104.47820766680756</v>
      </c>
      <c r="F83" s="255">
        <v>66</v>
      </c>
      <c r="G83" s="255">
        <v>12174.470000000001</v>
      </c>
      <c r="H83" s="168">
        <f t="shared" si="15"/>
        <v>183.46166666666667</v>
      </c>
      <c r="J83" t="s">
        <v>1071</v>
      </c>
      <c r="K83" s="172">
        <v>44.947000000000003</v>
      </c>
      <c r="L83" s="172">
        <v>1000</v>
      </c>
      <c r="M83" s="172">
        <v>66</v>
      </c>
      <c r="N83" s="172">
        <v>2567.17</v>
      </c>
    </row>
    <row r="84" spans="2:14" x14ac:dyDescent="0.25">
      <c r="B84" s="328" t="s">
        <v>499</v>
      </c>
      <c r="C84" s="264"/>
      <c r="D84" s="268">
        <v>930</v>
      </c>
      <c r="E84" s="325" t="str">
        <f t="shared" si="14"/>
        <v>-</v>
      </c>
      <c r="F84" s="255"/>
      <c r="G84" s="255">
        <v>4278</v>
      </c>
      <c r="H84" s="168" t="str">
        <f t="shared" si="15"/>
        <v>-</v>
      </c>
      <c r="J84" t="s">
        <v>1012</v>
      </c>
      <c r="K84" s="172">
        <v>187.96100000000001</v>
      </c>
      <c r="L84" s="172">
        <v>79.736999999999995</v>
      </c>
      <c r="M84" s="172">
        <v>276</v>
      </c>
      <c r="N84" s="172">
        <v>135</v>
      </c>
    </row>
    <row r="85" spans="2:14" x14ac:dyDescent="0.25">
      <c r="B85" s="328" t="s">
        <v>1012</v>
      </c>
      <c r="C85" s="264">
        <v>187.96100000000001</v>
      </c>
      <c r="D85" s="268">
        <v>79.736999999999995</v>
      </c>
      <c r="E85" s="325">
        <f t="shared" si="14"/>
        <v>-0.57577901798777409</v>
      </c>
      <c r="F85" s="255">
        <v>276</v>
      </c>
      <c r="G85" s="255">
        <v>135</v>
      </c>
      <c r="H85" s="168">
        <f t="shared" si="15"/>
        <v>-0.51086956521739135</v>
      </c>
      <c r="J85" t="s">
        <v>934</v>
      </c>
      <c r="K85" s="172"/>
      <c r="L85" s="172">
        <v>5</v>
      </c>
      <c r="M85" s="172"/>
      <c r="N85" s="172">
        <v>10</v>
      </c>
    </row>
    <row r="86" spans="2:14" x14ac:dyDescent="0.25">
      <c r="B86" s="328" t="s">
        <v>934</v>
      </c>
      <c r="C86" s="264"/>
      <c r="D86" s="268">
        <v>5</v>
      </c>
      <c r="E86" s="325" t="str">
        <f t="shared" si="14"/>
        <v>-</v>
      </c>
      <c r="F86" s="255"/>
      <c r="G86" s="255">
        <v>10</v>
      </c>
      <c r="H86" s="168" t="str">
        <f t="shared" si="15"/>
        <v>-</v>
      </c>
      <c r="K86" s="172"/>
      <c r="L86" s="172"/>
      <c r="M86" s="172"/>
      <c r="N86" s="172"/>
    </row>
    <row r="87" spans="2:14" ht="15.75" thickBot="1" x14ac:dyDescent="0.3">
      <c r="B87" s="304" t="s">
        <v>1006</v>
      </c>
      <c r="C87" s="265">
        <v>9600</v>
      </c>
      <c r="D87" s="269"/>
      <c r="E87" s="325">
        <f t="shared" si="14"/>
        <v>-1</v>
      </c>
      <c r="F87" s="255">
        <v>58285</v>
      </c>
      <c r="G87" s="255"/>
      <c r="H87" s="168">
        <f t="shared" si="15"/>
        <v>-1</v>
      </c>
      <c r="J87" t="s">
        <v>1006</v>
      </c>
      <c r="K87" s="172">
        <v>8000</v>
      </c>
      <c r="L87" s="172"/>
      <c r="M87" s="172">
        <v>48600</v>
      </c>
      <c r="N87" s="172"/>
    </row>
    <row r="88" spans="2:14" ht="15.75" hidden="1" thickBot="1" x14ac:dyDescent="0.3">
      <c r="B88" s="169">
        <f t="shared" ref="B88:B89" si="16">J88</f>
        <v>0</v>
      </c>
      <c r="C88" s="167"/>
      <c r="D88" s="167"/>
      <c r="E88" s="325" t="str">
        <f t="shared" si="14"/>
        <v>-</v>
      </c>
      <c r="F88" s="167">
        <f t="shared" ref="F88:G89" si="17">M88</f>
        <v>0</v>
      </c>
      <c r="G88" s="167">
        <f t="shared" si="17"/>
        <v>0</v>
      </c>
      <c r="H88" s="168" t="str">
        <f t="shared" si="15"/>
        <v>-</v>
      </c>
    </row>
    <row r="89" spans="2:14" ht="15.75" hidden="1" thickBot="1" x14ac:dyDescent="0.3">
      <c r="B89" s="169">
        <f t="shared" si="16"/>
        <v>0</v>
      </c>
      <c r="C89" s="167"/>
      <c r="D89" s="167"/>
      <c r="E89" s="325" t="str">
        <f t="shared" si="14"/>
        <v>-</v>
      </c>
      <c r="F89" s="167">
        <f t="shared" si="17"/>
        <v>0</v>
      </c>
      <c r="G89" s="167">
        <f t="shared" si="17"/>
        <v>0</v>
      </c>
      <c r="H89" s="168" t="str">
        <f t="shared" si="15"/>
        <v>-</v>
      </c>
    </row>
    <row r="90" spans="2:14" ht="15.75" thickBot="1" x14ac:dyDescent="0.3">
      <c r="B90" s="173" t="s">
        <v>1070</v>
      </c>
      <c r="C90" s="178">
        <f>SUM(C76:C88)</f>
        <v>798541.73100000015</v>
      </c>
      <c r="D90" s="178">
        <f>SUM(D76:D88)</f>
        <v>585994.20799999987</v>
      </c>
      <c r="E90" s="174">
        <f t="shared" si="14"/>
        <v>-0.26616958732241913</v>
      </c>
      <c r="F90" s="178">
        <f>SUM(F76:F88)</f>
        <v>1459797.1199999994</v>
      </c>
      <c r="G90" s="178">
        <f>SUM(G76:G88)</f>
        <v>1489867.63</v>
      </c>
      <c r="H90" s="174">
        <f t="shared" si="15"/>
        <v>2.0599102154688742E-2</v>
      </c>
      <c r="J90" s="209" t="s">
        <v>1070</v>
      </c>
      <c r="K90" s="210">
        <v>510055.90299999999</v>
      </c>
      <c r="L90" s="210">
        <v>441942.79899999994</v>
      </c>
      <c r="M90" s="210">
        <v>991198.74</v>
      </c>
      <c r="N90" s="210">
        <v>1208020.92</v>
      </c>
    </row>
    <row r="93" spans="2:14" ht="15.75" thickBot="1" x14ac:dyDescent="0.3"/>
    <row r="94" spans="2:14" ht="15" customHeight="1" x14ac:dyDescent="0.25">
      <c r="B94" s="448" t="s">
        <v>2077</v>
      </c>
      <c r="C94" s="449"/>
      <c r="D94" s="449"/>
      <c r="E94" s="449"/>
      <c r="F94" s="449"/>
      <c r="G94" s="449"/>
      <c r="H94" s="450"/>
    </row>
    <row r="95" spans="2:14" ht="15.75" customHeight="1" thickBot="1" x14ac:dyDescent="0.3">
      <c r="B95" s="451"/>
      <c r="C95" s="452"/>
      <c r="D95" s="452"/>
      <c r="E95" s="452"/>
      <c r="F95" s="452"/>
      <c r="G95" s="452"/>
      <c r="H95" s="453"/>
    </row>
    <row r="96" spans="2:14" ht="15.75" thickBot="1" x14ac:dyDescent="0.3"/>
    <row r="97" spans="2:14" ht="15.75" thickBot="1" x14ac:dyDescent="0.3">
      <c r="B97" s="454" t="s">
        <v>1000</v>
      </c>
      <c r="C97" s="456" t="s">
        <v>1068</v>
      </c>
      <c r="D97" s="456"/>
      <c r="E97" s="457"/>
      <c r="F97" s="456" t="s">
        <v>1069</v>
      </c>
      <c r="G97" s="456"/>
      <c r="H97" s="457"/>
    </row>
    <row r="98" spans="2:14" ht="15.75" thickBot="1" x14ac:dyDescent="0.3">
      <c r="B98" s="455"/>
      <c r="C98" s="326">
        <f t="shared" ref="C98:H98" si="18">+C75</f>
        <v>2017</v>
      </c>
      <c r="D98" s="254">
        <f t="shared" si="18"/>
        <v>2018</v>
      </c>
      <c r="E98" s="253" t="str">
        <f t="shared" si="18"/>
        <v>Var.% 18/17</v>
      </c>
      <c r="F98" s="176">
        <f t="shared" si="18"/>
        <v>2017</v>
      </c>
      <c r="G98" s="212">
        <f t="shared" si="18"/>
        <v>2018</v>
      </c>
      <c r="H98" s="165" t="str">
        <f t="shared" si="18"/>
        <v>Var.% 18/17</v>
      </c>
    </row>
    <row r="99" spans="2:14" x14ac:dyDescent="0.25">
      <c r="B99" s="303" t="s">
        <v>1013</v>
      </c>
      <c r="C99" s="263">
        <v>92170</v>
      </c>
      <c r="D99" s="263">
        <v>963170</v>
      </c>
      <c r="E99" s="322">
        <f>D99/C99-1</f>
        <v>9.4499294781382233</v>
      </c>
      <c r="F99" s="255">
        <v>166614.79999999999</v>
      </c>
      <c r="G99" s="255">
        <v>1741556.2899999998</v>
      </c>
      <c r="H99" s="168">
        <f>IFERROR(G99/F99-1,"-")</f>
        <v>9.4525905861904214</v>
      </c>
      <c r="J99" t="s">
        <v>1013</v>
      </c>
      <c r="K99" s="172">
        <v>69300</v>
      </c>
      <c r="L99" s="172">
        <v>611100</v>
      </c>
      <c r="M99" s="172">
        <v>125272.93</v>
      </c>
      <c r="N99" s="172">
        <v>1104679.18</v>
      </c>
    </row>
    <row r="100" spans="2:14" x14ac:dyDescent="0.25">
      <c r="B100" s="328" t="s">
        <v>1015</v>
      </c>
      <c r="C100" s="258">
        <v>1161780</v>
      </c>
      <c r="D100" s="258">
        <v>754050.6</v>
      </c>
      <c r="E100" s="323">
        <f t="shared" ref="E100:E111" si="19">D100/C100-1</f>
        <v>-0.35095233176677165</v>
      </c>
      <c r="F100" s="255">
        <v>667246.88000000012</v>
      </c>
      <c r="G100" s="255">
        <v>457815.63</v>
      </c>
      <c r="H100" s="168">
        <f t="shared" ref="H100:H111" si="20">IFERROR(G100/F100-1,"-")</f>
        <v>-0.31387370443755402</v>
      </c>
      <c r="J100" t="s">
        <v>1015</v>
      </c>
      <c r="K100" s="172">
        <v>891130</v>
      </c>
      <c r="L100" s="172">
        <v>754050.6</v>
      </c>
      <c r="M100" s="172">
        <v>506840</v>
      </c>
      <c r="N100" s="172">
        <v>457815.63</v>
      </c>
    </row>
    <row r="101" spans="2:14" x14ac:dyDescent="0.25">
      <c r="B101" s="328" t="s">
        <v>1071</v>
      </c>
      <c r="C101" s="258">
        <v>22063</v>
      </c>
      <c r="D101" s="258">
        <v>111470</v>
      </c>
      <c r="E101" s="323">
        <f t="shared" si="19"/>
        <v>4.0523500883832657</v>
      </c>
      <c r="F101" s="255">
        <v>33977.019999999997</v>
      </c>
      <c r="G101" s="255">
        <v>201170</v>
      </c>
      <c r="H101" s="168">
        <f t="shared" si="20"/>
        <v>4.9207664474400641</v>
      </c>
      <c r="J101" t="s">
        <v>1071</v>
      </c>
      <c r="K101" s="172">
        <v>22063</v>
      </c>
      <c r="L101" s="172">
        <v>114880</v>
      </c>
      <c r="M101" s="172">
        <v>33977.019999999997</v>
      </c>
      <c r="N101" s="172">
        <v>122064</v>
      </c>
    </row>
    <row r="102" spans="2:14" x14ac:dyDescent="0.25">
      <c r="B102" s="328" t="s">
        <v>499</v>
      </c>
      <c r="C102" s="258">
        <v>24133</v>
      </c>
      <c r="D102" s="258">
        <v>31651.861000000001</v>
      </c>
      <c r="E102" s="323">
        <f t="shared" si="19"/>
        <v>0.31155931711763984</v>
      </c>
      <c r="F102" s="255">
        <v>70183.319999999978</v>
      </c>
      <c r="G102" s="255">
        <v>101679.99999999999</v>
      </c>
      <c r="H102" s="168">
        <f t="shared" si="20"/>
        <v>0.4487772878228049</v>
      </c>
      <c r="J102" t="s">
        <v>1012</v>
      </c>
      <c r="K102" s="172"/>
      <c r="L102" s="172">
        <v>44270</v>
      </c>
      <c r="M102" s="172"/>
      <c r="N102" s="172">
        <v>79686</v>
      </c>
    </row>
    <row r="103" spans="2:14" x14ac:dyDescent="0.25">
      <c r="B103" s="328" t="s">
        <v>31</v>
      </c>
      <c r="C103" s="258"/>
      <c r="D103" s="258">
        <v>23459.510000000002</v>
      </c>
      <c r="E103" s="323" t="s">
        <v>2682</v>
      </c>
      <c r="F103" s="255"/>
      <c r="G103" s="255">
        <v>88791</v>
      </c>
      <c r="H103" s="168" t="str">
        <f t="shared" si="20"/>
        <v>-</v>
      </c>
      <c r="J103" t="s">
        <v>31</v>
      </c>
      <c r="K103" s="172">
        <v>7890.22</v>
      </c>
      <c r="L103" s="172">
        <v>17691.2</v>
      </c>
      <c r="M103" s="172">
        <v>30130.639999999996</v>
      </c>
      <c r="N103" s="172">
        <v>67557</v>
      </c>
    </row>
    <row r="104" spans="2:14" x14ac:dyDescent="0.25">
      <c r="B104" s="328" t="s">
        <v>40</v>
      </c>
      <c r="C104" s="258">
        <v>34552</v>
      </c>
      <c r="D104" s="258">
        <v>22007.762999999999</v>
      </c>
      <c r="E104" s="323">
        <f t="shared" si="19"/>
        <v>-0.36305386084741842</v>
      </c>
      <c r="F104" s="255">
        <v>108740.4</v>
      </c>
      <c r="G104" s="255">
        <v>75489.600000000006</v>
      </c>
      <c r="H104" s="168">
        <f t="shared" si="20"/>
        <v>-0.30578147588200877</v>
      </c>
      <c r="J104" t="s">
        <v>499</v>
      </c>
      <c r="K104" s="172">
        <v>14632</v>
      </c>
      <c r="L104" s="172">
        <v>16807</v>
      </c>
      <c r="M104" s="172">
        <v>43991.880000000005</v>
      </c>
      <c r="N104" s="172">
        <v>54135.6</v>
      </c>
    </row>
    <row r="105" spans="2:14" x14ac:dyDescent="0.25">
      <c r="B105" s="328" t="s">
        <v>1007</v>
      </c>
      <c r="C105" s="258">
        <v>260890</v>
      </c>
      <c r="D105" s="258">
        <v>18400</v>
      </c>
      <c r="E105" s="323">
        <f t="shared" si="19"/>
        <v>-0.92947219134501136</v>
      </c>
      <c r="F105" s="255">
        <v>180920.7</v>
      </c>
      <c r="G105" s="255">
        <v>31632</v>
      </c>
      <c r="H105" s="168">
        <f t="shared" si="20"/>
        <v>-0.82516096831374186</v>
      </c>
      <c r="J105" t="s">
        <v>934</v>
      </c>
      <c r="K105" s="172"/>
      <c r="L105" s="172">
        <v>24000</v>
      </c>
      <c r="M105" s="172"/>
      <c r="N105" s="172">
        <v>19200</v>
      </c>
    </row>
    <row r="106" spans="2:14" x14ac:dyDescent="0.25">
      <c r="B106" s="328" t="s">
        <v>198</v>
      </c>
      <c r="C106" s="258">
        <v>12474</v>
      </c>
      <c r="D106" s="258">
        <v>10855</v>
      </c>
      <c r="E106" s="323">
        <f t="shared" si="19"/>
        <v>-0.12978996312329649</v>
      </c>
      <c r="F106" s="255">
        <v>12864.060000000001</v>
      </c>
      <c r="G106" s="255">
        <v>11511.83</v>
      </c>
      <c r="H106" s="168">
        <f t="shared" si="20"/>
        <v>-0.10511689155678694</v>
      </c>
      <c r="J106" t="s">
        <v>40</v>
      </c>
      <c r="K106" s="172">
        <v>27739</v>
      </c>
      <c r="L106" s="172">
        <v>3387</v>
      </c>
      <c r="M106" s="172">
        <v>87392.999999999985</v>
      </c>
      <c r="N106" s="172">
        <v>12426</v>
      </c>
    </row>
    <row r="107" spans="2:14" x14ac:dyDescent="0.25">
      <c r="B107" s="328" t="s">
        <v>1011</v>
      </c>
      <c r="C107" s="258">
        <v>800</v>
      </c>
      <c r="D107" s="258">
        <v>4200</v>
      </c>
      <c r="E107" s="323">
        <f t="shared" si="19"/>
        <v>4.25</v>
      </c>
      <c r="F107" s="255">
        <v>70</v>
      </c>
      <c r="G107" s="255">
        <v>10626</v>
      </c>
      <c r="H107" s="168">
        <f t="shared" si="20"/>
        <v>150.80000000000001</v>
      </c>
      <c r="J107" t="s">
        <v>1011</v>
      </c>
      <c r="K107" s="172">
        <v>800</v>
      </c>
      <c r="L107" s="172"/>
      <c r="M107" s="172">
        <v>70</v>
      </c>
      <c r="N107" s="172"/>
    </row>
    <row r="108" spans="2:14" ht="15.75" thickBot="1" x14ac:dyDescent="0.3">
      <c r="B108" s="304" t="s">
        <v>1133</v>
      </c>
      <c r="C108" s="266"/>
      <c r="D108" s="266">
        <v>180</v>
      </c>
      <c r="E108" s="324" t="s">
        <v>2682</v>
      </c>
      <c r="F108" s="255"/>
      <c r="G108" s="255">
        <v>369</v>
      </c>
      <c r="H108" s="168" t="str">
        <f t="shared" si="20"/>
        <v>-</v>
      </c>
      <c r="J108" t="s">
        <v>1007</v>
      </c>
      <c r="K108" s="172">
        <v>242490</v>
      </c>
      <c r="L108" s="172"/>
      <c r="M108" s="172">
        <v>149456.70000000001</v>
      </c>
      <c r="N108" s="172"/>
    </row>
    <row r="109" spans="2:14" ht="15.75" hidden="1" thickBot="1" x14ac:dyDescent="0.3">
      <c r="B109" s="285" t="s">
        <v>1070</v>
      </c>
      <c r="C109" s="327">
        <v>1608862</v>
      </c>
      <c r="D109" s="327">
        <v>1939444.7340000002</v>
      </c>
      <c r="E109" s="168">
        <f t="shared" si="19"/>
        <v>0.20547612784688818</v>
      </c>
      <c r="F109" s="181">
        <f t="shared" ref="F109:G110" si="21">M109</f>
        <v>0</v>
      </c>
      <c r="G109" s="211">
        <f t="shared" si="21"/>
        <v>0</v>
      </c>
      <c r="H109" s="168" t="str">
        <f t="shared" si="20"/>
        <v>-</v>
      </c>
    </row>
    <row r="110" spans="2:14" ht="15.75" hidden="1" thickBot="1" x14ac:dyDescent="0.3">
      <c r="B110" s="169">
        <f t="shared" ref="B110" si="22">J110</f>
        <v>0</v>
      </c>
      <c r="C110" s="181">
        <f t="shared" ref="C110:D110" si="23">K110</f>
        <v>0</v>
      </c>
      <c r="D110" s="180">
        <f t="shared" si="23"/>
        <v>0</v>
      </c>
      <c r="E110" s="179" t="e">
        <f t="shared" si="19"/>
        <v>#DIV/0!</v>
      </c>
      <c r="F110" s="181">
        <f t="shared" si="21"/>
        <v>0</v>
      </c>
      <c r="G110" s="211">
        <f t="shared" si="21"/>
        <v>0</v>
      </c>
      <c r="H110" s="168" t="str">
        <f t="shared" si="20"/>
        <v>-</v>
      </c>
    </row>
    <row r="111" spans="2:14" ht="15.75" thickBot="1" x14ac:dyDescent="0.3">
      <c r="B111" s="332" t="s">
        <v>1070</v>
      </c>
      <c r="C111" s="333">
        <f>K111</f>
        <v>1276044.22</v>
      </c>
      <c r="D111" s="333">
        <f>L111</f>
        <v>1586185.7999999998</v>
      </c>
      <c r="E111" s="334">
        <f t="shared" si="19"/>
        <v>0.24304924166342756</v>
      </c>
      <c r="F111" s="333">
        <f>SUM(F99:F108)</f>
        <v>1240617.1800000002</v>
      </c>
      <c r="G111" s="333">
        <f>SUM(G99:G108)</f>
        <v>2720641.35</v>
      </c>
      <c r="H111" s="335">
        <f t="shared" si="20"/>
        <v>1.1929741050337541</v>
      </c>
      <c r="J111" s="209" t="s">
        <v>1070</v>
      </c>
      <c r="K111" s="210">
        <v>1276044.22</v>
      </c>
      <c r="L111" s="210">
        <v>1586185.7999999998</v>
      </c>
      <c r="M111" s="210">
        <v>977132.16999999993</v>
      </c>
      <c r="N111" s="210">
        <v>1917563.41</v>
      </c>
    </row>
    <row r="112" spans="2:14" x14ac:dyDescent="0.25">
      <c r="F112" s="172"/>
      <c r="G112" s="172"/>
    </row>
    <row r="113" ht="16.5" customHeight="1" x14ac:dyDescent="0.25"/>
  </sheetData>
  <mergeCells count="20">
    <mergeCell ref="B30:B31"/>
    <mergeCell ref="C30:E30"/>
    <mergeCell ref="F30:H30"/>
    <mergeCell ref="B7:H8"/>
    <mergeCell ref="B10:B11"/>
    <mergeCell ref="C10:E10"/>
    <mergeCell ref="F10:H10"/>
    <mergeCell ref="B27:H28"/>
    <mergeCell ref="B94:H95"/>
    <mergeCell ref="B97:B98"/>
    <mergeCell ref="C97:E97"/>
    <mergeCell ref="F97:H97"/>
    <mergeCell ref="B48:H49"/>
    <mergeCell ref="B51:B52"/>
    <mergeCell ref="C51:E51"/>
    <mergeCell ref="F51:H51"/>
    <mergeCell ref="B71:H72"/>
    <mergeCell ref="B74:B75"/>
    <mergeCell ref="C74:E74"/>
    <mergeCell ref="F74:H7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5309"/>
  <sheetViews>
    <sheetView tabSelected="1" topLeftCell="K1" workbookViewId="0">
      <selection activeCell="P1" sqref="P1"/>
    </sheetView>
  </sheetViews>
  <sheetFormatPr baseColWidth="10" defaultRowHeight="15" x14ac:dyDescent="0.25"/>
  <cols>
    <col min="3" max="3" width="17.7109375" customWidth="1"/>
    <col min="6" max="6" width="19.85546875" customWidth="1"/>
    <col min="7" max="7" width="20.28515625" customWidth="1"/>
    <col min="8" max="8" width="14.5703125" customWidth="1"/>
    <col min="9" max="9" width="24.28515625" customWidth="1"/>
    <col min="10" max="11" width="16.85546875" customWidth="1"/>
    <col min="12" max="12" width="12.85546875" customWidth="1"/>
    <col min="13" max="14" width="13.85546875" customWidth="1"/>
    <col min="16" max="16" width="14.7109375" customWidth="1"/>
    <col min="17" max="17" width="16.7109375" customWidth="1"/>
    <col min="18" max="18" width="24" customWidth="1"/>
    <col min="19" max="19" width="34.5703125" customWidth="1"/>
    <col min="20" max="23" width="19.85546875" customWidth="1"/>
    <col min="24" max="24" width="18.7109375" customWidth="1"/>
    <col min="26" max="26" width="25.42578125" customWidth="1"/>
    <col min="27" max="27" width="26.42578125" customWidth="1"/>
  </cols>
  <sheetData>
    <row r="1" spans="1:27" x14ac:dyDescent="0.25">
      <c r="A1" t="s">
        <v>977</v>
      </c>
      <c r="B1" t="s">
        <v>978</v>
      </c>
      <c r="C1" t="s">
        <v>979</v>
      </c>
      <c r="D1" t="s">
        <v>980</v>
      </c>
      <c r="E1" t="s">
        <v>981</v>
      </c>
      <c r="F1" t="s">
        <v>982</v>
      </c>
      <c r="G1" t="s">
        <v>983</v>
      </c>
      <c r="H1" t="s">
        <v>984</v>
      </c>
      <c r="I1" t="s">
        <v>985</v>
      </c>
      <c r="J1" t="s">
        <v>986</v>
      </c>
      <c r="K1" t="s">
        <v>987</v>
      </c>
      <c r="L1" t="s">
        <v>988</v>
      </c>
      <c r="M1" t="s">
        <v>989</v>
      </c>
      <c r="N1" t="s">
        <v>990</v>
      </c>
      <c r="O1" t="s">
        <v>991</v>
      </c>
      <c r="P1" t="s">
        <v>1000</v>
      </c>
      <c r="Q1" t="s">
        <v>2678</v>
      </c>
      <c r="R1" t="s">
        <v>992</v>
      </c>
      <c r="S1" t="s">
        <v>993</v>
      </c>
      <c r="T1" t="s">
        <v>994</v>
      </c>
      <c r="U1" t="s">
        <v>995</v>
      </c>
      <c r="V1" t="s">
        <v>996</v>
      </c>
      <c r="W1" t="s">
        <v>997</v>
      </c>
      <c r="X1" t="s">
        <v>998</v>
      </c>
      <c r="Y1" t="s">
        <v>999</v>
      </c>
      <c r="Z1" t="s">
        <v>1001</v>
      </c>
      <c r="AA1" t="s">
        <v>2680</v>
      </c>
    </row>
    <row r="2" spans="1:27" hidden="1" x14ac:dyDescent="0.25">
      <c r="A2">
        <v>2017</v>
      </c>
      <c r="B2">
        <v>3</v>
      </c>
      <c r="C2" t="s">
        <v>86</v>
      </c>
      <c r="D2">
        <v>20767</v>
      </c>
      <c r="E2">
        <v>1</v>
      </c>
      <c r="F2">
        <v>20170310</v>
      </c>
      <c r="G2">
        <v>20512896252</v>
      </c>
      <c r="H2" t="s">
        <v>2230</v>
      </c>
      <c r="I2" t="s">
        <v>25</v>
      </c>
      <c r="J2" t="s">
        <v>26</v>
      </c>
      <c r="K2" t="s">
        <v>28</v>
      </c>
      <c r="L2" t="s">
        <v>4</v>
      </c>
      <c r="M2" t="s">
        <v>5</v>
      </c>
      <c r="N2" t="s">
        <v>6</v>
      </c>
      <c r="O2">
        <v>904221000</v>
      </c>
      <c r="P2" t="s">
        <v>198</v>
      </c>
      <c r="Q2" t="s">
        <v>1016</v>
      </c>
      <c r="R2" t="s">
        <v>104</v>
      </c>
      <c r="S2" t="s">
        <v>105</v>
      </c>
      <c r="W2" t="s">
        <v>488</v>
      </c>
      <c r="X2" t="s">
        <v>109</v>
      </c>
      <c r="Y2" t="s">
        <v>9</v>
      </c>
      <c r="Z2">
        <v>425246.95</v>
      </c>
      <c r="AA2">
        <v>188064</v>
      </c>
    </row>
    <row r="3" spans="1:27" hidden="1" x14ac:dyDescent="0.25">
      <c r="A3">
        <v>2017</v>
      </c>
      <c r="B3">
        <v>1</v>
      </c>
      <c r="C3" t="s">
        <v>270</v>
      </c>
      <c r="D3">
        <v>3649</v>
      </c>
      <c r="E3">
        <v>1</v>
      </c>
      <c r="F3">
        <v>20170126</v>
      </c>
      <c r="G3">
        <v>20530184596</v>
      </c>
      <c r="H3" t="s">
        <v>293</v>
      </c>
      <c r="I3" t="s">
        <v>2</v>
      </c>
      <c r="J3" t="s">
        <v>81</v>
      </c>
      <c r="K3" t="s">
        <v>87</v>
      </c>
      <c r="L3" t="s">
        <v>4</v>
      </c>
      <c r="M3" t="s">
        <v>5</v>
      </c>
      <c r="N3" t="s">
        <v>17</v>
      </c>
      <c r="O3">
        <v>2005992000</v>
      </c>
      <c r="P3" t="s">
        <v>934</v>
      </c>
      <c r="Q3" t="s">
        <v>1003</v>
      </c>
      <c r="R3" t="s">
        <v>18</v>
      </c>
      <c r="S3" t="s">
        <v>294</v>
      </c>
      <c r="T3" t="s">
        <v>260</v>
      </c>
      <c r="U3" t="s">
        <v>788</v>
      </c>
      <c r="W3" t="s">
        <v>789</v>
      </c>
      <c r="X3" t="s">
        <v>19</v>
      </c>
      <c r="Y3" t="s">
        <v>61</v>
      </c>
      <c r="Z3">
        <v>368431.78</v>
      </c>
      <c r="AA3">
        <v>194688.48</v>
      </c>
    </row>
    <row r="4" spans="1:27" hidden="1" x14ac:dyDescent="0.25">
      <c r="A4">
        <v>2017</v>
      </c>
      <c r="B4">
        <v>3</v>
      </c>
      <c r="C4" t="s">
        <v>86</v>
      </c>
      <c r="D4">
        <v>14988</v>
      </c>
      <c r="E4">
        <v>1</v>
      </c>
      <c r="F4">
        <v>20170301</v>
      </c>
      <c r="G4">
        <v>20170040938</v>
      </c>
      <c r="H4" t="s">
        <v>65</v>
      </c>
      <c r="I4" t="s">
        <v>2</v>
      </c>
      <c r="J4" t="s">
        <v>58</v>
      </c>
      <c r="K4" t="s">
        <v>59</v>
      </c>
      <c r="L4" t="s">
        <v>4</v>
      </c>
      <c r="M4" t="s">
        <v>5</v>
      </c>
      <c r="N4" t="s">
        <v>17</v>
      </c>
      <c r="O4">
        <v>2001909000</v>
      </c>
      <c r="P4" t="s">
        <v>934</v>
      </c>
      <c r="Q4" t="s">
        <v>1003</v>
      </c>
      <c r="R4" t="s">
        <v>68</v>
      </c>
      <c r="S4" t="s">
        <v>169</v>
      </c>
      <c r="T4" t="s">
        <v>151</v>
      </c>
      <c r="U4" t="s">
        <v>101</v>
      </c>
      <c r="V4" t="s">
        <v>2151</v>
      </c>
      <c r="W4" t="s">
        <v>129</v>
      </c>
      <c r="X4" t="s">
        <v>153</v>
      </c>
      <c r="Y4" t="s">
        <v>15</v>
      </c>
      <c r="Z4">
        <v>329160</v>
      </c>
      <c r="AA4">
        <v>160272</v>
      </c>
    </row>
    <row r="5" spans="1:27" hidden="1" x14ac:dyDescent="0.25">
      <c r="A5">
        <v>2017</v>
      </c>
      <c r="B5">
        <v>1</v>
      </c>
      <c r="C5" t="s">
        <v>270</v>
      </c>
      <c r="D5">
        <v>44129</v>
      </c>
      <c r="E5">
        <v>1</v>
      </c>
      <c r="F5">
        <v>20170105</v>
      </c>
      <c r="G5">
        <v>20530184596</v>
      </c>
      <c r="H5" t="s">
        <v>293</v>
      </c>
      <c r="I5" t="s">
        <v>2</v>
      </c>
      <c r="J5" t="s">
        <v>81</v>
      </c>
      <c r="K5" t="s">
        <v>259</v>
      </c>
      <c r="L5" t="s">
        <v>4</v>
      </c>
      <c r="M5" t="s">
        <v>5</v>
      </c>
      <c r="N5" t="s">
        <v>17</v>
      </c>
      <c r="O5">
        <v>2005992000</v>
      </c>
      <c r="P5" t="s">
        <v>934</v>
      </c>
      <c r="Q5" t="s">
        <v>1003</v>
      </c>
      <c r="R5" t="s">
        <v>18</v>
      </c>
      <c r="S5" t="s">
        <v>294</v>
      </c>
      <c r="T5" t="s">
        <v>812</v>
      </c>
      <c r="V5" t="s">
        <v>788</v>
      </c>
      <c r="W5" t="s">
        <v>789</v>
      </c>
      <c r="X5" t="s">
        <v>19</v>
      </c>
      <c r="Y5" t="s">
        <v>61</v>
      </c>
      <c r="Z5">
        <v>283517.48</v>
      </c>
      <c r="AA5">
        <v>144691.79999999999</v>
      </c>
    </row>
    <row r="6" spans="1:27" hidden="1" x14ac:dyDescent="0.25">
      <c r="A6">
        <v>2018</v>
      </c>
      <c r="B6">
        <v>2</v>
      </c>
      <c r="C6" t="s">
        <v>86</v>
      </c>
      <c r="D6">
        <v>12975</v>
      </c>
      <c r="E6">
        <v>1</v>
      </c>
      <c r="F6">
        <v>20180213</v>
      </c>
      <c r="G6">
        <v>20170040938</v>
      </c>
      <c r="H6" t="s">
        <v>65</v>
      </c>
      <c r="I6" t="s">
        <v>2</v>
      </c>
      <c r="J6" t="s">
        <v>58</v>
      </c>
      <c r="K6" t="s">
        <v>59</v>
      </c>
      <c r="L6" t="s">
        <v>4</v>
      </c>
      <c r="M6" t="s">
        <v>5</v>
      </c>
      <c r="N6" t="s">
        <v>17</v>
      </c>
      <c r="O6">
        <v>2001909000</v>
      </c>
      <c r="P6" t="s">
        <v>934</v>
      </c>
      <c r="Q6" t="s">
        <v>1003</v>
      </c>
      <c r="R6" t="s">
        <v>68</v>
      </c>
      <c r="S6" t="s">
        <v>169</v>
      </c>
      <c r="T6" t="s">
        <v>101</v>
      </c>
      <c r="W6" t="s">
        <v>129</v>
      </c>
      <c r="X6" t="s">
        <v>153</v>
      </c>
      <c r="Y6" t="s">
        <v>15</v>
      </c>
      <c r="Z6">
        <v>248529.6</v>
      </c>
      <c r="AA6">
        <v>159661.44</v>
      </c>
    </row>
    <row r="7" spans="1:27" hidden="1" x14ac:dyDescent="0.25">
      <c r="A7">
        <v>2017</v>
      </c>
      <c r="B7">
        <v>1</v>
      </c>
      <c r="C7" t="s">
        <v>86</v>
      </c>
      <c r="D7">
        <v>2417</v>
      </c>
      <c r="E7">
        <v>1</v>
      </c>
      <c r="F7">
        <v>20170121</v>
      </c>
      <c r="G7">
        <v>20397680038</v>
      </c>
      <c r="H7" t="s">
        <v>182</v>
      </c>
      <c r="I7" t="s">
        <v>2</v>
      </c>
      <c r="J7" t="s">
        <v>81</v>
      </c>
      <c r="K7" t="s">
        <v>87</v>
      </c>
      <c r="L7" t="s">
        <v>4</v>
      </c>
      <c r="M7" t="s">
        <v>5</v>
      </c>
      <c r="N7" t="s">
        <v>17</v>
      </c>
      <c r="O7">
        <v>2005992000</v>
      </c>
      <c r="P7" t="s">
        <v>934</v>
      </c>
      <c r="Q7" t="s">
        <v>1003</v>
      </c>
      <c r="R7" t="s">
        <v>18</v>
      </c>
      <c r="S7" t="s">
        <v>94</v>
      </c>
      <c r="X7" t="s">
        <v>19</v>
      </c>
      <c r="Y7" t="s">
        <v>15</v>
      </c>
      <c r="Z7">
        <v>243857.95</v>
      </c>
      <c r="AA7">
        <v>140974</v>
      </c>
    </row>
    <row r="8" spans="1:27" hidden="1" x14ac:dyDescent="0.25">
      <c r="A8">
        <v>2018</v>
      </c>
      <c r="B8">
        <v>2</v>
      </c>
      <c r="C8" t="s">
        <v>86</v>
      </c>
      <c r="D8">
        <v>17480</v>
      </c>
      <c r="E8">
        <v>1</v>
      </c>
      <c r="F8">
        <v>20180228</v>
      </c>
      <c r="G8">
        <v>20170040938</v>
      </c>
      <c r="H8" t="s">
        <v>65</v>
      </c>
      <c r="I8" t="s">
        <v>2</v>
      </c>
      <c r="J8" t="s">
        <v>81</v>
      </c>
      <c r="K8" t="s">
        <v>87</v>
      </c>
      <c r="L8" t="s">
        <v>4</v>
      </c>
      <c r="M8" t="s">
        <v>5</v>
      </c>
      <c r="N8" t="s">
        <v>17</v>
      </c>
      <c r="O8">
        <v>2005992000</v>
      </c>
      <c r="P8" t="s">
        <v>934</v>
      </c>
      <c r="Q8" t="s">
        <v>1003</v>
      </c>
      <c r="R8" t="s">
        <v>18</v>
      </c>
      <c r="S8" t="s">
        <v>148</v>
      </c>
      <c r="T8" t="s">
        <v>101</v>
      </c>
      <c r="W8" t="s">
        <v>129</v>
      </c>
      <c r="X8" t="s">
        <v>95</v>
      </c>
      <c r="Y8" t="s">
        <v>15</v>
      </c>
      <c r="Z8">
        <v>233536.54</v>
      </c>
      <c r="AA8">
        <v>124936.353</v>
      </c>
    </row>
    <row r="9" spans="1:27" hidden="1" x14ac:dyDescent="0.25">
      <c r="A9">
        <v>2017</v>
      </c>
      <c r="B9">
        <v>3</v>
      </c>
      <c r="C9" t="s">
        <v>86</v>
      </c>
      <c r="D9">
        <v>26147</v>
      </c>
      <c r="E9">
        <v>1</v>
      </c>
      <c r="F9">
        <v>20170328</v>
      </c>
      <c r="G9">
        <v>20132515680</v>
      </c>
      <c r="H9" t="s">
        <v>186</v>
      </c>
      <c r="I9" t="s">
        <v>25</v>
      </c>
      <c r="J9" t="s">
        <v>26</v>
      </c>
      <c r="K9" t="s">
        <v>118</v>
      </c>
      <c r="L9" t="s">
        <v>4</v>
      </c>
      <c r="M9" t="s">
        <v>5</v>
      </c>
      <c r="N9" t="s">
        <v>6</v>
      </c>
      <c r="O9">
        <v>904211010</v>
      </c>
      <c r="P9" t="s">
        <v>198</v>
      </c>
      <c r="Q9" t="s">
        <v>1017</v>
      </c>
      <c r="R9" t="s">
        <v>187</v>
      </c>
      <c r="S9" t="s">
        <v>188</v>
      </c>
      <c r="T9" t="s">
        <v>410</v>
      </c>
      <c r="W9" t="s">
        <v>117</v>
      </c>
      <c r="X9" t="s">
        <v>109</v>
      </c>
      <c r="Y9" t="s">
        <v>9</v>
      </c>
      <c r="Z9">
        <v>223759.4</v>
      </c>
      <c r="AA9">
        <v>80412</v>
      </c>
    </row>
    <row r="10" spans="1:27" hidden="1" x14ac:dyDescent="0.25">
      <c r="A10">
        <v>2018</v>
      </c>
      <c r="B10">
        <v>2</v>
      </c>
      <c r="C10" t="s">
        <v>86</v>
      </c>
      <c r="D10">
        <v>16718</v>
      </c>
      <c r="E10">
        <v>1</v>
      </c>
      <c r="F10">
        <v>20180223</v>
      </c>
      <c r="G10">
        <v>20373860736</v>
      </c>
      <c r="H10" t="s">
        <v>1127</v>
      </c>
      <c r="I10" t="s">
        <v>25</v>
      </c>
      <c r="J10" t="s">
        <v>26</v>
      </c>
      <c r="K10" t="s">
        <v>97</v>
      </c>
      <c r="L10" t="s">
        <v>4</v>
      </c>
      <c r="M10" t="s">
        <v>5</v>
      </c>
      <c r="N10" t="s">
        <v>17</v>
      </c>
      <c r="O10">
        <v>2001909000</v>
      </c>
      <c r="P10" t="s">
        <v>934</v>
      </c>
      <c r="Q10" t="s">
        <v>1003</v>
      </c>
      <c r="R10" t="s">
        <v>68</v>
      </c>
      <c r="S10" t="s">
        <v>98</v>
      </c>
      <c r="U10" t="s">
        <v>14</v>
      </c>
      <c r="V10" t="s">
        <v>101</v>
      </c>
      <c r="W10" t="s">
        <v>34</v>
      </c>
      <c r="X10" t="s">
        <v>8</v>
      </c>
      <c r="Y10" t="s">
        <v>15</v>
      </c>
      <c r="Z10">
        <v>223245</v>
      </c>
      <c r="AA10">
        <v>82500</v>
      </c>
    </row>
    <row r="11" spans="1:27" hidden="1" x14ac:dyDescent="0.25">
      <c r="A11">
        <v>2017</v>
      </c>
      <c r="B11">
        <v>1</v>
      </c>
      <c r="C11" t="s">
        <v>86</v>
      </c>
      <c r="D11">
        <v>4525</v>
      </c>
      <c r="E11">
        <v>1</v>
      </c>
      <c r="F11">
        <v>20170127</v>
      </c>
      <c r="G11">
        <v>20397680038</v>
      </c>
      <c r="H11" t="s">
        <v>182</v>
      </c>
      <c r="I11" t="s">
        <v>2</v>
      </c>
      <c r="J11" t="s">
        <v>81</v>
      </c>
      <c r="K11" t="s">
        <v>87</v>
      </c>
      <c r="L11" t="s">
        <v>4</v>
      </c>
      <c r="M11" t="s">
        <v>5</v>
      </c>
      <c r="N11" t="s">
        <v>17</v>
      </c>
      <c r="O11">
        <v>2005992000</v>
      </c>
      <c r="P11" t="s">
        <v>934</v>
      </c>
      <c r="Q11" t="s">
        <v>1003</v>
      </c>
      <c r="R11" t="s">
        <v>18</v>
      </c>
      <c r="S11" t="s">
        <v>94</v>
      </c>
      <c r="X11" t="s">
        <v>19</v>
      </c>
      <c r="Y11" t="s">
        <v>15</v>
      </c>
      <c r="Z11">
        <v>201556.54</v>
      </c>
      <c r="AA11">
        <v>115427</v>
      </c>
    </row>
    <row r="12" spans="1:27" x14ac:dyDescent="0.25">
      <c r="A12">
        <v>2018</v>
      </c>
      <c r="B12">
        <v>2</v>
      </c>
      <c r="C12" t="s">
        <v>86</v>
      </c>
      <c r="D12">
        <v>12710</v>
      </c>
      <c r="E12">
        <v>1</v>
      </c>
      <c r="F12">
        <v>20180215</v>
      </c>
      <c r="G12">
        <v>20522951146</v>
      </c>
      <c r="H12" t="s">
        <v>113</v>
      </c>
      <c r="I12" t="s">
        <v>25</v>
      </c>
      <c r="J12" t="s">
        <v>114</v>
      </c>
      <c r="K12" t="s">
        <v>115</v>
      </c>
      <c r="L12" t="s">
        <v>4</v>
      </c>
      <c r="M12" t="s">
        <v>5</v>
      </c>
      <c r="N12" t="s">
        <v>6</v>
      </c>
      <c r="O12">
        <v>904211090</v>
      </c>
      <c r="P12" t="s">
        <v>198</v>
      </c>
      <c r="Q12" t="s">
        <v>472</v>
      </c>
      <c r="R12" t="s">
        <v>77</v>
      </c>
      <c r="S12" t="s">
        <v>443</v>
      </c>
      <c r="T12" t="s">
        <v>14</v>
      </c>
      <c r="W12" t="s">
        <v>117</v>
      </c>
      <c r="X12" t="s">
        <v>23</v>
      </c>
      <c r="Y12" t="s">
        <v>15</v>
      </c>
      <c r="Z12">
        <v>191376.68</v>
      </c>
      <c r="AA12">
        <v>37127.160000000003</v>
      </c>
    </row>
    <row r="13" spans="1:27" x14ac:dyDescent="0.25">
      <c r="A13">
        <v>2018</v>
      </c>
      <c r="B13">
        <v>2</v>
      </c>
      <c r="C13" t="s">
        <v>86</v>
      </c>
      <c r="D13">
        <v>14920</v>
      </c>
      <c r="E13">
        <v>1</v>
      </c>
      <c r="F13">
        <v>20180222</v>
      </c>
      <c r="G13">
        <v>20522951146</v>
      </c>
      <c r="H13" t="s">
        <v>113</v>
      </c>
      <c r="I13" t="s">
        <v>25</v>
      </c>
      <c r="J13" t="s">
        <v>114</v>
      </c>
      <c r="K13" t="s">
        <v>115</v>
      </c>
      <c r="L13" t="s">
        <v>4</v>
      </c>
      <c r="M13" t="s">
        <v>5</v>
      </c>
      <c r="N13" t="s">
        <v>6</v>
      </c>
      <c r="O13">
        <v>904211090</v>
      </c>
      <c r="P13" t="s">
        <v>198</v>
      </c>
      <c r="Q13" t="s">
        <v>472</v>
      </c>
      <c r="R13" t="s">
        <v>77</v>
      </c>
      <c r="S13" t="s">
        <v>443</v>
      </c>
      <c r="T13" t="s">
        <v>14</v>
      </c>
      <c r="W13" t="s">
        <v>117</v>
      </c>
      <c r="X13" t="s">
        <v>23</v>
      </c>
      <c r="Y13" t="s">
        <v>15</v>
      </c>
      <c r="Z13">
        <v>191376.68</v>
      </c>
      <c r="AA13">
        <v>37127.160000000003</v>
      </c>
    </row>
    <row r="14" spans="1:27" x14ac:dyDescent="0.25">
      <c r="A14">
        <v>2018</v>
      </c>
      <c r="B14">
        <v>3</v>
      </c>
      <c r="C14" t="s">
        <v>86</v>
      </c>
      <c r="D14">
        <v>21838</v>
      </c>
      <c r="E14">
        <v>1</v>
      </c>
      <c r="F14">
        <v>20180315</v>
      </c>
      <c r="G14">
        <v>20522951146</v>
      </c>
      <c r="H14" t="s">
        <v>113</v>
      </c>
      <c r="I14" t="s">
        <v>25</v>
      </c>
      <c r="J14" t="s">
        <v>114</v>
      </c>
      <c r="K14" t="s">
        <v>115</v>
      </c>
      <c r="L14" t="s">
        <v>4</v>
      </c>
      <c r="M14" t="s">
        <v>5</v>
      </c>
      <c r="N14" t="s">
        <v>6</v>
      </c>
      <c r="O14">
        <v>904211090</v>
      </c>
      <c r="P14" t="s">
        <v>198</v>
      </c>
      <c r="Q14" t="s">
        <v>472</v>
      </c>
      <c r="R14" t="s">
        <v>77</v>
      </c>
      <c r="S14" t="s">
        <v>443</v>
      </c>
      <c r="T14" t="s">
        <v>14</v>
      </c>
      <c r="W14" t="s">
        <v>117</v>
      </c>
      <c r="X14" t="s">
        <v>23</v>
      </c>
      <c r="Y14" t="s">
        <v>15</v>
      </c>
      <c r="Z14">
        <v>191376.68</v>
      </c>
      <c r="AA14">
        <v>37127.160000000003</v>
      </c>
    </row>
    <row r="15" spans="1:27" x14ac:dyDescent="0.25">
      <c r="A15">
        <v>2018</v>
      </c>
      <c r="B15">
        <v>3</v>
      </c>
      <c r="C15" t="s">
        <v>86</v>
      </c>
      <c r="D15">
        <v>26316</v>
      </c>
      <c r="E15">
        <v>1</v>
      </c>
      <c r="F15">
        <v>20180329</v>
      </c>
      <c r="G15">
        <v>20522951146</v>
      </c>
      <c r="H15" t="s">
        <v>113</v>
      </c>
      <c r="I15" t="s">
        <v>25</v>
      </c>
      <c r="J15" t="s">
        <v>114</v>
      </c>
      <c r="K15" t="s">
        <v>115</v>
      </c>
      <c r="L15" t="s">
        <v>4</v>
      </c>
      <c r="M15" t="s">
        <v>5</v>
      </c>
      <c r="N15" t="s">
        <v>6</v>
      </c>
      <c r="O15">
        <v>904211090</v>
      </c>
      <c r="P15" t="s">
        <v>198</v>
      </c>
      <c r="Q15" t="s">
        <v>472</v>
      </c>
      <c r="R15" t="s">
        <v>77</v>
      </c>
      <c r="S15" t="s">
        <v>443</v>
      </c>
      <c r="T15" t="s">
        <v>14</v>
      </c>
      <c r="W15" t="s">
        <v>117</v>
      </c>
      <c r="X15" t="s">
        <v>23</v>
      </c>
      <c r="Y15" t="s">
        <v>15</v>
      </c>
      <c r="Z15">
        <v>191376.68</v>
      </c>
      <c r="AA15">
        <v>37127.160000000003</v>
      </c>
    </row>
    <row r="16" spans="1:27" x14ac:dyDescent="0.25">
      <c r="A16">
        <v>2018</v>
      </c>
      <c r="B16">
        <v>1</v>
      </c>
      <c r="C16" t="s">
        <v>86</v>
      </c>
      <c r="D16">
        <v>118053</v>
      </c>
      <c r="E16">
        <v>1</v>
      </c>
      <c r="F16">
        <v>20180104</v>
      </c>
      <c r="G16">
        <v>20545103142</v>
      </c>
      <c r="H16" t="s">
        <v>197</v>
      </c>
      <c r="I16" t="s">
        <v>25</v>
      </c>
      <c r="J16" t="s">
        <v>26</v>
      </c>
      <c r="K16" t="s">
        <v>28</v>
      </c>
      <c r="L16" t="s">
        <v>4</v>
      </c>
      <c r="M16" t="s">
        <v>5</v>
      </c>
      <c r="N16" t="s">
        <v>6</v>
      </c>
      <c r="O16">
        <v>904221000</v>
      </c>
      <c r="P16" t="s">
        <v>198</v>
      </c>
      <c r="Q16" t="s">
        <v>1016</v>
      </c>
      <c r="R16" t="s">
        <v>104</v>
      </c>
      <c r="S16" t="s">
        <v>481</v>
      </c>
      <c r="T16" t="s">
        <v>1252</v>
      </c>
      <c r="W16" t="s">
        <v>1253</v>
      </c>
      <c r="X16" t="s">
        <v>23</v>
      </c>
      <c r="Y16" t="s">
        <v>9</v>
      </c>
      <c r="Z16">
        <v>187577.98</v>
      </c>
      <c r="AA16">
        <v>19050.2</v>
      </c>
    </row>
    <row r="17" spans="1:27" x14ac:dyDescent="0.25">
      <c r="A17">
        <v>2018</v>
      </c>
      <c r="B17">
        <v>1</v>
      </c>
      <c r="C17" t="s">
        <v>86</v>
      </c>
      <c r="D17">
        <v>6907</v>
      </c>
      <c r="E17">
        <v>1</v>
      </c>
      <c r="F17">
        <v>20180123</v>
      </c>
      <c r="G17">
        <v>20602359574</v>
      </c>
      <c r="H17" t="s">
        <v>1149</v>
      </c>
      <c r="I17" t="s">
        <v>25</v>
      </c>
      <c r="J17" t="s">
        <v>26</v>
      </c>
      <c r="K17" t="s">
        <v>257</v>
      </c>
      <c r="L17" t="s">
        <v>4</v>
      </c>
      <c r="M17" t="s">
        <v>5</v>
      </c>
      <c r="N17" t="s">
        <v>6</v>
      </c>
      <c r="O17">
        <v>904211090</v>
      </c>
      <c r="P17" t="s">
        <v>198</v>
      </c>
      <c r="Q17" t="s">
        <v>472</v>
      </c>
      <c r="R17" t="s">
        <v>77</v>
      </c>
      <c r="S17" t="s">
        <v>1216</v>
      </c>
      <c r="T17" t="s">
        <v>1173</v>
      </c>
      <c r="U17" t="s">
        <v>1217</v>
      </c>
      <c r="W17" t="s">
        <v>214</v>
      </c>
      <c r="X17" t="s">
        <v>23</v>
      </c>
      <c r="Y17" t="s">
        <v>226</v>
      </c>
      <c r="Z17">
        <v>183160.2</v>
      </c>
      <c r="AA17">
        <v>20071.8</v>
      </c>
    </row>
    <row r="18" spans="1:27" hidden="1" x14ac:dyDescent="0.25">
      <c r="A18">
        <v>2018</v>
      </c>
      <c r="B18">
        <v>3</v>
      </c>
      <c r="C18" t="s">
        <v>86</v>
      </c>
      <c r="D18">
        <v>22147</v>
      </c>
      <c r="E18">
        <v>2</v>
      </c>
      <c r="F18">
        <v>20180314</v>
      </c>
      <c r="G18">
        <v>20170040938</v>
      </c>
      <c r="H18" t="s">
        <v>65</v>
      </c>
      <c r="I18" t="s">
        <v>2</v>
      </c>
      <c r="J18" t="s">
        <v>81</v>
      </c>
      <c r="K18" t="s">
        <v>87</v>
      </c>
      <c r="L18" t="s">
        <v>4</v>
      </c>
      <c r="M18" t="s">
        <v>5</v>
      </c>
      <c r="N18" t="s">
        <v>17</v>
      </c>
      <c r="O18">
        <v>2005992000</v>
      </c>
      <c r="P18" t="s">
        <v>934</v>
      </c>
      <c r="Q18" t="s">
        <v>1003</v>
      </c>
      <c r="R18" t="s">
        <v>18</v>
      </c>
      <c r="S18" t="s">
        <v>148</v>
      </c>
      <c r="T18" t="s">
        <v>377</v>
      </c>
      <c r="W18" t="s">
        <v>214</v>
      </c>
      <c r="X18" t="s">
        <v>95</v>
      </c>
      <c r="Y18" t="s">
        <v>15</v>
      </c>
      <c r="Z18">
        <v>175184.4</v>
      </c>
      <c r="AA18">
        <v>93900</v>
      </c>
    </row>
    <row r="19" spans="1:27" hidden="1" x14ac:dyDescent="0.25">
      <c r="A19">
        <v>2017</v>
      </c>
      <c r="B19">
        <v>1</v>
      </c>
      <c r="C19" t="s">
        <v>270</v>
      </c>
      <c r="D19">
        <v>2190</v>
      </c>
      <c r="E19">
        <v>1</v>
      </c>
      <c r="F19">
        <v>20170119</v>
      </c>
      <c r="G19">
        <v>20530184596</v>
      </c>
      <c r="H19" t="s">
        <v>293</v>
      </c>
      <c r="I19" t="s">
        <v>2</v>
      </c>
      <c r="J19" t="s">
        <v>81</v>
      </c>
      <c r="K19" t="s">
        <v>87</v>
      </c>
      <c r="L19" t="s">
        <v>4</v>
      </c>
      <c r="M19" t="s">
        <v>5</v>
      </c>
      <c r="N19" t="s">
        <v>17</v>
      </c>
      <c r="O19">
        <v>2005992000</v>
      </c>
      <c r="P19" t="s">
        <v>934</v>
      </c>
      <c r="Q19" t="s">
        <v>1003</v>
      </c>
      <c r="R19" t="s">
        <v>18</v>
      </c>
      <c r="S19" t="s">
        <v>294</v>
      </c>
      <c r="T19" t="s">
        <v>812</v>
      </c>
      <c r="U19" t="s">
        <v>788</v>
      </c>
      <c r="W19" t="s">
        <v>789</v>
      </c>
      <c r="X19" t="s">
        <v>19</v>
      </c>
      <c r="Y19" t="s">
        <v>61</v>
      </c>
      <c r="Z19">
        <v>174855.22</v>
      </c>
      <c r="AA19">
        <v>87863.1</v>
      </c>
    </row>
    <row r="20" spans="1:27" hidden="1" x14ac:dyDescent="0.25">
      <c r="A20">
        <v>2018</v>
      </c>
      <c r="B20">
        <v>3</v>
      </c>
      <c r="C20" t="s">
        <v>270</v>
      </c>
      <c r="D20">
        <v>9883</v>
      </c>
      <c r="E20">
        <v>1</v>
      </c>
      <c r="F20">
        <v>20180306</v>
      </c>
      <c r="G20">
        <v>20601628687</v>
      </c>
      <c r="H20" t="s">
        <v>1275</v>
      </c>
      <c r="I20" t="s">
        <v>25</v>
      </c>
      <c r="J20" t="s">
        <v>26</v>
      </c>
      <c r="K20" t="s">
        <v>299</v>
      </c>
      <c r="L20" t="s">
        <v>4</v>
      </c>
      <c r="M20" t="s">
        <v>5</v>
      </c>
      <c r="N20" t="s">
        <v>6</v>
      </c>
      <c r="O20">
        <v>904229000</v>
      </c>
      <c r="P20" t="s">
        <v>1013</v>
      </c>
      <c r="Q20" t="s">
        <v>1071</v>
      </c>
      <c r="R20" t="s">
        <v>60</v>
      </c>
      <c r="S20" t="s">
        <v>328</v>
      </c>
      <c r="T20" t="s">
        <v>301</v>
      </c>
      <c r="W20" t="s">
        <v>264</v>
      </c>
      <c r="X20" t="s">
        <v>89</v>
      </c>
      <c r="Y20" t="s">
        <v>61</v>
      </c>
      <c r="Z20">
        <v>172092.1</v>
      </c>
      <c r="AA20">
        <v>95200</v>
      </c>
    </row>
    <row r="21" spans="1:27" hidden="1" x14ac:dyDescent="0.25">
      <c r="A21">
        <v>2018</v>
      </c>
      <c r="B21">
        <v>1</v>
      </c>
      <c r="C21" t="s">
        <v>86</v>
      </c>
      <c r="D21">
        <v>3568</v>
      </c>
      <c r="E21">
        <v>3</v>
      </c>
      <c r="F21">
        <v>20180130</v>
      </c>
      <c r="G21">
        <v>20397680038</v>
      </c>
      <c r="H21" t="s">
        <v>182</v>
      </c>
      <c r="I21" t="s">
        <v>2</v>
      </c>
      <c r="J21" t="s">
        <v>81</v>
      </c>
      <c r="K21" t="s">
        <v>87</v>
      </c>
      <c r="L21" t="s">
        <v>4</v>
      </c>
      <c r="M21" t="s">
        <v>5</v>
      </c>
      <c r="N21" t="s">
        <v>17</v>
      </c>
      <c r="O21">
        <v>2005999000</v>
      </c>
      <c r="P21" t="s">
        <v>1002</v>
      </c>
      <c r="Q21" t="s">
        <v>1003</v>
      </c>
      <c r="R21" t="s">
        <v>24</v>
      </c>
      <c r="S21" t="s">
        <v>254</v>
      </c>
      <c r="X21" t="s">
        <v>19</v>
      </c>
      <c r="Y21" t="s">
        <v>15</v>
      </c>
      <c r="Z21">
        <v>171178.8</v>
      </c>
      <c r="AA21">
        <v>83710</v>
      </c>
    </row>
    <row r="22" spans="1:27" hidden="1" x14ac:dyDescent="0.25">
      <c r="A22">
        <v>2018</v>
      </c>
      <c r="B22">
        <v>1</v>
      </c>
      <c r="C22" t="s">
        <v>270</v>
      </c>
      <c r="D22">
        <v>42735</v>
      </c>
      <c r="E22">
        <v>1</v>
      </c>
      <c r="F22">
        <v>20180102</v>
      </c>
      <c r="G22">
        <v>20601628687</v>
      </c>
      <c r="H22" t="s">
        <v>1275</v>
      </c>
      <c r="I22" t="s">
        <v>25</v>
      </c>
      <c r="J22" t="s">
        <v>26</v>
      </c>
      <c r="K22" t="s">
        <v>299</v>
      </c>
      <c r="L22" t="s">
        <v>4</v>
      </c>
      <c r="M22" t="s">
        <v>5</v>
      </c>
      <c r="N22" t="s">
        <v>6</v>
      </c>
      <c r="O22">
        <v>904229000</v>
      </c>
      <c r="P22" t="s">
        <v>1013</v>
      </c>
      <c r="Q22" t="s">
        <v>1071</v>
      </c>
      <c r="R22" t="s">
        <v>60</v>
      </c>
      <c r="S22" t="s">
        <v>328</v>
      </c>
      <c r="T22" t="s">
        <v>301</v>
      </c>
      <c r="W22" t="s">
        <v>264</v>
      </c>
      <c r="X22" t="s">
        <v>89</v>
      </c>
      <c r="Y22" t="s">
        <v>61</v>
      </c>
      <c r="Z22">
        <v>171079.79</v>
      </c>
      <c r="AA22">
        <v>94640</v>
      </c>
    </row>
    <row r="23" spans="1:27" hidden="1" x14ac:dyDescent="0.25">
      <c r="A23">
        <v>2018</v>
      </c>
      <c r="B23">
        <v>2</v>
      </c>
      <c r="C23" t="s">
        <v>270</v>
      </c>
      <c r="D23">
        <v>5945</v>
      </c>
      <c r="E23">
        <v>1</v>
      </c>
      <c r="F23">
        <v>20180206</v>
      </c>
      <c r="G23">
        <v>20601628687</v>
      </c>
      <c r="H23" t="s">
        <v>1275</v>
      </c>
      <c r="I23" t="s">
        <v>25</v>
      </c>
      <c r="J23" t="s">
        <v>26</v>
      </c>
      <c r="K23" t="s">
        <v>299</v>
      </c>
      <c r="L23" t="s">
        <v>4</v>
      </c>
      <c r="M23" t="s">
        <v>5</v>
      </c>
      <c r="N23" t="s">
        <v>6</v>
      </c>
      <c r="O23">
        <v>904229000</v>
      </c>
      <c r="P23" t="s">
        <v>1013</v>
      </c>
      <c r="Q23" t="s">
        <v>1071</v>
      </c>
      <c r="R23" t="s">
        <v>60</v>
      </c>
      <c r="S23" t="s">
        <v>328</v>
      </c>
      <c r="T23" t="s">
        <v>301</v>
      </c>
      <c r="W23" t="s">
        <v>264</v>
      </c>
      <c r="X23" t="s">
        <v>89</v>
      </c>
      <c r="Y23" t="s">
        <v>61</v>
      </c>
      <c r="Z23">
        <v>170826.71</v>
      </c>
      <c r="AA23">
        <v>94500</v>
      </c>
    </row>
    <row r="24" spans="1:27" hidden="1" x14ac:dyDescent="0.25">
      <c r="A24">
        <v>2018</v>
      </c>
      <c r="B24">
        <v>2</v>
      </c>
      <c r="C24" t="s">
        <v>270</v>
      </c>
      <c r="D24">
        <v>7428</v>
      </c>
      <c r="E24">
        <v>1</v>
      </c>
      <c r="F24">
        <v>20180217</v>
      </c>
      <c r="G24">
        <v>20601628687</v>
      </c>
      <c r="H24" t="s">
        <v>1275</v>
      </c>
      <c r="I24" t="s">
        <v>25</v>
      </c>
      <c r="J24" t="s">
        <v>26</v>
      </c>
      <c r="K24" t="s">
        <v>299</v>
      </c>
      <c r="L24" t="s">
        <v>4</v>
      </c>
      <c r="M24" t="s">
        <v>5</v>
      </c>
      <c r="N24" t="s">
        <v>6</v>
      </c>
      <c r="O24">
        <v>904229000</v>
      </c>
      <c r="P24" t="s">
        <v>1013</v>
      </c>
      <c r="Q24" t="s">
        <v>1071</v>
      </c>
      <c r="R24" t="s">
        <v>60</v>
      </c>
      <c r="S24" t="s">
        <v>328</v>
      </c>
      <c r="T24" t="s">
        <v>301</v>
      </c>
      <c r="W24" t="s">
        <v>264</v>
      </c>
      <c r="X24" t="s">
        <v>89</v>
      </c>
      <c r="Y24" t="s">
        <v>61</v>
      </c>
      <c r="Z24">
        <v>170320.36</v>
      </c>
      <c r="AA24">
        <v>94220</v>
      </c>
    </row>
    <row r="25" spans="1:27" hidden="1" x14ac:dyDescent="0.25">
      <c r="A25">
        <v>2018</v>
      </c>
      <c r="B25">
        <v>1</v>
      </c>
      <c r="C25" t="s">
        <v>270</v>
      </c>
      <c r="D25">
        <v>4450</v>
      </c>
      <c r="E25">
        <v>1</v>
      </c>
      <c r="F25">
        <v>20180125</v>
      </c>
      <c r="G25">
        <v>20601628687</v>
      </c>
      <c r="H25" t="s">
        <v>1275</v>
      </c>
      <c r="I25" t="s">
        <v>25</v>
      </c>
      <c r="J25" t="s">
        <v>26</v>
      </c>
      <c r="K25" t="s">
        <v>299</v>
      </c>
      <c r="L25" t="s">
        <v>4</v>
      </c>
      <c r="M25" t="s">
        <v>5</v>
      </c>
      <c r="N25" t="s">
        <v>6</v>
      </c>
      <c r="O25">
        <v>904229000</v>
      </c>
      <c r="P25" t="s">
        <v>1013</v>
      </c>
      <c r="Q25" t="s">
        <v>1071</v>
      </c>
      <c r="R25" t="s">
        <v>60</v>
      </c>
      <c r="S25" t="s">
        <v>328</v>
      </c>
      <c r="T25" t="s">
        <v>301</v>
      </c>
      <c r="W25" t="s">
        <v>264</v>
      </c>
      <c r="X25" t="s">
        <v>89</v>
      </c>
      <c r="Y25" t="s">
        <v>61</v>
      </c>
      <c r="Z25">
        <v>170031.32</v>
      </c>
      <c r="AA25">
        <v>94060</v>
      </c>
    </row>
    <row r="26" spans="1:27" hidden="1" x14ac:dyDescent="0.25">
      <c r="A26">
        <v>2018</v>
      </c>
      <c r="B26">
        <v>3</v>
      </c>
      <c r="C26" t="s">
        <v>270</v>
      </c>
      <c r="D26">
        <v>12062</v>
      </c>
      <c r="E26">
        <v>1</v>
      </c>
      <c r="F26">
        <v>20180315</v>
      </c>
      <c r="G26">
        <v>20601628687</v>
      </c>
      <c r="H26" t="s">
        <v>1275</v>
      </c>
      <c r="I26" t="s">
        <v>25</v>
      </c>
      <c r="J26" t="s">
        <v>26</v>
      </c>
      <c r="K26" t="s">
        <v>299</v>
      </c>
      <c r="L26" t="s">
        <v>4</v>
      </c>
      <c r="M26" t="s">
        <v>5</v>
      </c>
      <c r="N26" t="s">
        <v>6</v>
      </c>
      <c r="O26">
        <v>904229000</v>
      </c>
      <c r="P26" t="s">
        <v>1013</v>
      </c>
      <c r="Q26" t="s">
        <v>1071</v>
      </c>
      <c r="R26" t="s">
        <v>60</v>
      </c>
      <c r="S26" t="s">
        <v>328</v>
      </c>
      <c r="T26" t="s">
        <v>301</v>
      </c>
      <c r="W26" t="s">
        <v>264</v>
      </c>
      <c r="X26" t="s">
        <v>89</v>
      </c>
      <c r="Y26" t="s">
        <v>61</v>
      </c>
      <c r="Z26">
        <v>169886.71</v>
      </c>
      <c r="AA26">
        <v>93980</v>
      </c>
    </row>
    <row r="27" spans="1:27" hidden="1" x14ac:dyDescent="0.25">
      <c r="A27">
        <v>2018</v>
      </c>
      <c r="B27">
        <v>3</v>
      </c>
      <c r="C27" t="s">
        <v>270</v>
      </c>
      <c r="D27">
        <v>12063</v>
      </c>
      <c r="E27">
        <v>1</v>
      </c>
      <c r="F27">
        <v>20180322</v>
      </c>
      <c r="G27">
        <v>20601628687</v>
      </c>
      <c r="H27" t="s">
        <v>1275</v>
      </c>
      <c r="I27" t="s">
        <v>25</v>
      </c>
      <c r="J27" t="s">
        <v>26</v>
      </c>
      <c r="K27" t="s">
        <v>299</v>
      </c>
      <c r="L27" t="s">
        <v>4</v>
      </c>
      <c r="M27" t="s">
        <v>5</v>
      </c>
      <c r="N27" t="s">
        <v>6</v>
      </c>
      <c r="O27">
        <v>904229000</v>
      </c>
      <c r="P27" t="s">
        <v>1013</v>
      </c>
      <c r="Q27" t="s">
        <v>1071</v>
      </c>
      <c r="R27" t="s">
        <v>60</v>
      </c>
      <c r="S27" t="s">
        <v>328</v>
      </c>
      <c r="T27" t="s">
        <v>301</v>
      </c>
      <c r="W27" t="s">
        <v>264</v>
      </c>
      <c r="X27" t="s">
        <v>89</v>
      </c>
      <c r="Y27" t="s">
        <v>61</v>
      </c>
      <c r="Z27">
        <v>169633.64</v>
      </c>
      <c r="AA27">
        <v>93480</v>
      </c>
    </row>
    <row r="28" spans="1:27" hidden="1" x14ac:dyDescent="0.25">
      <c r="A28">
        <v>2017</v>
      </c>
      <c r="B28">
        <v>3</v>
      </c>
      <c r="C28" t="s">
        <v>86</v>
      </c>
      <c r="D28">
        <v>21985</v>
      </c>
      <c r="E28">
        <v>1</v>
      </c>
      <c r="F28">
        <v>20170314</v>
      </c>
      <c r="G28">
        <v>20170040938</v>
      </c>
      <c r="H28" t="s">
        <v>65</v>
      </c>
      <c r="I28" t="s">
        <v>2</v>
      </c>
      <c r="J28" t="s">
        <v>81</v>
      </c>
      <c r="K28" t="s">
        <v>87</v>
      </c>
      <c r="L28" t="s">
        <v>4</v>
      </c>
      <c r="M28" t="s">
        <v>5</v>
      </c>
      <c r="N28" t="s">
        <v>17</v>
      </c>
      <c r="O28">
        <v>2005992000</v>
      </c>
      <c r="P28" t="s">
        <v>934</v>
      </c>
      <c r="Q28" t="s">
        <v>1003</v>
      </c>
      <c r="R28" t="s">
        <v>18</v>
      </c>
      <c r="S28" t="s">
        <v>234</v>
      </c>
      <c r="T28" t="s">
        <v>101</v>
      </c>
      <c r="U28" t="s">
        <v>2250</v>
      </c>
      <c r="V28" t="s">
        <v>2251</v>
      </c>
      <c r="W28" t="s">
        <v>129</v>
      </c>
      <c r="X28" t="s">
        <v>69</v>
      </c>
      <c r="Y28" t="s">
        <v>15</v>
      </c>
      <c r="Z28">
        <v>169029.28</v>
      </c>
      <c r="AA28">
        <v>75398.399999999994</v>
      </c>
    </row>
    <row r="29" spans="1:27" hidden="1" x14ac:dyDescent="0.25">
      <c r="A29">
        <v>2017</v>
      </c>
      <c r="B29">
        <v>1</v>
      </c>
      <c r="C29" t="s">
        <v>270</v>
      </c>
      <c r="D29">
        <v>43892</v>
      </c>
      <c r="E29">
        <v>1</v>
      </c>
      <c r="F29">
        <v>20170103</v>
      </c>
      <c r="G29">
        <v>20530184596</v>
      </c>
      <c r="H29" t="s">
        <v>293</v>
      </c>
      <c r="I29" t="s">
        <v>2</v>
      </c>
      <c r="J29" t="s">
        <v>81</v>
      </c>
      <c r="K29" t="s">
        <v>87</v>
      </c>
      <c r="L29" t="s">
        <v>4</v>
      </c>
      <c r="M29" t="s">
        <v>5</v>
      </c>
      <c r="N29" t="s">
        <v>17</v>
      </c>
      <c r="O29">
        <v>2005992000</v>
      </c>
      <c r="P29" t="s">
        <v>934</v>
      </c>
      <c r="Q29" t="s">
        <v>1003</v>
      </c>
      <c r="R29" t="s">
        <v>18</v>
      </c>
      <c r="S29" t="s">
        <v>294</v>
      </c>
      <c r="T29" t="s">
        <v>899</v>
      </c>
      <c r="V29" t="s">
        <v>788</v>
      </c>
      <c r="W29" t="s">
        <v>426</v>
      </c>
      <c r="X29" t="s">
        <v>19</v>
      </c>
      <c r="Y29" t="s">
        <v>61</v>
      </c>
      <c r="Z29">
        <v>168142.24</v>
      </c>
      <c r="AA29">
        <v>87611.12</v>
      </c>
    </row>
    <row r="30" spans="1:27" hidden="1" x14ac:dyDescent="0.25">
      <c r="A30">
        <v>2017</v>
      </c>
      <c r="B30">
        <v>1</v>
      </c>
      <c r="C30" t="s">
        <v>86</v>
      </c>
      <c r="D30">
        <v>1663</v>
      </c>
      <c r="E30">
        <v>1</v>
      </c>
      <c r="F30">
        <v>20170112</v>
      </c>
      <c r="G30">
        <v>20132515680</v>
      </c>
      <c r="H30" t="s">
        <v>186</v>
      </c>
      <c r="I30" t="s">
        <v>25</v>
      </c>
      <c r="J30" t="s">
        <v>26</v>
      </c>
      <c r="K30" t="s">
        <v>118</v>
      </c>
      <c r="L30" t="s">
        <v>4</v>
      </c>
      <c r="M30" t="s">
        <v>5</v>
      </c>
      <c r="N30" t="s">
        <v>6</v>
      </c>
      <c r="O30">
        <v>904211010</v>
      </c>
      <c r="P30" t="s">
        <v>198</v>
      </c>
      <c r="Q30" t="s">
        <v>1017</v>
      </c>
      <c r="R30" t="s">
        <v>187</v>
      </c>
      <c r="S30" t="s">
        <v>188</v>
      </c>
      <c r="T30" t="s">
        <v>410</v>
      </c>
      <c r="W30" t="s">
        <v>117</v>
      </c>
      <c r="X30" t="s">
        <v>109</v>
      </c>
      <c r="Y30" t="s">
        <v>9</v>
      </c>
      <c r="Z30">
        <v>167219.54999999999</v>
      </c>
      <c r="AA30">
        <v>60309</v>
      </c>
    </row>
    <row r="31" spans="1:27" hidden="1" x14ac:dyDescent="0.25">
      <c r="A31">
        <v>2017</v>
      </c>
      <c r="B31">
        <v>2</v>
      </c>
      <c r="C31" t="s">
        <v>86</v>
      </c>
      <c r="D31">
        <v>8341</v>
      </c>
      <c r="E31">
        <v>1</v>
      </c>
      <c r="F31">
        <v>20170203</v>
      </c>
      <c r="G31">
        <v>20132515680</v>
      </c>
      <c r="H31" t="s">
        <v>186</v>
      </c>
      <c r="I31" t="s">
        <v>25</v>
      </c>
      <c r="J31" t="s">
        <v>26</v>
      </c>
      <c r="K31" t="s">
        <v>118</v>
      </c>
      <c r="L31" t="s">
        <v>4</v>
      </c>
      <c r="M31" t="s">
        <v>5</v>
      </c>
      <c r="N31" t="s">
        <v>6</v>
      </c>
      <c r="O31">
        <v>904211010</v>
      </c>
      <c r="P31" t="s">
        <v>198</v>
      </c>
      <c r="Q31" t="s">
        <v>1017</v>
      </c>
      <c r="R31" t="s">
        <v>187</v>
      </c>
      <c r="S31" t="s">
        <v>188</v>
      </c>
      <c r="T31" t="s">
        <v>410</v>
      </c>
      <c r="W31" t="s">
        <v>117</v>
      </c>
      <c r="X31" t="s">
        <v>109</v>
      </c>
      <c r="Y31" t="s">
        <v>9</v>
      </c>
      <c r="Z31">
        <v>167219.54999999999</v>
      </c>
      <c r="AA31">
        <v>60309</v>
      </c>
    </row>
    <row r="32" spans="1:27" hidden="1" x14ac:dyDescent="0.25">
      <c r="A32">
        <v>2017</v>
      </c>
      <c r="B32">
        <v>2</v>
      </c>
      <c r="C32" t="s">
        <v>86</v>
      </c>
      <c r="D32">
        <v>13651</v>
      </c>
      <c r="E32">
        <v>1</v>
      </c>
      <c r="F32">
        <v>20170217</v>
      </c>
      <c r="G32">
        <v>20132515680</v>
      </c>
      <c r="H32" t="s">
        <v>186</v>
      </c>
      <c r="I32" t="s">
        <v>25</v>
      </c>
      <c r="J32" t="s">
        <v>26</v>
      </c>
      <c r="K32" t="s">
        <v>118</v>
      </c>
      <c r="L32" t="s">
        <v>4</v>
      </c>
      <c r="M32" t="s">
        <v>5</v>
      </c>
      <c r="N32" t="s">
        <v>6</v>
      </c>
      <c r="O32">
        <v>904211010</v>
      </c>
      <c r="P32" t="s">
        <v>198</v>
      </c>
      <c r="Q32" t="s">
        <v>1017</v>
      </c>
      <c r="R32" t="s">
        <v>187</v>
      </c>
      <c r="S32" t="s">
        <v>188</v>
      </c>
      <c r="T32" t="s">
        <v>410</v>
      </c>
      <c r="W32" t="s">
        <v>117</v>
      </c>
      <c r="X32" t="s">
        <v>109</v>
      </c>
      <c r="Y32" t="s">
        <v>9</v>
      </c>
      <c r="Z32">
        <v>167219.54999999999</v>
      </c>
      <c r="AA32">
        <v>60309</v>
      </c>
    </row>
    <row r="33" spans="1:27" hidden="1" x14ac:dyDescent="0.25">
      <c r="A33">
        <v>2017</v>
      </c>
      <c r="B33">
        <v>3</v>
      </c>
      <c r="C33" t="s">
        <v>86</v>
      </c>
      <c r="D33">
        <v>16083</v>
      </c>
      <c r="E33">
        <v>1</v>
      </c>
      <c r="F33">
        <v>20170301</v>
      </c>
      <c r="G33">
        <v>20132515680</v>
      </c>
      <c r="H33" t="s">
        <v>186</v>
      </c>
      <c r="I33" t="s">
        <v>25</v>
      </c>
      <c r="J33" t="s">
        <v>26</v>
      </c>
      <c r="K33" t="s">
        <v>118</v>
      </c>
      <c r="L33" t="s">
        <v>4</v>
      </c>
      <c r="M33" t="s">
        <v>5</v>
      </c>
      <c r="N33" t="s">
        <v>6</v>
      </c>
      <c r="O33">
        <v>904211010</v>
      </c>
      <c r="P33" t="s">
        <v>198</v>
      </c>
      <c r="Q33" t="s">
        <v>1017</v>
      </c>
      <c r="R33" t="s">
        <v>187</v>
      </c>
      <c r="S33" t="s">
        <v>188</v>
      </c>
      <c r="T33" t="s">
        <v>410</v>
      </c>
      <c r="W33" t="s">
        <v>108</v>
      </c>
      <c r="X33" t="s">
        <v>109</v>
      </c>
      <c r="Y33" t="s">
        <v>9</v>
      </c>
      <c r="Z33">
        <v>167219.54999999999</v>
      </c>
      <c r="AA33">
        <v>60309</v>
      </c>
    </row>
    <row r="34" spans="1:27" hidden="1" x14ac:dyDescent="0.25">
      <c r="A34">
        <v>2017</v>
      </c>
      <c r="B34">
        <v>3</v>
      </c>
      <c r="C34" t="s">
        <v>86</v>
      </c>
      <c r="D34">
        <v>20696</v>
      </c>
      <c r="E34">
        <v>1</v>
      </c>
      <c r="F34">
        <v>20170310</v>
      </c>
      <c r="G34">
        <v>20132515680</v>
      </c>
      <c r="H34" t="s">
        <v>186</v>
      </c>
      <c r="I34" t="s">
        <v>25</v>
      </c>
      <c r="J34" t="s">
        <v>26</v>
      </c>
      <c r="K34" t="s">
        <v>118</v>
      </c>
      <c r="L34" t="s">
        <v>4</v>
      </c>
      <c r="M34" t="s">
        <v>5</v>
      </c>
      <c r="N34" t="s">
        <v>6</v>
      </c>
      <c r="O34">
        <v>904211010</v>
      </c>
      <c r="P34" t="s">
        <v>198</v>
      </c>
      <c r="Q34" t="s">
        <v>1017</v>
      </c>
      <c r="R34" t="s">
        <v>187</v>
      </c>
      <c r="S34" t="s">
        <v>188</v>
      </c>
      <c r="T34" t="s">
        <v>2225</v>
      </c>
      <c r="W34" t="s">
        <v>108</v>
      </c>
      <c r="X34" t="s">
        <v>109</v>
      </c>
      <c r="Y34" t="s">
        <v>9</v>
      </c>
      <c r="Z34">
        <v>167219.54999999999</v>
      </c>
      <c r="AA34">
        <v>60309</v>
      </c>
    </row>
    <row r="35" spans="1:27" hidden="1" x14ac:dyDescent="0.25">
      <c r="A35">
        <v>2018</v>
      </c>
      <c r="B35">
        <v>2</v>
      </c>
      <c r="C35" t="s">
        <v>270</v>
      </c>
      <c r="D35">
        <v>8966</v>
      </c>
      <c r="E35">
        <v>1</v>
      </c>
      <c r="F35">
        <v>20180227</v>
      </c>
      <c r="G35">
        <v>20601628687</v>
      </c>
      <c r="H35" t="s">
        <v>1275</v>
      </c>
      <c r="I35" t="s">
        <v>25</v>
      </c>
      <c r="J35" t="s">
        <v>26</v>
      </c>
      <c r="K35" t="s">
        <v>299</v>
      </c>
      <c r="L35" t="s">
        <v>4</v>
      </c>
      <c r="M35" t="s">
        <v>5</v>
      </c>
      <c r="N35" t="s">
        <v>6</v>
      </c>
      <c r="O35">
        <v>904229000</v>
      </c>
      <c r="P35" t="s">
        <v>1013</v>
      </c>
      <c r="Q35" t="s">
        <v>1071</v>
      </c>
      <c r="R35" t="s">
        <v>60</v>
      </c>
      <c r="S35" t="s">
        <v>328</v>
      </c>
      <c r="T35" t="s">
        <v>301</v>
      </c>
      <c r="W35" t="s">
        <v>264</v>
      </c>
      <c r="X35" t="s">
        <v>89</v>
      </c>
      <c r="Y35" t="s">
        <v>61</v>
      </c>
      <c r="Z35">
        <v>167211.32999999999</v>
      </c>
      <c r="AA35">
        <v>92500</v>
      </c>
    </row>
    <row r="36" spans="1:27" hidden="1" x14ac:dyDescent="0.25">
      <c r="A36">
        <v>2017</v>
      </c>
      <c r="B36">
        <v>3</v>
      </c>
      <c r="C36" t="s">
        <v>86</v>
      </c>
      <c r="D36">
        <v>22849</v>
      </c>
      <c r="E36">
        <v>2</v>
      </c>
      <c r="F36">
        <v>20170315</v>
      </c>
      <c r="G36">
        <v>20545103142</v>
      </c>
      <c r="H36" t="s">
        <v>197</v>
      </c>
      <c r="I36" t="s">
        <v>25</v>
      </c>
      <c r="J36" t="s">
        <v>26</v>
      </c>
      <c r="K36" t="s">
        <v>199</v>
      </c>
      <c r="L36" t="s">
        <v>4</v>
      </c>
      <c r="M36" t="s">
        <v>5</v>
      </c>
      <c r="N36" t="s">
        <v>6</v>
      </c>
      <c r="O36">
        <v>904221000</v>
      </c>
      <c r="P36" t="s">
        <v>198</v>
      </c>
      <c r="Q36" t="s">
        <v>1016</v>
      </c>
      <c r="R36" t="s">
        <v>104</v>
      </c>
      <c r="S36" t="s">
        <v>2263</v>
      </c>
      <c r="T36" t="s">
        <v>2264</v>
      </c>
      <c r="V36" t="s">
        <v>621</v>
      </c>
      <c r="X36" t="s">
        <v>23</v>
      </c>
      <c r="Y36" t="s">
        <v>9</v>
      </c>
      <c r="Z36">
        <v>164588</v>
      </c>
      <c r="AA36">
        <v>26000</v>
      </c>
    </row>
    <row r="37" spans="1:27" hidden="1" x14ac:dyDescent="0.25">
      <c r="A37">
        <v>2018</v>
      </c>
      <c r="B37">
        <v>2</v>
      </c>
      <c r="C37" t="s">
        <v>86</v>
      </c>
      <c r="D37">
        <v>14638</v>
      </c>
      <c r="E37">
        <v>3</v>
      </c>
      <c r="F37">
        <v>20180220</v>
      </c>
      <c r="G37">
        <v>20397680038</v>
      </c>
      <c r="H37" t="s">
        <v>182</v>
      </c>
      <c r="I37" t="s">
        <v>2</v>
      </c>
      <c r="J37" t="s">
        <v>81</v>
      </c>
      <c r="K37" t="s">
        <v>87</v>
      </c>
      <c r="L37" t="s">
        <v>4</v>
      </c>
      <c r="M37" t="s">
        <v>5</v>
      </c>
      <c r="N37" t="s">
        <v>17</v>
      </c>
      <c r="O37">
        <v>2005999000</v>
      </c>
      <c r="P37" t="s">
        <v>1002</v>
      </c>
      <c r="Q37" t="s">
        <v>1003</v>
      </c>
      <c r="R37" t="s">
        <v>24</v>
      </c>
      <c r="S37" t="s">
        <v>254</v>
      </c>
      <c r="X37" t="s">
        <v>19</v>
      </c>
      <c r="Y37" t="s">
        <v>15</v>
      </c>
      <c r="Z37">
        <v>163087.5</v>
      </c>
      <c r="AA37">
        <v>69000</v>
      </c>
    </row>
    <row r="38" spans="1:27" hidden="1" x14ac:dyDescent="0.25">
      <c r="A38">
        <v>2017</v>
      </c>
      <c r="B38">
        <v>1</v>
      </c>
      <c r="C38" t="s">
        <v>86</v>
      </c>
      <c r="D38">
        <v>282</v>
      </c>
      <c r="E38">
        <v>1</v>
      </c>
      <c r="F38">
        <v>20170113</v>
      </c>
      <c r="G38">
        <v>20397680038</v>
      </c>
      <c r="H38" t="s">
        <v>182</v>
      </c>
      <c r="I38" t="s">
        <v>2</v>
      </c>
      <c r="J38" t="s">
        <v>81</v>
      </c>
      <c r="K38" t="s">
        <v>87</v>
      </c>
      <c r="L38" t="s">
        <v>4</v>
      </c>
      <c r="M38" t="s">
        <v>5</v>
      </c>
      <c r="N38" t="s">
        <v>17</v>
      </c>
      <c r="O38">
        <v>2005992000</v>
      </c>
      <c r="P38" t="s">
        <v>934</v>
      </c>
      <c r="Q38" t="s">
        <v>1003</v>
      </c>
      <c r="R38" t="s">
        <v>18</v>
      </c>
      <c r="S38" t="s">
        <v>94</v>
      </c>
      <c r="X38" t="s">
        <v>19</v>
      </c>
      <c r="Y38" t="s">
        <v>15</v>
      </c>
      <c r="Z38">
        <v>161139.20000000001</v>
      </c>
      <c r="AA38">
        <v>91844</v>
      </c>
    </row>
    <row r="39" spans="1:27" hidden="1" x14ac:dyDescent="0.25">
      <c r="A39">
        <v>2017</v>
      </c>
      <c r="B39">
        <v>1</v>
      </c>
      <c r="C39" t="s">
        <v>86</v>
      </c>
      <c r="D39">
        <v>4728</v>
      </c>
      <c r="E39">
        <v>1</v>
      </c>
      <c r="F39">
        <v>20170119</v>
      </c>
      <c r="G39">
        <v>20132515680</v>
      </c>
      <c r="H39" t="s">
        <v>186</v>
      </c>
      <c r="I39" t="s">
        <v>25</v>
      </c>
      <c r="J39" t="s">
        <v>26</v>
      </c>
      <c r="K39" t="s">
        <v>118</v>
      </c>
      <c r="L39" t="s">
        <v>4</v>
      </c>
      <c r="M39" t="s">
        <v>5</v>
      </c>
      <c r="N39" t="s">
        <v>6</v>
      </c>
      <c r="O39">
        <v>904229000</v>
      </c>
      <c r="P39" t="s">
        <v>475</v>
      </c>
      <c r="Q39" t="s">
        <v>1016</v>
      </c>
      <c r="R39" t="s">
        <v>60</v>
      </c>
      <c r="S39" t="s">
        <v>597</v>
      </c>
      <c r="T39" t="s">
        <v>470</v>
      </c>
      <c r="W39" t="s">
        <v>108</v>
      </c>
      <c r="X39" t="s">
        <v>109</v>
      </c>
      <c r="Y39" t="s">
        <v>9</v>
      </c>
      <c r="Z39">
        <v>160869</v>
      </c>
      <c r="AA39">
        <v>54432</v>
      </c>
    </row>
    <row r="40" spans="1:27" hidden="1" x14ac:dyDescent="0.25">
      <c r="A40">
        <v>2017</v>
      </c>
      <c r="B40">
        <v>2</v>
      </c>
      <c r="C40" t="s">
        <v>270</v>
      </c>
      <c r="D40">
        <v>4928</v>
      </c>
      <c r="E40">
        <v>1</v>
      </c>
      <c r="F40">
        <v>20170203</v>
      </c>
      <c r="G40">
        <v>20530184596</v>
      </c>
      <c r="H40" t="s">
        <v>293</v>
      </c>
      <c r="I40" t="s">
        <v>2</v>
      </c>
      <c r="J40" t="s">
        <v>81</v>
      </c>
      <c r="K40" t="s">
        <v>87</v>
      </c>
      <c r="L40" t="s">
        <v>4</v>
      </c>
      <c r="M40" t="s">
        <v>5</v>
      </c>
      <c r="N40" t="s">
        <v>17</v>
      </c>
      <c r="O40">
        <v>2005992000</v>
      </c>
      <c r="P40" t="s">
        <v>934</v>
      </c>
      <c r="Q40" t="s">
        <v>1003</v>
      </c>
      <c r="R40" t="s">
        <v>18</v>
      </c>
      <c r="S40" t="s">
        <v>294</v>
      </c>
      <c r="T40" t="s">
        <v>260</v>
      </c>
      <c r="U40" t="s">
        <v>788</v>
      </c>
      <c r="W40" t="s">
        <v>789</v>
      </c>
      <c r="X40" t="s">
        <v>19</v>
      </c>
      <c r="Y40" t="s">
        <v>61</v>
      </c>
      <c r="Z40">
        <v>159828.72</v>
      </c>
      <c r="AA40">
        <v>84745</v>
      </c>
    </row>
    <row r="41" spans="1:27" hidden="1" x14ac:dyDescent="0.25">
      <c r="A41">
        <v>2017</v>
      </c>
      <c r="B41">
        <v>2</v>
      </c>
      <c r="C41" t="s">
        <v>86</v>
      </c>
      <c r="D41">
        <v>12729</v>
      </c>
      <c r="E41">
        <v>3</v>
      </c>
      <c r="F41">
        <v>20170221</v>
      </c>
      <c r="G41">
        <v>20397680038</v>
      </c>
      <c r="H41" t="s">
        <v>182</v>
      </c>
      <c r="I41" t="s">
        <v>2</v>
      </c>
      <c r="J41" t="s">
        <v>81</v>
      </c>
      <c r="K41" t="s">
        <v>87</v>
      </c>
      <c r="L41" t="s">
        <v>4</v>
      </c>
      <c r="M41" t="s">
        <v>5</v>
      </c>
      <c r="N41" t="s">
        <v>17</v>
      </c>
      <c r="O41">
        <v>2005999000</v>
      </c>
      <c r="P41" t="s">
        <v>1002</v>
      </c>
      <c r="Q41" t="s">
        <v>1003</v>
      </c>
      <c r="R41" t="s">
        <v>24</v>
      </c>
      <c r="S41" t="s">
        <v>254</v>
      </c>
      <c r="X41" t="s">
        <v>19</v>
      </c>
      <c r="Y41" t="s">
        <v>15</v>
      </c>
      <c r="Z41">
        <v>158121.98000000001</v>
      </c>
      <c r="AA41">
        <v>54393</v>
      </c>
    </row>
    <row r="42" spans="1:27" x14ac:dyDescent="0.25">
      <c r="A42">
        <v>2018</v>
      </c>
      <c r="B42">
        <v>2</v>
      </c>
      <c r="C42" t="s">
        <v>86</v>
      </c>
      <c r="D42">
        <v>8312</v>
      </c>
      <c r="E42">
        <v>1</v>
      </c>
      <c r="F42">
        <v>20180201</v>
      </c>
      <c r="G42">
        <v>20132515680</v>
      </c>
      <c r="H42" t="s">
        <v>186</v>
      </c>
      <c r="I42" t="s">
        <v>25</v>
      </c>
      <c r="J42" t="s">
        <v>26</v>
      </c>
      <c r="K42" t="s">
        <v>118</v>
      </c>
      <c r="L42" t="s">
        <v>4</v>
      </c>
      <c r="M42" t="s">
        <v>5</v>
      </c>
      <c r="N42" t="s">
        <v>6</v>
      </c>
      <c r="O42">
        <v>904221000</v>
      </c>
      <c r="P42" t="s">
        <v>198</v>
      </c>
      <c r="Q42" t="s">
        <v>1016</v>
      </c>
      <c r="R42" t="s">
        <v>104</v>
      </c>
      <c r="S42" t="s">
        <v>105</v>
      </c>
      <c r="T42" t="s">
        <v>477</v>
      </c>
      <c r="W42" t="s">
        <v>117</v>
      </c>
      <c r="X42" t="s">
        <v>109</v>
      </c>
      <c r="Y42" t="s">
        <v>9</v>
      </c>
      <c r="Z42">
        <v>155172</v>
      </c>
      <c r="AA42">
        <v>54432</v>
      </c>
    </row>
    <row r="43" spans="1:27" x14ac:dyDescent="0.25">
      <c r="A43">
        <v>2018</v>
      </c>
      <c r="B43">
        <v>3</v>
      </c>
      <c r="C43" t="s">
        <v>86</v>
      </c>
      <c r="D43">
        <v>27486</v>
      </c>
      <c r="E43">
        <v>1</v>
      </c>
      <c r="F43">
        <v>20180329</v>
      </c>
      <c r="G43">
        <v>20132515680</v>
      </c>
      <c r="H43" t="s">
        <v>186</v>
      </c>
      <c r="I43" t="s">
        <v>25</v>
      </c>
      <c r="J43" t="s">
        <v>26</v>
      </c>
      <c r="K43" t="s">
        <v>118</v>
      </c>
      <c r="L43" t="s">
        <v>4</v>
      </c>
      <c r="M43" t="s">
        <v>5</v>
      </c>
      <c r="N43" t="s">
        <v>6</v>
      </c>
      <c r="O43">
        <v>904221000</v>
      </c>
      <c r="P43" t="s">
        <v>198</v>
      </c>
      <c r="Q43" t="s">
        <v>1016</v>
      </c>
      <c r="R43" t="s">
        <v>104</v>
      </c>
      <c r="S43" t="s">
        <v>105</v>
      </c>
      <c r="T43" t="s">
        <v>470</v>
      </c>
      <c r="W43" t="s">
        <v>117</v>
      </c>
      <c r="X43" t="s">
        <v>109</v>
      </c>
      <c r="Y43" t="s">
        <v>9</v>
      </c>
      <c r="Z43">
        <v>155172</v>
      </c>
      <c r="AA43">
        <v>54432</v>
      </c>
    </row>
    <row r="44" spans="1:27" hidden="1" x14ac:dyDescent="0.25">
      <c r="A44">
        <v>2018</v>
      </c>
      <c r="B44">
        <v>2</v>
      </c>
      <c r="C44" t="s">
        <v>86</v>
      </c>
      <c r="D44">
        <v>15238</v>
      </c>
      <c r="E44">
        <v>1</v>
      </c>
      <c r="F44">
        <v>20180221</v>
      </c>
      <c r="G44">
        <v>20170040938</v>
      </c>
      <c r="H44" t="s">
        <v>65</v>
      </c>
      <c r="I44" t="s">
        <v>2</v>
      </c>
      <c r="J44" t="s">
        <v>81</v>
      </c>
      <c r="K44" t="s">
        <v>87</v>
      </c>
      <c r="L44" t="s">
        <v>4</v>
      </c>
      <c r="M44" t="s">
        <v>5</v>
      </c>
      <c r="N44" t="s">
        <v>17</v>
      </c>
      <c r="O44">
        <v>2005992000</v>
      </c>
      <c r="P44" t="s">
        <v>934</v>
      </c>
      <c r="Q44" t="s">
        <v>1003</v>
      </c>
      <c r="R44" t="s">
        <v>18</v>
      </c>
      <c r="S44" t="s">
        <v>148</v>
      </c>
      <c r="T44" t="s">
        <v>101</v>
      </c>
      <c r="W44" t="s">
        <v>129</v>
      </c>
      <c r="X44" t="s">
        <v>95</v>
      </c>
      <c r="Y44" t="s">
        <v>15</v>
      </c>
      <c r="Z44">
        <v>150549.76000000001</v>
      </c>
      <c r="AA44">
        <v>67253.119999999995</v>
      </c>
    </row>
    <row r="45" spans="1:27" hidden="1" x14ac:dyDescent="0.25">
      <c r="A45">
        <v>2017</v>
      </c>
      <c r="B45">
        <v>1</v>
      </c>
      <c r="C45" t="s">
        <v>270</v>
      </c>
      <c r="D45">
        <v>555</v>
      </c>
      <c r="E45">
        <v>1</v>
      </c>
      <c r="F45">
        <v>20170109</v>
      </c>
      <c r="G45">
        <v>20504922490</v>
      </c>
      <c r="H45" t="s">
        <v>298</v>
      </c>
      <c r="I45" t="s">
        <v>25</v>
      </c>
      <c r="J45" t="s">
        <v>26</v>
      </c>
      <c r="K45" t="s">
        <v>299</v>
      </c>
      <c r="L45" t="s">
        <v>4</v>
      </c>
      <c r="M45" t="s">
        <v>5</v>
      </c>
      <c r="N45" t="s">
        <v>6</v>
      </c>
      <c r="O45">
        <v>904229000</v>
      </c>
      <c r="P45" t="s">
        <v>1015</v>
      </c>
      <c r="Q45" t="s">
        <v>1071</v>
      </c>
      <c r="R45" t="s">
        <v>60</v>
      </c>
      <c r="S45" t="s">
        <v>786</v>
      </c>
      <c r="T45" t="s">
        <v>301</v>
      </c>
      <c r="W45" t="s">
        <v>264</v>
      </c>
      <c r="X45" t="s">
        <v>89</v>
      </c>
      <c r="Y45" t="s">
        <v>61</v>
      </c>
      <c r="Z45">
        <v>150107.4</v>
      </c>
      <c r="AA45">
        <v>263920</v>
      </c>
    </row>
    <row r="46" spans="1:27" hidden="1" x14ac:dyDescent="0.25">
      <c r="A46">
        <v>2017</v>
      </c>
      <c r="B46">
        <v>2</v>
      </c>
      <c r="C46" t="s">
        <v>86</v>
      </c>
      <c r="D46">
        <v>13088</v>
      </c>
      <c r="E46">
        <v>1</v>
      </c>
      <c r="F46">
        <v>20170215</v>
      </c>
      <c r="G46">
        <v>20170040938</v>
      </c>
      <c r="H46" t="s">
        <v>65</v>
      </c>
      <c r="I46" t="s">
        <v>2</v>
      </c>
      <c r="J46" t="s">
        <v>81</v>
      </c>
      <c r="K46" t="s">
        <v>87</v>
      </c>
      <c r="L46" t="s">
        <v>4</v>
      </c>
      <c r="M46" t="s">
        <v>5</v>
      </c>
      <c r="N46" t="s">
        <v>17</v>
      </c>
      <c r="O46">
        <v>2001909000</v>
      </c>
      <c r="P46" t="s">
        <v>934</v>
      </c>
      <c r="Q46" t="s">
        <v>1003</v>
      </c>
      <c r="R46" t="s">
        <v>68</v>
      </c>
      <c r="S46" t="s">
        <v>169</v>
      </c>
      <c r="T46" t="s">
        <v>101</v>
      </c>
      <c r="U46" t="s">
        <v>1535</v>
      </c>
      <c r="V46" t="s">
        <v>644</v>
      </c>
      <c r="W46" t="s">
        <v>129</v>
      </c>
      <c r="X46" t="s">
        <v>95</v>
      </c>
      <c r="Y46" t="s">
        <v>15</v>
      </c>
      <c r="Z46">
        <v>148881.12</v>
      </c>
      <c r="AA46">
        <v>63117.599999999999</v>
      </c>
    </row>
    <row r="47" spans="1:27" hidden="1" x14ac:dyDescent="0.25">
      <c r="A47">
        <v>2017</v>
      </c>
      <c r="B47">
        <v>3</v>
      </c>
      <c r="C47" t="s">
        <v>86</v>
      </c>
      <c r="D47">
        <v>19840</v>
      </c>
      <c r="E47">
        <v>1</v>
      </c>
      <c r="F47">
        <v>20170307</v>
      </c>
      <c r="G47">
        <v>20170040938</v>
      </c>
      <c r="H47" t="s">
        <v>65</v>
      </c>
      <c r="I47" t="s">
        <v>2</v>
      </c>
      <c r="J47" t="s">
        <v>81</v>
      </c>
      <c r="K47" t="s">
        <v>87</v>
      </c>
      <c r="L47" t="s">
        <v>4</v>
      </c>
      <c r="M47" t="s">
        <v>5</v>
      </c>
      <c r="N47" t="s">
        <v>17</v>
      </c>
      <c r="O47">
        <v>2001909000</v>
      </c>
      <c r="P47" t="s">
        <v>934</v>
      </c>
      <c r="Q47" t="s">
        <v>1003</v>
      </c>
      <c r="R47" t="s">
        <v>68</v>
      </c>
      <c r="S47" t="s">
        <v>169</v>
      </c>
      <c r="T47" t="s">
        <v>101</v>
      </c>
      <c r="U47" t="s">
        <v>2206</v>
      </c>
      <c r="V47" t="s">
        <v>2207</v>
      </c>
      <c r="W47" t="s">
        <v>129</v>
      </c>
      <c r="X47" t="s">
        <v>95</v>
      </c>
      <c r="Y47" t="s">
        <v>15</v>
      </c>
      <c r="Z47">
        <v>148881.12</v>
      </c>
      <c r="AA47">
        <v>63117.599999999999</v>
      </c>
    </row>
    <row r="48" spans="1:27" hidden="1" x14ac:dyDescent="0.25">
      <c r="A48">
        <v>2017</v>
      </c>
      <c r="B48">
        <v>2</v>
      </c>
      <c r="C48" t="s">
        <v>86</v>
      </c>
      <c r="D48">
        <v>15913</v>
      </c>
      <c r="E48">
        <v>3</v>
      </c>
      <c r="F48">
        <v>20170222</v>
      </c>
      <c r="G48">
        <v>20170040938</v>
      </c>
      <c r="H48" t="s">
        <v>65</v>
      </c>
      <c r="I48" t="s">
        <v>2</v>
      </c>
      <c r="J48" t="s">
        <v>81</v>
      </c>
      <c r="K48" t="s">
        <v>87</v>
      </c>
      <c r="L48" t="s">
        <v>4</v>
      </c>
      <c r="M48" t="s">
        <v>5</v>
      </c>
      <c r="N48" t="s">
        <v>17</v>
      </c>
      <c r="O48">
        <v>2005992000</v>
      </c>
      <c r="P48" t="s">
        <v>934</v>
      </c>
      <c r="Q48" t="s">
        <v>1003</v>
      </c>
      <c r="R48" t="s">
        <v>18</v>
      </c>
      <c r="S48" t="s">
        <v>234</v>
      </c>
      <c r="T48" t="s">
        <v>101</v>
      </c>
      <c r="U48" t="s">
        <v>1637</v>
      </c>
      <c r="W48" t="s">
        <v>129</v>
      </c>
      <c r="X48" t="s">
        <v>69</v>
      </c>
      <c r="Y48" t="s">
        <v>15</v>
      </c>
      <c r="Z48">
        <v>147980</v>
      </c>
      <c r="AA48">
        <v>66528</v>
      </c>
    </row>
    <row r="49" spans="1:27" hidden="1" x14ac:dyDescent="0.25">
      <c r="A49">
        <v>2018</v>
      </c>
      <c r="B49">
        <v>2</v>
      </c>
      <c r="C49" t="s">
        <v>86</v>
      </c>
      <c r="D49">
        <v>15249</v>
      </c>
      <c r="E49">
        <v>1</v>
      </c>
      <c r="F49">
        <v>20180221</v>
      </c>
      <c r="G49">
        <v>20170040938</v>
      </c>
      <c r="H49" t="s">
        <v>65</v>
      </c>
      <c r="I49" t="s">
        <v>2</v>
      </c>
      <c r="J49" t="s">
        <v>81</v>
      </c>
      <c r="K49" t="s">
        <v>87</v>
      </c>
      <c r="L49" t="s">
        <v>4</v>
      </c>
      <c r="M49" t="s">
        <v>5</v>
      </c>
      <c r="N49" t="s">
        <v>17</v>
      </c>
      <c r="O49">
        <v>2005992000</v>
      </c>
      <c r="P49" t="s">
        <v>934</v>
      </c>
      <c r="Q49" t="s">
        <v>1003</v>
      </c>
      <c r="R49" t="s">
        <v>18</v>
      </c>
      <c r="S49" t="s">
        <v>148</v>
      </c>
      <c r="T49" t="s">
        <v>101</v>
      </c>
      <c r="W49" t="s">
        <v>129</v>
      </c>
      <c r="X49" t="s">
        <v>95</v>
      </c>
      <c r="Y49" t="s">
        <v>15</v>
      </c>
      <c r="Z49">
        <v>145852.51999999999</v>
      </c>
      <c r="AA49">
        <v>78245</v>
      </c>
    </row>
    <row r="50" spans="1:27" hidden="1" x14ac:dyDescent="0.25">
      <c r="A50">
        <v>2017</v>
      </c>
      <c r="B50">
        <v>1</v>
      </c>
      <c r="C50" t="s">
        <v>86</v>
      </c>
      <c r="D50">
        <v>6536</v>
      </c>
      <c r="E50">
        <v>1</v>
      </c>
      <c r="F50">
        <v>20170125</v>
      </c>
      <c r="G50">
        <v>20170040938</v>
      </c>
      <c r="H50" t="s">
        <v>65</v>
      </c>
      <c r="I50" t="s">
        <v>2</v>
      </c>
      <c r="J50" t="s">
        <v>81</v>
      </c>
      <c r="K50" t="s">
        <v>87</v>
      </c>
      <c r="L50" t="s">
        <v>4</v>
      </c>
      <c r="M50" t="s">
        <v>5</v>
      </c>
      <c r="N50" t="s">
        <v>17</v>
      </c>
      <c r="O50">
        <v>2005992000</v>
      </c>
      <c r="P50" t="s">
        <v>934</v>
      </c>
      <c r="Q50" t="s">
        <v>1003</v>
      </c>
      <c r="R50" t="s">
        <v>18</v>
      </c>
      <c r="S50" t="s">
        <v>234</v>
      </c>
      <c r="T50" t="s">
        <v>101</v>
      </c>
      <c r="U50" t="s">
        <v>680</v>
      </c>
      <c r="W50" t="s">
        <v>681</v>
      </c>
      <c r="X50" t="s">
        <v>69</v>
      </c>
      <c r="Y50" t="s">
        <v>15</v>
      </c>
      <c r="Z50">
        <v>144914.32</v>
      </c>
      <c r="AA50">
        <v>74648.72</v>
      </c>
    </row>
    <row r="51" spans="1:27" hidden="1" x14ac:dyDescent="0.25">
      <c r="A51">
        <v>2018</v>
      </c>
      <c r="B51">
        <v>2</v>
      </c>
      <c r="C51" t="s">
        <v>86</v>
      </c>
      <c r="D51">
        <v>16814</v>
      </c>
      <c r="E51">
        <v>1</v>
      </c>
      <c r="F51">
        <v>20180223</v>
      </c>
      <c r="G51">
        <v>20373860736</v>
      </c>
      <c r="H51" t="s">
        <v>1127</v>
      </c>
      <c r="I51" t="s">
        <v>25</v>
      </c>
      <c r="J51" t="s">
        <v>26</v>
      </c>
      <c r="K51" t="s">
        <v>97</v>
      </c>
      <c r="L51" t="s">
        <v>4</v>
      </c>
      <c r="M51" t="s">
        <v>5</v>
      </c>
      <c r="N51" t="s">
        <v>17</v>
      </c>
      <c r="O51">
        <v>2001909000</v>
      </c>
      <c r="P51" t="s">
        <v>934</v>
      </c>
      <c r="Q51" t="s">
        <v>1003</v>
      </c>
      <c r="R51" t="s">
        <v>68</v>
      </c>
      <c r="S51" t="s">
        <v>98</v>
      </c>
      <c r="U51" t="s">
        <v>14</v>
      </c>
      <c r="V51" t="s">
        <v>101</v>
      </c>
      <c r="W51" t="s">
        <v>34</v>
      </c>
      <c r="X51" t="s">
        <v>8</v>
      </c>
      <c r="Y51" t="s">
        <v>15</v>
      </c>
      <c r="Z51">
        <v>142575.74</v>
      </c>
      <c r="AA51">
        <v>40392</v>
      </c>
    </row>
    <row r="52" spans="1:27" hidden="1" x14ac:dyDescent="0.25">
      <c r="A52">
        <v>2017</v>
      </c>
      <c r="B52">
        <v>2</v>
      </c>
      <c r="C52" t="s">
        <v>86</v>
      </c>
      <c r="D52">
        <v>7108</v>
      </c>
      <c r="E52">
        <v>1</v>
      </c>
      <c r="F52">
        <v>20170203</v>
      </c>
      <c r="G52">
        <v>20397680038</v>
      </c>
      <c r="H52" t="s">
        <v>182</v>
      </c>
      <c r="I52" t="s">
        <v>2</v>
      </c>
      <c r="J52" t="s">
        <v>81</v>
      </c>
      <c r="K52" t="s">
        <v>87</v>
      </c>
      <c r="L52" t="s">
        <v>4</v>
      </c>
      <c r="M52" t="s">
        <v>5</v>
      </c>
      <c r="N52" t="s">
        <v>17</v>
      </c>
      <c r="O52">
        <v>2005992000</v>
      </c>
      <c r="P52" t="s">
        <v>934</v>
      </c>
      <c r="Q52" t="s">
        <v>1003</v>
      </c>
      <c r="R52" t="s">
        <v>18</v>
      </c>
      <c r="S52" t="s">
        <v>94</v>
      </c>
      <c r="X52" t="s">
        <v>19</v>
      </c>
      <c r="Y52" t="s">
        <v>15</v>
      </c>
      <c r="Z52">
        <v>141815.56</v>
      </c>
      <c r="AA52">
        <v>83869</v>
      </c>
    </row>
    <row r="53" spans="1:27" hidden="1" x14ac:dyDescent="0.25">
      <c r="A53">
        <v>2017</v>
      </c>
      <c r="B53">
        <v>1</v>
      </c>
      <c r="C53" t="s">
        <v>86</v>
      </c>
      <c r="D53">
        <v>5175</v>
      </c>
      <c r="E53">
        <v>2</v>
      </c>
      <c r="F53">
        <v>20170127</v>
      </c>
      <c r="G53">
        <v>20397680038</v>
      </c>
      <c r="H53" t="s">
        <v>182</v>
      </c>
      <c r="I53" t="s">
        <v>2</v>
      </c>
      <c r="J53" t="s">
        <v>81</v>
      </c>
      <c r="K53" t="s">
        <v>87</v>
      </c>
      <c r="L53" t="s">
        <v>4</v>
      </c>
      <c r="M53" t="s">
        <v>5</v>
      </c>
      <c r="N53" t="s">
        <v>17</v>
      </c>
      <c r="O53">
        <v>2005999000</v>
      </c>
      <c r="P53" t="s">
        <v>1002</v>
      </c>
      <c r="Q53" t="s">
        <v>1003</v>
      </c>
      <c r="R53" t="s">
        <v>24</v>
      </c>
      <c r="S53" t="s">
        <v>254</v>
      </c>
      <c r="X53" t="s">
        <v>19</v>
      </c>
      <c r="Y53" t="s">
        <v>15</v>
      </c>
      <c r="Z53">
        <v>138323.79999999999</v>
      </c>
      <c r="AA53">
        <v>62309</v>
      </c>
    </row>
    <row r="54" spans="1:27" hidden="1" x14ac:dyDescent="0.25">
      <c r="A54">
        <v>2018</v>
      </c>
      <c r="B54">
        <v>1</v>
      </c>
      <c r="C54" t="s">
        <v>86</v>
      </c>
      <c r="D54">
        <v>4922</v>
      </c>
      <c r="E54">
        <v>2</v>
      </c>
      <c r="F54">
        <v>20180130</v>
      </c>
      <c r="G54">
        <v>20397680038</v>
      </c>
      <c r="H54" t="s">
        <v>182</v>
      </c>
      <c r="I54" t="s">
        <v>2</v>
      </c>
      <c r="J54" t="s">
        <v>81</v>
      </c>
      <c r="K54" t="s">
        <v>87</v>
      </c>
      <c r="L54" t="s">
        <v>4</v>
      </c>
      <c r="M54" t="s">
        <v>5</v>
      </c>
      <c r="N54" t="s">
        <v>17</v>
      </c>
      <c r="O54">
        <v>2005992000</v>
      </c>
      <c r="P54" t="s">
        <v>934</v>
      </c>
      <c r="Q54" t="s">
        <v>1003</v>
      </c>
      <c r="R54" t="s">
        <v>18</v>
      </c>
      <c r="S54" t="s">
        <v>94</v>
      </c>
      <c r="X54" t="s">
        <v>19</v>
      </c>
      <c r="Y54" t="s">
        <v>15</v>
      </c>
      <c r="Z54">
        <v>136332.32</v>
      </c>
      <c r="AA54">
        <v>68595</v>
      </c>
    </row>
    <row r="55" spans="1:27" hidden="1" x14ac:dyDescent="0.25">
      <c r="A55">
        <v>2017</v>
      </c>
      <c r="B55">
        <v>2</v>
      </c>
      <c r="C55" t="s">
        <v>86</v>
      </c>
      <c r="D55">
        <v>14425</v>
      </c>
      <c r="E55">
        <v>1</v>
      </c>
      <c r="F55">
        <v>20170222</v>
      </c>
      <c r="G55">
        <v>20545103142</v>
      </c>
      <c r="H55" t="s">
        <v>197</v>
      </c>
      <c r="I55" t="s">
        <v>25</v>
      </c>
      <c r="J55" t="s">
        <v>26</v>
      </c>
      <c r="K55" t="s">
        <v>121</v>
      </c>
      <c r="L55" t="s">
        <v>4</v>
      </c>
      <c r="M55" t="s">
        <v>5</v>
      </c>
      <c r="N55" t="s">
        <v>6</v>
      </c>
      <c r="O55">
        <v>904221000</v>
      </c>
      <c r="P55" t="s">
        <v>198</v>
      </c>
      <c r="Q55" t="s">
        <v>1016</v>
      </c>
      <c r="R55" t="s">
        <v>104</v>
      </c>
      <c r="S55" t="s">
        <v>1599</v>
      </c>
      <c r="T55" t="s">
        <v>1600</v>
      </c>
      <c r="V55" t="s">
        <v>621</v>
      </c>
      <c r="X55" t="s">
        <v>89</v>
      </c>
      <c r="Y55" t="s">
        <v>9</v>
      </c>
      <c r="Z55">
        <v>135600</v>
      </c>
      <c r="AA55">
        <v>24947.58</v>
      </c>
    </row>
    <row r="56" spans="1:27" hidden="1" x14ac:dyDescent="0.25">
      <c r="A56">
        <v>2018</v>
      </c>
      <c r="B56">
        <v>2</v>
      </c>
      <c r="C56" t="s">
        <v>86</v>
      </c>
      <c r="D56">
        <v>12401</v>
      </c>
      <c r="E56">
        <v>2</v>
      </c>
      <c r="F56">
        <v>20180213</v>
      </c>
      <c r="G56">
        <v>20397680038</v>
      </c>
      <c r="H56" t="s">
        <v>182</v>
      </c>
      <c r="I56" t="s">
        <v>2</v>
      </c>
      <c r="J56" t="s">
        <v>81</v>
      </c>
      <c r="K56" t="s">
        <v>87</v>
      </c>
      <c r="L56" t="s">
        <v>4</v>
      </c>
      <c r="M56" t="s">
        <v>5</v>
      </c>
      <c r="N56" t="s">
        <v>17</v>
      </c>
      <c r="O56">
        <v>2005992000</v>
      </c>
      <c r="P56" t="s">
        <v>934</v>
      </c>
      <c r="Q56" t="s">
        <v>1003</v>
      </c>
      <c r="R56" t="s">
        <v>18</v>
      </c>
      <c r="S56" t="s">
        <v>94</v>
      </c>
      <c r="X56" t="s">
        <v>19</v>
      </c>
      <c r="Y56" t="s">
        <v>15</v>
      </c>
      <c r="Z56">
        <v>133986.20000000001</v>
      </c>
      <c r="AA56">
        <v>61496</v>
      </c>
    </row>
    <row r="57" spans="1:27" hidden="1" x14ac:dyDescent="0.25">
      <c r="A57">
        <v>2018</v>
      </c>
      <c r="B57">
        <v>2</v>
      </c>
      <c r="C57" t="s">
        <v>86</v>
      </c>
      <c r="D57">
        <v>13961</v>
      </c>
      <c r="E57">
        <v>1</v>
      </c>
      <c r="F57">
        <v>20180216</v>
      </c>
      <c r="G57">
        <v>20373860736</v>
      </c>
      <c r="H57" t="s">
        <v>1127</v>
      </c>
      <c r="I57" t="s">
        <v>25</v>
      </c>
      <c r="J57" t="s">
        <v>26</v>
      </c>
      <c r="K57" t="s">
        <v>97</v>
      </c>
      <c r="L57" t="s">
        <v>4</v>
      </c>
      <c r="M57" t="s">
        <v>5</v>
      </c>
      <c r="N57" t="s">
        <v>17</v>
      </c>
      <c r="O57">
        <v>2001909000</v>
      </c>
      <c r="P57" t="s">
        <v>934</v>
      </c>
      <c r="Q57" t="s">
        <v>1003</v>
      </c>
      <c r="R57" t="s">
        <v>68</v>
      </c>
      <c r="S57" t="s">
        <v>98</v>
      </c>
      <c r="U57" t="s">
        <v>14</v>
      </c>
      <c r="V57" t="s">
        <v>101</v>
      </c>
      <c r="W57" t="s">
        <v>34</v>
      </c>
      <c r="X57" t="s">
        <v>8</v>
      </c>
      <c r="Y57" t="s">
        <v>15</v>
      </c>
      <c r="Z57">
        <v>133947</v>
      </c>
      <c r="AA57">
        <v>49500</v>
      </c>
    </row>
    <row r="58" spans="1:27" hidden="1" x14ac:dyDescent="0.25">
      <c r="A58">
        <v>2018</v>
      </c>
      <c r="B58">
        <v>2</v>
      </c>
      <c r="C58" t="s">
        <v>86</v>
      </c>
      <c r="D58">
        <v>16813</v>
      </c>
      <c r="E58">
        <v>1</v>
      </c>
      <c r="F58">
        <v>20180223</v>
      </c>
      <c r="G58">
        <v>20373860736</v>
      </c>
      <c r="H58" t="s">
        <v>1127</v>
      </c>
      <c r="I58" t="s">
        <v>25</v>
      </c>
      <c r="J58" t="s">
        <v>26</v>
      </c>
      <c r="K58" t="s">
        <v>130</v>
      </c>
      <c r="L58" t="s">
        <v>4</v>
      </c>
      <c r="M58" t="s">
        <v>5</v>
      </c>
      <c r="N58" t="s">
        <v>17</v>
      </c>
      <c r="O58">
        <v>2001909000</v>
      </c>
      <c r="P58" t="s">
        <v>934</v>
      </c>
      <c r="Q58" t="s">
        <v>1003</v>
      </c>
      <c r="R58" t="s">
        <v>68</v>
      </c>
      <c r="S58" t="s">
        <v>98</v>
      </c>
      <c r="U58" t="s">
        <v>14</v>
      </c>
      <c r="V58" t="s">
        <v>101</v>
      </c>
      <c r="W58" t="s">
        <v>34</v>
      </c>
      <c r="X58" t="s">
        <v>8</v>
      </c>
      <c r="Y58" t="s">
        <v>15</v>
      </c>
      <c r="Z58">
        <v>133947</v>
      </c>
      <c r="AA58">
        <v>49500</v>
      </c>
    </row>
    <row r="59" spans="1:27" hidden="1" x14ac:dyDescent="0.25">
      <c r="A59">
        <v>2018</v>
      </c>
      <c r="B59">
        <v>2</v>
      </c>
      <c r="C59" t="s">
        <v>86</v>
      </c>
      <c r="D59">
        <v>16473</v>
      </c>
      <c r="E59">
        <v>2</v>
      </c>
      <c r="F59">
        <v>20180222</v>
      </c>
      <c r="G59">
        <v>20373860736</v>
      </c>
      <c r="H59" t="s">
        <v>1127</v>
      </c>
      <c r="I59" t="s">
        <v>25</v>
      </c>
      <c r="J59" t="s">
        <v>26</v>
      </c>
      <c r="K59" t="s">
        <v>185</v>
      </c>
      <c r="L59" t="s">
        <v>4</v>
      </c>
      <c r="M59" t="s">
        <v>5</v>
      </c>
      <c r="N59" t="s">
        <v>17</v>
      </c>
      <c r="O59">
        <v>2001909000</v>
      </c>
      <c r="P59" t="s">
        <v>934</v>
      </c>
      <c r="Q59" t="s">
        <v>1003</v>
      </c>
      <c r="R59" t="s">
        <v>68</v>
      </c>
      <c r="S59" t="s">
        <v>98</v>
      </c>
      <c r="U59" t="s">
        <v>14</v>
      </c>
      <c r="V59" t="s">
        <v>101</v>
      </c>
      <c r="W59" t="s">
        <v>34</v>
      </c>
      <c r="X59" t="s">
        <v>8</v>
      </c>
      <c r="Y59" t="s">
        <v>15</v>
      </c>
      <c r="Z59">
        <v>133906.41</v>
      </c>
      <c r="AA59">
        <v>49500</v>
      </c>
    </row>
    <row r="60" spans="1:27" hidden="1" x14ac:dyDescent="0.25">
      <c r="A60">
        <v>2018</v>
      </c>
      <c r="B60">
        <v>1</v>
      </c>
      <c r="C60" t="s">
        <v>86</v>
      </c>
      <c r="D60">
        <v>2255</v>
      </c>
      <c r="E60">
        <v>4</v>
      </c>
      <c r="F60">
        <v>20180124</v>
      </c>
      <c r="G60">
        <v>20397680038</v>
      </c>
      <c r="H60" t="s">
        <v>182</v>
      </c>
      <c r="I60" t="s">
        <v>2</v>
      </c>
      <c r="J60" t="s">
        <v>81</v>
      </c>
      <c r="K60" t="s">
        <v>87</v>
      </c>
      <c r="L60" t="s">
        <v>4</v>
      </c>
      <c r="M60" t="s">
        <v>5</v>
      </c>
      <c r="N60" t="s">
        <v>17</v>
      </c>
      <c r="O60">
        <v>2005999000</v>
      </c>
      <c r="P60" t="s">
        <v>1002</v>
      </c>
      <c r="Q60" t="s">
        <v>1003</v>
      </c>
      <c r="R60" t="s">
        <v>24</v>
      </c>
      <c r="S60" t="s">
        <v>254</v>
      </c>
      <c r="X60" t="s">
        <v>19</v>
      </c>
      <c r="Y60" t="s">
        <v>15</v>
      </c>
      <c r="Z60">
        <v>131645.96</v>
      </c>
      <c r="AA60">
        <v>70167</v>
      </c>
    </row>
    <row r="61" spans="1:27" hidden="1" x14ac:dyDescent="0.25">
      <c r="A61">
        <v>2018</v>
      </c>
      <c r="B61">
        <v>2</v>
      </c>
      <c r="C61" t="s">
        <v>86</v>
      </c>
      <c r="D61">
        <v>16787</v>
      </c>
      <c r="E61">
        <v>4</v>
      </c>
      <c r="F61">
        <v>20180228</v>
      </c>
      <c r="G61">
        <v>20397680038</v>
      </c>
      <c r="H61" t="s">
        <v>182</v>
      </c>
      <c r="I61" t="s">
        <v>2</v>
      </c>
      <c r="J61" t="s">
        <v>81</v>
      </c>
      <c r="K61" t="s">
        <v>87</v>
      </c>
      <c r="L61" t="s">
        <v>4</v>
      </c>
      <c r="M61" t="s">
        <v>5</v>
      </c>
      <c r="N61" t="s">
        <v>17</v>
      </c>
      <c r="O61">
        <v>2005999000</v>
      </c>
      <c r="P61" t="s">
        <v>1002</v>
      </c>
      <c r="Q61" t="s">
        <v>1003</v>
      </c>
      <c r="R61" t="s">
        <v>24</v>
      </c>
      <c r="S61" t="s">
        <v>254</v>
      </c>
      <c r="X61" t="s">
        <v>19</v>
      </c>
      <c r="Y61" t="s">
        <v>15</v>
      </c>
      <c r="Z61">
        <v>130474.45</v>
      </c>
      <c r="AA61">
        <v>55200</v>
      </c>
    </row>
    <row r="62" spans="1:27" hidden="1" x14ac:dyDescent="0.25">
      <c r="A62">
        <v>2018</v>
      </c>
      <c r="B62">
        <v>1</v>
      </c>
      <c r="C62" t="s">
        <v>270</v>
      </c>
      <c r="D62">
        <v>1958</v>
      </c>
      <c r="E62">
        <v>1</v>
      </c>
      <c r="F62">
        <v>20180116</v>
      </c>
      <c r="G62">
        <v>20601628687</v>
      </c>
      <c r="H62" t="s">
        <v>1275</v>
      </c>
      <c r="I62" t="s">
        <v>25</v>
      </c>
      <c r="J62" t="s">
        <v>26</v>
      </c>
      <c r="K62" t="s">
        <v>299</v>
      </c>
      <c r="L62" t="s">
        <v>4</v>
      </c>
      <c r="M62" t="s">
        <v>5</v>
      </c>
      <c r="N62" t="s">
        <v>6</v>
      </c>
      <c r="O62">
        <v>904229000</v>
      </c>
      <c r="P62" t="s">
        <v>1013</v>
      </c>
      <c r="Q62" t="s">
        <v>1071</v>
      </c>
      <c r="R62" t="s">
        <v>60</v>
      </c>
      <c r="S62" t="s">
        <v>328</v>
      </c>
      <c r="T62" t="s">
        <v>301</v>
      </c>
      <c r="W62" t="s">
        <v>264</v>
      </c>
      <c r="X62" t="s">
        <v>89</v>
      </c>
      <c r="Y62" t="s">
        <v>61</v>
      </c>
      <c r="Z62">
        <v>127225.22</v>
      </c>
      <c r="AA62">
        <v>70380</v>
      </c>
    </row>
    <row r="63" spans="1:27" hidden="1" x14ac:dyDescent="0.25">
      <c r="A63">
        <v>2017</v>
      </c>
      <c r="B63">
        <v>1</v>
      </c>
      <c r="C63" t="s">
        <v>270</v>
      </c>
      <c r="D63">
        <v>756</v>
      </c>
      <c r="E63">
        <v>1</v>
      </c>
      <c r="F63">
        <v>20170112</v>
      </c>
      <c r="G63">
        <v>20530184596</v>
      </c>
      <c r="H63" t="s">
        <v>293</v>
      </c>
      <c r="I63" t="s">
        <v>2</v>
      </c>
      <c r="J63" t="s">
        <v>81</v>
      </c>
      <c r="K63" t="s">
        <v>87</v>
      </c>
      <c r="L63" t="s">
        <v>4</v>
      </c>
      <c r="M63" t="s">
        <v>5</v>
      </c>
      <c r="N63" t="s">
        <v>17</v>
      </c>
      <c r="O63">
        <v>2005992000</v>
      </c>
      <c r="P63" t="s">
        <v>934</v>
      </c>
      <c r="Q63" t="s">
        <v>1003</v>
      </c>
      <c r="R63" t="s">
        <v>18</v>
      </c>
      <c r="S63" t="s">
        <v>294</v>
      </c>
      <c r="T63" t="s">
        <v>260</v>
      </c>
      <c r="U63" t="s">
        <v>788</v>
      </c>
      <c r="W63" t="s">
        <v>789</v>
      </c>
      <c r="X63" t="s">
        <v>19</v>
      </c>
      <c r="Y63" t="s">
        <v>61</v>
      </c>
      <c r="Z63">
        <v>126174.8</v>
      </c>
      <c r="AA63">
        <v>62567.6</v>
      </c>
    </row>
    <row r="64" spans="1:27" hidden="1" x14ac:dyDescent="0.25">
      <c r="A64">
        <v>2017</v>
      </c>
      <c r="B64">
        <v>2</v>
      </c>
      <c r="C64" t="s">
        <v>270</v>
      </c>
      <c r="D64">
        <v>7164</v>
      </c>
      <c r="E64">
        <v>1</v>
      </c>
      <c r="F64">
        <v>20170216</v>
      </c>
      <c r="G64">
        <v>20504922490</v>
      </c>
      <c r="H64" t="s">
        <v>298</v>
      </c>
      <c r="I64" t="s">
        <v>25</v>
      </c>
      <c r="J64" t="s">
        <v>26</v>
      </c>
      <c r="K64" t="s">
        <v>299</v>
      </c>
      <c r="L64" t="s">
        <v>4</v>
      </c>
      <c r="M64" t="s">
        <v>5</v>
      </c>
      <c r="N64" t="s">
        <v>6</v>
      </c>
      <c r="O64">
        <v>904229000</v>
      </c>
      <c r="P64" t="s">
        <v>1013</v>
      </c>
      <c r="Q64" t="s">
        <v>1071</v>
      </c>
      <c r="R64" t="s">
        <v>60</v>
      </c>
      <c r="S64" t="s">
        <v>328</v>
      </c>
      <c r="T64" t="s">
        <v>301</v>
      </c>
      <c r="W64" t="s">
        <v>264</v>
      </c>
      <c r="X64" t="s">
        <v>89</v>
      </c>
      <c r="Y64" t="s">
        <v>61</v>
      </c>
      <c r="Z64">
        <v>125272.93</v>
      </c>
      <c r="AA64">
        <v>69300</v>
      </c>
    </row>
    <row r="65" spans="1:27" hidden="1" x14ac:dyDescent="0.25">
      <c r="A65">
        <v>2018</v>
      </c>
      <c r="B65">
        <v>1</v>
      </c>
      <c r="C65" t="s">
        <v>86</v>
      </c>
      <c r="D65">
        <v>955</v>
      </c>
      <c r="E65">
        <v>1</v>
      </c>
      <c r="F65">
        <v>20180109</v>
      </c>
      <c r="G65">
        <v>20373860736</v>
      </c>
      <c r="H65" t="s">
        <v>1127</v>
      </c>
      <c r="I65" t="s">
        <v>2</v>
      </c>
      <c r="J65" t="s">
        <v>32</v>
      </c>
      <c r="K65" t="s">
        <v>96</v>
      </c>
      <c r="L65" t="s">
        <v>4</v>
      </c>
      <c r="M65" t="s">
        <v>5</v>
      </c>
      <c r="N65" t="s">
        <v>17</v>
      </c>
      <c r="O65">
        <v>2001909000</v>
      </c>
      <c r="P65" t="s">
        <v>934</v>
      </c>
      <c r="Q65" t="s">
        <v>1003</v>
      </c>
      <c r="R65" t="s">
        <v>68</v>
      </c>
      <c r="S65" t="s">
        <v>98</v>
      </c>
      <c r="T65" t="s">
        <v>1114</v>
      </c>
      <c r="V65" t="s">
        <v>99</v>
      </c>
      <c r="W65" t="s">
        <v>100</v>
      </c>
      <c r="X65" t="s">
        <v>19</v>
      </c>
      <c r="Y65" t="s">
        <v>15</v>
      </c>
      <c r="Z65">
        <v>124851.6</v>
      </c>
      <c r="AA65">
        <v>11589.6</v>
      </c>
    </row>
    <row r="66" spans="1:27" hidden="1" x14ac:dyDescent="0.25">
      <c r="A66">
        <v>2017</v>
      </c>
      <c r="B66">
        <v>1</v>
      </c>
      <c r="C66" t="s">
        <v>270</v>
      </c>
      <c r="D66">
        <v>43893</v>
      </c>
      <c r="E66">
        <v>1</v>
      </c>
      <c r="F66">
        <v>20170103</v>
      </c>
      <c r="G66">
        <v>20530184596</v>
      </c>
      <c r="H66" t="s">
        <v>293</v>
      </c>
      <c r="I66" t="s">
        <v>2</v>
      </c>
      <c r="J66" t="s">
        <v>81</v>
      </c>
      <c r="K66" t="s">
        <v>259</v>
      </c>
      <c r="L66" t="s">
        <v>4</v>
      </c>
      <c r="M66" t="s">
        <v>5</v>
      </c>
      <c r="N66" t="s">
        <v>17</v>
      </c>
      <c r="O66">
        <v>2005992000</v>
      </c>
      <c r="P66" t="s">
        <v>934</v>
      </c>
      <c r="Q66" t="s">
        <v>1003</v>
      </c>
      <c r="R66" t="s">
        <v>18</v>
      </c>
      <c r="S66" t="s">
        <v>294</v>
      </c>
      <c r="T66" t="s">
        <v>899</v>
      </c>
      <c r="V66" t="s">
        <v>788</v>
      </c>
      <c r="W66" t="s">
        <v>426</v>
      </c>
      <c r="X66" t="s">
        <v>19</v>
      </c>
      <c r="Y66" t="s">
        <v>61</v>
      </c>
      <c r="Z66">
        <v>123637.83</v>
      </c>
      <c r="AA66">
        <v>56685.9</v>
      </c>
    </row>
    <row r="67" spans="1:27" hidden="1" x14ac:dyDescent="0.25">
      <c r="A67">
        <v>2017</v>
      </c>
      <c r="B67">
        <v>3</v>
      </c>
      <c r="C67" t="s">
        <v>86</v>
      </c>
      <c r="D67">
        <v>26756</v>
      </c>
      <c r="E67">
        <v>1</v>
      </c>
      <c r="F67">
        <v>20170330</v>
      </c>
      <c r="G67">
        <v>20170040938</v>
      </c>
      <c r="H67" t="s">
        <v>65</v>
      </c>
      <c r="I67" t="s">
        <v>25</v>
      </c>
      <c r="J67" t="s">
        <v>26</v>
      </c>
      <c r="K67" t="s">
        <v>110</v>
      </c>
      <c r="L67" t="s">
        <v>4</v>
      </c>
      <c r="M67" t="s">
        <v>5</v>
      </c>
      <c r="N67" t="s">
        <v>17</v>
      </c>
      <c r="O67">
        <v>2005992000</v>
      </c>
      <c r="P67" t="s">
        <v>934</v>
      </c>
      <c r="Q67" t="s">
        <v>1003</v>
      </c>
      <c r="R67" t="s">
        <v>18</v>
      </c>
      <c r="S67" t="s">
        <v>148</v>
      </c>
      <c r="T67" t="s">
        <v>411</v>
      </c>
      <c r="U67" t="s">
        <v>2332</v>
      </c>
      <c r="V67" t="s">
        <v>590</v>
      </c>
      <c r="W67" t="s">
        <v>129</v>
      </c>
      <c r="X67" t="s">
        <v>153</v>
      </c>
      <c r="Y67" t="s">
        <v>15</v>
      </c>
      <c r="Z67">
        <v>123494.39999999999</v>
      </c>
      <c r="AA67">
        <v>54720</v>
      </c>
    </row>
    <row r="68" spans="1:27" hidden="1" x14ac:dyDescent="0.25">
      <c r="A68">
        <v>2018</v>
      </c>
      <c r="B68">
        <v>3</v>
      </c>
      <c r="C68" t="s">
        <v>86</v>
      </c>
      <c r="D68">
        <v>19816</v>
      </c>
      <c r="E68">
        <v>1</v>
      </c>
      <c r="F68">
        <v>20180307</v>
      </c>
      <c r="G68">
        <v>20170040938</v>
      </c>
      <c r="H68" t="s">
        <v>65</v>
      </c>
      <c r="I68" t="s">
        <v>2</v>
      </c>
      <c r="J68" t="s">
        <v>81</v>
      </c>
      <c r="K68" t="s">
        <v>87</v>
      </c>
      <c r="L68" t="s">
        <v>4</v>
      </c>
      <c r="M68" t="s">
        <v>5</v>
      </c>
      <c r="N68" t="s">
        <v>17</v>
      </c>
      <c r="O68">
        <v>2005992000</v>
      </c>
      <c r="P68" t="s">
        <v>934</v>
      </c>
      <c r="Q68" t="s">
        <v>1003</v>
      </c>
      <c r="R68" t="s">
        <v>18</v>
      </c>
      <c r="S68" t="s">
        <v>148</v>
      </c>
      <c r="T68" t="s">
        <v>101</v>
      </c>
      <c r="W68" t="s">
        <v>129</v>
      </c>
      <c r="X68" t="s">
        <v>69</v>
      </c>
      <c r="Y68" t="s">
        <v>15</v>
      </c>
      <c r="Z68">
        <v>123447.85</v>
      </c>
      <c r="AA68">
        <v>47089.64</v>
      </c>
    </row>
    <row r="69" spans="1:27" hidden="1" x14ac:dyDescent="0.25">
      <c r="A69">
        <v>2018</v>
      </c>
      <c r="B69">
        <v>1</v>
      </c>
      <c r="C69" t="s">
        <v>86</v>
      </c>
      <c r="D69">
        <v>121276</v>
      </c>
      <c r="E69">
        <v>1</v>
      </c>
      <c r="F69">
        <v>20180102</v>
      </c>
      <c r="G69">
        <v>20170040938</v>
      </c>
      <c r="H69" t="s">
        <v>65</v>
      </c>
      <c r="I69" t="s">
        <v>2</v>
      </c>
      <c r="J69" t="s">
        <v>81</v>
      </c>
      <c r="K69" t="s">
        <v>87</v>
      </c>
      <c r="L69" t="s">
        <v>4</v>
      </c>
      <c r="M69" t="s">
        <v>5</v>
      </c>
      <c r="N69" t="s">
        <v>17</v>
      </c>
      <c r="O69">
        <v>2005992000</v>
      </c>
      <c r="P69" t="s">
        <v>934</v>
      </c>
      <c r="Q69" t="s">
        <v>1003</v>
      </c>
      <c r="R69" t="s">
        <v>18</v>
      </c>
      <c r="S69" t="s">
        <v>148</v>
      </c>
      <c r="T69" t="s">
        <v>101</v>
      </c>
      <c r="W69" t="s">
        <v>214</v>
      </c>
      <c r="X69" t="s">
        <v>69</v>
      </c>
      <c r="Y69" t="s">
        <v>15</v>
      </c>
      <c r="Z69">
        <v>123439.93</v>
      </c>
      <c r="AA69">
        <v>53850.474999999999</v>
      </c>
    </row>
    <row r="70" spans="1:27" hidden="1" x14ac:dyDescent="0.25">
      <c r="A70">
        <v>2017</v>
      </c>
      <c r="B70">
        <v>1</v>
      </c>
      <c r="C70" t="s">
        <v>86</v>
      </c>
      <c r="D70">
        <v>2415</v>
      </c>
      <c r="E70">
        <v>2</v>
      </c>
      <c r="F70">
        <v>20170121</v>
      </c>
      <c r="G70">
        <v>20397680038</v>
      </c>
      <c r="H70" t="s">
        <v>182</v>
      </c>
      <c r="I70" t="s">
        <v>2</v>
      </c>
      <c r="J70" t="s">
        <v>81</v>
      </c>
      <c r="K70" t="s">
        <v>87</v>
      </c>
      <c r="L70" t="s">
        <v>4</v>
      </c>
      <c r="M70" t="s">
        <v>5</v>
      </c>
      <c r="N70" t="s">
        <v>17</v>
      </c>
      <c r="O70">
        <v>2005999000</v>
      </c>
      <c r="P70" t="s">
        <v>1002</v>
      </c>
      <c r="Q70" t="s">
        <v>1003</v>
      </c>
      <c r="R70" t="s">
        <v>24</v>
      </c>
      <c r="S70" t="s">
        <v>254</v>
      </c>
      <c r="X70" t="s">
        <v>19</v>
      </c>
      <c r="Y70" t="s">
        <v>15</v>
      </c>
      <c r="Z70">
        <v>117701</v>
      </c>
      <c r="AA70">
        <v>43809</v>
      </c>
    </row>
    <row r="71" spans="1:27" hidden="1" x14ac:dyDescent="0.25">
      <c r="A71">
        <v>2017</v>
      </c>
      <c r="B71">
        <v>2</v>
      </c>
      <c r="C71" t="s">
        <v>86</v>
      </c>
      <c r="D71">
        <v>15913</v>
      </c>
      <c r="E71">
        <v>4</v>
      </c>
      <c r="F71">
        <v>20170222</v>
      </c>
      <c r="G71">
        <v>20170040938</v>
      </c>
      <c r="H71" t="s">
        <v>65</v>
      </c>
      <c r="I71" t="s">
        <v>2</v>
      </c>
      <c r="J71" t="s">
        <v>81</v>
      </c>
      <c r="K71" t="s">
        <v>87</v>
      </c>
      <c r="L71" t="s">
        <v>4</v>
      </c>
      <c r="M71" t="s">
        <v>5</v>
      </c>
      <c r="N71" t="s">
        <v>17</v>
      </c>
      <c r="O71">
        <v>2005992000</v>
      </c>
      <c r="P71" t="s">
        <v>934</v>
      </c>
      <c r="Q71" t="s">
        <v>1003</v>
      </c>
      <c r="R71" t="s">
        <v>18</v>
      </c>
      <c r="S71" t="s">
        <v>234</v>
      </c>
      <c r="T71" t="s">
        <v>101</v>
      </c>
      <c r="U71" t="s">
        <v>1638</v>
      </c>
      <c r="W71" t="s">
        <v>129</v>
      </c>
      <c r="X71" t="s">
        <v>95</v>
      </c>
      <c r="Y71" t="s">
        <v>15</v>
      </c>
      <c r="Z71">
        <v>117440.8</v>
      </c>
      <c r="AA71">
        <v>62600</v>
      </c>
    </row>
    <row r="72" spans="1:27" hidden="1" x14ac:dyDescent="0.25">
      <c r="A72">
        <v>2018</v>
      </c>
      <c r="B72">
        <v>2</v>
      </c>
      <c r="C72" t="s">
        <v>270</v>
      </c>
      <c r="D72">
        <v>7639</v>
      </c>
      <c r="E72">
        <v>1</v>
      </c>
      <c r="F72">
        <v>20180213</v>
      </c>
      <c r="G72">
        <v>20504004415</v>
      </c>
      <c r="H72" t="s">
        <v>223</v>
      </c>
      <c r="I72" t="s">
        <v>2</v>
      </c>
      <c r="J72" t="s">
        <v>132</v>
      </c>
      <c r="K72" t="s">
        <v>249</v>
      </c>
      <c r="L72" t="s">
        <v>4</v>
      </c>
      <c r="M72" t="s">
        <v>5</v>
      </c>
      <c r="N72" t="s">
        <v>17</v>
      </c>
      <c r="O72">
        <v>2001909000</v>
      </c>
      <c r="P72" t="s">
        <v>1009</v>
      </c>
      <c r="Q72" t="s">
        <v>1076</v>
      </c>
      <c r="R72" t="s">
        <v>68</v>
      </c>
      <c r="S72" t="s">
        <v>451</v>
      </c>
      <c r="T72" t="s">
        <v>2023</v>
      </c>
      <c r="W72" t="s">
        <v>34</v>
      </c>
      <c r="X72" t="s">
        <v>8</v>
      </c>
      <c r="Y72" t="s">
        <v>226</v>
      </c>
      <c r="Z72">
        <v>117000</v>
      </c>
      <c r="AA72">
        <v>12000</v>
      </c>
    </row>
    <row r="73" spans="1:27" hidden="1" x14ac:dyDescent="0.25">
      <c r="A73">
        <v>2018</v>
      </c>
      <c r="B73">
        <v>2</v>
      </c>
      <c r="C73" t="s">
        <v>270</v>
      </c>
      <c r="D73">
        <v>9191</v>
      </c>
      <c r="E73">
        <v>1</v>
      </c>
      <c r="F73">
        <v>20180220</v>
      </c>
      <c r="G73">
        <v>20504004415</v>
      </c>
      <c r="H73" t="s">
        <v>223</v>
      </c>
      <c r="I73" t="s">
        <v>2</v>
      </c>
      <c r="J73" t="s">
        <v>132</v>
      </c>
      <c r="K73" t="s">
        <v>249</v>
      </c>
      <c r="L73" t="s">
        <v>4</v>
      </c>
      <c r="M73" t="s">
        <v>5</v>
      </c>
      <c r="N73" t="s">
        <v>17</v>
      </c>
      <c r="O73">
        <v>2001909000</v>
      </c>
      <c r="P73" t="s">
        <v>1009</v>
      </c>
      <c r="Q73" t="s">
        <v>1076</v>
      </c>
      <c r="R73" t="s">
        <v>68</v>
      </c>
      <c r="S73" t="s">
        <v>2032</v>
      </c>
      <c r="T73" t="s">
        <v>2023</v>
      </c>
      <c r="W73" t="s">
        <v>34</v>
      </c>
      <c r="X73" t="s">
        <v>8</v>
      </c>
      <c r="Y73" t="s">
        <v>226</v>
      </c>
      <c r="Z73">
        <v>117000</v>
      </c>
      <c r="AA73">
        <v>12000</v>
      </c>
    </row>
    <row r="74" spans="1:27" hidden="1" x14ac:dyDescent="0.25">
      <c r="A74">
        <v>2018</v>
      </c>
      <c r="B74">
        <v>3</v>
      </c>
      <c r="C74" t="s">
        <v>86</v>
      </c>
      <c r="D74">
        <v>20380</v>
      </c>
      <c r="E74">
        <v>2</v>
      </c>
      <c r="F74">
        <v>20180307</v>
      </c>
      <c r="G74">
        <v>20170040938</v>
      </c>
      <c r="H74" t="s">
        <v>65</v>
      </c>
      <c r="I74" t="s">
        <v>2</v>
      </c>
      <c r="J74" t="s">
        <v>81</v>
      </c>
      <c r="K74" t="s">
        <v>87</v>
      </c>
      <c r="L74" t="s">
        <v>4</v>
      </c>
      <c r="M74" t="s">
        <v>5</v>
      </c>
      <c r="N74" t="s">
        <v>17</v>
      </c>
      <c r="O74">
        <v>2005992000</v>
      </c>
      <c r="P74" t="s">
        <v>934</v>
      </c>
      <c r="Q74" t="s">
        <v>1003</v>
      </c>
      <c r="R74" t="s">
        <v>18</v>
      </c>
      <c r="S74" t="s">
        <v>148</v>
      </c>
      <c r="T74" t="s">
        <v>101</v>
      </c>
      <c r="W74" t="s">
        <v>129</v>
      </c>
      <c r="X74" t="s">
        <v>95</v>
      </c>
      <c r="Y74" t="s">
        <v>15</v>
      </c>
      <c r="Z74">
        <v>116789.6</v>
      </c>
      <c r="AA74">
        <v>62600</v>
      </c>
    </row>
    <row r="75" spans="1:27" hidden="1" x14ac:dyDescent="0.25">
      <c r="A75">
        <v>2017</v>
      </c>
      <c r="B75">
        <v>1</v>
      </c>
      <c r="C75" t="s">
        <v>270</v>
      </c>
      <c r="D75">
        <v>3657</v>
      </c>
      <c r="E75">
        <v>1</v>
      </c>
      <c r="F75">
        <v>20170126</v>
      </c>
      <c r="G75">
        <v>20104420282</v>
      </c>
      <c r="H75" t="s">
        <v>146</v>
      </c>
      <c r="I75" t="s">
        <v>2</v>
      </c>
      <c r="J75" t="s">
        <v>81</v>
      </c>
      <c r="K75" t="s">
        <v>87</v>
      </c>
      <c r="L75" t="s">
        <v>4</v>
      </c>
      <c r="M75" t="s">
        <v>5</v>
      </c>
      <c r="N75" t="s">
        <v>17</v>
      </c>
      <c r="O75">
        <v>2005992000</v>
      </c>
      <c r="P75" t="s">
        <v>934</v>
      </c>
      <c r="Q75" t="s">
        <v>1003</v>
      </c>
      <c r="R75" t="s">
        <v>18</v>
      </c>
      <c r="S75" t="s">
        <v>131</v>
      </c>
      <c r="U75" t="s">
        <v>145</v>
      </c>
      <c r="X75" t="s">
        <v>69</v>
      </c>
      <c r="Y75" t="s">
        <v>226</v>
      </c>
      <c r="Z75">
        <v>116556.63</v>
      </c>
      <c r="AA75">
        <v>60544</v>
      </c>
    </row>
    <row r="76" spans="1:27" hidden="1" x14ac:dyDescent="0.25">
      <c r="A76">
        <v>2017</v>
      </c>
      <c r="B76">
        <v>2</v>
      </c>
      <c r="C76" t="s">
        <v>86</v>
      </c>
      <c r="D76">
        <v>12782</v>
      </c>
      <c r="E76">
        <v>2</v>
      </c>
      <c r="F76">
        <v>20170215</v>
      </c>
      <c r="G76">
        <v>20170040938</v>
      </c>
      <c r="H76" t="s">
        <v>65</v>
      </c>
      <c r="I76" t="s">
        <v>2</v>
      </c>
      <c r="J76" t="s">
        <v>81</v>
      </c>
      <c r="K76" t="s">
        <v>87</v>
      </c>
      <c r="L76" t="s">
        <v>4</v>
      </c>
      <c r="M76" t="s">
        <v>5</v>
      </c>
      <c r="N76" t="s">
        <v>17</v>
      </c>
      <c r="O76">
        <v>2005992000</v>
      </c>
      <c r="P76" t="s">
        <v>934</v>
      </c>
      <c r="Q76" t="s">
        <v>1003</v>
      </c>
      <c r="R76" t="s">
        <v>18</v>
      </c>
      <c r="S76" t="s">
        <v>234</v>
      </c>
      <c r="T76" t="s">
        <v>101</v>
      </c>
      <c r="U76" t="s">
        <v>1527</v>
      </c>
      <c r="V76" t="s">
        <v>1526</v>
      </c>
      <c r="W76" t="s">
        <v>129</v>
      </c>
      <c r="X76" t="s">
        <v>69</v>
      </c>
      <c r="Y76" t="s">
        <v>15</v>
      </c>
      <c r="Z76">
        <v>115835.2</v>
      </c>
      <c r="AA76">
        <v>47980.800000000003</v>
      </c>
    </row>
    <row r="77" spans="1:27" hidden="1" x14ac:dyDescent="0.25">
      <c r="A77">
        <v>2017</v>
      </c>
      <c r="B77">
        <v>1</v>
      </c>
      <c r="C77" t="s">
        <v>86</v>
      </c>
      <c r="D77">
        <v>114076</v>
      </c>
      <c r="E77">
        <v>1</v>
      </c>
      <c r="F77">
        <v>20170106</v>
      </c>
      <c r="G77">
        <v>20397680038</v>
      </c>
      <c r="H77" t="s">
        <v>182</v>
      </c>
      <c r="I77" t="s">
        <v>2</v>
      </c>
      <c r="J77" t="s">
        <v>81</v>
      </c>
      <c r="K77" t="s">
        <v>87</v>
      </c>
      <c r="L77" t="s">
        <v>4</v>
      </c>
      <c r="M77" t="s">
        <v>5</v>
      </c>
      <c r="N77" t="s">
        <v>17</v>
      </c>
      <c r="O77">
        <v>2005992000</v>
      </c>
      <c r="P77" t="s">
        <v>934</v>
      </c>
      <c r="Q77" t="s">
        <v>1003</v>
      </c>
      <c r="R77" t="s">
        <v>18</v>
      </c>
      <c r="S77" t="s">
        <v>94</v>
      </c>
      <c r="X77" t="s">
        <v>19</v>
      </c>
      <c r="Y77" t="s">
        <v>15</v>
      </c>
      <c r="Z77">
        <v>112909.1</v>
      </c>
      <c r="AA77">
        <v>61095</v>
      </c>
    </row>
    <row r="78" spans="1:27" hidden="1" x14ac:dyDescent="0.25">
      <c r="A78">
        <v>2017</v>
      </c>
      <c r="B78">
        <v>2</v>
      </c>
      <c r="C78" t="s">
        <v>270</v>
      </c>
      <c r="D78">
        <v>6718</v>
      </c>
      <c r="E78">
        <v>1</v>
      </c>
      <c r="F78">
        <v>20170207</v>
      </c>
      <c r="G78">
        <v>20504004415</v>
      </c>
      <c r="H78" t="s">
        <v>223</v>
      </c>
      <c r="I78" t="s">
        <v>2</v>
      </c>
      <c r="J78" t="s">
        <v>132</v>
      </c>
      <c r="K78" t="s">
        <v>249</v>
      </c>
      <c r="L78" t="s">
        <v>4</v>
      </c>
      <c r="M78" t="s">
        <v>5</v>
      </c>
      <c r="N78" t="s">
        <v>17</v>
      </c>
      <c r="O78">
        <v>2001909000</v>
      </c>
      <c r="P78" t="s">
        <v>1009</v>
      </c>
      <c r="Q78" t="s">
        <v>1076</v>
      </c>
      <c r="R78" t="s">
        <v>68</v>
      </c>
      <c r="S78" t="s">
        <v>451</v>
      </c>
      <c r="T78" t="s">
        <v>1712</v>
      </c>
      <c r="W78" t="s">
        <v>272</v>
      </c>
      <c r="X78" t="s">
        <v>8</v>
      </c>
      <c r="Y78" t="s">
        <v>226</v>
      </c>
      <c r="Z78">
        <v>112800</v>
      </c>
      <c r="AA78">
        <v>12000</v>
      </c>
    </row>
    <row r="79" spans="1:27" hidden="1" x14ac:dyDescent="0.25">
      <c r="A79">
        <v>2018</v>
      </c>
      <c r="B79">
        <v>1</v>
      </c>
      <c r="C79" t="s">
        <v>270</v>
      </c>
      <c r="D79">
        <v>3322</v>
      </c>
      <c r="E79">
        <v>1</v>
      </c>
      <c r="F79">
        <v>20180125</v>
      </c>
      <c r="G79">
        <v>20530184596</v>
      </c>
      <c r="H79" t="s">
        <v>293</v>
      </c>
      <c r="I79" t="s">
        <v>2</v>
      </c>
      <c r="J79" t="s">
        <v>81</v>
      </c>
      <c r="K79" t="s">
        <v>87</v>
      </c>
      <c r="L79" t="s">
        <v>4</v>
      </c>
      <c r="M79" t="s">
        <v>5</v>
      </c>
      <c r="N79" t="s">
        <v>17</v>
      </c>
      <c r="O79">
        <v>2005992000</v>
      </c>
      <c r="P79" t="s">
        <v>934</v>
      </c>
      <c r="Q79" t="s">
        <v>1003</v>
      </c>
      <c r="R79" t="s">
        <v>18</v>
      </c>
      <c r="S79" t="s">
        <v>294</v>
      </c>
      <c r="T79" t="s">
        <v>260</v>
      </c>
      <c r="V79" t="s">
        <v>788</v>
      </c>
      <c r="W79" t="s">
        <v>789</v>
      </c>
      <c r="X79" t="s">
        <v>19</v>
      </c>
      <c r="Y79" t="s">
        <v>61</v>
      </c>
      <c r="Z79">
        <v>112557.4</v>
      </c>
      <c r="AA79">
        <v>48446.58</v>
      </c>
    </row>
    <row r="80" spans="1:27" hidden="1" x14ac:dyDescent="0.25">
      <c r="A80">
        <v>2017</v>
      </c>
      <c r="B80">
        <v>3</v>
      </c>
      <c r="C80" t="s">
        <v>86</v>
      </c>
      <c r="D80">
        <v>24311</v>
      </c>
      <c r="E80">
        <v>1</v>
      </c>
      <c r="F80">
        <v>20170323</v>
      </c>
      <c r="G80">
        <v>20132515680</v>
      </c>
      <c r="H80" t="s">
        <v>186</v>
      </c>
      <c r="I80" t="s">
        <v>25</v>
      </c>
      <c r="J80" t="s">
        <v>26</v>
      </c>
      <c r="K80" t="s">
        <v>118</v>
      </c>
      <c r="L80" t="s">
        <v>4</v>
      </c>
      <c r="M80" t="s">
        <v>5</v>
      </c>
      <c r="N80" t="s">
        <v>6</v>
      </c>
      <c r="O80">
        <v>904211010</v>
      </c>
      <c r="P80" t="s">
        <v>198</v>
      </c>
      <c r="Q80" t="s">
        <v>1017</v>
      </c>
      <c r="R80" t="s">
        <v>187</v>
      </c>
      <c r="S80" t="s">
        <v>188</v>
      </c>
      <c r="T80" t="s">
        <v>410</v>
      </c>
      <c r="W80" t="s">
        <v>117</v>
      </c>
      <c r="X80" t="s">
        <v>109</v>
      </c>
      <c r="Y80" t="s">
        <v>9</v>
      </c>
      <c r="Z80">
        <v>111879.7</v>
      </c>
      <c r="AA80">
        <v>40206</v>
      </c>
    </row>
    <row r="81" spans="1:27" hidden="1" x14ac:dyDescent="0.25">
      <c r="A81">
        <v>2017</v>
      </c>
      <c r="B81">
        <v>3</v>
      </c>
      <c r="C81" t="s">
        <v>86</v>
      </c>
      <c r="D81">
        <v>17752</v>
      </c>
      <c r="E81">
        <v>1</v>
      </c>
      <c r="F81">
        <v>20170301</v>
      </c>
      <c r="G81">
        <v>20170040938</v>
      </c>
      <c r="H81" t="s">
        <v>65</v>
      </c>
      <c r="I81" t="s">
        <v>2</v>
      </c>
      <c r="J81" t="s">
        <v>58</v>
      </c>
      <c r="K81" t="s">
        <v>59</v>
      </c>
      <c r="L81" t="s">
        <v>4</v>
      </c>
      <c r="M81" t="s">
        <v>5</v>
      </c>
      <c r="N81" t="s">
        <v>17</v>
      </c>
      <c r="O81">
        <v>2001909000</v>
      </c>
      <c r="P81" t="s">
        <v>934</v>
      </c>
      <c r="Q81" t="s">
        <v>1003</v>
      </c>
      <c r="R81" t="s">
        <v>68</v>
      </c>
      <c r="S81" t="s">
        <v>169</v>
      </c>
      <c r="T81" t="s">
        <v>151</v>
      </c>
      <c r="U81" t="s">
        <v>101</v>
      </c>
      <c r="V81" t="s">
        <v>2169</v>
      </c>
      <c r="W81" t="s">
        <v>129</v>
      </c>
      <c r="X81" t="s">
        <v>153</v>
      </c>
      <c r="Y81" t="s">
        <v>15</v>
      </c>
      <c r="Z81">
        <v>111689.49</v>
      </c>
      <c r="AA81">
        <v>73434.559999999998</v>
      </c>
    </row>
    <row r="82" spans="1:27" hidden="1" x14ac:dyDescent="0.25">
      <c r="A82">
        <v>2017</v>
      </c>
      <c r="B82">
        <v>1</v>
      </c>
      <c r="C82" t="s">
        <v>86</v>
      </c>
      <c r="D82">
        <v>115299</v>
      </c>
      <c r="E82">
        <v>1</v>
      </c>
      <c r="F82">
        <v>20170105</v>
      </c>
      <c r="G82">
        <v>20132515680</v>
      </c>
      <c r="H82" t="s">
        <v>186</v>
      </c>
      <c r="I82" t="s">
        <v>25</v>
      </c>
      <c r="J82" t="s">
        <v>26</v>
      </c>
      <c r="K82" t="s">
        <v>118</v>
      </c>
      <c r="L82" t="s">
        <v>4</v>
      </c>
      <c r="M82" t="s">
        <v>5</v>
      </c>
      <c r="N82" t="s">
        <v>6</v>
      </c>
      <c r="O82">
        <v>904211010</v>
      </c>
      <c r="P82" t="s">
        <v>198</v>
      </c>
      <c r="Q82" t="s">
        <v>1017</v>
      </c>
      <c r="R82" t="s">
        <v>187</v>
      </c>
      <c r="S82" t="s">
        <v>188</v>
      </c>
      <c r="T82" t="s">
        <v>746</v>
      </c>
      <c r="W82" t="s">
        <v>117</v>
      </c>
      <c r="X82" t="s">
        <v>109</v>
      </c>
      <c r="Y82" t="s">
        <v>9</v>
      </c>
      <c r="Z82">
        <v>111479.7</v>
      </c>
      <c r="AA82">
        <v>40206</v>
      </c>
    </row>
    <row r="83" spans="1:27" hidden="1" x14ac:dyDescent="0.25">
      <c r="A83">
        <v>2018</v>
      </c>
      <c r="B83">
        <v>1</v>
      </c>
      <c r="C83" t="s">
        <v>270</v>
      </c>
      <c r="D83">
        <v>42736</v>
      </c>
      <c r="E83">
        <v>1</v>
      </c>
      <c r="F83">
        <v>20180102</v>
      </c>
      <c r="G83">
        <v>20504922490</v>
      </c>
      <c r="H83" t="s">
        <v>298</v>
      </c>
      <c r="I83" t="s">
        <v>25</v>
      </c>
      <c r="J83" t="s">
        <v>26</v>
      </c>
      <c r="K83" t="s">
        <v>299</v>
      </c>
      <c r="L83" t="s">
        <v>4</v>
      </c>
      <c r="M83" t="s">
        <v>5</v>
      </c>
      <c r="N83" t="s">
        <v>6</v>
      </c>
      <c r="O83">
        <v>904229000</v>
      </c>
      <c r="P83" t="s">
        <v>1015</v>
      </c>
      <c r="Q83" t="s">
        <v>1071</v>
      </c>
      <c r="R83" t="s">
        <v>60</v>
      </c>
      <c r="S83" t="s">
        <v>302</v>
      </c>
      <c r="T83" t="s">
        <v>301</v>
      </c>
      <c r="W83" t="s">
        <v>264</v>
      </c>
      <c r="X83" t="s">
        <v>89</v>
      </c>
      <c r="Y83" t="s">
        <v>61</v>
      </c>
      <c r="Z83">
        <v>111340.66</v>
      </c>
      <c r="AA83">
        <v>195760</v>
      </c>
    </row>
    <row r="84" spans="1:27" hidden="1" x14ac:dyDescent="0.25">
      <c r="A84">
        <v>2018</v>
      </c>
      <c r="B84">
        <v>1</v>
      </c>
      <c r="C84" t="s">
        <v>86</v>
      </c>
      <c r="D84">
        <v>7354</v>
      </c>
      <c r="E84">
        <v>1</v>
      </c>
      <c r="F84">
        <v>20180125</v>
      </c>
      <c r="G84">
        <v>20373860736</v>
      </c>
      <c r="H84" t="s">
        <v>1127</v>
      </c>
      <c r="I84" t="s">
        <v>25</v>
      </c>
      <c r="J84" t="s">
        <v>26</v>
      </c>
      <c r="K84" t="s">
        <v>121</v>
      </c>
      <c r="L84" t="s">
        <v>4</v>
      </c>
      <c r="M84" t="s">
        <v>5</v>
      </c>
      <c r="N84" t="s">
        <v>17</v>
      </c>
      <c r="O84">
        <v>2001909000</v>
      </c>
      <c r="P84" t="s">
        <v>934</v>
      </c>
      <c r="Q84" t="s">
        <v>1003</v>
      </c>
      <c r="R84" t="s">
        <v>68</v>
      </c>
      <c r="S84" t="s">
        <v>98</v>
      </c>
      <c r="V84" t="s">
        <v>101</v>
      </c>
      <c r="W84" t="s">
        <v>34</v>
      </c>
      <c r="X84" t="s">
        <v>69</v>
      </c>
      <c r="Y84" t="s">
        <v>15</v>
      </c>
      <c r="Z84">
        <v>109706.1</v>
      </c>
      <c r="AA84">
        <v>34986</v>
      </c>
    </row>
    <row r="85" spans="1:27" x14ac:dyDescent="0.25">
      <c r="A85">
        <v>2018</v>
      </c>
      <c r="B85">
        <v>1</v>
      </c>
      <c r="C85" t="s">
        <v>86</v>
      </c>
      <c r="D85">
        <v>2918</v>
      </c>
      <c r="E85">
        <v>1</v>
      </c>
      <c r="F85">
        <v>20180118</v>
      </c>
      <c r="G85">
        <v>20132515680</v>
      </c>
      <c r="H85" t="s">
        <v>186</v>
      </c>
      <c r="I85" t="s">
        <v>25</v>
      </c>
      <c r="J85" t="s">
        <v>26</v>
      </c>
      <c r="K85" t="s">
        <v>118</v>
      </c>
      <c r="L85" t="s">
        <v>4</v>
      </c>
      <c r="M85" t="s">
        <v>5</v>
      </c>
      <c r="N85" t="s">
        <v>6</v>
      </c>
      <c r="O85">
        <v>904211090</v>
      </c>
      <c r="P85" t="s">
        <v>198</v>
      </c>
      <c r="Q85" t="s">
        <v>1016</v>
      </c>
      <c r="R85" t="s">
        <v>77</v>
      </c>
      <c r="S85" t="s">
        <v>105</v>
      </c>
      <c r="T85" t="s">
        <v>470</v>
      </c>
      <c r="W85" t="s">
        <v>117</v>
      </c>
      <c r="X85" t="s">
        <v>109</v>
      </c>
      <c r="Y85" t="s">
        <v>9</v>
      </c>
      <c r="Z85">
        <v>103448</v>
      </c>
      <c r="AA85">
        <v>36288</v>
      </c>
    </row>
    <row r="86" spans="1:27" x14ac:dyDescent="0.25">
      <c r="A86">
        <v>2018</v>
      </c>
      <c r="B86">
        <v>1</v>
      </c>
      <c r="C86" t="s">
        <v>86</v>
      </c>
      <c r="D86">
        <v>6064</v>
      </c>
      <c r="E86">
        <v>1</v>
      </c>
      <c r="F86">
        <v>20180125</v>
      </c>
      <c r="G86">
        <v>20132515680</v>
      </c>
      <c r="H86" t="s">
        <v>186</v>
      </c>
      <c r="I86" t="s">
        <v>25</v>
      </c>
      <c r="J86" t="s">
        <v>26</v>
      </c>
      <c r="K86" t="s">
        <v>118</v>
      </c>
      <c r="L86" t="s">
        <v>4</v>
      </c>
      <c r="M86" t="s">
        <v>5</v>
      </c>
      <c r="N86" t="s">
        <v>6</v>
      </c>
      <c r="O86">
        <v>904221000</v>
      </c>
      <c r="P86" t="s">
        <v>198</v>
      </c>
      <c r="Q86" t="s">
        <v>1016</v>
      </c>
      <c r="R86" t="s">
        <v>104</v>
      </c>
      <c r="S86" t="s">
        <v>105</v>
      </c>
      <c r="T86" t="s">
        <v>470</v>
      </c>
      <c r="W86" t="s">
        <v>117</v>
      </c>
      <c r="X86" t="s">
        <v>109</v>
      </c>
      <c r="Y86" t="s">
        <v>9</v>
      </c>
      <c r="Z86">
        <v>103448</v>
      </c>
      <c r="AA86">
        <v>36288</v>
      </c>
    </row>
    <row r="87" spans="1:27" x14ac:dyDescent="0.25">
      <c r="A87">
        <v>2018</v>
      </c>
      <c r="B87">
        <v>3</v>
      </c>
      <c r="C87" t="s">
        <v>86</v>
      </c>
      <c r="D87">
        <v>26422</v>
      </c>
      <c r="E87">
        <v>1</v>
      </c>
      <c r="F87">
        <v>20180323</v>
      </c>
      <c r="G87">
        <v>20132515680</v>
      </c>
      <c r="H87" t="s">
        <v>186</v>
      </c>
      <c r="I87" t="s">
        <v>25</v>
      </c>
      <c r="J87" t="s">
        <v>26</v>
      </c>
      <c r="K87" t="s">
        <v>118</v>
      </c>
      <c r="L87" t="s">
        <v>4</v>
      </c>
      <c r="M87" t="s">
        <v>5</v>
      </c>
      <c r="N87" t="s">
        <v>6</v>
      </c>
      <c r="O87">
        <v>904221000</v>
      </c>
      <c r="P87" t="s">
        <v>198</v>
      </c>
      <c r="Q87" t="s">
        <v>1016</v>
      </c>
      <c r="R87" t="s">
        <v>104</v>
      </c>
      <c r="S87" t="s">
        <v>105</v>
      </c>
      <c r="T87" t="s">
        <v>2583</v>
      </c>
      <c r="W87" t="s">
        <v>117</v>
      </c>
      <c r="X87" t="s">
        <v>109</v>
      </c>
      <c r="Y87" t="s">
        <v>9</v>
      </c>
      <c r="Z87">
        <v>103448</v>
      </c>
      <c r="AA87">
        <v>36288</v>
      </c>
    </row>
    <row r="88" spans="1:27" hidden="1" x14ac:dyDescent="0.25">
      <c r="A88">
        <v>2017</v>
      </c>
      <c r="B88">
        <v>1</v>
      </c>
      <c r="C88" t="s">
        <v>86</v>
      </c>
      <c r="D88">
        <v>1749</v>
      </c>
      <c r="E88">
        <v>1</v>
      </c>
      <c r="F88">
        <v>20170112</v>
      </c>
      <c r="G88">
        <v>20170040938</v>
      </c>
      <c r="H88" t="s">
        <v>65</v>
      </c>
      <c r="I88" t="s">
        <v>2</v>
      </c>
      <c r="J88" t="s">
        <v>81</v>
      </c>
      <c r="K88" t="s">
        <v>87</v>
      </c>
      <c r="L88" t="s">
        <v>4</v>
      </c>
      <c r="M88" t="s">
        <v>5</v>
      </c>
      <c r="N88" t="s">
        <v>17</v>
      </c>
      <c r="O88">
        <v>2005992000</v>
      </c>
      <c r="P88" t="s">
        <v>934</v>
      </c>
      <c r="Q88" t="s">
        <v>1003</v>
      </c>
      <c r="R88" t="s">
        <v>18</v>
      </c>
      <c r="S88" t="s">
        <v>234</v>
      </c>
      <c r="T88" t="s">
        <v>101</v>
      </c>
      <c r="U88" t="s">
        <v>502</v>
      </c>
      <c r="W88" t="s">
        <v>206</v>
      </c>
      <c r="X88" t="s">
        <v>69</v>
      </c>
      <c r="Y88" t="s">
        <v>15</v>
      </c>
      <c r="Z88">
        <v>103427.2</v>
      </c>
      <c r="AA88">
        <v>54563.199999999997</v>
      </c>
    </row>
    <row r="89" spans="1:27" hidden="1" x14ac:dyDescent="0.25">
      <c r="A89">
        <v>2017</v>
      </c>
      <c r="B89">
        <v>1</v>
      </c>
      <c r="C89" t="s">
        <v>270</v>
      </c>
      <c r="D89">
        <v>425</v>
      </c>
      <c r="E89">
        <v>1</v>
      </c>
      <c r="F89">
        <v>20170112</v>
      </c>
      <c r="G89">
        <v>20411808972</v>
      </c>
      <c r="H89" t="s">
        <v>351</v>
      </c>
      <c r="I89" t="s">
        <v>2</v>
      </c>
      <c r="J89" t="s">
        <v>81</v>
      </c>
      <c r="K89" t="s">
        <v>82</v>
      </c>
      <c r="L89" t="s">
        <v>4</v>
      </c>
      <c r="M89" t="s">
        <v>5</v>
      </c>
      <c r="N89" t="s">
        <v>6</v>
      </c>
      <c r="O89">
        <v>904211090</v>
      </c>
      <c r="P89" t="s">
        <v>198</v>
      </c>
      <c r="Q89" t="s">
        <v>472</v>
      </c>
      <c r="R89" t="s">
        <v>77</v>
      </c>
      <c r="S89" t="s">
        <v>203</v>
      </c>
      <c r="T89" t="s">
        <v>448</v>
      </c>
      <c r="V89" t="s">
        <v>145</v>
      </c>
      <c r="W89" t="s">
        <v>34</v>
      </c>
      <c r="X89" t="s">
        <v>23</v>
      </c>
      <c r="Y89" t="s">
        <v>226</v>
      </c>
      <c r="Z89">
        <v>101050</v>
      </c>
      <c r="AA89">
        <v>47000</v>
      </c>
    </row>
    <row r="90" spans="1:27" hidden="1" x14ac:dyDescent="0.25">
      <c r="A90">
        <v>2017</v>
      </c>
      <c r="B90">
        <v>1</v>
      </c>
      <c r="C90" t="s">
        <v>270</v>
      </c>
      <c r="D90">
        <v>2030</v>
      </c>
      <c r="E90">
        <v>1</v>
      </c>
      <c r="F90">
        <v>20170119</v>
      </c>
      <c r="G90">
        <v>20411808972</v>
      </c>
      <c r="H90" t="s">
        <v>351</v>
      </c>
      <c r="I90" t="s">
        <v>2</v>
      </c>
      <c r="J90" t="s">
        <v>81</v>
      </c>
      <c r="K90" t="s">
        <v>82</v>
      </c>
      <c r="L90" t="s">
        <v>4</v>
      </c>
      <c r="M90" t="s">
        <v>5</v>
      </c>
      <c r="N90" t="s">
        <v>6</v>
      </c>
      <c r="O90">
        <v>904211090</v>
      </c>
      <c r="P90" t="s">
        <v>198</v>
      </c>
      <c r="Q90" t="s">
        <v>472</v>
      </c>
      <c r="R90" t="s">
        <v>77</v>
      </c>
      <c r="S90" t="s">
        <v>203</v>
      </c>
      <c r="T90" t="s">
        <v>448</v>
      </c>
      <c r="V90" t="s">
        <v>145</v>
      </c>
      <c r="W90" t="s">
        <v>34</v>
      </c>
      <c r="X90" t="s">
        <v>23</v>
      </c>
      <c r="Y90" t="s">
        <v>226</v>
      </c>
      <c r="Z90">
        <v>101050</v>
      </c>
      <c r="AA90">
        <v>47000</v>
      </c>
    </row>
    <row r="91" spans="1:27" hidden="1" x14ac:dyDescent="0.25">
      <c r="A91">
        <v>2017</v>
      </c>
      <c r="B91">
        <v>1</v>
      </c>
      <c r="C91" t="s">
        <v>270</v>
      </c>
      <c r="D91">
        <v>3607</v>
      </c>
      <c r="E91">
        <v>1</v>
      </c>
      <c r="F91">
        <v>20170126</v>
      </c>
      <c r="G91">
        <v>20411808972</v>
      </c>
      <c r="H91" t="s">
        <v>351</v>
      </c>
      <c r="I91" t="s">
        <v>2</v>
      </c>
      <c r="J91" t="s">
        <v>81</v>
      </c>
      <c r="K91" t="s">
        <v>82</v>
      </c>
      <c r="L91" t="s">
        <v>4</v>
      </c>
      <c r="M91" t="s">
        <v>5</v>
      </c>
      <c r="N91" t="s">
        <v>6</v>
      </c>
      <c r="O91">
        <v>904211090</v>
      </c>
      <c r="P91" t="s">
        <v>198</v>
      </c>
      <c r="Q91" t="s">
        <v>472</v>
      </c>
      <c r="R91" t="s">
        <v>77</v>
      </c>
      <c r="S91" t="s">
        <v>203</v>
      </c>
      <c r="T91" t="s">
        <v>448</v>
      </c>
      <c r="V91" t="s">
        <v>145</v>
      </c>
      <c r="W91" t="s">
        <v>34</v>
      </c>
      <c r="X91" t="s">
        <v>23</v>
      </c>
      <c r="Y91" t="s">
        <v>226</v>
      </c>
      <c r="Z91">
        <v>101050</v>
      </c>
      <c r="AA91">
        <v>47000</v>
      </c>
    </row>
    <row r="92" spans="1:27" hidden="1" x14ac:dyDescent="0.25">
      <c r="A92">
        <v>2017</v>
      </c>
      <c r="B92">
        <v>2</v>
      </c>
      <c r="C92" t="s">
        <v>86</v>
      </c>
      <c r="D92">
        <v>11048</v>
      </c>
      <c r="E92">
        <v>1</v>
      </c>
      <c r="F92">
        <v>20170206</v>
      </c>
      <c r="G92">
        <v>20566528844</v>
      </c>
      <c r="H92" t="s">
        <v>439</v>
      </c>
      <c r="I92" t="s">
        <v>25</v>
      </c>
      <c r="J92" t="s">
        <v>114</v>
      </c>
      <c r="K92" t="s">
        <v>115</v>
      </c>
      <c r="L92" t="s">
        <v>4</v>
      </c>
      <c r="M92" t="s">
        <v>5</v>
      </c>
      <c r="N92" t="s">
        <v>6</v>
      </c>
      <c r="O92">
        <v>904211090</v>
      </c>
      <c r="P92" t="s">
        <v>198</v>
      </c>
      <c r="Q92" t="s">
        <v>472</v>
      </c>
      <c r="R92" t="s">
        <v>77</v>
      </c>
      <c r="S92" t="s">
        <v>256</v>
      </c>
      <c r="T92" t="s">
        <v>14</v>
      </c>
      <c r="W92" t="s">
        <v>144</v>
      </c>
      <c r="X92" t="s">
        <v>23</v>
      </c>
      <c r="Y92" t="s">
        <v>90</v>
      </c>
      <c r="Z92">
        <v>100629.06</v>
      </c>
      <c r="AA92">
        <v>39690</v>
      </c>
    </row>
    <row r="93" spans="1:27" hidden="1" x14ac:dyDescent="0.25">
      <c r="A93">
        <v>2017</v>
      </c>
      <c r="B93">
        <v>1</v>
      </c>
      <c r="C93" t="s">
        <v>86</v>
      </c>
      <c r="D93">
        <v>3060</v>
      </c>
      <c r="E93">
        <v>1</v>
      </c>
      <c r="F93">
        <v>20170118</v>
      </c>
      <c r="G93">
        <v>20411552994</v>
      </c>
      <c r="H93" t="s">
        <v>507</v>
      </c>
      <c r="I93" t="s">
        <v>2</v>
      </c>
      <c r="J93" t="s">
        <v>81</v>
      </c>
      <c r="K93" t="s">
        <v>259</v>
      </c>
      <c r="L93" t="s">
        <v>4</v>
      </c>
      <c r="M93" t="s">
        <v>5</v>
      </c>
      <c r="N93" t="s">
        <v>6</v>
      </c>
      <c r="O93">
        <v>904211090</v>
      </c>
      <c r="P93" t="s">
        <v>198</v>
      </c>
      <c r="Q93" t="s">
        <v>472</v>
      </c>
      <c r="R93" t="s">
        <v>77</v>
      </c>
      <c r="S93" t="s">
        <v>636</v>
      </c>
      <c r="W93" t="s">
        <v>144</v>
      </c>
      <c r="X93" t="s">
        <v>23</v>
      </c>
      <c r="Y93" t="s">
        <v>207</v>
      </c>
      <c r="Z93">
        <v>100335</v>
      </c>
      <c r="AA93">
        <v>66890</v>
      </c>
    </row>
    <row r="94" spans="1:27" hidden="1" x14ac:dyDescent="0.25">
      <c r="A94">
        <v>2017</v>
      </c>
      <c r="B94">
        <v>1</v>
      </c>
      <c r="C94" t="s">
        <v>270</v>
      </c>
      <c r="D94">
        <v>43746</v>
      </c>
      <c r="E94">
        <v>1</v>
      </c>
      <c r="F94">
        <v>20170105</v>
      </c>
      <c r="G94">
        <v>20411808972</v>
      </c>
      <c r="H94" t="s">
        <v>351</v>
      </c>
      <c r="I94" t="s">
        <v>2</v>
      </c>
      <c r="J94" t="s">
        <v>81</v>
      </c>
      <c r="K94" t="s">
        <v>82</v>
      </c>
      <c r="L94" t="s">
        <v>4</v>
      </c>
      <c r="M94" t="s">
        <v>5</v>
      </c>
      <c r="N94" t="s">
        <v>6</v>
      </c>
      <c r="O94">
        <v>904211090</v>
      </c>
      <c r="P94" t="s">
        <v>198</v>
      </c>
      <c r="Q94" t="s">
        <v>472</v>
      </c>
      <c r="R94" t="s">
        <v>77</v>
      </c>
      <c r="S94" t="s">
        <v>203</v>
      </c>
      <c r="T94" t="s">
        <v>448</v>
      </c>
      <c r="V94" t="s">
        <v>145</v>
      </c>
      <c r="W94" t="s">
        <v>34</v>
      </c>
      <c r="X94" t="s">
        <v>23</v>
      </c>
      <c r="Y94" t="s">
        <v>226</v>
      </c>
      <c r="Z94">
        <v>99975</v>
      </c>
      <c r="AA94">
        <v>46500</v>
      </c>
    </row>
    <row r="95" spans="1:27" hidden="1" x14ac:dyDescent="0.25">
      <c r="A95">
        <v>2017</v>
      </c>
      <c r="B95">
        <v>1</v>
      </c>
      <c r="C95" t="s">
        <v>270</v>
      </c>
      <c r="D95">
        <v>5008</v>
      </c>
      <c r="E95">
        <v>1</v>
      </c>
      <c r="F95">
        <v>20170131</v>
      </c>
      <c r="G95">
        <v>20504004415</v>
      </c>
      <c r="H95" t="s">
        <v>223</v>
      </c>
      <c r="I95" t="s">
        <v>2</v>
      </c>
      <c r="J95" t="s">
        <v>32</v>
      </c>
      <c r="K95" t="s">
        <v>96</v>
      </c>
      <c r="L95" t="s">
        <v>4</v>
      </c>
      <c r="M95" t="s">
        <v>5</v>
      </c>
      <c r="N95" t="s">
        <v>17</v>
      </c>
      <c r="O95">
        <v>2001909000</v>
      </c>
      <c r="P95" t="s">
        <v>1009</v>
      </c>
      <c r="Q95" t="s">
        <v>1003</v>
      </c>
      <c r="R95" t="s">
        <v>68</v>
      </c>
      <c r="S95" t="s">
        <v>833</v>
      </c>
      <c r="T95" t="s">
        <v>408</v>
      </c>
      <c r="W95" t="s">
        <v>272</v>
      </c>
      <c r="X95" t="s">
        <v>8</v>
      </c>
      <c r="Y95" t="s">
        <v>61</v>
      </c>
      <c r="Z95">
        <v>99400</v>
      </c>
      <c r="AA95">
        <v>19488</v>
      </c>
    </row>
    <row r="96" spans="1:27" hidden="1" x14ac:dyDescent="0.25">
      <c r="A96">
        <v>2017</v>
      </c>
      <c r="B96">
        <v>3</v>
      </c>
      <c r="C96" t="s">
        <v>86</v>
      </c>
      <c r="D96">
        <v>17419</v>
      </c>
      <c r="E96">
        <v>1</v>
      </c>
      <c r="F96">
        <v>20170301</v>
      </c>
      <c r="G96">
        <v>20545103142</v>
      </c>
      <c r="H96" t="s">
        <v>197</v>
      </c>
      <c r="I96" t="s">
        <v>2</v>
      </c>
      <c r="J96" t="s">
        <v>479</v>
      </c>
      <c r="K96" t="s">
        <v>480</v>
      </c>
      <c r="L96" t="s">
        <v>4</v>
      </c>
      <c r="M96" t="s">
        <v>5</v>
      </c>
      <c r="N96" t="s">
        <v>6</v>
      </c>
      <c r="O96">
        <v>904221000</v>
      </c>
      <c r="P96" t="s">
        <v>198</v>
      </c>
      <c r="Q96" t="s">
        <v>1016</v>
      </c>
      <c r="R96" t="s">
        <v>104</v>
      </c>
      <c r="S96" t="s">
        <v>1599</v>
      </c>
      <c r="T96" t="s">
        <v>2164</v>
      </c>
      <c r="V96" t="s">
        <v>621</v>
      </c>
      <c r="X96" t="s">
        <v>23</v>
      </c>
      <c r="Y96" t="s">
        <v>9</v>
      </c>
      <c r="Z96">
        <v>97924</v>
      </c>
      <c r="AA96">
        <v>20000</v>
      </c>
    </row>
    <row r="97" spans="1:27" hidden="1" x14ac:dyDescent="0.25">
      <c r="A97">
        <v>2018</v>
      </c>
      <c r="B97">
        <v>2</v>
      </c>
      <c r="C97" t="s">
        <v>86</v>
      </c>
      <c r="D97">
        <v>14640</v>
      </c>
      <c r="E97">
        <v>2</v>
      </c>
      <c r="F97">
        <v>20180220</v>
      </c>
      <c r="G97">
        <v>20397680038</v>
      </c>
      <c r="H97" t="s">
        <v>182</v>
      </c>
      <c r="I97" t="s">
        <v>2</v>
      </c>
      <c r="J97" t="s">
        <v>81</v>
      </c>
      <c r="K97" t="s">
        <v>87</v>
      </c>
      <c r="L97" t="s">
        <v>4</v>
      </c>
      <c r="M97" t="s">
        <v>5</v>
      </c>
      <c r="N97" t="s">
        <v>17</v>
      </c>
      <c r="O97">
        <v>2005999000</v>
      </c>
      <c r="P97" t="s">
        <v>1002</v>
      </c>
      <c r="Q97" t="s">
        <v>1003</v>
      </c>
      <c r="R97" t="s">
        <v>24</v>
      </c>
      <c r="S97" t="s">
        <v>254</v>
      </c>
      <c r="X97" t="s">
        <v>19</v>
      </c>
      <c r="Y97" t="s">
        <v>15</v>
      </c>
      <c r="Z97">
        <v>97815</v>
      </c>
      <c r="AA97">
        <v>41400</v>
      </c>
    </row>
    <row r="98" spans="1:27" hidden="1" x14ac:dyDescent="0.25">
      <c r="A98">
        <v>2018</v>
      </c>
      <c r="B98">
        <v>3</v>
      </c>
      <c r="C98" t="s">
        <v>86</v>
      </c>
      <c r="D98">
        <v>23771</v>
      </c>
      <c r="E98">
        <v>2</v>
      </c>
      <c r="F98">
        <v>20180320</v>
      </c>
      <c r="G98">
        <v>20397680038</v>
      </c>
      <c r="H98" t="s">
        <v>182</v>
      </c>
      <c r="I98" t="s">
        <v>2</v>
      </c>
      <c r="J98" t="s">
        <v>81</v>
      </c>
      <c r="K98" t="s">
        <v>87</v>
      </c>
      <c r="L98" t="s">
        <v>4</v>
      </c>
      <c r="M98" t="s">
        <v>5</v>
      </c>
      <c r="N98" t="s">
        <v>17</v>
      </c>
      <c r="O98">
        <v>2005999000</v>
      </c>
      <c r="P98" t="s">
        <v>1002</v>
      </c>
      <c r="Q98" t="s">
        <v>1003</v>
      </c>
      <c r="R98" t="s">
        <v>24</v>
      </c>
      <c r="S98" t="s">
        <v>254</v>
      </c>
      <c r="X98" t="s">
        <v>19</v>
      </c>
      <c r="Y98" t="s">
        <v>15</v>
      </c>
      <c r="Z98">
        <v>97815</v>
      </c>
      <c r="AA98">
        <v>41400</v>
      </c>
    </row>
    <row r="99" spans="1:27" hidden="1" x14ac:dyDescent="0.25">
      <c r="A99">
        <v>2017</v>
      </c>
      <c r="B99">
        <v>2</v>
      </c>
      <c r="C99" t="s">
        <v>86</v>
      </c>
      <c r="D99">
        <v>8953</v>
      </c>
      <c r="E99">
        <v>1</v>
      </c>
      <c r="F99">
        <v>20170203</v>
      </c>
      <c r="G99">
        <v>20600860641</v>
      </c>
      <c r="H99" t="s">
        <v>427</v>
      </c>
      <c r="I99" t="s">
        <v>25</v>
      </c>
      <c r="J99" t="s">
        <v>114</v>
      </c>
      <c r="K99" t="s">
        <v>115</v>
      </c>
      <c r="L99" t="s">
        <v>4</v>
      </c>
      <c r="M99" t="s">
        <v>5</v>
      </c>
      <c r="N99" t="s">
        <v>6</v>
      </c>
      <c r="O99">
        <v>904211090</v>
      </c>
      <c r="P99" t="s">
        <v>198</v>
      </c>
      <c r="Q99" t="s">
        <v>472</v>
      </c>
      <c r="R99" t="s">
        <v>77</v>
      </c>
      <c r="S99" t="s">
        <v>536</v>
      </c>
      <c r="T99" t="s">
        <v>101</v>
      </c>
      <c r="U99" t="s">
        <v>1430</v>
      </c>
      <c r="W99" t="s">
        <v>44</v>
      </c>
      <c r="X99" t="s">
        <v>23</v>
      </c>
      <c r="Y99" t="s">
        <v>9</v>
      </c>
      <c r="Z99">
        <v>97525.28</v>
      </c>
      <c r="AA99">
        <v>40214.400000000001</v>
      </c>
    </row>
    <row r="100" spans="1:27" hidden="1" x14ac:dyDescent="0.25">
      <c r="A100">
        <v>2017</v>
      </c>
      <c r="B100">
        <v>1</v>
      </c>
      <c r="C100" t="s">
        <v>86</v>
      </c>
      <c r="D100">
        <v>1988</v>
      </c>
      <c r="E100">
        <v>1</v>
      </c>
      <c r="F100">
        <v>20170112</v>
      </c>
      <c r="G100">
        <v>20545103142</v>
      </c>
      <c r="H100" t="s">
        <v>197</v>
      </c>
      <c r="I100" t="s">
        <v>25</v>
      </c>
      <c r="J100" t="s">
        <v>26</v>
      </c>
      <c r="K100" t="s">
        <v>121</v>
      </c>
      <c r="L100" t="s">
        <v>4</v>
      </c>
      <c r="M100" t="s">
        <v>5</v>
      </c>
      <c r="N100" t="s">
        <v>6</v>
      </c>
      <c r="O100">
        <v>904221000</v>
      </c>
      <c r="P100" t="s">
        <v>198</v>
      </c>
      <c r="Q100" t="s">
        <v>1016</v>
      </c>
      <c r="R100" t="s">
        <v>104</v>
      </c>
      <c r="S100" t="s">
        <v>619</v>
      </c>
      <c r="T100" t="s">
        <v>620</v>
      </c>
      <c r="V100" t="s">
        <v>621</v>
      </c>
      <c r="X100" t="s">
        <v>89</v>
      </c>
      <c r="Y100" t="s">
        <v>9</v>
      </c>
      <c r="Z100">
        <v>97470</v>
      </c>
      <c r="AA100">
        <v>25015.618999999999</v>
      </c>
    </row>
    <row r="101" spans="1:27" hidden="1" x14ac:dyDescent="0.25">
      <c r="A101">
        <v>2017</v>
      </c>
      <c r="B101">
        <v>2</v>
      </c>
      <c r="C101" t="s">
        <v>86</v>
      </c>
      <c r="D101">
        <v>15588</v>
      </c>
      <c r="E101">
        <v>1</v>
      </c>
      <c r="F101">
        <v>20170221</v>
      </c>
      <c r="G101">
        <v>20170040938</v>
      </c>
      <c r="H101" t="s">
        <v>65</v>
      </c>
      <c r="I101" t="s">
        <v>2</v>
      </c>
      <c r="J101" t="s">
        <v>81</v>
      </c>
      <c r="K101" t="s">
        <v>87</v>
      </c>
      <c r="L101" t="s">
        <v>4</v>
      </c>
      <c r="M101" t="s">
        <v>5</v>
      </c>
      <c r="N101" t="s">
        <v>17</v>
      </c>
      <c r="O101">
        <v>2005992000</v>
      </c>
      <c r="P101" t="s">
        <v>934</v>
      </c>
      <c r="Q101" t="s">
        <v>1003</v>
      </c>
      <c r="R101" t="s">
        <v>18</v>
      </c>
      <c r="S101" t="s">
        <v>148</v>
      </c>
      <c r="T101" t="s">
        <v>101</v>
      </c>
      <c r="U101" t="s">
        <v>1628</v>
      </c>
      <c r="V101" t="s">
        <v>590</v>
      </c>
      <c r="W101" t="s">
        <v>214</v>
      </c>
      <c r="X101" t="s">
        <v>69</v>
      </c>
      <c r="Y101" t="s">
        <v>15</v>
      </c>
      <c r="Z101">
        <v>97233.96</v>
      </c>
      <c r="AA101">
        <v>39223.08</v>
      </c>
    </row>
    <row r="102" spans="1:27" hidden="1" x14ac:dyDescent="0.25">
      <c r="A102">
        <v>2018</v>
      </c>
      <c r="B102">
        <v>1</v>
      </c>
      <c r="C102" t="s">
        <v>270</v>
      </c>
      <c r="D102">
        <v>4011</v>
      </c>
      <c r="E102">
        <v>1</v>
      </c>
      <c r="F102">
        <v>20180123</v>
      </c>
      <c r="G102">
        <v>20504922490</v>
      </c>
      <c r="H102" t="s">
        <v>298</v>
      </c>
      <c r="I102" t="s">
        <v>25</v>
      </c>
      <c r="J102" t="s">
        <v>26</v>
      </c>
      <c r="K102" t="s">
        <v>299</v>
      </c>
      <c r="L102" t="s">
        <v>4</v>
      </c>
      <c r="M102" t="s">
        <v>5</v>
      </c>
      <c r="N102" t="s">
        <v>6</v>
      </c>
      <c r="O102">
        <v>904229000</v>
      </c>
      <c r="P102" t="s">
        <v>1015</v>
      </c>
      <c r="Q102" t="s">
        <v>1071</v>
      </c>
      <c r="R102" t="s">
        <v>60</v>
      </c>
      <c r="S102" t="s">
        <v>302</v>
      </c>
      <c r="T102" t="s">
        <v>301</v>
      </c>
      <c r="W102" t="s">
        <v>264</v>
      </c>
      <c r="X102" t="s">
        <v>89</v>
      </c>
      <c r="Y102" t="s">
        <v>61</v>
      </c>
      <c r="Z102">
        <v>97121.63</v>
      </c>
      <c r="AA102">
        <v>170760.6</v>
      </c>
    </row>
    <row r="103" spans="1:27" hidden="1" x14ac:dyDescent="0.25">
      <c r="A103">
        <v>2018</v>
      </c>
      <c r="B103">
        <v>1</v>
      </c>
      <c r="C103" t="s">
        <v>270</v>
      </c>
      <c r="D103">
        <v>950</v>
      </c>
      <c r="E103">
        <v>1</v>
      </c>
      <c r="F103">
        <v>20180110</v>
      </c>
      <c r="G103">
        <v>20504922490</v>
      </c>
      <c r="H103" t="s">
        <v>298</v>
      </c>
      <c r="I103" t="s">
        <v>25</v>
      </c>
      <c r="J103" t="s">
        <v>26</v>
      </c>
      <c r="K103" t="s">
        <v>299</v>
      </c>
      <c r="L103" t="s">
        <v>4</v>
      </c>
      <c r="M103" t="s">
        <v>5</v>
      </c>
      <c r="N103" t="s">
        <v>6</v>
      </c>
      <c r="O103">
        <v>904229000</v>
      </c>
      <c r="P103" t="s">
        <v>1015</v>
      </c>
      <c r="Q103" t="s">
        <v>1071</v>
      </c>
      <c r="R103" t="s">
        <v>60</v>
      </c>
      <c r="S103" t="s">
        <v>302</v>
      </c>
      <c r="T103" t="s">
        <v>301</v>
      </c>
      <c r="W103" t="s">
        <v>264</v>
      </c>
      <c r="X103" t="s">
        <v>89</v>
      </c>
      <c r="Y103" t="s">
        <v>61</v>
      </c>
      <c r="Z103">
        <v>96706.44</v>
      </c>
      <c r="AA103">
        <v>170030</v>
      </c>
    </row>
    <row r="104" spans="1:27" hidden="1" x14ac:dyDescent="0.25">
      <c r="A104">
        <v>2017</v>
      </c>
      <c r="B104">
        <v>1</v>
      </c>
      <c r="C104" t="s">
        <v>86</v>
      </c>
      <c r="D104">
        <v>7175</v>
      </c>
      <c r="E104">
        <v>1</v>
      </c>
      <c r="F104">
        <v>20170131</v>
      </c>
      <c r="G104">
        <v>20117753221</v>
      </c>
      <c r="H104" t="s">
        <v>135</v>
      </c>
      <c r="I104" t="s">
        <v>2</v>
      </c>
      <c r="J104" t="s">
        <v>81</v>
      </c>
      <c r="K104" t="s">
        <v>82</v>
      </c>
      <c r="L104" t="s">
        <v>4</v>
      </c>
      <c r="M104" t="s">
        <v>5</v>
      </c>
      <c r="N104" t="s">
        <v>6</v>
      </c>
      <c r="O104">
        <v>904211090</v>
      </c>
      <c r="P104" t="s">
        <v>198</v>
      </c>
      <c r="Q104" t="s">
        <v>472</v>
      </c>
      <c r="R104" t="s">
        <v>77</v>
      </c>
      <c r="S104" t="s">
        <v>136</v>
      </c>
      <c r="X104" t="s">
        <v>23</v>
      </c>
      <c r="Y104" t="s">
        <v>9</v>
      </c>
      <c r="Z104">
        <v>95841.600000000006</v>
      </c>
      <c r="AA104">
        <v>47920.800000000003</v>
      </c>
    </row>
    <row r="105" spans="1:27" x14ac:dyDescent="0.25">
      <c r="A105">
        <v>2018</v>
      </c>
      <c r="B105">
        <v>1</v>
      </c>
      <c r="C105" t="s">
        <v>86</v>
      </c>
      <c r="D105">
        <v>158</v>
      </c>
      <c r="E105">
        <v>1</v>
      </c>
      <c r="F105">
        <v>20180111</v>
      </c>
      <c r="G105">
        <v>20522951146</v>
      </c>
      <c r="H105" t="s">
        <v>113</v>
      </c>
      <c r="I105" t="s">
        <v>25</v>
      </c>
      <c r="J105" t="s">
        <v>114</v>
      </c>
      <c r="K105" t="s">
        <v>115</v>
      </c>
      <c r="L105" t="s">
        <v>4</v>
      </c>
      <c r="M105" t="s">
        <v>5</v>
      </c>
      <c r="N105" t="s">
        <v>6</v>
      </c>
      <c r="O105">
        <v>904211090</v>
      </c>
      <c r="P105" t="s">
        <v>198</v>
      </c>
      <c r="Q105" t="s">
        <v>472</v>
      </c>
      <c r="R105" t="s">
        <v>77</v>
      </c>
      <c r="S105" t="s">
        <v>1164</v>
      </c>
      <c r="U105" t="s">
        <v>14</v>
      </c>
      <c r="W105" t="s">
        <v>117</v>
      </c>
      <c r="X105" t="s">
        <v>23</v>
      </c>
      <c r="Y105" t="s">
        <v>15</v>
      </c>
      <c r="Z105">
        <v>95688.34</v>
      </c>
      <c r="AA105">
        <v>18563.580000000002</v>
      </c>
    </row>
    <row r="106" spans="1:27" x14ac:dyDescent="0.25">
      <c r="A106">
        <v>2018</v>
      </c>
      <c r="B106">
        <v>2</v>
      </c>
      <c r="C106" t="s">
        <v>86</v>
      </c>
      <c r="D106">
        <v>10507</v>
      </c>
      <c r="E106">
        <v>1</v>
      </c>
      <c r="F106">
        <v>20180208</v>
      </c>
      <c r="G106">
        <v>20522951146</v>
      </c>
      <c r="H106" t="s">
        <v>113</v>
      </c>
      <c r="I106" t="s">
        <v>25</v>
      </c>
      <c r="J106" t="s">
        <v>114</v>
      </c>
      <c r="K106" t="s">
        <v>115</v>
      </c>
      <c r="L106" t="s">
        <v>4</v>
      </c>
      <c r="M106" t="s">
        <v>5</v>
      </c>
      <c r="N106" t="s">
        <v>6</v>
      </c>
      <c r="O106">
        <v>904211090</v>
      </c>
      <c r="P106" t="s">
        <v>198</v>
      </c>
      <c r="Q106" t="s">
        <v>472</v>
      </c>
      <c r="R106" t="s">
        <v>77</v>
      </c>
      <c r="S106" t="s">
        <v>116</v>
      </c>
      <c r="T106" t="s">
        <v>14</v>
      </c>
      <c r="W106" t="s">
        <v>117</v>
      </c>
      <c r="X106" t="s">
        <v>23</v>
      </c>
      <c r="Y106" t="s">
        <v>15</v>
      </c>
      <c r="Z106">
        <v>95688.34</v>
      </c>
      <c r="AA106">
        <v>18563.580000000002</v>
      </c>
    </row>
    <row r="107" spans="1:27" x14ac:dyDescent="0.25">
      <c r="A107">
        <v>2018</v>
      </c>
      <c r="B107">
        <v>3</v>
      </c>
      <c r="C107" t="s">
        <v>86</v>
      </c>
      <c r="D107">
        <v>19537</v>
      </c>
      <c r="E107">
        <v>1</v>
      </c>
      <c r="F107">
        <v>20180310</v>
      </c>
      <c r="G107">
        <v>20522951146</v>
      </c>
      <c r="H107" t="s">
        <v>113</v>
      </c>
      <c r="I107" t="s">
        <v>25</v>
      </c>
      <c r="J107" t="s">
        <v>114</v>
      </c>
      <c r="K107" t="s">
        <v>115</v>
      </c>
      <c r="L107" t="s">
        <v>4</v>
      </c>
      <c r="M107" t="s">
        <v>5</v>
      </c>
      <c r="N107" t="s">
        <v>6</v>
      </c>
      <c r="O107">
        <v>904211090</v>
      </c>
      <c r="P107" t="s">
        <v>198</v>
      </c>
      <c r="Q107" t="s">
        <v>472</v>
      </c>
      <c r="R107" t="s">
        <v>77</v>
      </c>
      <c r="S107" t="s">
        <v>443</v>
      </c>
      <c r="T107" t="s">
        <v>14</v>
      </c>
      <c r="W107" t="s">
        <v>117</v>
      </c>
      <c r="X107" t="s">
        <v>23</v>
      </c>
      <c r="Y107" t="s">
        <v>15</v>
      </c>
      <c r="Z107">
        <v>95688.34</v>
      </c>
      <c r="AA107">
        <v>18563.580000000002</v>
      </c>
    </row>
    <row r="108" spans="1:27" hidden="1" x14ac:dyDescent="0.25">
      <c r="A108">
        <v>2017</v>
      </c>
      <c r="B108">
        <v>3</v>
      </c>
      <c r="C108" t="s">
        <v>86</v>
      </c>
      <c r="D108">
        <v>20896</v>
      </c>
      <c r="E108">
        <v>1</v>
      </c>
      <c r="F108">
        <v>20170308</v>
      </c>
      <c r="G108">
        <v>20544606353</v>
      </c>
      <c r="H108" t="s">
        <v>490</v>
      </c>
      <c r="I108" t="s">
        <v>25</v>
      </c>
      <c r="J108" t="s">
        <v>26</v>
      </c>
      <c r="K108" t="s">
        <v>166</v>
      </c>
      <c r="L108" t="s">
        <v>4</v>
      </c>
      <c r="M108" t="s">
        <v>5</v>
      </c>
      <c r="N108" t="s">
        <v>6</v>
      </c>
      <c r="O108">
        <v>904229000</v>
      </c>
      <c r="P108" t="s">
        <v>218</v>
      </c>
      <c r="Q108" t="s">
        <v>1016</v>
      </c>
      <c r="R108" t="s">
        <v>60</v>
      </c>
      <c r="S108" t="s">
        <v>570</v>
      </c>
      <c r="T108" t="s">
        <v>571</v>
      </c>
      <c r="U108" t="s">
        <v>572</v>
      </c>
      <c r="V108" t="s">
        <v>2234</v>
      </c>
      <c r="W108" t="s">
        <v>253</v>
      </c>
      <c r="X108" t="s">
        <v>23</v>
      </c>
      <c r="Y108" t="s">
        <v>90</v>
      </c>
      <c r="Z108">
        <v>95593.79</v>
      </c>
      <c r="AA108">
        <v>19998.7</v>
      </c>
    </row>
    <row r="109" spans="1:27" hidden="1" x14ac:dyDescent="0.25">
      <c r="A109">
        <v>2017</v>
      </c>
      <c r="B109">
        <v>1</v>
      </c>
      <c r="C109" t="s">
        <v>270</v>
      </c>
      <c r="D109">
        <v>4537</v>
      </c>
      <c r="E109">
        <v>1</v>
      </c>
      <c r="F109">
        <v>20170126</v>
      </c>
      <c r="G109">
        <v>20504004415</v>
      </c>
      <c r="H109" t="s">
        <v>223</v>
      </c>
      <c r="I109" t="s">
        <v>25</v>
      </c>
      <c r="J109" t="s">
        <v>26</v>
      </c>
      <c r="K109" t="s">
        <v>97</v>
      </c>
      <c r="L109" t="s">
        <v>4</v>
      </c>
      <c r="M109" t="s">
        <v>5</v>
      </c>
      <c r="N109" t="s">
        <v>17</v>
      </c>
      <c r="O109">
        <v>2001909000</v>
      </c>
      <c r="P109" t="s">
        <v>1009</v>
      </c>
      <c r="Q109" t="s">
        <v>1003</v>
      </c>
      <c r="R109" t="s">
        <v>68</v>
      </c>
      <c r="S109" t="s">
        <v>848</v>
      </c>
      <c r="W109" t="s">
        <v>100</v>
      </c>
      <c r="X109" t="s">
        <v>8</v>
      </c>
      <c r="Y109" t="s">
        <v>61</v>
      </c>
      <c r="Z109">
        <v>94304.4</v>
      </c>
      <c r="AA109">
        <v>18583.2</v>
      </c>
    </row>
    <row r="110" spans="1:27" hidden="1" x14ac:dyDescent="0.25">
      <c r="A110">
        <v>2017</v>
      </c>
      <c r="B110">
        <v>3</v>
      </c>
      <c r="C110" t="s">
        <v>270</v>
      </c>
      <c r="D110">
        <v>11604</v>
      </c>
      <c r="E110">
        <v>1</v>
      </c>
      <c r="F110">
        <v>20170330</v>
      </c>
      <c r="G110">
        <v>20504004415</v>
      </c>
      <c r="H110" t="s">
        <v>223</v>
      </c>
      <c r="I110" t="s">
        <v>25</v>
      </c>
      <c r="J110" t="s">
        <v>26</v>
      </c>
      <c r="K110" t="s">
        <v>97</v>
      </c>
      <c r="L110" t="s">
        <v>4</v>
      </c>
      <c r="M110" t="s">
        <v>5</v>
      </c>
      <c r="N110" t="s">
        <v>17</v>
      </c>
      <c r="O110">
        <v>2001909000</v>
      </c>
      <c r="P110" t="s">
        <v>1009</v>
      </c>
      <c r="Q110" t="s">
        <v>1003</v>
      </c>
      <c r="R110" t="s">
        <v>68</v>
      </c>
      <c r="S110" t="s">
        <v>277</v>
      </c>
      <c r="W110" t="s">
        <v>100</v>
      </c>
      <c r="X110" t="s">
        <v>8</v>
      </c>
      <c r="Y110" t="s">
        <v>226</v>
      </c>
      <c r="Z110">
        <v>94304.4</v>
      </c>
      <c r="AA110">
        <v>18583.2</v>
      </c>
    </row>
    <row r="111" spans="1:27" hidden="1" x14ac:dyDescent="0.25">
      <c r="A111">
        <v>2018</v>
      </c>
      <c r="B111">
        <v>1</v>
      </c>
      <c r="C111" t="s">
        <v>270</v>
      </c>
      <c r="D111">
        <v>1555</v>
      </c>
      <c r="E111">
        <v>1</v>
      </c>
      <c r="F111">
        <v>20180118</v>
      </c>
      <c r="G111">
        <v>20504004415</v>
      </c>
      <c r="H111" t="s">
        <v>223</v>
      </c>
      <c r="I111" t="s">
        <v>25</v>
      </c>
      <c r="J111" t="s">
        <v>26</v>
      </c>
      <c r="K111" t="s">
        <v>97</v>
      </c>
      <c r="L111" t="s">
        <v>4</v>
      </c>
      <c r="M111" t="s">
        <v>5</v>
      </c>
      <c r="N111" t="s">
        <v>17</v>
      </c>
      <c r="O111">
        <v>2001909000</v>
      </c>
      <c r="P111" t="s">
        <v>1009</v>
      </c>
      <c r="Q111" t="s">
        <v>1003</v>
      </c>
      <c r="R111" t="s">
        <v>68</v>
      </c>
      <c r="S111" t="s">
        <v>833</v>
      </c>
      <c r="T111" t="s">
        <v>408</v>
      </c>
      <c r="W111" t="s">
        <v>34</v>
      </c>
      <c r="X111" t="s">
        <v>8</v>
      </c>
      <c r="Y111" t="s">
        <v>226</v>
      </c>
      <c r="Z111">
        <v>94304.4</v>
      </c>
      <c r="AA111">
        <v>18583.2</v>
      </c>
    </row>
    <row r="112" spans="1:27" hidden="1" x14ac:dyDescent="0.25">
      <c r="A112">
        <v>2017</v>
      </c>
      <c r="B112">
        <v>2</v>
      </c>
      <c r="C112" t="s">
        <v>86</v>
      </c>
      <c r="D112">
        <v>10993</v>
      </c>
      <c r="E112">
        <v>3</v>
      </c>
      <c r="F112">
        <v>20170208</v>
      </c>
      <c r="G112">
        <v>20170040938</v>
      </c>
      <c r="H112" t="s">
        <v>65</v>
      </c>
      <c r="I112" t="s">
        <v>2</v>
      </c>
      <c r="J112" t="s">
        <v>81</v>
      </c>
      <c r="K112" t="s">
        <v>87</v>
      </c>
      <c r="L112" t="s">
        <v>4</v>
      </c>
      <c r="M112" t="s">
        <v>5</v>
      </c>
      <c r="N112" t="s">
        <v>17</v>
      </c>
      <c r="O112">
        <v>2005992000</v>
      </c>
      <c r="P112" t="s">
        <v>934</v>
      </c>
      <c r="Q112" t="s">
        <v>1003</v>
      </c>
      <c r="R112" t="s">
        <v>18</v>
      </c>
      <c r="S112" t="s">
        <v>148</v>
      </c>
      <c r="T112" t="s">
        <v>101</v>
      </c>
      <c r="U112" t="s">
        <v>1467</v>
      </c>
      <c r="W112" t="s">
        <v>1429</v>
      </c>
      <c r="X112" t="s">
        <v>69</v>
      </c>
      <c r="Y112" t="s">
        <v>15</v>
      </c>
      <c r="Z112">
        <v>94300.36</v>
      </c>
      <c r="AA112">
        <v>43081.74</v>
      </c>
    </row>
    <row r="113" spans="1:27" hidden="1" x14ac:dyDescent="0.25">
      <c r="A113">
        <v>2018</v>
      </c>
      <c r="B113">
        <v>3</v>
      </c>
      <c r="C113" t="s">
        <v>86</v>
      </c>
      <c r="D113">
        <v>19170</v>
      </c>
      <c r="E113">
        <v>1</v>
      </c>
      <c r="F113">
        <v>20180307</v>
      </c>
      <c r="G113">
        <v>20397680038</v>
      </c>
      <c r="H113" t="s">
        <v>182</v>
      </c>
      <c r="I113" t="s">
        <v>2</v>
      </c>
      <c r="J113" t="s">
        <v>58</v>
      </c>
      <c r="K113" t="s">
        <v>59</v>
      </c>
      <c r="L113" t="s">
        <v>4</v>
      </c>
      <c r="M113" t="s">
        <v>5</v>
      </c>
      <c r="N113" t="s">
        <v>17</v>
      </c>
      <c r="O113">
        <v>2001909000</v>
      </c>
      <c r="P113" t="s">
        <v>934</v>
      </c>
      <c r="Q113" t="s">
        <v>1003</v>
      </c>
      <c r="R113" t="s">
        <v>68</v>
      </c>
      <c r="S113" t="s">
        <v>94</v>
      </c>
      <c r="T113" t="s">
        <v>631</v>
      </c>
      <c r="X113" t="s">
        <v>19</v>
      </c>
      <c r="Y113" t="s">
        <v>15</v>
      </c>
      <c r="Z113">
        <v>93844</v>
      </c>
      <c r="AA113">
        <v>58752</v>
      </c>
    </row>
    <row r="114" spans="1:27" hidden="1" x14ac:dyDescent="0.25">
      <c r="A114">
        <v>2017</v>
      </c>
      <c r="B114">
        <v>1</v>
      </c>
      <c r="C114" t="s">
        <v>86</v>
      </c>
      <c r="D114">
        <v>5176</v>
      </c>
      <c r="E114">
        <v>1</v>
      </c>
      <c r="F114">
        <v>20170127</v>
      </c>
      <c r="G114">
        <v>20397680038</v>
      </c>
      <c r="H114" t="s">
        <v>182</v>
      </c>
      <c r="I114" t="s">
        <v>2</v>
      </c>
      <c r="J114" t="s">
        <v>58</v>
      </c>
      <c r="K114" t="s">
        <v>59</v>
      </c>
      <c r="L114" t="s">
        <v>4</v>
      </c>
      <c r="M114" t="s">
        <v>5</v>
      </c>
      <c r="N114" t="s">
        <v>17</v>
      </c>
      <c r="O114">
        <v>2001909000</v>
      </c>
      <c r="P114" t="s">
        <v>934</v>
      </c>
      <c r="Q114" t="s">
        <v>1003</v>
      </c>
      <c r="R114" t="s">
        <v>68</v>
      </c>
      <c r="S114" t="s">
        <v>94</v>
      </c>
      <c r="T114" t="s">
        <v>631</v>
      </c>
      <c r="X114" t="s">
        <v>19</v>
      </c>
      <c r="Y114" t="s">
        <v>15</v>
      </c>
      <c r="Z114">
        <v>93644</v>
      </c>
      <c r="AA114">
        <v>58752</v>
      </c>
    </row>
    <row r="115" spans="1:27" hidden="1" x14ac:dyDescent="0.25">
      <c r="A115">
        <v>2017</v>
      </c>
      <c r="B115">
        <v>3</v>
      </c>
      <c r="C115" t="s">
        <v>86</v>
      </c>
      <c r="D115">
        <v>15002</v>
      </c>
      <c r="E115">
        <v>1</v>
      </c>
      <c r="F115">
        <v>20170301</v>
      </c>
      <c r="G115">
        <v>20397680038</v>
      </c>
      <c r="H115" t="s">
        <v>182</v>
      </c>
      <c r="I115" t="s">
        <v>2</v>
      </c>
      <c r="J115" t="s">
        <v>58</v>
      </c>
      <c r="K115" t="s">
        <v>59</v>
      </c>
      <c r="L115" t="s">
        <v>4</v>
      </c>
      <c r="M115" t="s">
        <v>5</v>
      </c>
      <c r="N115" t="s">
        <v>17</v>
      </c>
      <c r="O115">
        <v>2001909000</v>
      </c>
      <c r="P115" t="s">
        <v>934</v>
      </c>
      <c r="Q115" t="s">
        <v>1003</v>
      </c>
      <c r="R115" t="s">
        <v>68</v>
      </c>
      <c r="S115" t="s">
        <v>94</v>
      </c>
      <c r="T115" t="s">
        <v>631</v>
      </c>
      <c r="X115" t="s">
        <v>19</v>
      </c>
      <c r="Y115" t="s">
        <v>15</v>
      </c>
      <c r="Z115">
        <v>93644</v>
      </c>
      <c r="AA115">
        <v>58752</v>
      </c>
    </row>
    <row r="116" spans="1:27" hidden="1" x14ac:dyDescent="0.25">
      <c r="A116">
        <v>2017</v>
      </c>
      <c r="B116">
        <v>1</v>
      </c>
      <c r="C116" t="s">
        <v>270</v>
      </c>
      <c r="D116">
        <v>2189</v>
      </c>
      <c r="E116">
        <v>1</v>
      </c>
      <c r="F116">
        <v>20170119</v>
      </c>
      <c r="G116">
        <v>20530184596</v>
      </c>
      <c r="H116" t="s">
        <v>293</v>
      </c>
      <c r="I116" t="s">
        <v>2</v>
      </c>
      <c r="J116" t="s">
        <v>81</v>
      </c>
      <c r="K116" t="s">
        <v>259</v>
      </c>
      <c r="L116" t="s">
        <v>4</v>
      </c>
      <c r="M116" t="s">
        <v>5</v>
      </c>
      <c r="N116" t="s">
        <v>17</v>
      </c>
      <c r="O116">
        <v>2005992000</v>
      </c>
      <c r="P116" t="s">
        <v>934</v>
      </c>
      <c r="Q116" t="s">
        <v>1003</v>
      </c>
      <c r="R116" t="s">
        <v>18</v>
      </c>
      <c r="S116" t="s">
        <v>294</v>
      </c>
      <c r="T116" t="s">
        <v>812</v>
      </c>
      <c r="U116" t="s">
        <v>788</v>
      </c>
      <c r="W116" t="s">
        <v>789</v>
      </c>
      <c r="X116" t="s">
        <v>19</v>
      </c>
      <c r="Y116" t="s">
        <v>61</v>
      </c>
      <c r="Z116">
        <v>93150.49</v>
      </c>
      <c r="AA116">
        <v>43604.37</v>
      </c>
    </row>
    <row r="117" spans="1:27" hidden="1" x14ac:dyDescent="0.25">
      <c r="A117">
        <v>2017</v>
      </c>
      <c r="B117">
        <v>1</v>
      </c>
      <c r="C117" t="s">
        <v>270</v>
      </c>
      <c r="D117">
        <v>3968</v>
      </c>
      <c r="E117">
        <v>1</v>
      </c>
      <c r="F117">
        <v>20170124</v>
      </c>
      <c r="G117">
        <v>20504004415</v>
      </c>
      <c r="H117" t="s">
        <v>223</v>
      </c>
      <c r="I117" t="s">
        <v>2</v>
      </c>
      <c r="J117" t="s">
        <v>3</v>
      </c>
      <c r="K117" t="s">
        <v>122</v>
      </c>
      <c r="L117" t="s">
        <v>4</v>
      </c>
      <c r="M117" t="s">
        <v>5</v>
      </c>
      <c r="N117" t="s">
        <v>17</v>
      </c>
      <c r="O117">
        <v>2001909000</v>
      </c>
      <c r="P117" t="s">
        <v>1009</v>
      </c>
      <c r="Q117" t="s">
        <v>1003</v>
      </c>
      <c r="R117" t="s">
        <v>68</v>
      </c>
      <c r="S117" t="s">
        <v>848</v>
      </c>
      <c r="W117" t="s">
        <v>100</v>
      </c>
      <c r="X117" t="s">
        <v>8</v>
      </c>
      <c r="Y117" t="s">
        <v>61</v>
      </c>
      <c r="Z117">
        <v>93108.24</v>
      </c>
      <c r="AA117">
        <v>18583.2</v>
      </c>
    </row>
    <row r="118" spans="1:27" hidden="1" x14ac:dyDescent="0.25">
      <c r="A118">
        <v>2018</v>
      </c>
      <c r="B118">
        <v>1</v>
      </c>
      <c r="C118" t="s">
        <v>270</v>
      </c>
      <c r="D118">
        <v>4021</v>
      </c>
      <c r="E118">
        <v>1</v>
      </c>
      <c r="F118">
        <v>20180123</v>
      </c>
      <c r="G118">
        <v>20504004415</v>
      </c>
      <c r="H118" t="s">
        <v>223</v>
      </c>
      <c r="I118" t="s">
        <v>2</v>
      </c>
      <c r="J118" t="s">
        <v>3</v>
      </c>
      <c r="K118" t="s">
        <v>122</v>
      </c>
      <c r="L118" t="s">
        <v>4</v>
      </c>
      <c r="M118" t="s">
        <v>5</v>
      </c>
      <c r="N118" t="s">
        <v>17</v>
      </c>
      <c r="O118">
        <v>2001909000</v>
      </c>
      <c r="P118" t="s">
        <v>1009</v>
      </c>
      <c r="Q118" t="s">
        <v>1003</v>
      </c>
      <c r="R118" t="s">
        <v>68</v>
      </c>
      <c r="S118" t="s">
        <v>833</v>
      </c>
      <c r="T118" t="s">
        <v>881</v>
      </c>
      <c r="W118" t="s">
        <v>34</v>
      </c>
      <c r="X118" t="s">
        <v>8</v>
      </c>
      <c r="Y118" t="s">
        <v>226</v>
      </c>
      <c r="Z118">
        <v>93108.24</v>
      </c>
      <c r="AA118">
        <v>18583.2</v>
      </c>
    </row>
    <row r="119" spans="1:27" hidden="1" x14ac:dyDescent="0.25">
      <c r="A119">
        <v>2018</v>
      </c>
      <c r="B119">
        <v>2</v>
      </c>
      <c r="C119" t="s">
        <v>86</v>
      </c>
      <c r="D119">
        <v>12402</v>
      </c>
      <c r="E119">
        <v>1</v>
      </c>
      <c r="F119">
        <v>20180213</v>
      </c>
      <c r="G119">
        <v>20397680038</v>
      </c>
      <c r="H119" t="s">
        <v>182</v>
      </c>
      <c r="I119" t="s">
        <v>2</v>
      </c>
      <c r="J119" t="s">
        <v>58</v>
      </c>
      <c r="K119" t="s">
        <v>59</v>
      </c>
      <c r="L119" t="s">
        <v>4</v>
      </c>
      <c r="M119" t="s">
        <v>5</v>
      </c>
      <c r="N119" t="s">
        <v>17</v>
      </c>
      <c r="O119">
        <v>2001909000</v>
      </c>
      <c r="P119" t="s">
        <v>934</v>
      </c>
      <c r="Q119" t="s">
        <v>1003</v>
      </c>
      <c r="R119" t="s">
        <v>68</v>
      </c>
      <c r="S119" t="s">
        <v>491</v>
      </c>
      <c r="X119" t="s">
        <v>19</v>
      </c>
      <c r="Y119" t="s">
        <v>15</v>
      </c>
      <c r="Z119">
        <v>92973.4</v>
      </c>
      <c r="AA119">
        <v>58748</v>
      </c>
    </row>
    <row r="120" spans="1:27" hidden="1" x14ac:dyDescent="0.25">
      <c r="A120">
        <v>2017</v>
      </c>
      <c r="B120">
        <v>1</v>
      </c>
      <c r="C120" t="s">
        <v>270</v>
      </c>
      <c r="D120">
        <v>41191</v>
      </c>
      <c r="E120">
        <v>1</v>
      </c>
      <c r="F120">
        <v>20170102</v>
      </c>
      <c r="G120">
        <v>20504922490</v>
      </c>
      <c r="H120" t="s">
        <v>298</v>
      </c>
      <c r="I120" t="s">
        <v>25</v>
      </c>
      <c r="J120" t="s">
        <v>26</v>
      </c>
      <c r="K120" t="s">
        <v>299</v>
      </c>
      <c r="L120" t="s">
        <v>4</v>
      </c>
      <c r="M120" t="s">
        <v>5</v>
      </c>
      <c r="N120" t="s">
        <v>6</v>
      </c>
      <c r="O120">
        <v>904229000</v>
      </c>
      <c r="P120" t="s">
        <v>1015</v>
      </c>
      <c r="Q120" t="s">
        <v>1071</v>
      </c>
      <c r="R120" t="s">
        <v>60</v>
      </c>
      <c r="S120" t="s">
        <v>786</v>
      </c>
      <c r="T120" t="s">
        <v>301</v>
      </c>
      <c r="W120" t="s">
        <v>264</v>
      </c>
      <c r="X120" t="s">
        <v>89</v>
      </c>
      <c r="Y120" t="s">
        <v>61</v>
      </c>
      <c r="Z120">
        <v>92241.66</v>
      </c>
      <c r="AA120">
        <v>162180</v>
      </c>
    </row>
    <row r="121" spans="1:27" hidden="1" x14ac:dyDescent="0.25">
      <c r="A121">
        <v>2018</v>
      </c>
      <c r="B121">
        <v>2</v>
      </c>
      <c r="C121" t="s">
        <v>86</v>
      </c>
      <c r="D121">
        <v>16787</v>
      </c>
      <c r="E121">
        <v>2</v>
      </c>
      <c r="F121">
        <v>20180228</v>
      </c>
      <c r="G121">
        <v>20397680038</v>
      </c>
      <c r="H121" t="s">
        <v>182</v>
      </c>
      <c r="I121" t="s">
        <v>2</v>
      </c>
      <c r="J121" t="s">
        <v>81</v>
      </c>
      <c r="K121" t="s">
        <v>87</v>
      </c>
      <c r="L121" t="s">
        <v>4</v>
      </c>
      <c r="M121" t="s">
        <v>5</v>
      </c>
      <c r="N121" t="s">
        <v>17</v>
      </c>
      <c r="O121">
        <v>2005992000</v>
      </c>
      <c r="P121" t="s">
        <v>934</v>
      </c>
      <c r="Q121" t="s">
        <v>1003</v>
      </c>
      <c r="R121" t="s">
        <v>18</v>
      </c>
      <c r="S121" t="s">
        <v>94</v>
      </c>
      <c r="X121" t="s">
        <v>19</v>
      </c>
      <c r="Y121" t="s">
        <v>15</v>
      </c>
      <c r="Z121">
        <v>92143.14</v>
      </c>
      <c r="AA121">
        <v>42902</v>
      </c>
    </row>
    <row r="122" spans="1:27" hidden="1" x14ac:dyDescent="0.25">
      <c r="A122">
        <v>2018</v>
      </c>
      <c r="B122">
        <v>3</v>
      </c>
      <c r="C122" t="s">
        <v>270</v>
      </c>
      <c r="D122">
        <v>13739</v>
      </c>
      <c r="E122">
        <v>1</v>
      </c>
      <c r="F122">
        <v>20180328</v>
      </c>
      <c r="G122">
        <v>20104420282</v>
      </c>
      <c r="H122" t="s">
        <v>146</v>
      </c>
      <c r="I122" t="s">
        <v>25</v>
      </c>
      <c r="J122" t="s">
        <v>26</v>
      </c>
      <c r="K122" t="s">
        <v>452</v>
      </c>
      <c r="L122" t="s">
        <v>4</v>
      </c>
      <c r="M122" t="s">
        <v>5</v>
      </c>
      <c r="N122" t="s">
        <v>17</v>
      </c>
      <c r="O122">
        <v>2005999000</v>
      </c>
      <c r="P122" t="s">
        <v>1002</v>
      </c>
      <c r="Q122" t="s">
        <v>1003</v>
      </c>
      <c r="R122" t="s">
        <v>24</v>
      </c>
      <c r="S122" t="s">
        <v>316</v>
      </c>
      <c r="U122" t="s">
        <v>145</v>
      </c>
      <c r="X122" t="s">
        <v>8</v>
      </c>
      <c r="Y122" t="s">
        <v>226</v>
      </c>
      <c r="Z122">
        <v>91728</v>
      </c>
      <c r="AA122">
        <v>81849.600000000006</v>
      </c>
    </row>
    <row r="123" spans="1:27" hidden="1" x14ac:dyDescent="0.25">
      <c r="A123">
        <v>2018</v>
      </c>
      <c r="B123">
        <v>3</v>
      </c>
      <c r="C123" t="s">
        <v>270</v>
      </c>
      <c r="D123">
        <v>13782</v>
      </c>
      <c r="E123">
        <v>1</v>
      </c>
      <c r="F123">
        <v>20180328</v>
      </c>
      <c r="G123">
        <v>20104420282</v>
      </c>
      <c r="H123" t="s">
        <v>146</v>
      </c>
      <c r="I123" t="s">
        <v>25</v>
      </c>
      <c r="J123" t="s">
        <v>26</v>
      </c>
      <c r="K123" t="s">
        <v>452</v>
      </c>
      <c r="L123" t="s">
        <v>4</v>
      </c>
      <c r="M123" t="s">
        <v>5</v>
      </c>
      <c r="N123" t="s">
        <v>17</v>
      </c>
      <c r="O123">
        <v>2005999000</v>
      </c>
      <c r="P123" t="s">
        <v>1002</v>
      </c>
      <c r="Q123" t="s">
        <v>1003</v>
      </c>
      <c r="R123" t="s">
        <v>24</v>
      </c>
      <c r="S123" t="s">
        <v>316</v>
      </c>
      <c r="U123" t="s">
        <v>145</v>
      </c>
      <c r="X123" t="s">
        <v>8</v>
      </c>
      <c r="Y123" t="s">
        <v>226</v>
      </c>
      <c r="Z123">
        <v>91728</v>
      </c>
      <c r="AA123">
        <v>81849.600000000006</v>
      </c>
    </row>
    <row r="124" spans="1:27" hidden="1" x14ac:dyDescent="0.25">
      <c r="A124">
        <v>2018</v>
      </c>
      <c r="B124">
        <v>3</v>
      </c>
      <c r="C124" t="s">
        <v>86</v>
      </c>
      <c r="D124">
        <v>21630</v>
      </c>
      <c r="E124">
        <v>3</v>
      </c>
      <c r="F124">
        <v>20180313</v>
      </c>
      <c r="G124">
        <v>20397680038</v>
      </c>
      <c r="H124" t="s">
        <v>182</v>
      </c>
      <c r="I124" t="s">
        <v>2</v>
      </c>
      <c r="J124" t="s">
        <v>81</v>
      </c>
      <c r="K124" t="s">
        <v>87</v>
      </c>
      <c r="L124" t="s">
        <v>4</v>
      </c>
      <c r="M124" t="s">
        <v>5</v>
      </c>
      <c r="N124" t="s">
        <v>17</v>
      </c>
      <c r="O124">
        <v>2005992000</v>
      </c>
      <c r="P124" t="s">
        <v>934</v>
      </c>
      <c r="Q124" t="s">
        <v>1003</v>
      </c>
      <c r="R124" t="s">
        <v>18</v>
      </c>
      <c r="S124" t="s">
        <v>94</v>
      </c>
      <c r="X124" t="s">
        <v>19</v>
      </c>
      <c r="Y124" t="s">
        <v>15</v>
      </c>
      <c r="Z124">
        <v>91275.34</v>
      </c>
      <c r="AA124">
        <v>42684</v>
      </c>
    </row>
    <row r="125" spans="1:27" hidden="1" x14ac:dyDescent="0.25">
      <c r="A125">
        <v>2018</v>
      </c>
      <c r="B125">
        <v>1</v>
      </c>
      <c r="C125" t="s">
        <v>86</v>
      </c>
      <c r="D125">
        <v>2254</v>
      </c>
      <c r="E125">
        <v>1</v>
      </c>
      <c r="F125">
        <v>20180124</v>
      </c>
      <c r="G125">
        <v>20397680038</v>
      </c>
      <c r="H125" t="s">
        <v>182</v>
      </c>
      <c r="I125" t="s">
        <v>2</v>
      </c>
      <c r="J125" t="s">
        <v>58</v>
      </c>
      <c r="K125" t="s">
        <v>59</v>
      </c>
      <c r="L125" t="s">
        <v>4</v>
      </c>
      <c r="M125" t="s">
        <v>5</v>
      </c>
      <c r="N125" t="s">
        <v>17</v>
      </c>
      <c r="O125">
        <v>2001909000</v>
      </c>
      <c r="P125" t="s">
        <v>934</v>
      </c>
      <c r="Q125" t="s">
        <v>1003</v>
      </c>
      <c r="R125" t="s">
        <v>68</v>
      </c>
      <c r="S125" t="s">
        <v>491</v>
      </c>
      <c r="X125" t="s">
        <v>19</v>
      </c>
      <c r="Y125" t="s">
        <v>15</v>
      </c>
      <c r="Z125">
        <v>91252.28</v>
      </c>
      <c r="AA125">
        <v>58752</v>
      </c>
    </row>
    <row r="126" spans="1:27" hidden="1" x14ac:dyDescent="0.25">
      <c r="A126">
        <v>2018</v>
      </c>
      <c r="B126">
        <v>3</v>
      </c>
      <c r="C126" t="s">
        <v>86</v>
      </c>
      <c r="D126">
        <v>21631</v>
      </c>
      <c r="E126">
        <v>1</v>
      </c>
      <c r="F126">
        <v>20180313</v>
      </c>
      <c r="G126">
        <v>20397680038</v>
      </c>
      <c r="H126" t="s">
        <v>182</v>
      </c>
      <c r="I126" t="s">
        <v>2</v>
      </c>
      <c r="J126" t="s">
        <v>58</v>
      </c>
      <c r="K126" t="s">
        <v>59</v>
      </c>
      <c r="L126" t="s">
        <v>4</v>
      </c>
      <c r="M126" t="s">
        <v>5</v>
      </c>
      <c r="N126" t="s">
        <v>17</v>
      </c>
      <c r="O126">
        <v>2001909000</v>
      </c>
      <c r="P126" t="s">
        <v>934</v>
      </c>
      <c r="Q126" t="s">
        <v>1003</v>
      </c>
      <c r="R126" t="s">
        <v>68</v>
      </c>
      <c r="S126" t="s">
        <v>94</v>
      </c>
      <c r="T126" t="s">
        <v>631</v>
      </c>
      <c r="X126" t="s">
        <v>19</v>
      </c>
      <c r="Y126" t="s">
        <v>204</v>
      </c>
      <c r="Z126">
        <v>91252.28</v>
      </c>
      <c r="AA126">
        <v>58752</v>
      </c>
    </row>
    <row r="127" spans="1:27" hidden="1" x14ac:dyDescent="0.25">
      <c r="A127">
        <v>2018</v>
      </c>
      <c r="B127">
        <v>1</v>
      </c>
      <c r="C127" t="s">
        <v>270</v>
      </c>
      <c r="D127">
        <v>41826</v>
      </c>
      <c r="E127">
        <v>1</v>
      </c>
      <c r="F127">
        <v>20180104</v>
      </c>
      <c r="G127">
        <v>20530184596</v>
      </c>
      <c r="H127" t="s">
        <v>293</v>
      </c>
      <c r="I127" t="s">
        <v>2</v>
      </c>
      <c r="J127" t="s">
        <v>81</v>
      </c>
      <c r="K127" t="s">
        <v>87</v>
      </c>
      <c r="L127" t="s">
        <v>4</v>
      </c>
      <c r="M127" t="s">
        <v>5</v>
      </c>
      <c r="N127" t="s">
        <v>17</v>
      </c>
      <c r="O127">
        <v>2005992000</v>
      </c>
      <c r="P127" t="s">
        <v>934</v>
      </c>
      <c r="Q127" t="s">
        <v>1003</v>
      </c>
      <c r="R127" t="s">
        <v>18</v>
      </c>
      <c r="S127" t="s">
        <v>294</v>
      </c>
      <c r="T127" t="s">
        <v>787</v>
      </c>
      <c r="U127" t="s">
        <v>1350</v>
      </c>
      <c r="V127" t="s">
        <v>788</v>
      </c>
      <c r="W127" t="s">
        <v>789</v>
      </c>
      <c r="X127" t="s">
        <v>19</v>
      </c>
      <c r="Y127" t="s">
        <v>61</v>
      </c>
      <c r="Z127">
        <v>91229</v>
      </c>
      <c r="AA127">
        <v>48600</v>
      </c>
    </row>
    <row r="128" spans="1:27" hidden="1" x14ac:dyDescent="0.25">
      <c r="A128">
        <v>2017</v>
      </c>
      <c r="B128">
        <v>3</v>
      </c>
      <c r="C128" t="s">
        <v>270</v>
      </c>
      <c r="D128">
        <v>8981</v>
      </c>
      <c r="E128">
        <v>1</v>
      </c>
      <c r="F128">
        <v>20170301</v>
      </c>
      <c r="G128">
        <v>20504922490</v>
      </c>
      <c r="H128" t="s">
        <v>298</v>
      </c>
      <c r="I128" t="s">
        <v>25</v>
      </c>
      <c r="J128" t="s">
        <v>26</v>
      </c>
      <c r="K128" t="s">
        <v>299</v>
      </c>
      <c r="L128" t="s">
        <v>4</v>
      </c>
      <c r="M128" t="s">
        <v>5</v>
      </c>
      <c r="N128" t="s">
        <v>6</v>
      </c>
      <c r="O128">
        <v>904229000</v>
      </c>
      <c r="P128" t="s">
        <v>1015</v>
      </c>
      <c r="Q128" t="s">
        <v>1071</v>
      </c>
      <c r="R128" t="s">
        <v>60</v>
      </c>
      <c r="S128" t="s">
        <v>302</v>
      </c>
      <c r="T128" t="s">
        <v>301</v>
      </c>
      <c r="W128" t="s">
        <v>264</v>
      </c>
      <c r="X128" t="s">
        <v>89</v>
      </c>
      <c r="Y128" t="s">
        <v>61</v>
      </c>
      <c r="Z128">
        <v>90615.01</v>
      </c>
      <c r="AA128">
        <v>159320</v>
      </c>
    </row>
    <row r="129" spans="1:27" hidden="1" x14ac:dyDescent="0.25">
      <c r="A129">
        <v>2017</v>
      </c>
      <c r="B129">
        <v>2</v>
      </c>
      <c r="C129" t="s">
        <v>86</v>
      </c>
      <c r="D129">
        <v>10703</v>
      </c>
      <c r="E129">
        <v>1</v>
      </c>
      <c r="F129">
        <v>20170215</v>
      </c>
      <c r="G129">
        <v>20397680038</v>
      </c>
      <c r="H129" t="s">
        <v>182</v>
      </c>
      <c r="I129" t="s">
        <v>2</v>
      </c>
      <c r="J129" t="s">
        <v>81</v>
      </c>
      <c r="K129" t="s">
        <v>87</v>
      </c>
      <c r="L129" t="s">
        <v>4</v>
      </c>
      <c r="M129" t="s">
        <v>5</v>
      </c>
      <c r="N129" t="s">
        <v>17</v>
      </c>
      <c r="O129">
        <v>2005992000</v>
      </c>
      <c r="P129" t="s">
        <v>934</v>
      </c>
      <c r="Q129" t="s">
        <v>1003</v>
      </c>
      <c r="R129" t="s">
        <v>18</v>
      </c>
      <c r="S129" t="s">
        <v>94</v>
      </c>
      <c r="X129" t="s">
        <v>19</v>
      </c>
      <c r="Y129" t="s">
        <v>15</v>
      </c>
      <c r="Z129">
        <v>89939.68</v>
      </c>
      <c r="AA129">
        <v>49053</v>
      </c>
    </row>
    <row r="130" spans="1:27" hidden="1" x14ac:dyDescent="0.25">
      <c r="A130">
        <v>2017</v>
      </c>
      <c r="B130">
        <v>1</v>
      </c>
      <c r="C130" t="s">
        <v>270</v>
      </c>
      <c r="D130">
        <v>2016</v>
      </c>
      <c r="E130">
        <v>1</v>
      </c>
      <c r="F130">
        <v>20170115</v>
      </c>
      <c r="G130">
        <v>20504004415</v>
      </c>
      <c r="H130" t="s">
        <v>223</v>
      </c>
      <c r="I130" t="s">
        <v>2</v>
      </c>
      <c r="J130" t="s">
        <v>3</v>
      </c>
      <c r="K130" t="s">
        <v>122</v>
      </c>
      <c r="L130" t="s">
        <v>4</v>
      </c>
      <c r="M130" t="s">
        <v>5</v>
      </c>
      <c r="N130" t="s">
        <v>17</v>
      </c>
      <c r="O130">
        <v>2001909000</v>
      </c>
      <c r="P130" t="s">
        <v>1009</v>
      </c>
      <c r="Q130" t="s">
        <v>1003</v>
      </c>
      <c r="R130" t="s">
        <v>68</v>
      </c>
      <c r="S130" t="s">
        <v>277</v>
      </c>
      <c r="W130" t="s">
        <v>100</v>
      </c>
      <c r="X130" t="s">
        <v>8</v>
      </c>
      <c r="Y130" t="s">
        <v>226</v>
      </c>
      <c r="Z130">
        <v>89680</v>
      </c>
      <c r="AA130">
        <v>18583.2</v>
      </c>
    </row>
    <row r="131" spans="1:27" hidden="1" x14ac:dyDescent="0.25">
      <c r="A131">
        <v>2017</v>
      </c>
      <c r="B131">
        <v>1</v>
      </c>
      <c r="C131" t="s">
        <v>270</v>
      </c>
      <c r="D131">
        <v>4145</v>
      </c>
      <c r="E131">
        <v>1</v>
      </c>
      <c r="F131">
        <v>20170129</v>
      </c>
      <c r="G131">
        <v>20504004415</v>
      </c>
      <c r="H131" t="s">
        <v>223</v>
      </c>
      <c r="I131" t="s">
        <v>25</v>
      </c>
      <c r="J131" t="s">
        <v>26</v>
      </c>
      <c r="K131" t="s">
        <v>122</v>
      </c>
      <c r="L131" t="s">
        <v>4</v>
      </c>
      <c r="M131" t="s">
        <v>5</v>
      </c>
      <c r="N131" t="s">
        <v>17</v>
      </c>
      <c r="O131">
        <v>2001909000</v>
      </c>
      <c r="P131" t="s">
        <v>1009</v>
      </c>
      <c r="Q131" t="s">
        <v>1003</v>
      </c>
      <c r="R131" t="s">
        <v>68</v>
      </c>
      <c r="S131" t="s">
        <v>848</v>
      </c>
      <c r="W131" t="s">
        <v>100</v>
      </c>
      <c r="X131" t="s">
        <v>8</v>
      </c>
      <c r="Y131" t="s">
        <v>61</v>
      </c>
      <c r="Z131">
        <v>89680</v>
      </c>
      <c r="AA131">
        <v>18583.2</v>
      </c>
    </row>
    <row r="132" spans="1:27" hidden="1" x14ac:dyDescent="0.25">
      <c r="A132">
        <v>2017</v>
      </c>
      <c r="B132">
        <v>2</v>
      </c>
      <c r="C132" t="s">
        <v>270</v>
      </c>
      <c r="D132">
        <v>6916</v>
      </c>
      <c r="E132">
        <v>1</v>
      </c>
      <c r="F132">
        <v>20170216</v>
      </c>
      <c r="G132">
        <v>20504004415</v>
      </c>
      <c r="H132" t="s">
        <v>223</v>
      </c>
      <c r="I132" t="s">
        <v>2</v>
      </c>
      <c r="J132" t="s">
        <v>3</v>
      </c>
      <c r="K132" t="s">
        <v>122</v>
      </c>
      <c r="L132" t="s">
        <v>4</v>
      </c>
      <c r="M132" t="s">
        <v>5</v>
      </c>
      <c r="N132" t="s">
        <v>17</v>
      </c>
      <c r="O132">
        <v>2001909000</v>
      </c>
      <c r="P132" t="s">
        <v>1009</v>
      </c>
      <c r="Q132" t="s">
        <v>1003</v>
      </c>
      <c r="R132" t="s">
        <v>68</v>
      </c>
      <c r="S132" t="s">
        <v>277</v>
      </c>
      <c r="W132" t="s">
        <v>100</v>
      </c>
      <c r="X132" t="s">
        <v>8</v>
      </c>
      <c r="Y132" t="s">
        <v>226</v>
      </c>
      <c r="Z132">
        <v>89680</v>
      </c>
      <c r="AA132">
        <v>18583.2</v>
      </c>
    </row>
    <row r="133" spans="1:27" hidden="1" x14ac:dyDescent="0.25">
      <c r="A133">
        <v>2017</v>
      </c>
      <c r="B133">
        <v>2</v>
      </c>
      <c r="C133" t="s">
        <v>270</v>
      </c>
      <c r="D133">
        <v>7037</v>
      </c>
      <c r="E133">
        <v>1</v>
      </c>
      <c r="F133">
        <v>20170216</v>
      </c>
      <c r="G133">
        <v>20504004415</v>
      </c>
      <c r="H133" t="s">
        <v>223</v>
      </c>
      <c r="I133" t="s">
        <v>2</v>
      </c>
      <c r="J133" t="s">
        <v>3</v>
      </c>
      <c r="K133" t="s">
        <v>122</v>
      </c>
      <c r="L133" t="s">
        <v>4</v>
      </c>
      <c r="M133" t="s">
        <v>5</v>
      </c>
      <c r="N133" t="s">
        <v>17</v>
      </c>
      <c r="O133">
        <v>2001909000</v>
      </c>
      <c r="P133" t="s">
        <v>1009</v>
      </c>
      <c r="Q133" t="s">
        <v>1003</v>
      </c>
      <c r="R133" t="s">
        <v>68</v>
      </c>
      <c r="S133" t="s">
        <v>277</v>
      </c>
      <c r="W133" t="s">
        <v>100</v>
      </c>
      <c r="X133" t="s">
        <v>8</v>
      </c>
      <c r="Y133" t="s">
        <v>226</v>
      </c>
      <c r="Z133">
        <v>89680</v>
      </c>
      <c r="AA133">
        <v>18583.2</v>
      </c>
    </row>
    <row r="134" spans="1:27" hidden="1" x14ac:dyDescent="0.25">
      <c r="A134">
        <v>2018</v>
      </c>
      <c r="B134">
        <v>2</v>
      </c>
      <c r="C134" t="s">
        <v>270</v>
      </c>
      <c r="D134">
        <v>8837</v>
      </c>
      <c r="E134">
        <v>1</v>
      </c>
      <c r="F134">
        <v>20180220</v>
      </c>
      <c r="G134">
        <v>20504004415</v>
      </c>
      <c r="H134" t="s">
        <v>223</v>
      </c>
      <c r="I134" t="s">
        <v>2</v>
      </c>
      <c r="J134" t="s">
        <v>3</v>
      </c>
      <c r="K134" t="s">
        <v>122</v>
      </c>
      <c r="L134" t="s">
        <v>4</v>
      </c>
      <c r="M134" t="s">
        <v>5</v>
      </c>
      <c r="N134" t="s">
        <v>17</v>
      </c>
      <c r="O134">
        <v>2001909000</v>
      </c>
      <c r="P134" t="s">
        <v>1009</v>
      </c>
      <c r="Q134" t="s">
        <v>1003</v>
      </c>
      <c r="R134" t="s">
        <v>68</v>
      </c>
      <c r="S134" t="s">
        <v>277</v>
      </c>
      <c r="W134" t="s">
        <v>34</v>
      </c>
      <c r="X134" t="s">
        <v>8</v>
      </c>
      <c r="Y134" t="s">
        <v>226</v>
      </c>
      <c r="Z134">
        <v>89680</v>
      </c>
      <c r="AA134">
        <v>18583.2</v>
      </c>
    </row>
    <row r="135" spans="1:27" hidden="1" x14ac:dyDescent="0.25">
      <c r="A135">
        <v>2018</v>
      </c>
      <c r="B135">
        <v>1</v>
      </c>
      <c r="C135" t="s">
        <v>86</v>
      </c>
      <c r="D135">
        <v>133</v>
      </c>
      <c r="E135">
        <v>1</v>
      </c>
      <c r="F135">
        <v>20180109</v>
      </c>
      <c r="G135">
        <v>20397680038</v>
      </c>
      <c r="H135" t="s">
        <v>182</v>
      </c>
      <c r="I135" t="s">
        <v>2</v>
      </c>
      <c r="J135" t="s">
        <v>58</v>
      </c>
      <c r="K135" t="s">
        <v>59</v>
      </c>
      <c r="L135" t="s">
        <v>4</v>
      </c>
      <c r="M135" t="s">
        <v>5</v>
      </c>
      <c r="N135" t="s">
        <v>17</v>
      </c>
      <c r="O135">
        <v>2001909000</v>
      </c>
      <c r="P135" t="s">
        <v>934</v>
      </c>
      <c r="Q135" t="s">
        <v>1003</v>
      </c>
      <c r="R135" t="s">
        <v>68</v>
      </c>
      <c r="S135" t="s">
        <v>491</v>
      </c>
      <c r="X135" t="s">
        <v>19</v>
      </c>
      <c r="Y135" t="s">
        <v>15</v>
      </c>
      <c r="Z135">
        <v>89411.199999999997</v>
      </c>
      <c r="AA135">
        <v>58752</v>
      </c>
    </row>
    <row r="136" spans="1:27" hidden="1" x14ac:dyDescent="0.25">
      <c r="A136">
        <v>2018</v>
      </c>
      <c r="B136">
        <v>3</v>
      </c>
      <c r="C136" t="s">
        <v>86</v>
      </c>
      <c r="D136">
        <v>19321</v>
      </c>
      <c r="E136">
        <v>1</v>
      </c>
      <c r="F136">
        <v>20180307</v>
      </c>
      <c r="G136">
        <v>20397680038</v>
      </c>
      <c r="H136" t="s">
        <v>182</v>
      </c>
      <c r="I136" t="s">
        <v>2</v>
      </c>
      <c r="J136" t="s">
        <v>58</v>
      </c>
      <c r="K136" t="s">
        <v>59</v>
      </c>
      <c r="L136" t="s">
        <v>4</v>
      </c>
      <c r="M136" t="s">
        <v>5</v>
      </c>
      <c r="N136" t="s">
        <v>17</v>
      </c>
      <c r="O136">
        <v>2001909000</v>
      </c>
      <c r="P136" t="s">
        <v>934</v>
      </c>
      <c r="Q136" t="s">
        <v>1003</v>
      </c>
      <c r="R136" t="s">
        <v>68</v>
      </c>
      <c r="S136" t="s">
        <v>94</v>
      </c>
      <c r="T136" t="s">
        <v>631</v>
      </c>
      <c r="X136" t="s">
        <v>19</v>
      </c>
      <c r="Y136" t="s">
        <v>15</v>
      </c>
      <c r="Z136">
        <v>89351.2</v>
      </c>
      <c r="AA136">
        <v>58752</v>
      </c>
    </row>
    <row r="137" spans="1:27" hidden="1" x14ac:dyDescent="0.25">
      <c r="A137">
        <v>2018</v>
      </c>
      <c r="B137">
        <v>3</v>
      </c>
      <c r="C137" t="s">
        <v>270</v>
      </c>
      <c r="D137">
        <v>11669</v>
      </c>
      <c r="E137">
        <v>1</v>
      </c>
      <c r="F137">
        <v>20180313</v>
      </c>
      <c r="G137">
        <v>20504004415</v>
      </c>
      <c r="H137" t="s">
        <v>223</v>
      </c>
      <c r="I137" t="s">
        <v>2</v>
      </c>
      <c r="J137" t="s">
        <v>58</v>
      </c>
      <c r="K137" t="s">
        <v>356</v>
      </c>
      <c r="L137" t="s">
        <v>4</v>
      </c>
      <c r="M137" t="s">
        <v>5</v>
      </c>
      <c r="N137" t="s">
        <v>17</v>
      </c>
      <c r="O137">
        <v>2001909000</v>
      </c>
      <c r="P137" t="s">
        <v>1009</v>
      </c>
      <c r="Q137" t="s">
        <v>1003</v>
      </c>
      <c r="R137" t="s">
        <v>68</v>
      </c>
      <c r="S137" t="s">
        <v>277</v>
      </c>
      <c r="W137" t="s">
        <v>100</v>
      </c>
      <c r="X137" t="s">
        <v>8</v>
      </c>
      <c r="Y137" t="s">
        <v>61</v>
      </c>
      <c r="Z137">
        <v>88968.58</v>
      </c>
      <c r="AA137">
        <v>18670.2</v>
      </c>
    </row>
    <row r="138" spans="1:27" hidden="1" x14ac:dyDescent="0.25">
      <c r="A138">
        <v>2017</v>
      </c>
      <c r="B138">
        <v>1</v>
      </c>
      <c r="C138" t="s">
        <v>270</v>
      </c>
      <c r="D138">
        <v>720</v>
      </c>
      <c r="E138">
        <v>1</v>
      </c>
      <c r="F138">
        <v>20170110</v>
      </c>
      <c r="G138">
        <v>20504004415</v>
      </c>
      <c r="H138" t="s">
        <v>223</v>
      </c>
      <c r="I138" t="s">
        <v>2</v>
      </c>
      <c r="J138" t="s">
        <v>3</v>
      </c>
      <c r="K138" t="s">
        <v>122</v>
      </c>
      <c r="L138" t="s">
        <v>4</v>
      </c>
      <c r="M138" t="s">
        <v>5</v>
      </c>
      <c r="N138" t="s">
        <v>17</v>
      </c>
      <c r="O138">
        <v>2001909000</v>
      </c>
      <c r="P138" t="s">
        <v>1009</v>
      </c>
      <c r="Q138" t="s">
        <v>1003</v>
      </c>
      <c r="R138" t="s">
        <v>68</v>
      </c>
      <c r="S138" t="s">
        <v>446</v>
      </c>
      <c r="W138" t="s">
        <v>100</v>
      </c>
      <c r="X138" t="s">
        <v>8</v>
      </c>
      <c r="Y138" t="s">
        <v>226</v>
      </c>
      <c r="Z138">
        <v>88944</v>
      </c>
      <c r="AA138">
        <v>16177.2</v>
      </c>
    </row>
    <row r="139" spans="1:27" hidden="1" x14ac:dyDescent="0.25">
      <c r="A139">
        <v>2017</v>
      </c>
      <c r="B139">
        <v>1</v>
      </c>
      <c r="C139" t="s">
        <v>270</v>
      </c>
      <c r="D139">
        <v>2222</v>
      </c>
      <c r="E139">
        <v>2</v>
      </c>
      <c r="F139">
        <v>20170122</v>
      </c>
      <c r="G139">
        <v>20504004415</v>
      </c>
      <c r="H139" t="s">
        <v>223</v>
      </c>
      <c r="I139" t="s">
        <v>2</v>
      </c>
      <c r="J139" t="s">
        <v>3</v>
      </c>
      <c r="K139" t="s">
        <v>122</v>
      </c>
      <c r="L139" t="s">
        <v>4</v>
      </c>
      <c r="M139" t="s">
        <v>5</v>
      </c>
      <c r="N139" t="s">
        <v>17</v>
      </c>
      <c r="O139">
        <v>2001909000</v>
      </c>
      <c r="P139" t="s">
        <v>1009</v>
      </c>
      <c r="Q139" t="s">
        <v>1003</v>
      </c>
      <c r="R139" t="s">
        <v>68</v>
      </c>
      <c r="S139" t="s">
        <v>446</v>
      </c>
      <c r="W139" t="s">
        <v>100</v>
      </c>
      <c r="X139" t="s">
        <v>8</v>
      </c>
      <c r="Y139" t="s">
        <v>226</v>
      </c>
      <c r="Z139">
        <v>88944</v>
      </c>
      <c r="AA139">
        <v>16177.2</v>
      </c>
    </row>
    <row r="140" spans="1:27" hidden="1" x14ac:dyDescent="0.25">
      <c r="A140">
        <v>2017</v>
      </c>
      <c r="B140">
        <v>3</v>
      </c>
      <c r="C140" t="s">
        <v>270</v>
      </c>
      <c r="D140">
        <v>9157</v>
      </c>
      <c r="E140">
        <v>1</v>
      </c>
      <c r="F140">
        <v>20170301</v>
      </c>
      <c r="G140">
        <v>20504004415</v>
      </c>
      <c r="H140" t="s">
        <v>223</v>
      </c>
      <c r="I140" t="s">
        <v>2</v>
      </c>
      <c r="J140" t="s">
        <v>3</v>
      </c>
      <c r="K140" t="s">
        <v>122</v>
      </c>
      <c r="L140" t="s">
        <v>4</v>
      </c>
      <c r="M140" t="s">
        <v>5</v>
      </c>
      <c r="N140" t="s">
        <v>17</v>
      </c>
      <c r="O140">
        <v>2001909000</v>
      </c>
      <c r="P140" t="s">
        <v>1009</v>
      </c>
      <c r="Q140" t="s">
        <v>1003</v>
      </c>
      <c r="R140" t="s">
        <v>68</v>
      </c>
      <c r="S140" t="s">
        <v>446</v>
      </c>
      <c r="W140" t="s">
        <v>100</v>
      </c>
      <c r="X140" t="s">
        <v>8</v>
      </c>
      <c r="Y140" t="s">
        <v>226</v>
      </c>
      <c r="Z140">
        <v>88944</v>
      </c>
      <c r="AA140">
        <v>16177.2</v>
      </c>
    </row>
    <row r="141" spans="1:27" hidden="1" x14ac:dyDescent="0.25">
      <c r="A141">
        <v>2017</v>
      </c>
      <c r="B141">
        <v>3</v>
      </c>
      <c r="C141" t="s">
        <v>270</v>
      </c>
      <c r="D141">
        <v>11602</v>
      </c>
      <c r="E141">
        <v>1</v>
      </c>
      <c r="F141">
        <v>20170328</v>
      </c>
      <c r="G141">
        <v>20504004415</v>
      </c>
      <c r="H141" t="s">
        <v>223</v>
      </c>
      <c r="I141" t="s">
        <v>2</v>
      </c>
      <c r="J141" t="s">
        <v>3</v>
      </c>
      <c r="K141" t="s">
        <v>122</v>
      </c>
      <c r="L141" t="s">
        <v>4</v>
      </c>
      <c r="M141" t="s">
        <v>5</v>
      </c>
      <c r="N141" t="s">
        <v>17</v>
      </c>
      <c r="O141">
        <v>2001909000</v>
      </c>
      <c r="P141" t="s">
        <v>1009</v>
      </c>
      <c r="Q141" t="s">
        <v>1003</v>
      </c>
      <c r="R141" t="s">
        <v>68</v>
      </c>
      <c r="S141" t="s">
        <v>446</v>
      </c>
      <c r="W141" t="s">
        <v>100</v>
      </c>
      <c r="X141" t="s">
        <v>8</v>
      </c>
      <c r="Y141" t="s">
        <v>226</v>
      </c>
      <c r="Z141">
        <v>88944</v>
      </c>
      <c r="AA141">
        <v>16177.2</v>
      </c>
    </row>
    <row r="142" spans="1:27" hidden="1" x14ac:dyDescent="0.25">
      <c r="A142">
        <v>2017</v>
      </c>
      <c r="B142">
        <v>2</v>
      </c>
      <c r="C142" t="s">
        <v>86</v>
      </c>
      <c r="D142">
        <v>10993</v>
      </c>
      <c r="E142">
        <v>4</v>
      </c>
      <c r="F142">
        <v>20170208</v>
      </c>
      <c r="G142">
        <v>20170040938</v>
      </c>
      <c r="H142" t="s">
        <v>65</v>
      </c>
      <c r="I142" t="s">
        <v>2</v>
      </c>
      <c r="J142" t="s">
        <v>81</v>
      </c>
      <c r="K142" t="s">
        <v>87</v>
      </c>
      <c r="L142" t="s">
        <v>4</v>
      </c>
      <c r="M142" t="s">
        <v>5</v>
      </c>
      <c r="N142" t="s">
        <v>17</v>
      </c>
      <c r="O142">
        <v>2005992000</v>
      </c>
      <c r="P142" t="s">
        <v>934</v>
      </c>
      <c r="Q142" t="s">
        <v>1003</v>
      </c>
      <c r="R142" t="s">
        <v>18</v>
      </c>
      <c r="S142" t="s">
        <v>148</v>
      </c>
      <c r="T142" t="s">
        <v>101</v>
      </c>
      <c r="U142" t="s">
        <v>1468</v>
      </c>
      <c r="W142" t="s">
        <v>1429</v>
      </c>
      <c r="X142" t="s">
        <v>69</v>
      </c>
      <c r="Y142" t="s">
        <v>15</v>
      </c>
      <c r="Z142">
        <v>88781.35</v>
      </c>
      <c r="AA142">
        <v>39913.86</v>
      </c>
    </row>
    <row r="143" spans="1:27" hidden="1" x14ac:dyDescent="0.25">
      <c r="A143">
        <v>2017</v>
      </c>
      <c r="B143">
        <v>3</v>
      </c>
      <c r="C143" t="s">
        <v>86</v>
      </c>
      <c r="D143">
        <v>22213</v>
      </c>
      <c r="E143">
        <v>1</v>
      </c>
      <c r="F143">
        <v>20170315</v>
      </c>
      <c r="G143">
        <v>20170040938</v>
      </c>
      <c r="H143" t="s">
        <v>65</v>
      </c>
      <c r="I143" t="s">
        <v>2</v>
      </c>
      <c r="J143" t="s">
        <v>81</v>
      </c>
      <c r="K143" t="s">
        <v>87</v>
      </c>
      <c r="L143" t="s">
        <v>4</v>
      </c>
      <c r="M143" t="s">
        <v>5</v>
      </c>
      <c r="N143" t="s">
        <v>17</v>
      </c>
      <c r="O143">
        <v>2005992000</v>
      </c>
      <c r="P143" t="s">
        <v>934</v>
      </c>
      <c r="Q143" t="s">
        <v>1003</v>
      </c>
      <c r="R143" t="s">
        <v>18</v>
      </c>
      <c r="S143" t="s">
        <v>234</v>
      </c>
      <c r="T143" t="s">
        <v>101</v>
      </c>
      <c r="U143" t="s">
        <v>417</v>
      </c>
      <c r="W143" t="s">
        <v>129</v>
      </c>
      <c r="X143" t="s">
        <v>95</v>
      </c>
      <c r="Y143" t="s">
        <v>15</v>
      </c>
      <c r="Z143">
        <v>88080.6</v>
      </c>
      <c r="AA143">
        <v>46950</v>
      </c>
    </row>
    <row r="144" spans="1:27" hidden="1" x14ac:dyDescent="0.25">
      <c r="A144">
        <v>2018</v>
      </c>
      <c r="B144">
        <v>3</v>
      </c>
      <c r="C144" t="s">
        <v>86</v>
      </c>
      <c r="D144">
        <v>24394</v>
      </c>
      <c r="E144">
        <v>2</v>
      </c>
      <c r="F144">
        <v>20180327</v>
      </c>
      <c r="G144">
        <v>20170040938</v>
      </c>
      <c r="H144" t="s">
        <v>65</v>
      </c>
      <c r="I144" t="s">
        <v>2</v>
      </c>
      <c r="J144" t="s">
        <v>81</v>
      </c>
      <c r="K144" t="s">
        <v>87</v>
      </c>
      <c r="L144" t="s">
        <v>4</v>
      </c>
      <c r="M144" t="s">
        <v>5</v>
      </c>
      <c r="N144" t="s">
        <v>17</v>
      </c>
      <c r="O144">
        <v>2005992000</v>
      </c>
      <c r="P144" t="s">
        <v>934</v>
      </c>
      <c r="Q144" t="s">
        <v>1003</v>
      </c>
      <c r="R144" t="s">
        <v>18</v>
      </c>
      <c r="S144" t="s">
        <v>148</v>
      </c>
      <c r="T144" t="s">
        <v>101</v>
      </c>
      <c r="W144" t="s">
        <v>129</v>
      </c>
      <c r="X144" t="s">
        <v>95</v>
      </c>
      <c r="Y144" t="s">
        <v>15</v>
      </c>
      <c r="Z144">
        <v>87592.2</v>
      </c>
      <c r="AA144">
        <v>46950</v>
      </c>
    </row>
    <row r="145" spans="1:27" hidden="1" x14ac:dyDescent="0.25">
      <c r="A145">
        <v>2018</v>
      </c>
      <c r="B145">
        <v>2</v>
      </c>
      <c r="C145" t="s">
        <v>86</v>
      </c>
      <c r="D145">
        <v>14740</v>
      </c>
      <c r="E145">
        <v>1</v>
      </c>
      <c r="F145">
        <v>20180222</v>
      </c>
      <c r="G145">
        <v>20542089106</v>
      </c>
      <c r="H145" t="s">
        <v>74</v>
      </c>
      <c r="I145" t="s">
        <v>25</v>
      </c>
      <c r="J145" t="s">
        <v>26</v>
      </c>
      <c r="K145" t="s">
        <v>185</v>
      </c>
      <c r="L145" t="s">
        <v>4</v>
      </c>
      <c r="M145" t="s">
        <v>5</v>
      </c>
      <c r="N145" t="s">
        <v>6</v>
      </c>
      <c r="O145">
        <v>904211090</v>
      </c>
      <c r="P145" t="s">
        <v>475</v>
      </c>
      <c r="Q145" t="s">
        <v>472</v>
      </c>
      <c r="R145" t="s">
        <v>77</v>
      </c>
      <c r="S145" t="s">
        <v>167</v>
      </c>
      <c r="T145" t="s">
        <v>1647</v>
      </c>
      <c r="X145" t="s">
        <v>23</v>
      </c>
      <c r="Y145" t="s">
        <v>9</v>
      </c>
      <c r="Z145">
        <v>86720.95</v>
      </c>
      <c r="AA145">
        <v>19618.2</v>
      </c>
    </row>
    <row r="146" spans="1:27" hidden="1" x14ac:dyDescent="0.25">
      <c r="A146">
        <v>2017</v>
      </c>
      <c r="B146">
        <v>3</v>
      </c>
      <c r="C146" t="s">
        <v>270</v>
      </c>
      <c r="D146">
        <v>9153</v>
      </c>
      <c r="E146">
        <v>1</v>
      </c>
      <c r="F146">
        <v>20170302</v>
      </c>
      <c r="G146">
        <v>20504004415</v>
      </c>
      <c r="H146" t="s">
        <v>223</v>
      </c>
      <c r="I146" t="s">
        <v>25</v>
      </c>
      <c r="J146" t="s">
        <v>26</v>
      </c>
      <c r="K146" t="s">
        <v>97</v>
      </c>
      <c r="L146" t="s">
        <v>4</v>
      </c>
      <c r="M146" t="s">
        <v>5</v>
      </c>
      <c r="N146" t="s">
        <v>17</v>
      </c>
      <c r="O146">
        <v>2001909000</v>
      </c>
      <c r="P146" t="s">
        <v>1009</v>
      </c>
      <c r="Q146" t="s">
        <v>1003</v>
      </c>
      <c r="R146" t="s">
        <v>68</v>
      </c>
      <c r="S146" t="s">
        <v>2356</v>
      </c>
      <c r="W146" t="s">
        <v>100</v>
      </c>
      <c r="X146" t="s">
        <v>8</v>
      </c>
      <c r="Y146" t="s">
        <v>226</v>
      </c>
      <c r="Z146">
        <v>86625</v>
      </c>
      <c r="AA146">
        <v>16653</v>
      </c>
    </row>
    <row r="147" spans="1:27" hidden="1" x14ac:dyDescent="0.25">
      <c r="A147">
        <v>2017</v>
      </c>
      <c r="B147">
        <v>3</v>
      </c>
      <c r="C147" t="s">
        <v>270</v>
      </c>
      <c r="D147">
        <v>9153</v>
      </c>
      <c r="E147">
        <v>2</v>
      </c>
      <c r="F147">
        <v>20170302</v>
      </c>
      <c r="G147">
        <v>20504004415</v>
      </c>
      <c r="H147" t="s">
        <v>223</v>
      </c>
      <c r="I147" t="s">
        <v>25</v>
      </c>
      <c r="J147" t="s">
        <v>26</v>
      </c>
      <c r="K147" t="s">
        <v>97</v>
      </c>
      <c r="L147" t="s">
        <v>4</v>
      </c>
      <c r="M147" t="s">
        <v>5</v>
      </c>
      <c r="N147" t="s">
        <v>17</v>
      </c>
      <c r="O147">
        <v>2001909000</v>
      </c>
      <c r="P147" t="s">
        <v>1009</v>
      </c>
      <c r="Q147" t="s">
        <v>1003</v>
      </c>
      <c r="R147" t="s">
        <v>68</v>
      </c>
      <c r="S147" t="s">
        <v>2356</v>
      </c>
      <c r="W147" t="s">
        <v>100</v>
      </c>
      <c r="X147" t="s">
        <v>8</v>
      </c>
      <c r="Y147" t="s">
        <v>226</v>
      </c>
      <c r="Z147">
        <v>86625</v>
      </c>
      <c r="AA147">
        <v>16653</v>
      </c>
    </row>
    <row r="148" spans="1:27" hidden="1" x14ac:dyDescent="0.25">
      <c r="A148">
        <v>2018</v>
      </c>
      <c r="B148">
        <v>3</v>
      </c>
      <c r="C148" t="s">
        <v>270</v>
      </c>
      <c r="D148">
        <v>14026</v>
      </c>
      <c r="E148">
        <v>3</v>
      </c>
      <c r="F148">
        <v>20180329</v>
      </c>
      <c r="G148">
        <v>20504004415</v>
      </c>
      <c r="H148" t="s">
        <v>223</v>
      </c>
      <c r="I148" t="s">
        <v>25</v>
      </c>
      <c r="J148" t="s">
        <v>26</v>
      </c>
      <c r="K148" t="s">
        <v>97</v>
      </c>
      <c r="L148" t="s">
        <v>4</v>
      </c>
      <c r="M148" t="s">
        <v>5</v>
      </c>
      <c r="N148" t="s">
        <v>17</v>
      </c>
      <c r="O148">
        <v>2001909000</v>
      </c>
      <c r="P148" t="s">
        <v>1009</v>
      </c>
      <c r="Q148" t="s">
        <v>1003</v>
      </c>
      <c r="R148" t="s">
        <v>68</v>
      </c>
      <c r="S148" t="s">
        <v>2356</v>
      </c>
      <c r="W148" t="s">
        <v>34</v>
      </c>
      <c r="X148" t="s">
        <v>8</v>
      </c>
      <c r="Y148" t="s">
        <v>226</v>
      </c>
      <c r="Z148">
        <v>86625</v>
      </c>
      <c r="AA148">
        <v>16653</v>
      </c>
    </row>
    <row r="149" spans="1:27" hidden="1" x14ac:dyDescent="0.25">
      <c r="A149">
        <v>2018</v>
      </c>
      <c r="B149">
        <v>3</v>
      </c>
      <c r="C149" t="s">
        <v>270</v>
      </c>
      <c r="D149">
        <v>11380</v>
      </c>
      <c r="E149">
        <v>1</v>
      </c>
      <c r="F149">
        <v>20180307</v>
      </c>
      <c r="G149">
        <v>20504004415</v>
      </c>
      <c r="H149" t="s">
        <v>223</v>
      </c>
      <c r="I149" t="s">
        <v>25</v>
      </c>
      <c r="J149" t="s">
        <v>26</v>
      </c>
      <c r="K149" t="s">
        <v>540</v>
      </c>
      <c r="L149" t="s">
        <v>4</v>
      </c>
      <c r="M149" t="s">
        <v>5</v>
      </c>
      <c r="N149" t="s">
        <v>17</v>
      </c>
      <c r="O149">
        <v>2001909000</v>
      </c>
      <c r="P149" t="s">
        <v>1009</v>
      </c>
      <c r="Q149" t="s">
        <v>1003</v>
      </c>
      <c r="R149" t="s">
        <v>68</v>
      </c>
      <c r="S149" t="s">
        <v>277</v>
      </c>
      <c r="W149" t="s">
        <v>100</v>
      </c>
      <c r="X149" t="s">
        <v>8</v>
      </c>
      <c r="Y149" t="s">
        <v>61</v>
      </c>
      <c r="Z149">
        <v>86526.8</v>
      </c>
      <c r="AA149">
        <v>19488</v>
      </c>
    </row>
    <row r="150" spans="1:27" hidden="1" x14ac:dyDescent="0.25">
      <c r="A150">
        <v>2017</v>
      </c>
      <c r="B150">
        <v>2</v>
      </c>
      <c r="C150" t="s">
        <v>86</v>
      </c>
      <c r="D150">
        <v>14098</v>
      </c>
      <c r="E150">
        <v>1</v>
      </c>
      <c r="F150">
        <v>20170217</v>
      </c>
      <c r="G150">
        <v>20524548594</v>
      </c>
      <c r="H150" t="s">
        <v>124</v>
      </c>
      <c r="I150" t="s">
        <v>25</v>
      </c>
      <c r="J150" t="s">
        <v>26</v>
      </c>
      <c r="K150" t="s">
        <v>199</v>
      </c>
      <c r="L150" t="s">
        <v>4</v>
      </c>
      <c r="M150" t="s">
        <v>5</v>
      </c>
      <c r="N150" t="s">
        <v>6</v>
      </c>
      <c r="O150">
        <v>904219000</v>
      </c>
      <c r="P150" t="s">
        <v>218</v>
      </c>
      <c r="Q150" t="s">
        <v>472</v>
      </c>
      <c r="R150" t="s">
        <v>50</v>
      </c>
      <c r="S150" t="s">
        <v>409</v>
      </c>
      <c r="T150" t="s">
        <v>718</v>
      </c>
      <c r="U150" t="s">
        <v>88</v>
      </c>
      <c r="X150" t="s">
        <v>23</v>
      </c>
      <c r="Y150" t="s">
        <v>9</v>
      </c>
      <c r="Z150">
        <v>86202.38</v>
      </c>
      <c r="AA150">
        <v>18176</v>
      </c>
    </row>
    <row r="151" spans="1:27" hidden="1" x14ac:dyDescent="0.25">
      <c r="A151">
        <v>2017</v>
      </c>
      <c r="B151">
        <v>1</v>
      </c>
      <c r="C151" t="s">
        <v>86</v>
      </c>
      <c r="D151">
        <v>115450</v>
      </c>
      <c r="E151">
        <v>2</v>
      </c>
      <c r="F151">
        <v>20170107</v>
      </c>
      <c r="G151">
        <v>20397680038</v>
      </c>
      <c r="H151" t="s">
        <v>182</v>
      </c>
      <c r="I151" t="s">
        <v>2</v>
      </c>
      <c r="J151" t="s">
        <v>81</v>
      </c>
      <c r="K151" t="s">
        <v>87</v>
      </c>
      <c r="L151" t="s">
        <v>4</v>
      </c>
      <c r="M151" t="s">
        <v>5</v>
      </c>
      <c r="N151" t="s">
        <v>17</v>
      </c>
      <c r="O151">
        <v>2005999000</v>
      </c>
      <c r="P151" t="s">
        <v>1002</v>
      </c>
      <c r="Q151" t="s">
        <v>1003</v>
      </c>
      <c r="R151" t="s">
        <v>24</v>
      </c>
      <c r="S151" t="s">
        <v>254</v>
      </c>
      <c r="X151" t="s">
        <v>19</v>
      </c>
      <c r="Y151" t="s">
        <v>15</v>
      </c>
      <c r="Z151">
        <v>85451.05</v>
      </c>
      <c r="AA151">
        <v>31545</v>
      </c>
    </row>
    <row r="152" spans="1:27" hidden="1" x14ac:dyDescent="0.25">
      <c r="A152">
        <v>2018</v>
      </c>
      <c r="B152">
        <v>1</v>
      </c>
      <c r="C152" t="s">
        <v>270</v>
      </c>
      <c r="D152">
        <v>664</v>
      </c>
      <c r="E152">
        <v>1</v>
      </c>
      <c r="F152">
        <v>20180110</v>
      </c>
      <c r="G152">
        <v>20601628687</v>
      </c>
      <c r="H152" t="s">
        <v>1275</v>
      </c>
      <c r="I152" t="s">
        <v>25</v>
      </c>
      <c r="J152" t="s">
        <v>26</v>
      </c>
      <c r="K152" t="s">
        <v>299</v>
      </c>
      <c r="L152" t="s">
        <v>4</v>
      </c>
      <c r="M152" t="s">
        <v>5</v>
      </c>
      <c r="N152" t="s">
        <v>6</v>
      </c>
      <c r="O152">
        <v>904229000</v>
      </c>
      <c r="P152" t="s">
        <v>1013</v>
      </c>
      <c r="Q152" t="s">
        <v>1071</v>
      </c>
      <c r="R152" t="s">
        <v>60</v>
      </c>
      <c r="S152" t="s">
        <v>328</v>
      </c>
      <c r="T152" t="s">
        <v>301</v>
      </c>
      <c r="W152" t="s">
        <v>264</v>
      </c>
      <c r="X152" t="s">
        <v>89</v>
      </c>
      <c r="Y152" t="s">
        <v>61</v>
      </c>
      <c r="Z152">
        <v>85286.81</v>
      </c>
      <c r="AA152">
        <v>47180</v>
      </c>
    </row>
    <row r="153" spans="1:27" hidden="1" x14ac:dyDescent="0.25">
      <c r="A153">
        <v>2018</v>
      </c>
      <c r="B153">
        <v>3</v>
      </c>
      <c r="C153" t="s">
        <v>270</v>
      </c>
      <c r="D153">
        <v>13521</v>
      </c>
      <c r="E153">
        <v>1</v>
      </c>
      <c r="F153">
        <v>20180329</v>
      </c>
      <c r="G153">
        <v>20601628687</v>
      </c>
      <c r="H153" t="s">
        <v>1275</v>
      </c>
      <c r="I153" t="s">
        <v>25</v>
      </c>
      <c r="J153" t="s">
        <v>26</v>
      </c>
      <c r="K153" t="s">
        <v>299</v>
      </c>
      <c r="L153" t="s">
        <v>4</v>
      </c>
      <c r="M153" t="s">
        <v>5</v>
      </c>
      <c r="N153" t="s">
        <v>6</v>
      </c>
      <c r="O153">
        <v>904229000</v>
      </c>
      <c r="P153" t="s">
        <v>1013</v>
      </c>
      <c r="Q153" t="s">
        <v>1071</v>
      </c>
      <c r="R153" t="s">
        <v>60</v>
      </c>
      <c r="S153" t="s">
        <v>328</v>
      </c>
      <c r="T153" t="s">
        <v>301</v>
      </c>
      <c r="W153" t="s">
        <v>264</v>
      </c>
      <c r="X153" t="s">
        <v>89</v>
      </c>
      <c r="Y153" t="s">
        <v>61</v>
      </c>
      <c r="Z153">
        <v>85015.66</v>
      </c>
      <c r="AA153">
        <v>47030</v>
      </c>
    </row>
    <row r="154" spans="1:27" hidden="1" x14ac:dyDescent="0.25">
      <c r="A154">
        <v>2017</v>
      </c>
      <c r="B154">
        <v>2</v>
      </c>
      <c r="C154" t="s">
        <v>86</v>
      </c>
      <c r="D154">
        <v>10349</v>
      </c>
      <c r="E154">
        <v>2</v>
      </c>
      <c r="F154">
        <v>20170203</v>
      </c>
      <c r="G154">
        <v>20397680038</v>
      </c>
      <c r="H154" t="s">
        <v>182</v>
      </c>
      <c r="I154" t="s">
        <v>2</v>
      </c>
      <c r="J154" t="s">
        <v>81</v>
      </c>
      <c r="K154" t="s">
        <v>87</v>
      </c>
      <c r="L154" t="s">
        <v>4</v>
      </c>
      <c r="M154" t="s">
        <v>5</v>
      </c>
      <c r="N154" t="s">
        <v>17</v>
      </c>
      <c r="O154">
        <v>2005999000</v>
      </c>
      <c r="P154" t="s">
        <v>1002</v>
      </c>
      <c r="Q154" t="s">
        <v>1003</v>
      </c>
      <c r="R154" t="s">
        <v>24</v>
      </c>
      <c r="S154" t="s">
        <v>254</v>
      </c>
      <c r="X154" t="s">
        <v>19</v>
      </c>
      <c r="Y154" t="s">
        <v>15</v>
      </c>
      <c r="Z154">
        <v>84633.68</v>
      </c>
      <c r="AA154">
        <v>32808</v>
      </c>
    </row>
    <row r="155" spans="1:27" hidden="1" x14ac:dyDescent="0.25">
      <c r="A155">
        <v>2017</v>
      </c>
      <c r="B155">
        <v>1</v>
      </c>
      <c r="C155" t="s">
        <v>270</v>
      </c>
      <c r="D155">
        <v>3601</v>
      </c>
      <c r="E155">
        <v>1</v>
      </c>
      <c r="F155">
        <v>20170124</v>
      </c>
      <c r="G155">
        <v>20504004415</v>
      </c>
      <c r="H155" t="s">
        <v>223</v>
      </c>
      <c r="I155" t="s">
        <v>2</v>
      </c>
      <c r="J155" t="s">
        <v>58</v>
      </c>
      <c r="K155" t="s">
        <v>216</v>
      </c>
      <c r="L155" t="s">
        <v>4</v>
      </c>
      <c r="M155" t="s">
        <v>5</v>
      </c>
      <c r="N155" t="s">
        <v>17</v>
      </c>
      <c r="O155">
        <v>2001909000</v>
      </c>
      <c r="P155" t="s">
        <v>1009</v>
      </c>
      <c r="Q155" t="s">
        <v>1003</v>
      </c>
      <c r="R155" t="s">
        <v>68</v>
      </c>
      <c r="S155" t="s">
        <v>833</v>
      </c>
      <c r="T155" t="s">
        <v>408</v>
      </c>
      <c r="W155" t="s">
        <v>272</v>
      </c>
      <c r="X155" t="s">
        <v>8</v>
      </c>
      <c r="Y155" t="s">
        <v>61</v>
      </c>
      <c r="Z155">
        <v>84340</v>
      </c>
      <c r="AA155">
        <v>18583.2</v>
      </c>
    </row>
    <row r="156" spans="1:27" hidden="1" x14ac:dyDescent="0.25">
      <c r="A156">
        <v>2018</v>
      </c>
      <c r="B156">
        <v>2</v>
      </c>
      <c r="C156" t="s">
        <v>86</v>
      </c>
      <c r="D156">
        <v>9525</v>
      </c>
      <c r="E156">
        <v>1</v>
      </c>
      <c r="F156">
        <v>20180202</v>
      </c>
      <c r="G156">
        <v>20542089106</v>
      </c>
      <c r="H156" t="s">
        <v>74</v>
      </c>
      <c r="I156" t="s">
        <v>36</v>
      </c>
      <c r="J156" t="s">
        <v>162</v>
      </c>
      <c r="K156" t="s">
        <v>163</v>
      </c>
      <c r="L156" t="s">
        <v>4</v>
      </c>
      <c r="M156" t="s">
        <v>5</v>
      </c>
      <c r="N156" t="s">
        <v>6</v>
      </c>
      <c r="O156">
        <v>904211090</v>
      </c>
      <c r="P156" t="s">
        <v>218</v>
      </c>
      <c r="Q156" t="s">
        <v>472</v>
      </c>
      <c r="R156" t="s">
        <v>77</v>
      </c>
      <c r="S156" t="s">
        <v>137</v>
      </c>
      <c r="X156" t="s">
        <v>23</v>
      </c>
      <c r="Y156" t="s">
        <v>9</v>
      </c>
      <c r="Z156">
        <v>83494.77</v>
      </c>
      <c r="AA156">
        <v>18000</v>
      </c>
    </row>
    <row r="157" spans="1:27" hidden="1" x14ac:dyDescent="0.25">
      <c r="A157">
        <v>2018</v>
      </c>
      <c r="B157">
        <v>1</v>
      </c>
      <c r="C157" t="s">
        <v>86</v>
      </c>
      <c r="D157">
        <v>862</v>
      </c>
      <c r="E157">
        <v>4</v>
      </c>
      <c r="F157">
        <v>20180109</v>
      </c>
      <c r="G157">
        <v>20373860736</v>
      </c>
      <c r="H157" t="s">
        <v>1127</v>
      </c>
      <c r="I157" t="s">
        <v>2</v>
      </c>
      <c r="J157" t="s">
        <v>81</v>
      </c>
      <c r="K157" t="s">
        <v>87</v>
      </c>
      <c r="L157" t="s">
        <v>4</v>
      </c>
      <c r="M157" t="s">
        <v>5</v>
      </c>
      <c r="N157" t="s">
        <v>17</v>
      </c>
      <c r="O157">
        <v>2005992000</v>
      </c>
      <c r="P157" t="s">
        <v>934</v>
      </c>
      <c r="Q157" t="s">
        <v>1003</v>
      </c>
      <c r="R157" t="s">
        <v>18</v>
      </c>
      <c r="S157" t="s">
        <v>94</v>
      </c>
      <c r="T157" t="s">
        <v>101</v>
      </c>
      <c r="X157" t="s">
        <v>69</v>
      </c>
      <c r="Y157" t="s">
        <v>15</v>
      </c>
      <c r="Z157">
        <v>82521.899999999994</v>
      </c>
      <c r="AA157">
        <v>38720.22</v>
      </c>
    </row>
    <row r="158" spans="1:27" hidden="1" x14ac:dyDescent="0.25">
      <c r="A158">
        <v>2017</v>
      </c>
      <c r="B158">
        <v>3</v>
      </c>
      <c r="C158" t="s">
        <v>86</v>
      </c>
      <c r="D158">
        <v>25278</v>
      </c>
      <c r="E158">
        <v>1</v>
      </c>
      <c r="F158">
        <v>20170327</v>
      </c>
      <c r="G158">
        <v>20117753221</v>
      </c>
      <c r="H158" t="s">
        <v>135</v>
      </c>
      <c r="I158" t="s">
        <v>2</v>
      </c>
      <c r="J158" t="s">
        <v>81</v>
      </c>
      <c r="K158" t="s">
        <v>82</v>
      </c>
      <c r="L158" t="s">
        <v>4</v>
      </c>
      <c r="M158" t="s">
        <v>5</v>
      </c>
      <c r="N158" t="s">
        <v>6</v>
      </c>
      <c r="O158">
        <v>904211010</v>
      </c>
      <c r="P158" t="s">
        <v>198</v>
      </c>
      <c r="Q158" t="s">
        <v>1017</v>
      </c>
      <c r="R158" t="s">
        <v>187</v>
      </c>
      <c r="S158" t="s">
        <v>2260</v>
      </c>
      <c r="X158" t="s">
        <v>23</v>
      </c>
      <c r="Y158" t="s">
        <v>9</v>
      </c>
      <c r="Z158">
        <v>82038.67</v>
      </c>
      <c r="AA158">
        <v>23460.400000000001</v>
      </c>
    </row>
    <row r="159" spans="1:27" hidden="1" x14ac:dyDescent="0.25">
      <c r="A159">
        <v>2017</v>
      </c>
      <c r="B159">
        <v>1</v>
      </c>
      <c r="C159" t="s">
        <v>270</v>
      </c>
      <c r="D159">
        <v>3945</v>
      </c>
      <c r="E159">
        <v>1</v>
      </c>
      <c r="F159">
        <v>20170129</v>
      </c>
      <c r="G159">
        <v>20504004415</v>
      </c>
      <c r="H159" t="s">
        <v>223</v>
      </c>
      <c r="I159" t="s">
        <v>2</v>
      </c>
      <c r="J159" t="s">
        <v>21</v>
      </c>
      <c r="K159" t="s">
        <v>120</v>
      </c>
      <c r="L159" t="s">
        <v>4</v>
      </c>
      <c r="M159" t="s">
        <v>5</v>
      </c>
      <c r="N159" t="s">
        <v>17</v>
      </c>
      <c r="O159">
        <v>2001909000</v>
      </c>
      <c r="P159" t="s">
        <v>1009</v>
      </c>
      <c r="Q159" t="s">
        <v>1003</v>
      </c>
      <c r="R159" t="s">
        <v>68</v>
      </c>
      <c r="S159" t="s">
        <v>847</v>
      </c>
      <c r="W159" t="s">
        <v>100</v>
      </c>
      <c r="X159" t="s">
        <v>8</v>
      </c>
      <c r="Y159" t="s">
        <v>61</v>
      </c>
      <c r="Z159">
        <v>81328</v>
      </c>
      <c r="AA159">
        <v>12941.76</v>
      </c>
    </row>
    <row r="160" spans="1:27" hidden="1" x14ac:dyDescent="0.25">
      <c r="A160">
        <v>2018</v>
      </c>
      <c r="B160">
        <v>3</v>
      </c>
      <c r="C160" t="s">
        <v>86</v>
      </c>
      <c r="D160">
        <v>24162</v>
      </c>
      <c r="E160">
        <v>1</v>
      </c>
      <c r="F160">
        <v>20180315</v>
      </c>
      <c r="G160">
        <v>20556450600</v>
      </c>
      <c r="H160" t="s">
        <v>140</v>
      </c>
      <c r="I160" t="s">
        <v>25</v>
      </c>
      <c r="J160" t="s">
        <v>26</v>
      </c>
      <c r="K160" t="s">
        <v>28</v>
      </c>
      <c r="L160" t="s">
        <v>4</v>
      </c>
      <c r="M160" t="s">
        <v>5</v>
      </c>
      <c r="N160" t="s">
        <v>6</v>
      </c>
      <c r="O160">
        <v>904219000</v>
      </c>
      <c r="P160" t="s">
        <v>475</v>
      </c>
      <c r="Q160" t="s">
        <v>472</v>
      </c>
      <c r="R160" t="s">
        <v>50</v>
      </c>
      <c r="S160" t="s">
        <v>504</v>
      </c>
      <c r="V160" t="s">
        <v>14</v>
      </c>
      <c r="W160" t="s">
        <v>2546</v>
      </c>
      <c r="X160" t="s">
        <v>23</v>
      </c>
      <c r="Y160" t="s">
        <v>9</v>
      </c>
      <c r="Z160">
        <v>81093.38</v>
      </c>
      <c r="AA160">
        <v>20071.8</v>
      </c>
    </row>
    <row r="161" spans="1:27" hidden="1" x14ac:dyDescent="0.25">
      <c r="A161">
        <v>2018</v>
      </c>
      <c r="B161">
        <v>3</v>
      </c>
      <c r="C161" t="s">
        <v>86</v>
      </c>
      <c r="D161">
        <v>22409</v>
      </c>
      <c r="E161">
        <v>1</v>
      </c>
      <c r="F161">
        <v>20180315</v>
      </c>
      <c r="G161">
        <v>20542089106</v>
      </c>
      <c r="H161" t="s">
        <v>74</v>
      </c>
      <c r="I161" t="s">
        <v>25</v>
      </c>
      <c r="J161" t="s">
        <v>26</v>
      </c>
      <c r="K161" t="s">
        <v>185</v>
      </c>
      <c r="L161" t="s">
        <v>4</v>
      </c>
      <c r="M161" t="s">
        <v>5</v>
      </c>
      <c r="N161" t="s">
        <v>6</v>
      </c>
      <c r="O161">
        <v>904219000</v>
      </c>
      <c r="P161" t="s">
        <v>475</v>
      </c>
      <c r="Q161" t="s">
        <v>472</v>
      </c>
      <c r="R161" t="s">
        <v>50</v>
      </c>
      <c r="S161" t="s">
        <v>167</v>
      </c>
      <c r="U161" t="s">
        <v>245</v>
      </c>
      <c r="W161" t="s">
        <v>34</v>
      </c>
      <c r="X161" t="s">
        <v>23</v>
      </c>
      <c r="Y161" t="s">
        <v>9</v>
      </c>
      <c r="Z161">
        <v>80896.22</v>
      </c>
      <c r="AA161">
        <v>19618.2</v>
      </c>
    </row>
    <row r="162" spans="1:27" hidden="1" x14ac:dyDescent="0.25">
      <c r="A162">
        <v>2018</v>
      </c>
      <c r="B162">
        <v>1</v>
      </c>
      <c r="C162" t="s">
        <v>86</v>
      </c>
      <c r="D162">
        <v>6</v>
      </c>
      <c r="E162">
        <v>1</v>
      </c>
      <c r="F162">
        <v>20180104</v>
      </c>
      <c r="G162">
        <v>20556450600</v>
      </c>
      <c r="H162" t="s">
        <v>140</v>
      </c>
      <c r="I162" t="s">
        <v>25</v>
      </c>
      <c r="J162" t="s">
        <v>26</v>
      </c>
      <c r="K162" t="s">
        <v>28</v>
      </c>
      <c r="L162" t="s">
        <v>4</v>
      </c>
      <c r="M162" t="s">
        <v>5</v>
      </c>
      <c r="N162" t="s">
        <v>6</v>
      </c>
      <c r="O162">
        <v>904219000</v>
      </c>
      <c r="P162" t="s">
        <v>475</v>
      </c>
      <c r="Q162" t="s">
        <v>472</v>
      </c>
      <c r="R162" t="s">
        <v>50</v>
      </c>
      <c r="S162" t="s">
        <v>504</v>
      </c>
      <c r="V162" t="s">
        <v>14</v>
      </c>
      <c r="W162" t="s">
        <v>117</v>
      </c>
      <c r="X162" t="s">
        <v>23</v>
      </c>
      <c r="Y162" t="s">
        <v>9</v>
      </c>
      <c r="Z162">
        <v>80478.75</v>
      </c>
      <c r="AA162">
        <v>18563.580000000002</v>
      </c>
    </row>
    <row r="163" spans="1:27" hidden="1" x14ac:dyDescent="0.25">
      <c r="A163">
        <v>2017</v>
      </c>
      <c r="B163">
        <v>2</v>
      </c>
      <c r="C163" t="s">
        <v>86</v>
      </c>
      <c r="D163">
        <v>5513</v>
      </c>
      <c r="E163">
        <v>1</v>
      </c>
      <c r="F163">
        <v>20170202</v>
      </c>
      <c r="G163">
        <v>20330070278</v>
      </c>
      <c r="H163" t="s">
        <v>1398</v>
      </c>
      <c r="I163" t="s">
        <v>25</v>
      </c>
      <c r="J163" t="s">
        <v>26</v>
      </c>
      <c r="K163" t="s">
        <v>125</v>
      </c>
      <c r="L163" t="s">
        <v>4</v>
      </c>
      <c r="M163" t="s">
        <v>5</v>
      </c>
      <c r="N163" t="s">
        <v>6</v>
      </c>
      <c r="O163">
        <v>904219000</v>
      </c>
      <c r="P163" t="s">
        <v>218</v>
      </c>
      <c r="Q163" t="s">
        <v>472</v>
      </c>
      <c r="R163" t="s">
        <v>50</v>
      </c>
      <c r="S163" t="s">
        <v>1399</v>
      </c>
      <c r="T163" t="s">
        <v>1400</v>
      </c>
      <c r="V163" t="s">
        <v>14</v>
      </c>
      <c r="W163" t="s">
        <v>176</v>
      </c>
      <c r="X163" t="s">
        <v>23</v>
      </c>
      <c r="Y163" t="s">
        <v>9</v>
      </c>
      <c r="Z163">
        <v>80456.070000000007</v>
      </c>
      <c r="AA163">
        <v>7840.9</v>
      </c>
    </row>
    <row r="164" spans="1:27" hidden="1" x14ac:dyDescent="0.25">
      <c r="A164">
        <v>2018</v>
      </c>
      <c r="B164">
        <v>2</v>
      </c>
      <c r="C164" t="s">
        <v>86</v>
      </c>
      <c r="D164">
        <v>15082</v>
      </c>
      <c r="E164">
        <v>1</v>
      </c>
      <c r="F164">
        <v>20180220</v>
      </c>
      <c r="G164">
        <v>20373860736</v>
      </c>
      <c r="H164" t="s">
        <v>1127</v>
      </c>
      <c r="I164" t="s">
        <v>25</v>
      </c>
      <c r="J164" t="s">
        <v>26</v>
      </c>
      <c r="K164" t="s">
        <v>199</v>
      </c>
      <c r="L164" t="s">
        <v>4</v>
      </c>
      <c r="M164" t="s">
        <v>5</v>
      </c>
      <c r="N164" t="s">
        <v>17</v>
      </c>
      <c r="O164">
        <v>2001909000</v>
      </c>
      <c r="P164" t="s">
        <v>934</v>
      </c>
      <c r="Q164" t="s">
        <v>1003</v>
      </c>
      <c r="R164" t="s">
        <v>68</v>
      </c>
      <c r="S164" t="s">
        <v>98</v>
      </c>
      <c r="U164" t="s">
        <v>14</v>
      </c>
      <c r="V164" t="s">
        <v>101</v>
      </c>
      <c r="W164" t="s">
        <v>34</v>
      </c>
      <c r="X164" t="s">
        <v>8</v>
      </c>
      <c r="Y164" t="s">
        <v>15</v>
      </c>
      <c r="Z164">
        <v>80261.7</v>
      </c>
      <c r="AA164">
        <v>23016</v>
      </c>
    </row>
    <row r="165" spans="1:27" hidden="1" x14ac:dyDescent="0.25">
      <c r="A165">
        <v>2018</v>
      </c>
      <c r="B165">
        <v>1</v>
      </c>
      <c r="C165" t="s">
        <v>270</v>
      </c>
      <c r="D165">
        <v>46</v>
      </c>
      <c r="E165">
        <v>1</v>
      </c>
      <c r="F165">
        <v>20180110</v>
      </c>
      <c r="G165">
        <v>20480319860</v>
      </c>
      <c r="H165" t="s">
        <v>273</v>
      </c>
      <c r="I165" t="s">
        <v>36</v>
      </c>
      <c r="J165" t="s">
        <v>283</v>
      </c>
      <c r="K165" t="s">
        <v>284</v>
      </c>
      <c r="L165" t="s">
        <v>4</v>
      </c>
      <c r="M165" t="s">
        <v>5</v>
      </c>
      <c r="N165" t="s">
        <v>17</v>
      </c>
      <c r="O165">
        <v>2005999000</v>
      </c>
      <c r="P165" t="s">
        <v>1002</v>
      </c>
      <c r="Q165" t="s">
        <v>1003</v>
      </c>
      <c r="R165" t="s">
        <v>24</v>
      </c>
      <c r="S165" t="s">
        <v>290</v>
      </c>
      <c r="T165" t="s">
        <v>291</v>
      </c>
      <c r="U165" t="s">
        <v>84</v>
      </c>
      <c r="V165" t="s">
        <v>274</v>
      </c>
      <c r="W165" t="s">
        <v>794</v>
      </c>
      <c r="X165" t="s">
        <v>8</v>
      </c>
      <c r="Y165" t="s">
        <v>226</v>
      </c>
      <c r="Z165">
        <v>80100.899999999994</v>
      </c>
      <c r="AA165">
        <v>50487.839999999997</v>
      </c>
    </row>
    <row r="166" spans="1:27" hidden="1" x14ac:dyDescent="0.25">
      <c r="A166">
        <v>2018</v>
      </c>
      <c r="B166">
        <v>1</v>
      </c>
      <c r="C166" t="s">
        <v>270</v>
      </c>
      <c r="D166">
        <v>40335</v>
      </c>
      <c r="E166">
        <v>1</v>
      </c>
      <c r="F166">
        <v>20180102</v>
      </c>
      <c r="G166">
        <v>20480319860</v>
      </c>
      <c r="H166" t="s">
        <v>273</v>
      </c>
      <c r="I166" t="s">
        <v>36</v>
      </c>
      <c r="J166" t="s">
        <v>283</v>
      </c>
      <c r="K166" t="s">
        <v>284</v>
      </c>
      <c r="L166" t="s">
        <v>4</v>
      </c>
      <c r="M166" t="s">
        <v>5</v>
      </c>
      <c r="N166" t="s">
        <v>17</v>
      </c>
      <c r="O166">
        <v>2005999000</v>
      </c>
      <c r="P166" t="s">
        <v>1002</v>
      </c>
      <c r="Q166" t="s">
        <v>1003</v>
      </c>
      <c r="R166" t="s">
        <v>24</v>
      </c>
      <c r="S166" t="s">
        <v>290</v>
      </c>
      <c r="T166" t="s">
        <v>291</v>
      </c>
      <c r="U166" t="s">
        <v>84</v>
      </c>
      <c r="V166" t="s">
        <v>274</v>
      </c>
      <c r="W166" t="s">
        <v>794</v>
      </c>
      <c r="X166" t="s">
        <v>8</v>
      </c>
      <c r="Y166" t="s">
        <v>226</v>
      </c>
      <c r="Z166">
        <v>80100.899999999994</v>
      </c>
      <c r="AA166">
        <v>50487.839999999997</v>
      </c>
    </row>
    <row r="167" spans="1:27" hidden="1" x14ac:dyDescent="0.25">
      <c r="A167">
        <v>2018</v>
      </c>
      <c r="B167">
        <v>1</v>
      </c>
      <c r="C167" t="s">
        <v>86</v>
      </c>
      <c r="D167">
        <v>6509</v>
      </c>
      <c r="E167">
        <v>1</v>
      </c>
      <c r="F167">
        <v>20180124</v>
      </c>
      <c r="G167">
        <v>20373860736</v>
      </c>
      <c r="H167" t="s">
        <v>1127</v>
      </c>
      <c r="I167" t="s">
        <v>25</v>
      </c>
      <c r="J167" t="s">
        <v>26</v>
      </c>
      <c r="K167" t="s">
        <v>97</v>
      </c>
      <c r="L167" t="s">
        <v>4</v>
      </c>
      <c r="M167" t="s">
        <v>5</v>
      </c>
      <c r="N167" t="s">
        <v>17</v>
      </c>
      <c r="O167">
        <v>2001909000</v>
      </c>
      <c r="P167" t="s">
        <v>934</v>
      </c>
      <c r="Q167" t="s">
        <v>1003</v>
      </c>
      <c r="R167" t="s">
        <v>68</v>
      </c>
      <c r="S167" t="s">
        <v>98</v>
      </c>
      <c r="U167" t="s">
        <v>1114</v>
      </c>
      <c r="V167" t="s">
        <v>377</v>
      </c>
      <c r="W167" t="s">
        <v>34</v>
      </c>
      <c r="X167" t="s">
        <v>8</v>
      </c>
      <c r="Y167" t="s">
        <v>15</v>
      </c>
      <c r="Z167">
        <v>80040</v>
      </c>
      <c r="AA167">
        <v>27648</v>
      </c>
    </row>
    <row r="168" spans="1:27" hidden="1" x14ac:dyDescent="0.25">
      <c r="A168">
        <v>2018</v>
      </c>
      <c r="B168">
        <v>3</v>
      </c>
      <c r="C168" t="s">
        <v>86</v>
      </c>
      <c r="D168">
        <v>22988</v>
      </c>
      <c r="E168">
        <v>1</v>
      </c>
      <c r="F168">
        <v>20180320</v>
      </c>
      <c r="G168">
        <v>20373860736</v>
      </c>
      <c r="H168" t="s">
        <v>1127</v>
      </c>
      <c r="I168" t="s">
        <v>25</v>
      </c>
      <c r="J168" t="s">
        <v>26</v>
      </c>
      <c r="K168" t="s">
        <v>199</v>
      </c>
      <c r="L168" t="s">
        <v>4</v>
      </c>
      <c r="M168" t="s">
        <v>5</v>
      </c>
      <c r="N168" t="s">
        <v>17</v>
      </c>
      <c r="O168">
        <v>2001909000</v>
      </c>
      <c r="P168" t="s">
        <v>934</v>
      </c>
      <c r="Q168" t="s">
        <v>1003</v>
      </c>
      <c r="R168" t="s">
        <v>68</v>
      </c>
      <c r="S168" t="s">
        <v>98</v>
      </c>
      <c r="U168" t="s">
        <v>14</v>
      </c>
      <c r="V168" t="s">
        <v>101</v>
      </c>
      <c r="W168" t="s">
        <v>34</v>
      </c>
      <c r="X168" t="s">
        <v>8</v>
      </c>
      <c r="Y168" t="s">
        <v>15</v>
      </c>
      <c r="Z168">
        <v>79905.899999999994</v>
      </c>
      <c r="AA168">
        <v>22909.439999999999</v>
      </c>
    </row>
    <row r="169" spans="1:27" x14ac:dyDescent="0.25">
      <c r="A169">
        <v>2018</v>
      </c>
      <c r="B169">
        <v>3</v>
      </c>
      <c r="C169" t="s">
        <v>86</v>
      </c>
      <c r="D169">
        <v>27198</v>
      </c>
      <c r="E169">
        <v>1</v>
      </c>
      <c r="F169">
        <v>20180327</v>
      </c>
      <c r="G169">
        <v>20117753221</v>
      </c>
      <c r="H169" t="s">
        <v>135</v>
      </c>
      <c r="I169" t="s">
        <v>2</v>
      </c>
      <c r="J169" t="s">
        <v>81</v>
      </c>
      <c r="K169" t="s">
        <v>82</v>
      </c>
      <c r="L169" t="s">
        <v>4</v>
      </c>
      <c r="M169" t="s">
        <v>5</v>
      </c>
      <c r="N169" t="s">
        <v>6</v>
      </c>
      <c r="O169">
        <v>904211010</v>
      </c>
      <c r="P169" t="s">
        <v>198</v>
      </c>
      <c r="Q169" t="s">
        <v>1017</v>
      </c>
      <c r="R169" t="s">
        <v>187</v>
      </c>
      <c r="S169" t="s">
        <v>2588</v>
      </c>
      <c r="X169" t="s">
        <v>23</v>
      </c>
      <c r="Y169" t="s">
        <v>9</v>
      </c>
      <c r="Z169">
        <v>79789.27</v>
      </c>
      <c r="AA169">
        <v>23690.400000000001</v>
      </c>
    </row>
    <row r="170" spans="1:27" hidden="1" x14ac:dyDescent="0.25">
      <c r="A170">
        <v>2018</v>
      </c>
      <c r="B170">
        <v>1</v>
      </c>
      <c r="C170" t="s">
        <v>270</v>
      </c>
      <c r="D170">
        <v>42378</v>
      </c>
      <c r="E170">
        <v>1</v>
      </c>
      <c r="F170">
        <v>20180103</v>
      </c>
      <c r="G170">
        <v>20411808972</v>
      </c>
      <c r="H170" t="s">
        <v>351</v>
      </c>
      <c r="I170" t="s">
        <v>25</v>
      </c>
      <c r="J170" t="s">
        <v>26</v>
      </c>
      <c r="K170" t="s">
        <v>28</v>
      </c>
      <c r="L170" t="s">
        <v>4</v>
      </c>
      <c r="M170" t="s">
        <v>5</v>
      </c>
      <c r="N170" t="s">
        <v>6</v>
      </c>
      <c r="O170">
        <v>904211090</v>
      </c>
      <c r="P170" t="s">
        <v>475</v>
      </c>
      <c r="Q170" t="s">
        <v>472</v>
      </c>
      <c r="R170" t="s">
        <v>77</v>
      </c>
      <c r="S170" t="s">
        <v>1357</v>
      </c>
      <c r="T170" t="s">
        <v>220</v>
      </c>
      <c r="V170" t="s">
        <v>145</v>
      </c>
      <c r="W170" t="s">
        <v>34</v>
      </c>
      <c r="X170" t="s">
        <v>23</v>
      </c>
      <c r="Y170" t="s">
        <v>226</v>
      </c>
      <c r="Z170">
        <v>79720.350000000006</v>
      </c>
      <c r="AA170">
        <v>18484.2</v>
      </c>
    </row>
    <row r="171" spans="1:27" hidden="1" x14ac:dyDescent="0.25">
      <c r="A171">
        <v>2018</v>
      </c>
      <c r="B171">
        <v>1</v>
      </c>
      <c r="C171" t="s">
        <v>270</v>
      </c>
      <c r="D171">
        <v>454</v>
      </c>
      <c r="E171">
        <v>1</v>
      </c>
      <c r="F171">
        <v>20180110</v>
      </c>
      <c r="G171">
        <v>20411808972</v>
      </c>
      <c r="H171" t="s">
        <v>351</v>
      </c>
      <c r="I171" t="s">
        <v>25</v>
      </c>
      <c r="J171" t="s">
        <v>26</v>
      </c>
      <c r="K171" t="s">
        <v>28</v>
      </c>
      <c r="L171" t="s">
        <v>4</v>
      </c>
      <c r="M171" t="s">
        <v>5</v>
      </c>
      <c r="N171" t="s">
        <v>6</v>
      </c>
      <c r="O171">
        <v>904211090</v>
      </c>
      <c r="P171" t="s">
        <v>475</v>
      </c>
      <c r="Q171" t="s">
        <v>472</v>
      </c>
      <c r="R171" t="s">
        <v>77</v>
      </c>
      <c r="S171" t="s">
        <v>190</v>
      </c>
      <c r="T171" t="s">
        <v>220</v>
      </c>
      <c r="V171" t="s">
        <v>145</v>
      </c>
      <c r="W171" t="s">
        <v>34</v>
      </c>
      <c r="X171" t="s">
        <v>8</v>
      </c>
      <c r="Y171" t="s">
        <v>226</v>
      </c>
      <c r="Z171">
        <v>79662.36</v>
      </c>
      <c r="AA171">
        <v>18517</v>
      </c>
    </row>
    <row r="172" spans="1:27" hidden="1" x14ac:dyDescent="0.25">
      <c r="A172">
        <v>2017</v>
      </c>
      <c r="B172">
        <v>3</v>
      </c>
      <c r="C172" t="s">
        <v>86</v>
      </c>
      <c r="D172">
        <v>27006</v>
      </c>
      <c r="E172">
        <v>2</v>
      </c>
      <c r="F172">
        <v>20170330</v>
      </c>
      <c r="G172">
        <v>20545103142</v>
      </c>
      <c r="H172" t="s">
        <v>197</v>
      </c>
      <c r="I172" t="s">
        <v>25</v>
      </c>
      <c r="J172" t="s">
        <v>26</v>
      </c>
      <c r="K172" t="s">
        <v>199</v>
      </c>
      <c r="L172" t="s">
        <v>4</v>
      </c>
      <c r="M172" t="s">
        <v>5</v>
      </c>
      <c r="N172" t="s">
        <v>6</v>
      </c>
      <c r="O172">
        <v>904221000</v>
      </c>
      <c r="P172" t="s">
        <v>198</v>
      </c>
      <c r="Q172" t="s">
        <v>1016</v>
      </c>
      <c r="R172" t="s">
        <v>104</v>
      </c>
      <c r="S172" t="s">
        <v>1459</v>
      </c>
      <c r="T172" t="s">
        <v>2343</v>
      </c>
      <c r="V172" t="s">
        <v>621</v>
      </c>
      <c r="X172" t="s">
        <v>23</v>
      </c>
      <c r="Y172" t="s">
        <v>9</v>
      </c>
      <c r="Z172">
        <v>79120.38</v>
      </c>
      <c r="AA172">
        <v>12500</v>
      </c>
    </row>
    <row r="173" spans="1:27" hidden="1" x14ac:dyDescent="0.25">
      <c r="A173">
        <v>2018</v>
      </c>
      <c r="B173">
        <v>3</v>
      </c>
      <c r="C173" t="s">
        <v>86</v>
      </c>
      <c r="D173">
        <v>19325</v>
      </c>
      <c r="E173">
        <v>1</v>
      </c>
      <c r="F173">
        <v>20180302</v>
      </c>
      <c r="G173">
        <v>20524548594</v>
      </c>
      <c r="H173" t="s">
        <v>124</v>
      </c>
      <c r="I173" t="s">
        <v>36</v>
      </c>
      <c r="J173" t="s">
        <v>162</v>
      </c>
      <c r="K173" t="s">
        <v>163</v>
      </c>
      <c r="L173" t="s">
        <v>4</v>
      </c>
      <c r="M173" t="s">
        <v>5</v>
      </c>
      <c r="N173" t="s">
        <v>6</v>
      </c>
      <c r="O173">
        <v>904219000</v>
      </c>
      <c r="P173" t="s">
        <v>218</v>
      </c>
      <c r="Q173" t="s">
        <v>472</v>
      </c>
      <c r="R173" t="s">
        <v>50</v>
      </c>
      <c r="S173" t="s">
        <v>409</v>
      </c>
      <c r="T173" t="s">
        <v>2496</v>
      </c>
      <c r="U173" t="s">
        <v>88</v>
      </c>
      <c r="X173" t="s">
        <v>23</v>
      </c>
      <c r="Y173" t="s">
        <v>9</v>
      </c>
      <c r="Z173">
        <v>79118.179999999993</v>
      </c>
      <c r="AA173">
        <v>18160</v>
      </c>
    </row>
    <row r="174" spans="1:27" x14ac:dyDescent="0.25">
      <c r="A174">
        <v>2018</v>
      </c>
      <c r="B174">
        <v>2</v>
      </c>
      <c r="C174" t="s">
        <v>86</v>
      </c>
      <c r="D174">
        <v>15711</v>
      </c>
      <c r="E174">
        <v>1</v>
      </c>
      <c r="F174">
        <v>20180223</v>
      </c>
      <c r="G174">
        <v>20330070278</v>
      </c>
      <c r="H174" t="s">
        <v>1398</v>
      </c>
      <c r="I174" t="s">
        <v>25</v>
      </c>
      <c r="J174" t="s">
        <v>26</v>
      </c>
      <c r="K174" t="s">
        <v>125</v>
      </c>
      <c r="L174" t="s">
        <v>4</v>
      </c>
      <c r="M174" t="s">
        <v>5</v>
      </c>
      <c r="N174" t="s">
        <v>6</v>
      </c>
      <c r="O174">
        <v>904219000</v>
      </c>
      <c r="P174" t="s">
        <v>198</v>
      </c>
      <c r="Q174" t="s">
        <v>472</v>
      </c>
      <c r="R174" t="s">
        <v>50</v>
      </c>
      <c r="S174" t="s">
        <v>1902</v>
      </c>
      <c r="V174" t="s">
        <v>14</v>
      </c>
      <c r="W174" t="s">
        <v>176</v>
      </c>
      <c r="X174" t="s">
        <v>23</v>
      </c>
      <c r="Y174" t="s">
        <v>9</v>
      </c>
      <c r="Z174">
        <v>78750</v>
      </c>
      <c r="AA174">
        <v>19318.181</v>
      </c>
    </row>
    <row r="175" spans="1:27" hidden="1" x14ac:dyDescent="0.25">
      <c r="A175">
        <v>2018</v>
      </c>
      <c r="B175">
        <v>3</v>
      </c>
      <c r="C175" t="s">
        <v>86</v>
      </c>
      <c r="D175">
        <v>23305</v>
      </c>
      <c r="E175">
        <v>1</v>
      </c>
      <c r="F175">
        <v>20180315</v>
      </c>
      <c r="G175">
        <v>20524548594</v>
      </c>
      <c r="H175" t="s">
        <v>124</v>
      </c>
      <c r="I175" t="s">
        <v>25</v>
      </c>
      <c r="J175" t="s">
        <v>26</v>
      </c>
      <c r="K175" t="s">
        <v>118</v>
      </c>
      <c r="L175" t="s">
        <v>4</v>
      </c>
      <c r="M175" t="s">
        <v>5</v>
      </c>
      <c r="N175" t="s">
        <v>6</v>
      </c>
      <c r="O175">
        <v>904211090</v>
      </c>
      <c r="P175" t="s">
        <v>218</v>
      </c>
      <c r="Q175" t="s">
        <v>472</v>
      </c>
      <c r="R175" t="s">
        <v>77</v>
      </c>
      <c r="S175" t="s">
        <v>409</v>
      </c>
      <c r="T175" t="s">
        <v>718</v>
      </c>
      <c r="U175" t="s">
        <v>88</v>
      </c>
      <c r="X175" t="s">
        <v>23</v>
      </c>
      <c r="Y175" t="s">
        <v>9</v>
      </c>
      <c r="Z175">
        <v>77949.77</v>
      </c>
      <c r="AA175">
        <v>18176</v>
      </c>
    </row>
    <row r="176" spans="1:27" hidden="1" x14ac:dyDescent="0.25">
      <c r="A176">
        <v>2018</v>
      </c>
      <c r="B176">
        <v>1</v>
      </c>
      <c r="C176" t="s">
        <v>270</v>
      </c>
      <c r="D176">
        <v>455</v>
      </c>
      <c r="E176">
        <v>1</v>
      </c>
      <c r="F176">
        <v>20180110</v>
      </c>
      <c r="G176">
        <v>20411808972</v>
      </c>
      <c r="H176" t="s">
        <v>351</v>
      </c>
      <c r="I176" t="s">
        <v>25</v>
      </c>
      <c r="J176" t="s">
        <v>26</v>
      </c>
      <c r="K176" t="s">
        <v>28</v>
      </c>
      <c r="L176" t="s">
        <v>4</v>
      </c>
      <c r="M176" t="s">
        <v>5</v>
      </c>
      <c r="N176" t="s">
        <v>6</v>
      </c>
      <c r="O176">
        <v>904211090</v>
      </c>
      <c r="P176" t="s">
        <v>475</v>
      </c>
      <c r="Q176" t="s">
        <v>472</v>
      </c>
      <c r="R176" t="s">
        <v>77</v>
      </c>
      <c r="S176" t="s">
        <v>190</v>
      </c>
      <c r="T176" t="s">
        <v>220</v>
      </c>
      <c r="V176" t="s">
        <v>145</v>
      </c>
      <c r="W176" t="s">
        <v>34</v>
      </c>
      <c r="X176" t="s">
        <v>8</v>
      </c>
      <c r="Y176" t="s">
        <v>226</v>
      </c>
      <c r="Z176">
        <v>77816.89</v>
      </c>
      <c r="AA176">
        <v>18517</v>
      </c>
    </row>
    <row r="177" spans="1:27" hidden="1" x14ac:dyDescent="0.25">
      <c r="A177">
        <v>2017</v>
      </c>
      <c r="B177">
        <v>2</v>
      </c>
      <c r="C177" t="s">
        <v>86</v>
      </c>
      <c r="D177">
        <v>9029</v>
      </c>
      <c r="E177">
        <v>1</v>
      </c>
      <c r="F177">
        <v>20170203</v>
      </c>
      <c r="G177">
        <v>20545103142</v>
      </c>
      <c r="H177" t="s">
        <v>197</v>
      </c>
      <c r="I177" t="s">
        <v>25</v>
      </c>
      <c r="J177" t="s">
        <v>26</v>
      </c>
      <c r="K177" t="s">
        <v>185</v>
      </c>
      <c r="L177" t="s">
        <v>4</v>
      </c>
      <c r="M177" t="s">
        <v>5</v>
      </c>
      <c r="N177" t="s">
        <v>6</v>
      </c>
      <c r="O177">
        <v>904221000</v>
      </c>
      <c r="P177" t="s">
        <v>198</v>
      </c>
      <c r="Q177" t="s">
        <v>1016</v>
      </c>
      <c r="R177" t="s">
        <v>104</v>
      </c>
      <c r="S177" t="s">
        <v>1438</v>
      </c>
      <c r="T177" t="s">
        <v>1439</v>
      </c>
      <c r="V177" t="s">
        <v>621</v>
      </c>
      <c r="X177" t="s">
        <v>89</v>
      </c>
      <c r="Y177" t="s">
        <v>9</v>
      </c>
      <c r="Z177">
        <v>77800</v>
      </c>
      <c r="AA177">
        <v>19050.88</v>
      </c>
    </row>
    <row r="178" spans="1:27" hidden="1" x14ac:dyDescent="0.25">
      <c r="A178">
        <v>2017</v>
      </c>
      <c r="B178">
        <v>3</v>
      </c>
      <c r="C178" t="s">
        <v>86</v>
      </c>
      <c r="D178">
        <v>18500</v>
      </c>
      <c r="E178">
        <v>1</v>
      </c>
      <c r="F178">
        <v>20170302</v>
      </c>
      <c r="G178">
        <v>20170040938</v>
      </c>
      <c r="H178" t="s">
        <v>65</v>
      </c>
      <c r="I178" t="s">
        <v>2</v>
      </c>
      <c r="J178" t="s">
        <v>81</v>
      </c>
      <c r="K178" t="s">
        <v>87</v>
      </c>
      <c r="L178" t="s">
        <v>4</v>
      </c>
      <c r="M178" t="s">
        <v>5</v>
      </c>
      <c r="N178" t="s">
        <v>17</v>
      </c>
      <c r="O178">
        <v>2005992000</v>
      </c>
      <c r="P178" t="s">
        <v>934</v>
      </c>
      <c r="Q178" t="s">
        <v>1003</v>
      </c>
      <c r="R178" t="s">
        <v>18</v>
      </c>
      <c r="S178" t="s">
        <v>148</v>
      </c>
      <c r="T178" t="s">
        <v>260</v>
      </c>
      <c r="U178" t="s">
        <v>101</v>
      </c>
      <c r="V178" t="s">
        <v>2178</v>
      </c>
      <c r="W178" t="s">
        <v>214</v>
      </c>
      <c r="X178" t="s">
        <v>69</v>
      </c>
      <c r="Y178" t="s">
        <v>15</v>
      </c>
      <c r="Z178">
        <v>77570.399999999994</v>
      </c>
      <c r="AA178">
        <v>40922.400000000001</v>
      </c>
    </row>
    <row r="179" spans="1:27" hidden="1" x14ac:dyDescent="0.25">
      <c r="A179">
        <v>2017</v>
      </c>
      <c r="B179">
        <v>3</v>
      </c>
      <c r="C179" t="s">
        <v>86</v>
      </c>
      <c r="D179">
        <v>22696</v>
      </c>
      <c r="E179">
        <v>1</v>
      </c>
      <c r="F179">
        <v>20170314</v>
      </c>
      <c r="G179">
        <v>20117753221</v>
      </c>
      <c r="H179" t="s">
        <v>135</v>
      </c>
      <c r="I179" t="s">
        <v>2</v>
      </c>
      <c r="J179" t="s">
        <v>81</v>
      </c>
      <c r="K179" t="s">
        <v>82</v>
      </c>
      <c r="L179" t="s">
        <v>4</v>
      </c>
      <c r="M179" t="s">
        <v>5</v>
      </c>
      <c r="N179" t="s">
        <v>6</v>
      </c>
      <c r="O179">
        <v>904211010</v>
      </c>
      <c r="P179" t="s">
        <v>198</v>
      </c>
      <c r="Q179" t="s">
        <v>1017</v>
      </c>
      <c r="R179" t="s">
        <v>187</v>
      </c>
      <c r="S179" t="s">
        <v>2260</v>
      </c>
      <c r="X179" t="s">
        <v>23</v>
      </c>
      <c r="Y179" t="s">
        <v>9</v>
      </c>
      <c r="Z179">
        <v>77479.429999999993</v>
      </c>
      <c r="AA179">
        <v>22731.599999999999</v>
      </c>
    </row>
    <row r="180" spans="1:27" hidden="1" x14ac:dyDescent="0.25">
      <c r="A180">
        <v>2018</v>
      </c>
      <c r="B180">
        <v>3</v>
      </c>
      <c r="C180" t="s">
        <v>86</v>
      </c>
      <c r="D180">
        <v>19520</v>
      </c>
      <c r="E180">
        <v>1</v>
      </c>
      <c r="F180">
        <v>20180302</v>
      </c>
      <c r="G180">
        <v>20132515680</v>
      </c>
      <c r="H180" t="s">
        <v>186</v>
      </c>
      <c r="I180" t="s">
        <v>25</v>
      </c>
      <c r="J180" t="s">
        <v>26</v>
      </c>
      <c r="K180" t="s">
        <v>28</v>
      </c>
      <c r="L180" t="s">
        <v>4</v>
      </c>
      <c r="M180" t="s">
        <v>5</v>
      </c>
      <c r="N180" t="s">
        <v>6</v>
      </c>
      <c r="O180">
        <v>904211090</v>
      </c>
      <c r="P180" t="s">
        <v>475</v>
      </c>
      <c r="Q180" t="s">
        <v>472</v>
      </c>
      <c r="R180" t="s">
        <v>77</v>
      </c>
      <c r="S180" t="s">
        <v>2502</v>
      </c>
      <c r="T180" t="s">
        <v>2503</v>
      </c>
      <c r="W180" t="s">
        <v>117</v>
      </c>
      <c r="X180" t="s">
        <v>109</v>
      </c>
      <c r="Y180" t="s">
        <v>9</v>
      </c>
      <c r="Z180">
        <v>76900</v>
      </c>
      <c r="AA180">
        <v>18144</v>
      </c>
    </row>
    <row r="181" spans="1:27" hidden="1" x14ac:dyDescent="0.25">
      <c r="A181">
        <v>2018</v>
      </c>
      <c r="B181">
        <v>2</v>
      </c>
      <c r="C181" t="s">
        <v>86</v>
      </c>
      <c r="D181">
        <v>16693</v>
      </c>
      <c r="E181">
        <v>1</v>
      </c>
      <c r="F181">
        <v>20180223</v>
      </c>
      <c r="G181">
        <v>20373860736</v>
      </c>
      <c r="H181" t="s">
        <v>1127</v>
      </c>
      <c r="I181" t="s">
        <v>25</v>
      </c>
      <c r="J181" t="s">
        <v>26</v>
      </c>
      <c r="K181" t="s">
        <v>97</v>
      </c>
      <c r="L181" t="s">
        <v>4</v>
      </c>
      <c r="M181" t="s">
        <v>5</v>
      </c>
      <c r="N181" t="s">
        <v>17</v>
      </c>
      <c r="O181">
        <v>2001909000</v>
      </c>
      <c r="P181" t="s">
        <v>934</v>
      </c>
      <c r="Q181" t="s">
        <v>1003</v>
      </c>
      <c r="R181" t="s">
        <v>68</v>
      </c>
      <c r="S181" t="s">
        <v>98</v>
      </c>
      <c r="U181" t="s">
        <v>1114</v>
      </c>
      <c r="V181" t="s">
        <v>101</v>
      </c>
      <c r="W181" t="s">
        <v>34</v>
      </c>
      <c r="X181" t="s">
        <v>19</v>
      </c>
      <c r="Y181" t="s">
        <v>15</v>
      </c>
      <c r="Z181">
        <v>76839.44</v>
      </c>
      <c r="AA181">
        <v>17820</v>
      </c>
    </row>
    <row r="182" spans="1:27" hidden="1" x14ac:dyDescent="0.25">
      <c r="A182">
        <v>2017</v>
      </c>
      <c r="B182">
        <v>2</v>
      </c>
      <c r="C182" t="s">
        <v>270</v>
      </c>
      <c r="D182">
        <v>7178</v>
      </c>
      <c r="E182">
        <v>1</v>
      </c>
      <c r="F182">
        <v>20170223</v>
      </c>
      <c r="G182">
        <v>20504004415</v>
      </c>
      <c r="H182" t="s">
        <v>223</v>
      </c>
      <c r="I182" t="s">
        <v>2</v>
      </c>
      <c r="J182" t="s">
        <v>58</v>
      </c>
      <c r="K182" t="s">
        <v>59</v>
      </c>
      <c r="L182" t="s">
        <v>4</v>
      </c>
      <c r="M182" t="s">
        <v>5</v>
      </c>
      <c r="N182" t="s">
        <v>17</v>
      </c>
      <c r="O182">
        <v>2001909000</v>
      </c>
      <c r="P182" t="s">
        <v>1009</v>
      </c>
      <c r="Q182" t="s">
        <v>1003</v>
      </c>
      <c r="R182" t="s">
        <v>68</v>
      </c>
      <c r="S182" t="s">
        <v>1726</v>
      </c>
      <c r="T182" t="s">
        <v>1727</v>
      </c>
      <c r="W182" t="s">
        <v>100</v>
      </c>
      <c r="X182" t="s">
        <v>19</v>
      </c>
      <c r="Y182" t="s">
        <v>226</v>
      </c>
      <c r="Z182">
        <v>76632.7</v>
      </c>
      <c r="AA182">
        <v>7371.24</v>
      </c>
    </row>
    <row r="183" spans="1:27" x14ac:dyDescent="0.25">
      <c r="A183">
        <v>2018</v>
      </c>
      <c r="B183">
        <v>3</v>
      </c>
      <c r="C183" t="s">
        <v>86</v>
      </c>
      <c r="D183">
        <v>22995</v>
      </c>
      <c r="E183">
        <v>1</v>
      </c>
      <c r="F183">
        <v>20180313</v>
      </c>
      <c r="G183">
        <v>20117753221</v>
      </c>
      <c r="H183" t="s">
        <v>135</v>
      </c>
      <c r="I183" t="s">
        <v>2</v>
      </c>
      <c r="J183" t="s">
        <v>81</v>
      </c>
      <c r="K183" t="s">
        <v>82</v>
      </c>
      <c r="L183" t="s">
        <v>4</v>
      </c>
      <c r="M183" t="s">
        <v>5</v>
      </c>
      <c r="N183" t="s">
        <v>6</v>
      </c>
      <c r="O183">
        <v>904211090</v>
      </c>
      <c r="P183" t="s">
        <v>198</v>
      </c>
      <c r="Q183" t="s">
        <v>472</v>
      </c>
      <c r="R183" t="s">
        <v>77</v>
      </c>
      <c r="S183" t="s">
        <v>136</v>
      </c>
      <c r="X183" t="s">
        <v>23</v>
      </c>
      <c r="Y183" t="s">
        <v>9</v>
      </c>
      <c r="Z183">
        <v>76561.37</v>
      </c>
      <c r="AA183">
        <v>23360.400000000001</v>
      </c>
    </row>
    <row r="184" spans="1:27" hidden="1" x14ac:dyDescent="0.25">
      <c r="A184">
        <v>2018</v>
      </c>
      <c r="B184">
        <v>2</v>
      </c>
      <c r="C184" t="s">
        <v>86</v>
      </c>
      <c r="D184">
        <v>12372</v>
      </c>
      <c r="E184">
        <v>1</v>
      </c>
      <c r="F184">
        <v>20180210</v>
      </c>
      <c r="G184">
        <v>20170040938</v>
      </c>
      <c r="H184" t="s">
        <v>65</v>
      </c>
      <c r="I184" t="s">
        <v>25</v>
      </c>
      <c r="J184" t="s">
        <v>26</v>
      </c>
      <c r="K184" t="s">
        <v>97</v>
      </c>
      <c r="L184" t="s">
        <v>4</v>
      </c>
      <c r="M184" t="s">
        <v>5</v>
      </c>
      <c r="N184" t="s">
        <v>17</v>
      </c>
      <c r="O184">
        <v>2001909000</v>
      </c>
      <c r="P184" t="s">
        <v>934</v>
      </c>
      <c r="Q184" t="s">
        <v>1003</v>
      </c>
      <c r="R184" t="s">
        <v>68</v>
      </c>
      <c r="S184" t="s">
        <v>169</v>
      </c>
      <c r="T184" t="s">
        <v>101</v>
      </c>
      <c r="W184" t="s">
        <v>129</v>
      </c>
      <c r="X184" t="s">
        <v>8</v>
      </c>
      <c r="Y184" t="s">
        <v>15</v>
      </c>
      <c r="Z184">
        <v>76560</v>
      </c>
      <c r="AA184">
        <v>45936</v>
      </c>
    </row>
    <row r="185" spans="1:27" hidden="1" x14ac:dyDescent="0.25">
      <c r="A185">
        <v>2017</v>
      </c>
      <c r="B185">
        <v>1</v>
      </c>
      <c r="C185" t="s">
        <v>270</v>
      </c>
      <c r="D185">
        <v>4180</v>
      </c>
      <c r="E185">
        <v>1</v>
      </c>
      <c r="F185">
        <v>20170124</v>
      </c>
      <c r="G185">
        <v>20504004415</v>
      </c>
      <c r="H185" t="s">
        <v>223</v>
      </c>
      <c r="I185" t="s">
        <v>2</v>
      </c>
      <c r="J185" t="s">
        <v>58</v>
      </c>
      <c r="K185" t="s">
        <v>59</v>
      </c>
      <c r="L185" t="s">
        <v>4</v>
      </c>
      <c r="M185" t="s">
        <v>5</v>
      </c>
      <c r="N185" t="s">
        <v>17</v>
      </c>
      <c r="O185">
        <v>2001909000</v>
      </c>
      <c r="P185" t="s">
        <v>1009</v>
      </c>
      <c r="Q185" t="s">
        <v>1003</v>
      </c>
      <c r="R185" t="s">
        <v>68</v>
      </c>
      <c r="S185" t="s">
        <v>863</v>
      </c>
      <c r="T185" t="s">
        <v>864</v>
      </c>
      <c r="W185" t="s">
        <v>272</v>
      </c>
      <c r="X185" t="s">
        <v>19</v>
      </c>
      <c r="Y185" t="s">
        <v>226</v>
      </c>
      <c r="Z185">
        <v>76526.16</v>
      </c>
      <c r="AA185">
        <v>7360.9920000000002</v>
      </c>
    </row>
    <row r="186" spans="1:27" hidden="1" x14ac:dyDescent="0.25">
      <c r="A186">
        <v>2017</v>
      </c>
      <c r="B186">
        <v>1</v>
      </c>
      <c r="C186" t="s">
        <v>270</v>
      </c>
      <c r="D186">
        <v>5422</v>
      </c>
      <c r="E186">
        <v>1</v>
      </c>
      <c r="F186">
        <v>20170131</v>
      </c>
      <c r="G186">
        <v>20504004415</v>
      </c>
      <c r="H186" t="s">
        <v>223</v>
      </c>
      <c r="I186" t="s">
        <v>2</v>
      </c>
      <c r="J186" t="s">
        <v>58</v>
      </c>
      <c r="K186" t="s">
        <v>59</v>
      </c>
      <c r="L186" t="s">
        <v>4</v>
      </c>
      <c r="M186" t="s">
        <v>5</v>
      </c>
      <c r="N186" t="s">
        <v>17</v>
      </c>
      <c r="O186">
        <v>2001909000</v>
      </c>
      <c r="P186" t="s">
        <v>1009</v>
      </c>
      <c r="Q186" t="s">
        <v>1003</v>
      </c>
      <c r="R186" t="s">
        <v>68</v>
      </c>
      <c r="S186" t="s">
        <v>863</v>
      </c>
      <c r="T186" t="s">
        <v>864</v>
      </c>
      <c r="W186" t="s">
        <v>272</v>
      </c>
      <c r="X186" t="s">
        <v>19</v>
      </c>
      <c r="Y186" t="s">
        <v>226</v>
      </c>
      <c r="Z186">
        <v>76526.16</v>
      </c>
      <c r="AA186">
        <v>7360.9920000000002</v>
      </c>
    </row>
    <row r="187" spans="1:27" hidden="1" x14ac:dyDescent="0.25">
      <c r="A187">
        <v>2018</v>
      </c>
      <c r="B187">
        <v>3</v>
      </c>
      <c r="C187" t="s">
        <v>86</v>
      </c>
      <c r="D187">
        <v>24754</v>
      </c>
      <c r="E187">
        <v>1</v>
      </c>
      <c r="F187">
        <v>20180323</v>
      </c>
      <c r="G187">
        <v>20542089106</v>
      </c>
      <c r="H187" t="s">
        <v>74</v>
      </c>
      <c r="I187" t="s">
        <v>25</v>
      </c>
      <c r="J187" t="s">
        <v>26</v>
      </c>
      <c r="K187" t="s">
        <v>199</v>
      </c>
      <c r="L187" t="s">
        <v>4</v>
      </c>
      <c r="M187" t="s">
        <v>5</v>
      </c>
      <c r="N187" t="s">
        <v>6</v>
      </c>
      <c r="O187">
        <v>904219000</v>
      </c>
      <c r="P187" t="s">
        <v>218</v>
      </c>
      <c r="Q187" t="s">
        <v>472</v>
      </c>
      <c r="R187" t="s">
        <v>50</v>
      </c>
      <c r="S187" t="s">
        <v>137</v>
      </c>
      <c r="U187" t="s">
        <v>245</v>
      </c>
      <c r="W187" t="s">
        <v>34</v>
      </c>
      <c r="X187" t="s">
        <v>23</v>
      </c>
      <c r="Y187" t="s">
        <v>9</v>
      </c>
      <c r="Z187">
        <v>75850.61</v>
      </c>
      <c r="AA187">
        <v>19618.2</v>
      </c>
    </row>
    <row r="188" spans="1:27" hidden="1" x14ac:dyDescent="0.25">
      <c r="A188">
        <v>2017</v>
      </c>
      <c r="B188">
        <v>1</v>
      </c>
      <c r="C188" t="s">
        <v>270</v>
      </c>
      <c r="D188">
        <v>758</v>
      </c>
      <c r="E188">
        <v>1</v>
      </c>
      <c r="F188">
        <v>20170112</v>
      </c>
      <c r="G188">
        <v>20530184596</v>
      </c>
      <c r="H188" t="s">
        <v>293</v>
      </c>
      <c r="I188" t="s">
        <v>2</v>
      </c>
      <c r="J188" t="s">
        <v>81</v>
      </c>
      <c r="K188" t="s">
        <v>87</v>
      </c>
      <c r="L188" t="s">
        <v>4</v>
      </c>
      <c r="M188" t="s">
        <v>5</v>
      </c>
      <c r="N188" t="s">
        <v>17</v>
      </c>
      <c r="O188">
        <v>2005992000</v>
      </c>
      <c r="P188" t="s">
        <v>934</v>
      </c>
      <c r="Q188" t="s">
        <v>1003</v>
      </c>
      <c r="R188" t="s">
        <v>18</v>
      </c>
      <c r="S188" t="s">
        <v>294</v>
      </c>
      <c r="T188" t="s">
        <v>793</v>
      </c>
      <c r="U188" t="s">
        <v>788</v>
      </c>
      <c r="W188" t="s">
        <v>789</v>
      </c>
      <c r="X188" t="s">
        <v>19</v>
      </c>
      <c r="Y188" t="s">
        <v>61</v>
      </c>
      <c r="Z188">
        <v>75661.240000000005</v>
      </c>
      <c r="AA188">
        <v>42387.5</v>
      </c>
    </row>
    <row r="189" spans="1:27" x14ac:dyDescent="0.25">
      <c r="A189">
        <v>2018</v>
      </c>
      <c r="B189">
        <v>3</v>
      </c>
      <c r="C189" t="s">
        <v>86</v>
      </c>
      <c r="D189">
        <v>25916</v>
      </c>
      <c r="E189">
        <v>1</v>
      </c>
      <c r="F189">
        <v>20180323</v>
      </c>
      <c r="G189">
        <v>20542089106</v>
      </c>
      <c r="H189" t="s">
        <v>74</v>
      </c>
      <c r="I189" t="s">
        <v>25</v>
      </c>
      <c r="J189" t="s">
        <v>26</v>
      </c>
      <c r="K189" t="s">
        <v>199</v>
      </c>
      <c r="L189" t="s">
        <v>4</v>
      </c>
      <c r="M189" t="s">
        <v>5</v>
      </c>
      <c r="N189" t="s">
        <v>6</v>
      </c>
      <c r="O189">
        <v>904211090</v>
      </c>
      <c r="P189" t="s">
        <v>198</v>
      </c>
      <c r="Q189" t="s">
        <v>472</v>
      </c>
      <c r="R189" t="s">
        <v>77</v>
      </c>
      <c r="S189" t="s">
        <v>143</v>
      </c>
      <c r="U189" t="s">
        <v>245</v>
      </c>
      <c r="W189" t="s">
        <v>34</v>
      </c>
      <c r="X189" t="s">
        <v>23</v>
      </c>
      <c r="Y189" t="s">
        <v>9</v>
      </c>
      <c r="Z189">
        <v>75654.789999999994</v>
      </c>
      <c r="AA189">
        <v>19618.2</v>
      </c>
    </row>
    <row r="190" spans="1:27" x14ac:dyDescent="0.25">
      <c r="A190">
        <v>2018</v>
      </c>
      <c r="B190">
        <v>3</v>
      </c>
      <c r="C190" t="s">
        <v>86</v>
      </c>
      <c r="D190">
        <v>25920</v>
      </c>
      <c r="E190">
        <v>1</v>
      </c>
      <c r="F190">
        <v>20180323</v>
      </c>
      <c r="G190">
        <v>20542089106</v>
      </c>
      <c r="H190" t="s">
        <v>74</v>
      </c>
      <c r="I190" t="s">
        <v>25</v>
      </c>
      <c r="J190" t="s">
        <v>26</v>
      </c>
      <c r="K190" t="s">
        <v>199</v>
      </c>
      <c r="L190" t="s">
        <v>4</v>
      </c>
      <c r="M190" t="s">
        <v>5</v>
      </c>
      <c r="N190" t="s">
        <v>6</v>
      </c>
      <c r="O190">
        <v>904211090</v>
      </c>
      <c r="P190" t="s">
        <v>198</v>
      </c>
      <c r="Q190" t="s">
        <v>472</v>
      </c>
      <c r="R190" t="s">
        <v>77</v>
      </c>
      <c r="S190" t="s">
        <v>143</v>
      </c>
      <c r="U190" t="s">
        <v>245</v>
      </c>
      <c r="W190" t="s">
        <v>34</v>
      </c>
      <c r="X190" t="s">
        <v>23</v>
      </c>
      <c r="Y190" t="s">
        <v>9</v>
      </c>
      <c r="Z190">
        <v>75654.789999999994</v>
      </c>
      <c r="AA190">
        <v>19618.2</v>
      </c>
    </row>
    <row r="191" spans="1:27" hidden="1" x14ac:dyDescent="0.25">
      <c r="A191">
        <v>2018</v>
      </c>
      <c r="B191">
        <v>3</v>
      </c>
      <c r="C191" t="s">
        <v>86</v>
      </c>
      <c r="D191">
        <v>27355</v>
      </c>
      <c r="E191">
        <v>1</v>
      </c>
      <c r="F191">
        <v>20180330</v>
      </c>
      <c r="G191">
        <v>20373860736</v>
      </c>
      <c r="H191" t="s">
        <v>1127</v>
      </c>
      <c r="I191" t="s">
        <v>2</v>
      </c>
      <c r="J191" t="s">
        <v>81</v>
      </c>
      <c r="K191" t="s">
        <v>87</v>
      </c>
      <c r="L191" t="s">
        <v>4</v>
      </c>
      <c r="M191" t="s">
        <v>5</v>
      </c>
      <c r="N191" t="s">
        <v>17</v>
      </c>
      <c r="O191">
        <v>2005992000</v>
      </c>
      <c r="P191" t="s">
        <v>934</v>
      </c>
      <c r="Q191" t="s">
        <v>1003</v>
      </c>
      <c r="R191" t="s">
        <v>18</v>
      </c>
      <c r="S191" t="s">
        <v>94</v>
      </c>
      <c r="T191" t="s">
        <v>101</v>
      </c>
      <c r="X191" t="s">
        <v>69</v>
      </c>
      <c r="Y191" t="s">
        <v>15</v>
      </c>
      <c r="Z191">
        <v>75580.67</v>
      </c>
      <c r="AA191">
        <v>45173.59</v>
      </c>
    </row>
    <row r="192" spans="1:27" hidden="1" x14ac:dyDescent="0.25">
      <c r="A192">
        <v>2018</v>
      </c>
      <c r="B192">
        <v>2</v>
      </c>
      <c r="C192" t="s">
        <v>86</v>
      </c>
      <c r="D192">
        <v>15223</v>
      </c>
      <c r="E192">
        <v>1</v>
      </c>
      <c r="F192">
        <v>20180220</v>
      </c>
      <c r="G192">
        <v>20170040938</v>
      </c>
      <c r="H192" t="s">
        <v>65</v>
      </c>
      <c r="I192" t="s">
        <v>2</v>
      </c>
      <c r="J192" t="s">
        <v>81</v>
      </c>
      <c r="K192" t="s">
        <v>87</v>
      </c>
      <c r="L192" t="s">
        <v>4</v>
      </c>
      <c r="M192" t="s">
        <v>5</v>
      </c>
      <c r="N192" t="s">
        <v>17</v>
      </c>
      <c r="O192">
        <v>2001909000</v>
      </c>
      <c r="P192" t="s">
        <v>934</v>
      </c>
      <c r="Q192" t="s">
        <v>1003</v>
      </c>
      <c r="R192" t="s">
        <v>68</v>
      </c>
      <c r="S192" t="s">
        <v>169</v>
      </c>
      <c r="T192" t="s">
        <v>101</v>
      </c>
      <c r="W192" t="s">
        <v>129</v>
      </c>
      <c r="X192" t="s">
        <v>95</v>
      </c>
      <c r="Y192" t="s">
        <v>15</v>
      </c>
      <c r="Z192">
        <v>74140</v>
      </c>
      <c r="AA192">
        <v>31558.799999999999</v>
      </c>
    </row>
    <row r="193" spans="1:27" hidden="1" x14ac:dyDescent="0.25">
      <c r="A193">
        <v>2018</v>
      </c>
      <c r="B193">
        <v>2</v>
      </c>
      <c r="C193" t="s">
        <v>86</v>
      </c>
      <c r="D193">
        <v>17479</v>
      </c>
      <c r="E193">
        <v>2</v>
      </c>
      <c r="F193">
        <v>20180228</v>
      </c>
      <c r="G193">
        <v>20170040938</v>
      </c>
      <c r="H193" t="s">
        <v>65</v>
      </c>
      <c r="I193" t="s">
        <v>2</v>
      </c>
      <c r="J193" t="s">
        <v>81</v>
      </c>
      <c r="K193" t="s">
        <v>87</v>
      </c>
      <c r="L193" t="s">
        <v>4</v>
      </c>
      <c r="M193" t="s">
        <v>5</v>
      </c>
      <c r="N193" t="s">
        <v>17</v>
      </c>
      <c r="O193">
        <v>2001909000</v>
      </c>
      <c r="P193" t="s">
        <v>934</v>
      </c>
      <c r="Q193" t="s">
        <v>1003</v>
      </c>
      <c r="R193" t="s">
        <v>68</v>
      </c>
      <c r="S193" t="s">
        <v>169</v>
      </c>
      <c r="T193" t="s">
        <v>101</v>
      </c>
      <c r="W193" t="s">
        <v>129</v>
      </c>
      <c r="X193" t="s">
        <v>95</v>
      </c>
      <c r="Y193" t="s">
        <v>15</v>
      </c>
      <c r="Z193">
        <v>74140</v>
      </c>
      <c r="AA193">
        <v>31558.799999999999</v>
      </c>
    </row>
    <row r="194" spans="1:27" hidden="1" x14ac:dyDescent="0.25">
      <c r="A194">
        <v>2017</v>
      </c>
      <c r="B194">
        <v>1</v>
      </c>
      <c r="C194" t="s">
        <v>86</v>
      </c>
      <c r="D194">
        <v>1696</v>
      </c>
      <c r="E194">
        <v>1</v>
      </c>
      <c r="F194">
        <v>20170113</v>
      </c>
      <c r="G194">
        <v>20170040938</v>
      </c>
      <c r="H194" t="s">
        <v>65</v>
      </c>
      <c r="I194" t="s">
        <v>25</v>
      </c>
      <c r="J194" t="s">
        <v>26</v>
      </c>
      <c r="K194" t="s">
        <v>598</v>
      </c>
      <c r="L194" t="s">
        <v>4</v>
      </c>
      <c r="M194" t="s">
        <v>5</v>
      </c>
      <c r="N194" t="s">
        <v>17</v>
      </c>
      <c r="O194">
        <v>2005992000</v>
      </c>
      <c r="P194" t="s">
        <v>934</v>
      </c>
      <c r="Q194" t="s">
        <v>1003</v>
      </c>
      <c r="R194" t="s">
        <v>18</v>
      </c>
      <c r="S194" t="s">
        <v>148</v>
      </c>
      <c r="T194" t="s">
        <v>411</v>
      </c>
      <c r="U194" t="s">
        <v>599</v>
      </c>
      <c r="V194" t="s">
        <v>590</v>
      </c>
      <c r="W194" t="s">
        <v>129</v>
      </c>
      <c r="X194" t="s">
        <v>153</v>
      </c>
      <c r="Y194" t="s">
        <v>15</v>
      </c>
      <c r="Z194">
        <v>74096.639999999999</v>
      </c>
      <c r="AA194">
        <v>32832</v>
      </c>
    </row>
    <row r="195" spans="1:27" hidden="1" x14ac:dyDescent="0.25">
      <c r="A195">
        <v>2017</v>
      </c>
      <c r="B195">
        <v>1</v>
      </c>
      <c r="C195" t="s">
        <v>86</v>
      </c>
      <c r="D195">
        <v>115056</v>
      </c>
      <c r="E195">
        <v>1</v>
      </c>
      <c r="F195">
        <v>20170106</v>
      </c>
      <c r="G195">
        <v>20170040938</v>
      </c>
      <c r="H195" t="s">
        <v>65</v>
      </c>
      <c r="I195" t="s">
        <v>25</v>
      </c>
      <c r="J195" t="s">
        <v>26</v>
      </c>
      <c r="K195" t="s">
        <v>110</v>
      </c>
      <c r="L195" t="s">
        <v>4</v>
      </c>
      <c r="M195" t="s">
        <v>5</v>
      </c>
      <c r="N195" t="s">
        <v>17</v>
      </c>
      <c r="O195">
        <v>2005992000</v>
      </c>
      <c r="P195" t="s">
        <v>934</v>
      </c>
      <c r="Q195" t="s">
        <v>1003</v>
      </c>
      <c r="R195" t="s">
        <v>18</v>
      </c>
      <c r="S195" t="s">
        <v>148</v>
      </c>
      <c r="T195" t="s">
        <v>411</v>
      </c>
      <c r="U195" t="s">
        <v>599</v>
      </c>
      <c r="V195" t="s">
        <v>590</v>
      </c>
      <c r="W195" t="s">
        <v>129</v>
      </c>
      <c r="X195" t="s">
        <v>153</v>
      </c>
      <c r="Y195" t="s">
        <v>15</v>
      </c>
      <c r="Z195">
        <v>74096.639999999999</v>
      </c>
      <c r="AA195">
        <v>32832</v>
      </c>
    </row>
    <row r="196" spans="1:27" hidden="1" x14ac:dyDescent="0.25">
      <c r="A196">
        <v>2017</v>
      </c>
      <c r="B196">
        <v>2</v>
      </c>
      <c r="C196" t="s">
        <v>86</v>
      </c>
      <c r="D196">
        <v>13689</v>
      </c>
      <c r="E196">
        <v>4</v>
      </c>
      <c r="F196">
        <v>20170217</v>
      </c>
      <c r="G196">
        <v>20170040938</v>
      </c>
      <c r="H196" t="s">
        <v>65</v>
      </c>
      <c r="I196" t="s">
        <v>25</v>
      </c>
      <c r="J196" t="s">
        <v>26</v>
      </c>
      <c r="K196" t="s">
        <v>598</v>
      </c>
      <c r="L196" t="s">
        <v>4</v>
      </c>
      <c r="M196" t="s">
        <v>5</v>
      </c>
      <c r="N196" t="s">
        <v>17</v>
      </c>
      <c r="O196">
        <v>2005992000</v>
      </c>
      <c r="P196" t="s">
        <v>934</v>
      </c>
      <c r="Q196" t="s">
        <v>1003</v>
      </c>
      <c r="R196" t="s">
        <v>18</v>
      </c>
      <c r="S196" t="s">
        <v>148</v>
      </c>
      <c r="T196" t="s">
        <v>411</v>
      </c>
      <c r="U196" t="s">
        <v>1574</v>
      </c>
      <c r="V196" t="s">
        <v>1526</v>
      </c>
      <c r="W196" t="s">
        <v>129</v>
      </c>
      <c r="X196" t="s">
        <v>153</v>
      </c>
      <c r="Y196" t="s">
        <v>15</v>
      </c>
      <c r="Z196">
        <v>74096.639999999999</v>
      </c>
      <c r="AA196">
        <v>32832</v>
      </c>
    </row>
    <row r="197" spans="1:27" hidden="1" x14ac:dyDescent="0.25">
      <c r="A197">
        <v>2017</v>
      </c>
      <c r="B197">
        <v>1</v>
      </c>
      <c r="C197" t="s">
        <v>86</v>
      </c>
      <c r="D197">
        <v>480</v>
      </c>
      <c r="E197">
        <v>1</v>
      </c>
      <c r="F197">
        <v>20170113</v>
      </c>
      <c r="G197">
        <v>20373860736</v>
      </c>
      <c r="H197" t="s">
        <v>1127</v>
      </c>
      <c r="I197" t="s">
        <v>2</v>
      </c>
      <c r="J197" t="s">
        <v>81</v>
      </c>
      <c r="K197" t="s">
        <v>87</v>
      </c>
      <c r="L197" t="s">
        <v>4</v>
      </c>
      <c r="M197" t="s">
        <v>5</v>
      </c>
      <c r="N197" t="s">
        <v>17</v>
      </c>
      <c r="O197">
        <v>2005992000</v>
      </c>
      <c r="P197" t="s">
        <v>934</v>
      </c>
      <c r="Q197" t="s">
        <v>1003</v>
      </c>
      <c r="R197" t="s">
        <v>18</v>
      </c>
      <c r="S197" t="s">
        <v>94</v>
      </c>
      <c r="T197" t="s">
        <v>1079</v>
      </c>
      <c r="X197" t="s">
        <v>69</v>
      </c>
      <c r="Y197" t="s">
        <v>15</v>
      </c>
      <c r="Z197">
        <v>74056.320000000007</v>
      </c>
      <c r="AA197">
        <v>45982.79</v>
      </c>
    </row>
    <row r="198" spans="1:27" hidden="1" x14ac:dyDescent="0.25">
      <c r="A198">
        <v>2018</v>
      </c>
      <c r="B198">
        <v>1</v>
      </c>
      <c r="C198" t="s">
        <v>86</v>
      </c>
      <c r="D198">
        <v>3060</v>
      </c>
      <c r="E198">
        <v>1</v>
      </c>
      <c r="F198">
        <v>20180124</v>
      </c>
      <c r="G198">
        <v>20397680038</v>
      </c>
      <c r="H198" t="s">
        <v>182</v>
      </c>
      <c r="I198" t="s">
        <v>2</v>
      </c>
      <c r="J198" t="s">
        <v>81</v>
      </c>
      <c r="K198" t="s">
        <v>87</v>
      </c>
      <c r="L198" t="s">
        <v>4</v>
      </c>
      <c r="M198" t="s">
        <v>5</v>
      </c>
      <c r="N198" t="s">
        <v>17</v>
      </c>
      <c r="O198">
        <v>2005992000</v>
      </c>
      <c r="P198" t="s">
        <v>934</v>
      </c>
      <c r="Q198" t="s">
        <v>1003</v>
      </c>
      <c r="R198" t="s">
        <v>18</v>
      </c>
      <c r="S198" t="s">
        <v>94</v>
      </c>
      <c r="X198" t="s">
        <v>19</v>
      </c>
      <c r="Y198" t="s">
        <v>15</v>
      </c>
      <c r="Z198">
        <v>72507.759999999995</v>
      </c>
      <c r="AA198">
        <v>39715</v>
      </c>
    </row>
    <row r="199" spans="1:27" hidden="1" x14ac:dyDescent="0.25">
      <c r="A199">
        <v>2017</v>
      </c>
      <c r="B199">
        <v>2</v>
      </c>
      <c r="C199" t="s">
        <v>86</v>
      </c>
      <c r="D199">
        <v>15524</v>
      </c>
      <c r="E199">
        <v>1</v>
      </c>
      <c r="F199">
        <v>20170221</v>
      </c>
      <c r="G199">
        <v>20170040938</v>
      </c>
      <c r="H199" t="s">
        <v>65</v>
      </c>
      <c r="I199" t="s">
        <v>2</v>
      </c>
      <c r="J199" t="s">
        <v>81</v>
      </c>
      <c r="K199" t="s">
        <v>87</v>
      </c>
      <c r="L199" t="s">
        <v>4</v>
      </c>
      <c r="M199" t="s">
        <v>5</v>
      </c>
      <c r="N199" t="s">
        <v>17</v>
      </c>
      <c r="O199">
        <v>2005992000</v>
      </c>
      <c r="P199" t="s">
        <v>934</v>
      </c>
      <c r="Q199" t="s">
        <v>1003</v>
      </c>
      <c r="R199" t="s">
        <v>18</v>
      </c>
      <c r="S199" t="s">
        <v>148</v>
      </c>
      <c r="T199" t="s">
        <v>101</v>
      </c>
      <c r="U199" t="s">
        <v>1624</v>
      </c>
      <c r="V199" t="s">
        <v>1625</v>
      </c>
      <c r="W199" t="s">
        <v>214</v>
      </c>
      <c r="X199" t="s">
        <v>69</v>
      </c>
      <c r="Y199" t="s">
        <v>15</v>
      </c>
      <c r="Z199">
        <v>72441.119999999995</v>
      </c>
      <c r="AA199">
        <v>32313.599999999999</v>
      </c>
    </row>
    <row r="200" spans="1:27" hidden="1" x14ac:dyDescent="0.25">
      <c r="A200">
        <v>2017</v>
      </c>
      <c r="B200">
        <v>3</v>
      </c>
      <c r="C200" t="s">
        <v>270</v>
      </c>
      <c r="D200">
        <v>10524</v>
      </c>
      <c r="E200">
        <v>1</v>
      </c>
      <c r="F200">
        <v>20170316</v>
      </c>
      <c r="G200">
        <v>20530184596</v>
      </c>
      <c r="H200" t="s">
        <v>293</v>
      </c>
      <c r="I200" t="s">
        <v>2</v>
      </c>
      <c r="J200" t="s">
        <v>58</v>
      </c>
      <c r="K200" t="s">
        <v>59</v>
      </c>
      <c r="L200" t="s">
        <v>4</v>
      </c>
      <c r="M200" t="s">
        <v>5</v>
      </c>
      <c r="N200" t="s">
        <v>17</v>
      </c>
      <c r="O200">
        <v>2005992000</v>
      </c>
      <c r="P200" t="s">
        <v>934</v>
      </c>
      <c r="Q200" t="s">
        <v>1003</v>
      </c>
      <c r="R200" t="s">
        <v>18</v>
      </c>
      <c r="S200" t="s">
        <v>294</v>
      </c>
      <c r="T200" t="s">
        <v>2371</v>
      </c>
      <c r="W200" t="s">
        <v>196</v>
      </c>
      <c r="X200" t="s">
        <v>19</v>
      </c>
      <c r="Y200" t="s">
        <v>61</v>
      </c>
      <c r="Z200">
        <v>72306</v>
      </c>
      <c r="AA200">
        <v>44064</v>
      </c>
    </row>
    <row r="201" spans="1:27" hidden="1" x14ac:dyDescent="0.25">
      <c r="A201">
        <v>2017</v>
      </c>
      <c r="B201">
        <v>3</v>
      </c>
      <c r="C201" t="s">
        <v>270</v>
      </c>
      <c r="D201">
        <v>9740</v>
      </c>
      <c r="E201">
        <v>3</v>
      </c>
      <c r="F201">
        <v>20170315</v>
      </c>
      <c r="G201">
        <v>20504004415</v>
      </c>
      <c r="H201" t="s">
        <v>223</v>
      </c>
      <c r="I201" t="s">
        <v>2</v>
      </c>
      <c r="J201" t="s">
        <v>3</v>
      </c>
      <c r="K201" t="s">
        <v>122</v>
      </c>
      <c r="L201" t="s">
        <v>4</v>
      </c>
      <c r="M201" t="s">
        <v>5</v>
      </c>
      <c r="N201" t="s">
        <v>17</v>
      </c>
      <c r="O201">
        <v>2001909000</v>
      </c>
      <c r="P201" t="s">
        <v>1009</v>
      </c>
      <c r="Q201" t="s">
        <v>1003</v>
      </c>
      <c r="R201" t="s">
        <v>68</v>
      </c>
      <c r="S201" t="s">
        <v>277</v>
      </c>
      <c r="W201" t="s">
        <v>100</v>
      </c>
      <c r="X201" t="s">
        <v>8</v>
      </c>
      <c r="Y201" t="s">
        <v>226</v>
      </c>
      <c r="Z201">
        <v>71923.5</v>
      </c>
      <c r="AA201">
        <v>14355</v>
      </c>
    </row>
    <row r="202" spans="1:27" hidden="1" x14ac:dyDescent="0.25">
      <c r="A202">
        <v>2018</v>
      </c>
      <c r="B202">
        <v>2</v>
      </c>
      <c r="C202" t="s">
        <v>86</v>
      </c>
      <c r="D202">
        <v>16105</v>
      </c>
      <c r="E202">
        <v>1</v>
      </c>
      <c r="F202">
        <v>20180223</v>
      </c>
      <c r="G202">
        <v>20170040938</v>
      </c>
      <c r="H202" t="s">
        <v>65</v>
      </c>
      <c r="I202" t="s">
        <v>25</v>
      </c>
      <c r="J202" t="s">
        <v>26</v>
      </c>
      <c r="K202" t="s">
        <v>110</v>
      </c>
      <c r="L202" t="s">
        <v>4</v>
      </c>
      <c r="M202" t="s">
        <v>5</v>
      </c>
      <c r="N202" t="s">
        <v>17</v>
      </c>
      <c r="O202">
        <v>2005992000</v>
      </c>
      <c r="P202" t="s">
        <v>934</v>
      </c>
      <c r="Q202" t="s">
        <v>1003</v>
      </c>
      <c r="R202" t="s">
        <v>18</v>
      </c>
      <c r="S202" t="s">
        <v>148</v>
      </c>
      <c r="T202" t="s">
        <v>101</v>
      </c>
      <c r="W202" t="s">
        <v>129</v>
      </c>
      <c r="X202" t="s">
        <v>153</v>
      </c>
      <c r="Y202" t="s">
        <v>15</v>
      </c>
      <c r="Z202">
        <v>71884.800000000003</v>
      </c>
      <c r="AA202">
        <v>32832</v>
      </c>
    </row>
    <row r="203" spans="1:27" hidden="1" x14ac:dyDescent="0.25">
      <c r="A203">
        <v>2017</v>
      </c>
      <c r="B203">
        <v>1</v>
      </c>
      <c r="C203" t="s">
        <v>270</v>
      </c>
      <c r="D203">
        <v>3650</v>
      </c>
      <c r="E203">
        <v>1</v>
      </c>
      <c r="F203">
        <v>20170126</v>
      </c>
      <c r="G203">
        <v>20530184596</v>
      </c>
      <c r="H203" t="s">
        <v>293</v>
      </c>
      <c r="I203" t="s">
        <v>2</v>
      </c>
      <c r="J203" t="s">
        <v>81</v>
      </c>
      <c r="K203" t="s">
        <v>87</v>
      </c>
      <c r="L203" t="s">
        <v>4</v>
      </c>
      <c r="M203" t="s">
        <v>5</v>
      </c>
      <c r="N203" t="s">
        <v>17</v>
      </c>
      <c r="O203">
        <v>2005992000</v>
      </c>
      <c r="P203" t="s">
        <v>934</v>
      </c>
      <c r="Q203" t="s">
        <v>1003</v>
      </c>
      <c r="R203" t="s">
        <v>18</v>
      </c>
      <c r="S203" t="s">
        <v>294</v>
      </c>
      <c r="T203" t="s">
        <v>834</v>
      </c>
      <c r="U203" t="s">
        <v>788</v>
      </c>
      <c r="W203" t="s">
        <v>789</v>
      </c>
      <c r="X203" t="s">
        <v>19</v>
      </c>
      <c r="Y203" t="s">
        <v>61</v>
      </c>
      <c r="Z203">
        <v>71664.800000000003</v>
      </c>
      <c r="AA203">
        <v>38060</v>
      </c>
    </row>
    <row r="204" spans="1:27" hidden="1" x14ac:dyDescent="0.25">
      <c r="A204">
        <v>2017</v>
      </c>
      <c r="B204">
        <v>2</v>
      </c>
      <c r="C204" t="s">
        <v>270</v>
      </c>
      <c r="D204">
        <v>6303</v>
      </c>
      <c r="E204">
        <v>1</v>
      </c>
      <c r="F204">
        <v>20170209</v>
      </c>
      <c r="G204">
        <v>20104420282</v>
      </c>
      <c r="H204" t="s">
        <v>146</v>
      </c>
      <c r="I204" t="s">
        <v>2</v>
      </c>
      <c r="J204" t="s">
        <v>81</v>
      </c>
      <c r="K204" t="s">
        <v>87</v>
      </c>
      <c r="L204" t="s">
        <v>4</v>
      </c>
      <c r="M204" t="s">
        <v>5</v>
      </c>
      <c r="N204" t="s">
        <v>17</v>
      </c>
      <c r="O204">
        <v>2005992000</v>
      </c>
      <c r="P204" t="s">
        <v>934</v>
      </c>
      <c r="Q204" t="s">
        <v>1003</v>
      </c>
      <c r="R204" t="s">
        <v>18</v>
      </c>
      <c r="S204" t="s">
        <v>131</v>
      </c>
      <c r="U204" t="s">
        <v>145</v>
      </c>
      <c r="X204" t="s">
        <v>95</v>
      </c>
      <c r="Y204" t="s">
        <v>226</v>
      </c>
      <c r="Z204">
        <v>71297</v>
      </c>
      <c r="AA204">
        <v>48600</v>
      </c>
    </row>
    <row r="205" spans="1:27" hidden="1" x14ac:dyDescent="0.25">
      <c r="A205">
        <v>2017</v>
      </c>
      <c r="B205">
        <v>3</v>
      </c>
      <c r="C205" t="s">
        <v>86</v>
      </c>
      <c r="D205">
        <v>26783</v>
      </c>
      <c r="E205">
        <v>1</v>
      </c>
      <c r="F205">
        <v>20170327</v>
      </c>
      <c r="G205">
        <v>20117753221</v>
      </c>
      <c r="H205" t="s">
        <v>135</v>
      </c>
      <c r="I205" t="s">
        <v>2</v>
      </c>
      <c r="J205" t="s">
        <v>81</v>
      </c>
      <c r="K205" t="s">
        <v>82</v>
      </c>
      <c r="L205" t="s">
        <v>4</v>
      </c>
      <c r="M205" t="s">
        <v>5</v>
      </c>
      <c r="N205" t="s">
        <v>6</v>
      </c>
      <c r="O205">
        <v>904211010</v>
      </c>
      <c r="P205" t="s">
        <v>198</v>
      </c>
      <c r="Q205" t="s">
        <v>1017</v>
      </c>
      <c r="R205" t="s">
        <v>187</v>
      </c>
      <c r="S205" t="s">
        <v>2260</v>
      </c>
      <c r="X205" t="s">
        <v>23</v>
      </c>
      <c r="Y205" t="s">
        <v>9</v>
      </c>
      <c r="Z205">
        <v>71229.27</v>
      </c>
      <c r="AA205">
        <v>23090.400000000001</v>
      </c>
    </row>
    <row r="206" spans="1:27" hidden="1" x14ac:dyDescent="0.25">
      <c r="A206">
        <v>2017</v>
      </c>
      <c r="B206">
        <v>1</v>
      </c>
      <c r="C206" t="s">
        <v>86</v>
      </c>
      <c r="D206">
        <v>113359</v>
      </c>
      <c r="E206">
        <v>1</v>
      </c>
      <c r="F206">
        <v>20170106</v>
      </c>
      <c r="G206">
        <v>20524548594</v>
      </c>
      <c r="H206" t="s">
        <v>124</v>
      </c>
      <c r="I206" t="s">
        <v>25</v>
      </c>
      <c r="J206" t="s">
        <v>26</v>
      </c>
      <c r="K206" t="s">
        <v>166</v>
      </c>
      <c r="L206" t="s">
        <v>4</v>
      </c>
      <c r="M206" t="s">
        <v>5</v>
      </c>
      <c r="N206" t="s">
        <v>6</v>
      </c>
      <c r="O206">
        <v>904219000</v>
      </c>
      <c r="P206" t="s">
        <v>218</v>
      </c>
      <c r="Q206" t="s">
        <v>472</v>
      </c>
      <c r="R206" t="s">
        <v>50</v>
      </c>
      <c r="S206" t="s">
        <v>409</v>
      </c>
      <c r="T206" t="s">
        <v>718</v>
      </c>
      <c r="U206" t="s">
        <v>88</v>
      </c>
      <c r="X206" t="s">
        <v>23</v>
      </c>
      <c r="Y206" t="s">
        <v>9</v>
      </c>
      <c r="Z206">
        <v>71114.259999999995</v>
      </c>
      <c r="AA206">
        <v>18176</v>
      </c>
    </row>
    <row r="207" spans="1:27" hidden="1" x14ac:dyDescent="0.25">
      <c r="A207">
        <v>2018</v>
      </c>
      <c r="B207">
        <v>2</v>
      </c>
      <c r="C207" t="s">
        <v>270</v>
      </c>
      <c r="D207">
        <v>7370</v>
      </c>
      <c r="E207">
        <v>1</v>
      </c>
      <c r="F207">
        <v>20180213</v>
      </c>
      <c r="G207">
        <v>20530184596</v>
      </c>
      <c r="H207" t="s">
        <v>293</v>
      </c>
      <c r="I207" t="s">
        <v>2</v>
      </c>
      <c r="J207" t="s">
        <v>81</v>
      </c>
      <c r="K207" t="s">
        <v>82</v>
      </c>
      <c r="L207" t="s">
        <v>4</v>
      </c>
      <c r="M207" t="s">
        <v>5</v>
      </c>
      <c r="N207" t="s">
        <v>17</v>
      </c>
      <c r="O207">
        <v>2005992000</v>
      </c>
      <c r="P207" t="s">
        <v>934</v>
      </c>
      <c r="Q207" t="s">
        <v>1003</v>
      </c>
      <c r="R207" t="s">
        <v>18</v>
      </c>
      <c r="S207" t="s">
        <v>294</v>
      </c>
      <c r="T207" t="s">
        <v>797</v>
      </c>
      <c r="U207" t="s">
        <v>1350</v>
      </c>
      <c r="W207" t="s">
        <v>789</v>
      </c>
      <c r="X207" t="s">
        <v>19</v>
      </c>
      <c r="Y207" t="s">
        <v>61</v>
      </c>
      <c r="Z207">
        <v>71030.039999999994</v>
      </c>
      <c r="AA207">
        <v>33978</v>
      </c>
    </row>
    <row r="208" spans="1:27" hidden="1" x14ac:dyDescent="0.25">
      <c r="A208">
        <v>2017</v>
      </c>
      <c r="B208">
        <v>1</v>
      </c>
      <c r="C208" t="s">
        <v>86</v>
      </c>
      <c r="D208">
        <v>115482</v>
      </c>
      <c r="E208">
        <v>1</v>
      </c>
      <c r="F208">
        <v>20170106</v>
      </c>
      <c r="G208">
        <v>20542089106</v>
      </c>
      <c r="H208" t="s">
        <v>74</v>
      </c>
      <c r="I208" t="s">
        <v>36</v>
      </c>
      <c r="J208" t="s">
        <v>162</v>
      </c>
      <c r="K208" t="s">
        <v>163</v>
      </c>
      <c r="L208" t="s">
        <v>4</v>
      </c>
      <c r="M208" t="s">
        <v>5</v>
      </c>
      <c r="N208" t="s">
        <v>6</v>
      </c>
      <c r="O208">
        <v>904219000</v>
      </c>
      <c r="P208" t="s">
        <v>218</v>
      </c>
      <c r="Q208" t="s">
        <v>472</v>
      </c>
      <c r="R208" t="s">
        <v>50</v>
      </c>
      <c r="S208" t="s">
        <v>137</v>
      </c>
      <c r="T208" t="s">
        <v>749</v>
      </c>
      <c r="V208" t="s">
        <v>750</v>
      </c>
      <c r="W208" t="s">
        <v>34</v>
      </c>
      <c r="X208" t="s">
        <v>23</v>
      </c>
      <c r="Y208" t="s">
        <v>9</v>
      </c>
      <c r="Z208">
        <v>70818.740000000005</v>
      </c>
      <c r="AA208">
        <v>18000</v>
      </c>
    </row>
    <row r="209" spans="1:27" hidden="1" x14ac:dyDescent="0.25">
      <c r="A209">
        <v>2017</v>
      </c>
      <c r="B209">
        <v>1</v>
      </c>
      <c r="C209" t="s">
        <v>86</v>
      </c>
      <c r="D209">
        <v>3619</v>
      </c>
      <c r="E209">
        <v>2</v>
      </c>
      <c r="F209">
        <v>20170118</v>
      </c>
      <c r="G209">
        <v>20170040938</v>
      </c>
      <c r="H209" t="s">
        <v>65</v>
      </c>
      <c r="I209" t="s">
        <v>2</v>
      </c>
      <c r="J209" t="s">
        <v>81</v>
      </c>
      <c r="K209" t="s">
        <v>87</v>
      </c>
      <c r="L209" t="s">
        <v>4</v>
      </c>
      <c r="M209" t="s">
        <v>5</v>
      </c>
      <c r="N209" t="s">
        <v>17</v>
      </c>
      <c r="O209">
        <v>2005992000</v>
      </c>
      <c r="P209" t="s">
        <v>934</v>
      </c>
      <c r="Q209" t="s">
        <v>1003</v>
      </c>
      <c r="R209" t="s">
        <v>18</v>
      </c>
      <c r="S209" t="s">
        <v>234</v>
      </c>
      <c r="T209" t="s">
        <v>101</v>
      </c>
      <c r="U209" t="s">
        <v>417</v>
      </c>
      <c r="W209" t="s">
        <v>129</v>
      </c>
      <c r="X209" t="s">
        <v>69</v>
      </c>
      <c r="Y209" t="s">
        <v>15</v>
      </c>
      <c r="Z209">
        <v>70730.399999999994</v>
      </c>
      <c r="AA209">
        <v>32313.599999999999</v>
      </c>
    </row>
    <row r="210" spans="1:27" hidden="1" x14ac:dyDescent="0.25">
      <c r="A210">
        <v>2017</v>
      </c>
      <c r="B210">
        <v>3</v>
      </c>
      <c r="C210" t="s">
        <v>270</v>
      </c>
      <c r="D210">
        <v>11945</v>
      </c>
      <c r="E210">
        <v>1</v>
      </c>
      <c r="F210">
        <v>20170329</v>
      </c>
      <c r="G210">
        <v>20104420282</v>
      </c>
      <c r="H210" t="s">
        <v>146</v>
      </c>
      <c r="I210" t="s">
        <v>25</v>
      </c>
      <c r="J210" t="s">
        <v>26</v>
      </c>
      <c r="K210" t="s">
        <v>540</v>
      </c>
      <c r="L210" t="s">
        <v>4</v>
      </c>
      <c r="M210" t="s">
        <v>5</v>
      </c>
      <c r="N210" t="s">
        <v>17</v>
      </c>
      <c r="O210">
        <v>2005999000</v>
      </c>
      <c r="P210" t="s">
        <v>1002</v>
      </c>
      <c r="Q210" t="s">
        <v>1003</v>
      </c>
      <c r="R210" t="s">
        <v>24</v>
      </c>
      <c r="S210" t="s">
        <v>316</v>
      </c>
      <c r="U210" t="s">
        <v>145</v>
      </c>
      <c r="X210" t="s">
        <v>8</v>
      </c>
      <c r="Y210" t="s">
        <v>226</v>
      </c>
      <c r="Z210">
        <v>70560</v>
      </c>
      <c r="AA210">
        <v>61387.199999999997</v>
      </c>
    </row>
    <row r="211" spans="1:27" hidden="1" x14ac:dyDescent="0.25">
      <c r="A211">
        <v>2017</v>
      </c>
      <c r="B211">
        <v>3</v>
      </c>
      <c r="C211" t="s">
        <v>86</v>
      </c>
      <c r="D211">
        <v>16503</v>
      </c>
      <c r="E211">
        <v>1</v>
      </c>
      <c r="F211">
        <v>20170301</v>
      </c>
      <c r="G211">
        <v>20397680038</v>
      </c>
      <c r="H211" t="s">
        <v>182</v>
      </c>
      <c r="I211" t="s">
        <v>2</v>
      </c>
      <c r="J211" t="s">
        <v>58</v>
      </c>
      <c r="K211" t="s">
        <v>59</v>
      </c>
      <c r="L211" t="s">
        <v>4</v>
      </c>
      <c r="M211" t="s">
        <v>5</v>
      </c>
      <c r="N211" t="s">
        <v>17</v>
      </c>
      <c r="O211">
        <v>2001909000</v>
      </c>
      <c r="P211" t="s">
        <v>934</v>
      </c>
      <c r="Q211" t="s">
        <v>1003</v>
      </c>
      <c r="R211" t="s">
        <v>68</v>
      </c>
      <c r="S211" t="s">
        <v>94</v>
      </c>
      <c r="T211" t="s">
        <v>631</v>
      </c>
      <c r="X211" t="s">
        <v>19</v>
      </c>
      <c r="Y211" t="s">
        <v>15</v>
      </c>
      <c r="Z211">
        <v>70233.210000000006</v>
      </c>
      <c r="AA211">
        <v>44064</v>
      </c>
    </row>
    <row r="212" spans="1:27" hidden="1" x14ac:dyDescent="0.25">
      <c r="A212">
        <v>2017</v>
      </c>
      <c r="B212">
        <v>2</v>
      </c>
      <c r="C212" t="s">
        <v>270</v>
      </c>
      <c r="D212">
        <v>8293</v>
      </c>
      <c r="E212">
        <v>1</v>
      </c>
      <c r="F212">
        <v>20170223</v>
      </c>
      <c r="G212">
        <v>20104420282</v>
      </c>
      <c r="H212" t="s">
        <v>146</v>
      </c>
      <c r="I212" t="s">
        <v>2</v>
      </c>
      <c r="J212" t="s">
        <v>81</v>
      </c>
      <c r="K212" t="s">
        <v>87</v>
      </c>
      <c r="L212" t="s">
        <v>4</v>
      </c>
      <c r="M212" t="s">
        <v>5</v>
      </c>
      <c r="N212" t="s">
        <v>17</v>
      </c>
      <c r="O212">
        <v>2005992000</v>
      </c>
      <c r="P212" t="s">
        <v>934</v>
      </c>
      <c r="Q212" t="s">
        <v>1003</v>
      </c>
      <c r="R212" t="s">
        <v>18</v>
      </c>
      <c r="S212" t="s">
        <v>131</v>
      </c>
      <c r="U212" t="s">
        <v>145</v>
      </c>
      <c r="X212" t="s">
        <v>69</v>
      </c>
      <c r="Y212" t="s">
        <v>226</v>
      </c>
      <c r="Z212">
        <v>69996.97</v>
      </c>
      <c r="AA212">
        <v>36326.400000000001</v>
      </c>
    </row>
    <row r="213" spans="1:27" x14ac:dyDescent="0.25">
      <c r="A213">
        <v>2018</v>
      </c>
      <c r="B213">
        <v>2</v>
      </c>
      <c r="C213" t="s">
        <v>86</v>
      </c>
      <c r="D213">
        <v>15703</v>
      </c>
      <c r="E213">
        <v>1</v>
      </c>
      <c r="F213">
        <v>20180222</v>
      </c>
      <c r="G213">
        <v>20505532725</v>
      </c>
      <c r="H213" t="s">
        <v>161</v>
      </c>
      <c r="I213" t="s">
        <v>25</v>
      </c>
      <c r="J213" t="s">
        <v>114</v>
      </c>
      <c r="K213" t="s">
        <v>115</v>
      </c>
      <c r="L213" t="s">
        <v>4</v>
      </c>
      <c r="M213" t="s">
        <v>5</v>
      </c>
      <c r="N213" t="s">
        <v>6</v>
      </c>
      <c r="O213">
        <v>904211090</v>
      </c>
      <c r="P213" t="s">
        <v>198</v>
      </c>
      <c r="Q213" t="s">
        <v>472</v>
      </c>
      <c r="R213" t="s">
        <v>77</v>
      </c>
      <c r="S213" t="s">
        <v>256</v>
      </c>
      <c r="T213" t="s">
        <v>916</v>
      </c>
      <c r="U213" t="s">
        <v>917</v>
      </c>
      <c r="X213" t="s">
        <v>8</v>
      </c>
      <c r="Y213" t="s">
        <v>9</v>
      </c>
      <c r="Z213">
        <v>69880.56</v>
      </c>
      <c r="AA213">
        <v>20107.2</v>
      </c>
    </row>
    <row r="214" spans="1:27" x14ac:dyDescent="0.25">
      <c r="A214">
        <v>2018</v>
      </c>
      <c r="B214">
        <v>3</v>
      </c>
      <c r="C214" t="s">
        <v>86</v>
      </c>
      <c r="D214">
        <v>17732</v>
      </c>
      <c r="E214">
        <v>1</v>
      </c>
      <c r="F214">
        <v>20180301</v>
      </c>
      <c r="G214">
        <v>20505532725</v>
      </c>
      <c r="H214" t="s">
        <v>161</v>
      </c>
      <c r="I214" t="s">
        <v>25</v>
      </c>
      <c r="J214" t="s">
        <v>114</v>
      </c>
      <c r="K214" t="s">
        <v>115</v>
      </c>
      <c r="L214" t="s">
        <v>4</v>
      </c>
      <c r="M214" t="s">
        <v>5</v>
      </c>
      <c r="N214" t="s">
        <v>6</v>
      </c>
      <c r="O214">
        <v>904211090</v>
      </c>
      <c r="P214" t="s">
        <v>198</v>
      </c>
      <c r="Q214" t="s">
        <v>472</v>
      </c>
      <c r="R214" t="s">
        <v>77</v>
      </c>
      <c r="S214" t="s">
        <v>2476</v>
      </c>
      <c r="T214" t="s">
        <v>430</v>
      </c>
      <c r="U214" t="s">
        <v>912</v>
      </c>
      <c r="W214" t="s">
        <v>44</v>
      </c>
      <c r="X214" t="s">
        <v>23</v>
      </c>
      <c r="Y214" t="s">
        <v>9</v>
      </c>
      <c r="Z214">
        <v>69880.56</v>
      </c>
      <c r="AA214">
        <v>20107.2</v>
      </c>
    </row>
    <row r="215" spans="1:27" x14ac:dyDescent="0.25">
      <c r="A215">
        <v>2018</v>
      </c>
      <c r="B215">
        <v>3</v>
      </c>
      <c r="C215" t="s">
        <v>86</v>
      </c>
      <c r="D215">
        <v>21435</v>
      </c>
      <c r="E215">
        <v>1</v>
      </c>
      <c r="F215">
        <v>20180315</v>
      </c>
      <c r="G215">
        <v>20505532725</v>
      </c>
      <c r="H215" t="s">
        <v>161</v>
      </c>
      <c r="I215" t="s">
        <v>25</v>
      </c>
      <c r="J215" t="s">
        <v>114</v>
      </c>
      <c r="K215" t="s">
        <v>115</v>
      </c>
      <c r="L215" t="s">
        <v>4</v>
      </c>
      <c r="M215" t="s">
        <v>5</v>
      </c>
      <c r="N215" t="s">
        <v>6</v>
      </c>
      <c r="O215">
        <v>904211090</v>
      </c>
      <c r="P215" t="s">
        <v>198</v>
      </c>
      <c r="Q215" t="s">
        <v>472</v>
      </c>
      <c r="R215" t="s">
        <v>77</v>
      </c>
      <c r="S215" t="s">
        <v>256</v>
      </c>
      <c r="T215" t="s">
        <v>916</v>
      </c>
      <c r="U215" t="s">
        <v>917</v>
      </c>
      <c r="X215" t="s">
        <v>8</v>
      </c>
      <c r="Y215" t="s">
        <v>9</v>
      </c>
      <c r="Z215">
        <v>69880.56</v>
      </c>
      <c r="AA215">
        <v>20920</v>
      </c>
    </row>
    <row r="216" spans="1:27" hidden="1" x14ac:dyDescent="0.25">
      <c r="A216">
        <v>2017</v>
      </c>
      <c r="B216">
        <v>1</v>
      </c>
      <c r="C216" t="s">
        <v>86</v>
      </c>
      <c r="D216">
        <v>4514</v>
      </c>
      <c r="E216">
        <v>1</v>
      </c>
      <c r="F216">
        <v>20170121</v>
      </c>
      <c r="G216">
        <v>20170040938</v>
      </c>
      <c r="H216" t="s">
        <v>65</v>
      </c>
      <c r="I216" t="s">
        <v>2</v>
      </c>
      <c r="J216" t="s">
        <v>81</v>
      </c>
      <c r="K216" t="s">
        <v>87</v>
      </c>
      <c r="L216" t="s">
        <v>4</v>
      </c>
      <c r="M216" t="s">
        <v>5</v>
      </c>
      <c r="N216" t="s">
        <v>17</v>
      </c>
      <c r="O216">
        <v>2005992000</v>
      </c>
      <c r="P216" t="s">
        <v>934</v>
      </c>
      <c r="Q216" t="s">
        <v>1003</v>
      </c>
      <c r="R216" t="s">
        <v>18</v>
      </c>
      <c r="S216" t="s">
        <v>234</v>
      </c>
      <c r="T216" t="s">
        <v>101</v>
      </c>
      <c r="U216" t="s">
        <v>416</v>
      </c>
      <c r="W216" t="s">
        <v>129</v>
      </c>
      <c r="X216" t="s">
        <v>95</v>
      </c>
      <c r="Y216" t="s">
        <v>15</v>
      </c>
      <c r="Z216">
        <v>69732</v>
      </c>
      <c r="AA216">
        <v>29824</v>
      </c>
    </row>
    <row r="217" spans="1:27" x14ac:dyDescent="0.25">
      <c r="A217">
        <v>2018</v>
      </c>
      <c r="B217">
        <v>2</v>
      </c>
      <c r="C217" t="s">
        <v>86</v>
      </c>
      <c r="D217">
        <v>12243</v>
      </c>
      <c r="E217">
        <v>1</v>
      </c>
      <c r="F217">
        <v>20180206</v>
      </c>
      <c r="G217">
        <v>20571343640</v>
      </c>
      <c r="H217" t="s">
        <v>154</v>
      </c>
      <c r="I217" t="s">
        <v>25</v>
      </c>
      <c r="J217" t="s">
        <v>114</v>
      </c>
      <c r="K217" t="s">
        <v>115</v>
      </c>
      <c r="L217" t="s">
        <v>4</v>
      </c>
      <c r="M217" t="s">
        <v>5</v>
      </c>
      <c r="N217" t="s">
        <v>6</v>
      </c>
      <c r="O217">
        <v>904211090</v>
      </c>
      <c r="P217" t="s">
        <v>198</v>
      </c>
      <c r="Q217" t="s">
        <v>472</v>
      </c>
      <c r="R217" t="s">
        <v>77</v>
      </c>
      <c r="S217" t="s">
        <v>143</v>
      </c>
      <c r="X217" t="s">
        <v>23</v>
      </c>
      <c r="Y217" t="s">
        <v>9</v>
      </c>
      <c r="Z217">
        <v>69342.62</v>
      </c>
      <c r="AA217">
        <v>20071.8</v>
      </c>
    </row>
    <row r="218" spans="1:27" hidden="1" x14ac:dyDescent="0.25">
      <c r="A218">
        <v>2017</v>
      </c>
      <c r="B218">
        <v>3</v>
      </c>
      <c r="C218" t="s">
        <v>270</v>
      </c>
      <c r="D218">
        <v>9656</v>
      </c>
      <c r="E218">
        <v>5</v>
      </c>
      <c r="F218">
        <v>20170302</v>
      </c>
      <c r="G218">
        <v>20504004415</v>
      </c>
      <c r="H218" t="s">
        <v>223</v>
      </c>
      <c r="I218" t="s">
        <v>25</v>
      </c>
      <c r="J218" t="s">
        <v>26</v>
      </c>
      <c r="K218" t="s">
        <v>97</v>
      </c>
      <c r="L218" t="s">
        <v>4</v>
      </c>
      <c r="M218" t="s">
        <v>5</v>
      </c>
      <c r="N218" t="s">
        <v>17</v>
      </c>
      <c r="O218">
        <v>2001909000</v>
      </c>
      <c r="P218" t="s">
        <v>1009</v>
      </c>
      <c r="Q218" t="s">
        <v>1003</v>
      </c>
      <c r="R218" t="s">
        <v>68</v>
      </c>
      <c r="S218" t="s">
        <v>833</v>
      </c>
      <c r="T218" t="s">
        <v>408</v>
      </c>
      <c r="W218" t="s">
        <v>272</v>
      </c>
      <c r="X218" t="s">
        <v>8</v>
      </c>
      <c r="Y218" t="s">
        <v>61</v>
      </c>
      <c r="Z218">
        <v>69231.44</v>
      </c>
      <c r="AA218">
        <v>15590.4</v>
      </c>
    </row>
    <row r="219" spans="1:27" hidden="1" x14ac:dyDescent="0.25">
      <c r="A219">
        <v>2017</v>
      </c>
      <c r="B219">
        <v>1</v>
      </c>
      <c r="C219" t="s">
        <v>270</v>
      </c>
      <c r="D219">
        <v>2965</v>
      </c>
      <c r="E219">
        <v>1</v>
      </c>
      <c r="F219">
        <v>20170119</v>
      </c>
      <c r="G219">
        <v>20104420282</v>
      </c>
      <c r="H219" t="s">
        <v>146</v>
      </c>
      <c r="I219" t="s">
        <v>2</v>
      </c>
      <c r="J219" t="s">
        <v>81</v>
      </c>
      <c r="K219" t="s">
        <v>87</v>
      </c>
      <c r="L219" t="s">
        <v>4</v>
      </c>
      <c r="M219" t="s">
        <v>5</v>
      </c>
      <c r="N219" t="s">
        <v>17</v>
      </c>
      <c r="O219">
        <v>2005992000</v>
      </c>
      <c r="P219" t="s">
        <v>934</v>
      </c>
      <c r="Q219" t="s">
        <v>1003</v>
      </c>
      <c r="R219" t="s">
        <v>18</v>
      </c>
      <c r="S219" t="s">
        <v>131</v>
      </c>
      <c r="U219" t="s">
        <v>145</v>
      </c>
      <c r="X219" t="s">
        <v>69</v>
      </c>
      <c r="Y219" t="s">
        <v>226</v>
      </c>
      <c r="Z219">
        <v>68968.75</v>
      </c>
      <c r="AA219">
        <v>35462</v>
      </c>
    </row>
    <row r="220" spans="1:27" x14ac:dyDescent="0.25">
      <c r="A220">
        <v>2018</v>
      </c>
      <c r="B220">
        <v>3</v>
      </c>
      <c r="C220" t="s">
        <v>86</v>
      </c>
      <c r="D220">
        <v>24929</v>
      </c>
      <c r="E220">
        <v>1</v>
      </c>
      <c r="F220">
        <v>20180320</v>
      </c>
      <c r="G220">
        <v>20117753221</v>
      </c>
      <c r="H220" t="s">
        <v>135</v>
      </c>
      <c r="I220" t="s">
        <v>2</v>
      </c>
      <c r="J220" t="s">
        <v>81</v>
      </c>
      <c r="K220" t="s">
        <v>82</v>
      </c>
      <c r="L220" t="s">
        <v>4</v>
      </c>
      <c r="M220" t="s">
        <v>5</v>
      </c>
      <c r="N220" t="s">
        <v>6</v>
      </c>
      <c r="O220">
        <v>904211090</v>
      </c>
      <c r="P220" t="s">
        <v>198</v>
      </c>
      <c r="Q220" t="s">
        <v>472</v>
      </c>
      <c r="R220" t="s">
        <v>77</v>
      </c>
      <c r="S220" t="s">
        <v>136</v>
      </c>
      <c r="X220" t="s">
        <v>23</v>
      </c>
      <c r="Y220" t="s">
        <v>9</v>
      </c>
      <c r="Z220">
        <v>68363.37</v>
      </c>
      <c r="AA220">
        <v>23300.400000000001</v>
      </c>
    </row>
    <row r="221" spans="1:27" hidden="1" x14ac:dyDescent="0.25">
      <c r="A221">
        <v>2017</v>
      </c>
      <c r="B221">
        <v>3</v>
      </c>
      <c r="C221" t="s">
        <v>86</v>
      </c>
      <c r="D221">
        <v>20735</v>
      </c>
      <c r="E221">
        <v>2</v>
      </c>
      <c r="F221">
        <v>20170308</v>
      </c>
      <c r="G221">
        <v>20170040938</v>
      </c>
      <c r="H221" t="s">
        <v>65</v>
      </c>
      <c r="I221" t="s">
        <v>2</v>
      </c>
      <c r="J221" t="s">
        <v>81</v>
      </c>
      <c r="K221" t="s">
        <v>87</v>
      </c>
      <c r="L221" t="s">
        <v>4</v>
      </c>
      <c r="M221" t="s">
        <v>5</v>
      </c>
      <c r="N221" t="s">
        <v>17</v>
      </c>
      <c r="O221">
        <v>2005992000</v>
      </c>
      <c r="P221" t="s">
        <v>934</v>
      </c>
      <c r="Q221" t="s">
        <v>1003</v>
      </c>
      <c r="R221" t="s">
        <v>18</v>
      </c>
      <c r="S221" t="s">
        <v>234</v>
      </c>
      <c r="T221" t="s">
        <v>101</v>
      </c>
      <c r="U221" t="s">
        <v>2227</v>
      </c>
      <c r="W221" t="s">
        <v>129</v>
      </c>
      <c r="X221" t="s">
        <v>95</v>
      </c>
      <c r="Y221" t="s">
        <v>15</v>
      </c>
      <c r="Z221">
        <v>68340.800000000003</v>
      </c>
      <c r="AA221">
        <v>29824</v>
      </c>
    </row>
    <row r="222" spans="1:27" x14ac:dyDescent="0.25">
      <c r="A222">
        <v>2018</v>
      </c>
      <c r="B222">
        <v>2</v>
      </c>
      <c r="C222" t="s">
        <v>86</v>
      </c>
      <c r="D222">
        <v>14049</v>
      </c>
      <c r="E222">
        <v>1</v>
      </c>
      <c r="F222">
        <v>20180212</v>
      </c>
      <c r="G222">
        <v>20571343640</v>
      </c>
      <c r="H222" t="s">
        <v>154</v>
      </c>
      <c r="I222" t="s">
        <v>25</v>
      </c>
      <c r="J222" t="s">
        <v>114</v>
      </c>
      <c r="K222" t="s">
        <v>115</v>
      </c>
      <c r="L222" t="s">
        <v>4</v>
      </c>
      <c r="M222" t="s">
        <v>5</v>
      </c>
      <c r="N222" t="s">
        <v>6</v>
      </c>
      <c r="O222">
        <v>904211090</v>
      </c>
      <c r="P222" t="s">
        <v>198</v>
      </c>
      <c r="Q222" t="s">
        <v>472</v>
      </c>
      <c r="R222" t="s">
        <v>77</v>
      </c>
      <c r="S222" t="s">
        <v>143</v>
      </c>
      <c r="X222" t="s">
        <v>23</v>
      </c>
      <c r="Y222" t="s">
        <v>9</v>
      </c>
      <c r="Z222">
        <v>68299.34</v>
      </c>
      <c r="AA222">
        <v>20071.8</v>
      </c>
    </row>
    <row r="223" spans="1:27" x14ac:dyDescent="0.25">
      <c r="A223">
        <v>2018</v>
      </c>
      <c r="B223">
        <v>3</v>
      </c>
      <c r="C223" t="s">
        <v>86</v>
      </c>
      <c r="D223">
        <v>21449</v>
      </c>
      <c r="E223">
        <v>1</v>
      </c>
      <c r="F223">
        <v>20180310</v>
      </c>
      <c r="G223">
        <v>20602184201</v>
      </c>
      <c r="H223" t="s">
        <v>1852</v>
      </c>
      <c r="I223" t="s">
        <v>25</v>
      </c>
      <c r="J223" t="s">
        <v>114</v>
      </c>
      <c r="K223" t="s">
        <v>115</v>
      </c>
      <c r="L223" t="s">
        <v>4</v>
      </c>
      <c r="M223" t="s">
        <v>5</v>
      </c>
      <c r="N223" t="s">
        <v>6</v>
      </c>
      <c r="O223">
        <v>904211090</v>
      </c>
      <c r="P223" t="s">
        <v>198</v>
      </c>
      <c r="Q223" t="s">
        <v>472</v>
      </c>
      <c r="R223" t="s">
        <v>77</v>
      </c>
      <c r="S223" t="s">
        <v>170</v>
      </c>
      <c r="X223" t="s">
        <v>23</v>
      </c>
      <c r="Y223" t="s">
        <v>9</v>
      </c>
      <c r="Z223">
        <v>68229.679999999993</v>
      </c>
      <c r="AA223">
        <v>20185.2</v>
      </c>
    </row>
    <row r="224" spans="1:27" x14ac:dyDescent="0.25">
      <c r="A224">
        <v>2018</v>
      </c>
      <c r="B224">
        <v>3</v>
      </c>
      <c r="C224" t="s">
        <v>86</v>
      </c>
      <c r="D224">
        <v>21453</v>
      </c>
      <c r="E224">
        <v>1</v>
      </c>
      <c r="F224">
        <v>20180310</v>
      </c>
      <c r="G224">
        <v>20602184201</v>
      </c>
      <c r="H224" t="s">
        <v>1852</v>
      </c>
      <c r="I224" t="s">
        <v>25</v>
      </c>
      <c r="J224" t="s">
        <v>114</v>
      </c>
      <c r="K224" t="s">
        <v>115</v>
      </c>
      <c r="L224" t="s">
        <v>4</v>
      </c>
      <c r="M224" t="s">
        <v>5</v>
      </c>
      <c r="N224" t="s">
        <v>6</v>
      </c>
      <c r="O224">
        <v>904211090</v>
      </c>
      <c r="P224" t="s">
        <v>198</v>
      </c>
      <c r="Q224" t="s">
        <v>472</v>
      </c>
      <c r="R224" t="s">
        <v>77</v>
      </c>
      <c r="S224" t="s">
        <v>170</v>
      </c>
      <c r="X224" t="s">
        <v>23</v>
      </c>
      <c r="Y224" t="s">
        <v>9</v>
      </c>
      <c r="Z224">
        <v>68229.679999999993</v>
      </c>
      <c r="AA224">
        <v>20185.2</v>
      </c>
    </row>
    <row r="225" spans="1:27" hidden="1" x14ac:dyDescent="0.25">
      <c r="A225">
        <v>2017</v>
      </c>
      <c r="B225">
        <v>3</v>
      </c>
      <c r="C225" t="s">
        <v>86</v>
      </c>
      <c r="D225">
        <v>23229</v>
      </c>
      <c r="E225">
        <v>1</v>
      </c>
      <c r="F225">
        <v>20170321</v>
      </c>
      <c r="G225">
        <v>20397680038</v>
      </c>
      <c r="H225" t="s">
        <v>182</v>
      </c>
      <c r="I225" t="s">
        <v>2</v>
      </c>
      <c r="J225" t="s">
        <v>58</v>
      </c>
      <c r="K225" t="s">
        <v>59</v>
      </c>
      <c r="L225" t="s">
        <v>4</v>
      </c>
      <c r="M225" t="s">
        <v>5</v>
      </c>
      <c r="N225" t="s">
        <v>17</v>
      </c>
      <c r="O225">
        <v>2001909000</v>
      </c>
      <c r="P225" t="s">
        <v>934</v>
      </c>
      <c r="Q225" t="s">
        <v>1003</v>
      </c>
      <c r="R225" t="s">
        <v>68</v>
      </c>
      <c r="S225" t="s">
        <v>94</v>
      </c>
      <c r="T225" t="s">
        <v>631</v>
      </c>
      <c r="X225" t="s">
        <v>19</v>
      </c>
      <c r="Y225" t="s">
        <v>15</v>
      </c>
      <c r="Z225">
        <v>68097.11</v>
      </c>
      <c r="AA225">
        <v>44064</v>
      </c>
    </row>
    <row r="226" spans="1:27" x14ac:dyDescent="0.25">
      <c r="A226">
        <v>2018</v>
      </c>
      <c r="B226">
        <v>1</v>
      </c>
      <c r="C226" t="s">
        <v>86</v>
      </c>
      <c r="D226">
        <v>1315</v>
      </c>
      <c r="E226">
        <v>1</v>
      </c>
      <c r="F226">
        <v>20180110</v>
      </c>
      <c r="G226">
        <v>20542089106</v>
      </c>
      <c r="H226" t="s">
        <v>74</v>
      </c>
      <c r="I226" t="s">
        <v>25</v>
      </c>
      <c r="J226" t="s">
        <v>26</v>
      </c>
      <c r="K226" t="s">
        <v>166</v>
      </c>
      <c r="L226" t="s">
        <v>4</v>
      </c>
      <c r="M226" t="s">
        <v>5</v>
      </c>
      <c r="N226" t="s">
        <v>6</v>
      </c>
      <c r="O226">
        <v>904211090</v>
      </c>
      <c r="P226" t="s">
        <v>198</v>
      </c>
      <c r="Q226" t="s">
        <v>472</v>
      </c>
      <c r="R226" t="s">
        <v>77</v>
      </c>
      <c r="S226" t="s">
        <v>143</v>
      </c>
      <c r="T226" t="s">
        <v>236</v>
      </c>
      <c r="X226" t="s">
        <v>23</v>
      </c>
      <c r="Y226" t="s">
        <v>9</v>
      </c>
      <c r="Z226">
        <v>68096.759999999995</v>
      </c>
      <c r="AA226">
        <v>19618.2</v>
      </c>
    </row>
    <row r="227" spans="1:27" x14ac:dyDescent="0.25">
      <c r="A227">
        <v>2018</v>
      </c>
      <c r="B227">
        <v>2</v>
      </c>
      <c r="C227" t="s">
        <v>86</v>
      </c>
      <c r="D227">
        <v>11305</v>
      </c>
      <c r="E227">
        <v>1</v>
      </c>
      <c r="F227">
        <v>20180208</v>
      </c>
      <c r="G227">
        <v>20571617448</v>
      </c>
      <c r="H227" t="s">
        <v>1585</v>
      </c>
      <c r="I227" t="s">
        <v>25</v>
      </c>
      <c r="J227" t="s">
        <v>114</v>
      </c>
      <c r="K227" t="s">
        <v>115</v>
      </c>
      <c r="L227" t="s">
        <v>4</v>
      </c>
      <c r="M227" t="s">
        <v>5</v>
      </c>
      <c r="N227" t="s">
        <v>6</v>
      </c>
      <c r="O227">
        <v>904211090</v>
      </c>
      <c r="P227" t="s">
        <v>198</v>
      </c>
      <c r="Q227" t="s">
        <v>472</v>
      </c>
      <c r="R227" t="s">
        <v>77</v>
      </c>
      <c r="S227" t="s">
        <v>1838</v>
      </c>
      <c r="T227" t="s">
        <v>1839</v>
      </c>
      <c r="X227" t="s">
        <v>23</v>
      </c>
      <c r="Y227" t="s">
        <v>9</v>
      </c>
      <c r="Z227">
        <v>67924.63</v>
      </c>
      <c r="AA227">
        <v>20089.5</v>
      </c>
    </row>
    <row r="228" spans="1:27" x14ac:dyDescent="0.25">
      <c r="A228">
        <v>2018</v>
      </c>
      <c r="B228">
        <v>2</v>
      </c>
      <c r="C228" t="s">
        <v>86</v>
      </c>
      <c r="D228">
        <v>11800</v>
      </c>
      <c r="E228">
        <v>1</v>
      </c>
      <c r="F228">
        <v>20180208</v>
      </c>
      <c r="G228">
        <v>20571617448</v>
      </c>
      <c r="H228" t="s">
        <v>1585</v>
      </c>
      <c r="I228" t="s">
        <v>25</v>
      </c>
      <c r="J228" t="s">
        <v>114</v>
      </c>
      <c r="K228" t="s">
        <v>115</v>
      </c>
      <c r="L228" t="s">
        <v>4</v>
      </c>
      <c r="M228" t="s">
        <v>5</v>
      </c>
      <c r="N228" t="s">
        <v>6</v>
      </c>
      <c r="O228">
        <v>904211090</v>
      </c>
      <c r="P228" t="s">
        <v>198</v>
      </c>
      <c r="Q228" t="s">
        <v>472</v>
      </c>
      <c r="R228" t="s">
        <v>77</v>
      </c>
      <c r="S228" t="s">
        <v>1838</v>
      </c>
      <c r="T228" t="s">
        <v>1854</v>
      </c>
      <c r="X228" t="s">
        <v>23</v>
      </c>
      <c r="Y228" t="s">
        <v>9</v>
      </c>
      <c r="Z228">
        <v>67924.3</v>
      </c>
      <c r="AA228">
        <v>20089.5</v>
      </c>
    </row>
    <row r="229" spans="1:27" x14ac:dyDescent="0.25">
      <c r="A229">
        <v>2018</v>
      </c>
      <c r="B229">
        <v>2</v>
      </c>
      <c r="C229" t="s">
        <v>86</v>
      </c>
      <c r="D229">
        <v>14985</v>
      </c>
      <c r="E229">
        <v>1</v>
      </c>
      <c r="F229">
        <v>20180216</v>
      </c>
      <c r="G229">
        <v>20571617448</v>
      </c>
      <c r="H229" t="s">
        <v>1585</v>
      </c>
      <c r="I229" t="s">
        <v>25</v>
      </c>
      <c r="J229" t="s">
        <v>114</v>
      </c>
      <c r="K229" t="s">
        <v>115</v>
      </c>
      <c r="L229" t="s">
        <v>4</v>
      </c>
      <c r="M229" t="s">
        <v>5</v>
      </c>
      <c r="N229" t="s">
        <v>6</v>
      </c>
      <c r="O229">
        <v>904211090</v>
      </c>
      <c r="P229" t="s">
        <v>198</v>
      </c>
      <c r="Q229" t="s">
        <v>472</v>
      </c>
      <c r="R229" t="s">
        <v>77</v>
      </c>
      <c r="S229" t="s">
        <v>1838</v>
      </c>
      <c r="T229" t="s">
        <v>1813</v>
      </c>
      <c r="X229" t="s">
        <v>19</v>
      </c>
      <c r="Y229" t="s">
        <v>9</v>
      </c>
      <c r="Z229">
        <v>67924.3</v>
      </c>
      <c r="AA229">
        <v>20089.5</v>
      </c>
    </row>
    <row r="230" spans="1:27" x14ac:dyDescent="0.25">
      <c r="A230">
        <v>2018</v>
      </c>
      <c r="B230">
        <v>2</v>
      </c>
      <c r="C230" t="s">
        <v>86</v>
      </c>
      <c r="D230">
        <v>16751</v>
      </c>
      <c r="E230">
        <v>1</v>
      </c>
      <c r="F230">
        <v>20180222</v>
      </c>
      <c r="G230">
        <v>20571617448</v>
      </c>
      <c r="H230" t="s">
        <v>1585</v>
      </c>
      <c r="I230" t="s">
        <v>25</v>
      </c>
      <c r="J230" t="s">
        <v>114</v>
      </c>
      <c r="K230" t="s">
        <v>115</v>
      </c>
      <c r="L230" t="s">
        <v>4</v>
      </c>
      <c r="M230" t="s">
        <v>5</v>
      </c>
      <c r="N230" t="s">
        <v>6</v>
      </c>
      <c r="O230">
        <v>904211090</v>
      </c>
      <c r="P230" t="s">
        <v>198</v>
      </c>
      <c r="Q230" t="s">
        <v>472</v>
      </c>
      <c r="R230" t="s">
        <v>77</v>
      </c>
      <c r="S230" t="s">
        <v>1838</v>
      </c>
      <c r="T230" t="s">
        <v>1813</v>
      </c>
      <c r="X230" t="s">
        <v>23</v>
      </c>
      <c r="Y230" t="s">
        <v>9</v>
      </c>
      <c r="Z230">
        <v>67924.3</v>
      </c>
      <c r="AA230">
        <v>20089.5</v>
      </c>
    </row>
    <row r="231" spans="1:27" x14ac:dyDescent="0.25">
      <c r="A231">
        <v>2018</v>
      </c>
      <c r="B231">
        <v>3</v>
      </c>
      <c r="C231" t="s">
        <v>86</v>
      </c>
      <c r="D231">
        <v>17734</v>
      </c>
      <c r="E231">
        <v>1</v>
      </c>
      <c r="F231">
        <v>20180302</v>
      </c>
      <c r="G231">
        <v>20571617448</v>
      </c>
      <c r="H231" t="s">
        <v>1585</v>
      </c>
      <c r="I231" t="s">
        <v>25</v>
      </c>
      <c r="J231" t="s">
        <v>114</v>
      </c>
      <c r="K231" t="s">
        <v>115</v>
      </c>
      <c r="L231" t="s">
        <v>4</v>
      </c>
      <c r="M231" t="s">
        <v>5</v>
      </c>
      <c r="N231" t="s">
        <v>6</v>
      </c>
      <c r="O231">
        <v>904211090</v>
      </c>
      <c r="P231" t="s">
        <v>198</v>
      </c>
      <c r="Q231" t="s">
        <v>472</v>
      </c>
      <c r="R231" t="s">
        <v>77</v>
      </c>
      <c r="S231" t="s">
        <v>1838</v>
      </c>
      <c r="T231" t="s">
        <v>1923</v>
      </c>
      <c r="X231" t="s">
        <v>23</v>
      </c>
      <c r="Y231" t="s">
        <v>9</v>
      </c>
      <c r="Z231">
        <v>67924.3</v>
      </c>
      <c r="AA231">
        <v>20089.5</v>
      </c>
    </row>
    <row r="232" spans="1:27" x14ac:dyDescent="0.25">
      <c r="A232">
        <v>2018</v>
      </c>
      <c r="B232">
        <v>3</v>
      </c>
      <c r="C232" t="s">
        <v>86</v>
      </c>
      <c r="D232">
        <v>19163</v>
      </c>
      <c r="E232">
        <v>1</v>
      </c>
      <c r="F232">
        <v>20180302</v>
      </c>
      <c r="G232">
        <v>20571617448</v>
      </c>
      <c r="H232" t="s">
        <v>1585</v>
      </c>
      <c r="I232" t="s">
        <v>25</v>
      </c>
      <c r="J232" t="s">
        <v>114</v>
      </c>
      <c r="K232" t="s">
        <v>115</v>
      </c>
      <c r="L232" t="s">
        <v>4</v>
      </c>
      <c r="M232" t="s">
        <v>5</v>
      </c>
      <c r="N232" t="s">
        <v>6</v>
      </c>
      <c r="O232">
        <v>904211090</v>
      </c>
      <c r="P232" t="s">
        <v>198</v>
      </c>
      <c r="Q232" t="s">
        <v>472</v>
      </c>
      <c r="R232" t="s">
        <v>77</v>
      </c>
      <c r="S232" t="s">
        <v>1838</v>
      </c>
      <c r="T232" t="s">
        <v>2490</v>
      </c>
      <c r="X232" t="s">
        <v>23</v>
      </c>
      <c r="Y232" t="s">
        <v>9</v>
      </c>
      <c r="Z232">
        <v>67924.3</v>
      </c>
      <c r="AA232">
        <v>20089.5</v>
      </c>
    </row>
    <row r="233" spans="1:27" x14ac:dyDescent="0.25">
      <c r="A233">
        <v>2018</v>
      </c>
      <c r="B233">
        <v>3</v>
      </c>
      <c r="C233" t="s">
        <v>86</v>
      </c>
      <c r="D233">
        <v>21758</v>
      </c>
      <c r="E233">
        <v>1</v>
      </c>
      <c r="F233">
        <v>20180311</v>
      </c>
      <c r="G233">
        <v>20601143411</v>
      </c>
      <c r="H233" t="s">
        <v>1669</v>
      </c>
      <c r="I233" t="s">
        <v>25</v>
      </c>
      <c r="J233" t="s">
        <v>114</v>
      </c>
      <c r="K233" t="s">
        <v>115</v>
      </c>
      <c r="L233" t="s">
        <v>4</v>
      </c>
      <c r="M233" t="s">
        <v>5</v>
      </c>
      <c r="N233" t="s">
        <v>6</v>
      </c>
      <c r="O233">
        <v>904211090</v>
      </c>
      <c r="P233" t="s">
        <v>198</v>
      </c>
      <c r="Q233" t="s">
        <v>472</v>
      </c>
      <c r="R233" t="s">
        <v>77</v>
      </c>
      <c r="S233" t="s">
        <v>158</v>
      </c>
      <c r="T233" t="s">
        <v>2490</v>
      </c>
      <c r="X233" t="s">
        <v>23</v>
      </c>
      <c r="Y233" t="s">
        <v>9</v>
      </c>
      <c r="Z233">
        <v>67924.3</v>
      </c>
      <c r="AA233">
        <v>20089.5</v>
      </c>
    </row>
    <row r="234" spans="1:27" x14ac:dyDescent="0.25">
      <c r="A234">
        <v>2018</v>
      </c>
      <c r="B234">
        <v>3</v>
      </c>
      <c r="C234" t="s">
        <v>86</v>
      </c>
      <c r="D234">
        <v>24347</v>
      </c>
      <c r="E234">
        <v>1</v>
      </c>
      <c r="F234">
        <v>20180323</v>
      </c>
      <c r="G234">
        <v>20571617448</v>
      </c>
      <c r="H234" t="s">
        <v>1585</v>
      </c>
      <c r="I234" t="s">
        <v>25</v>
      </c>
      <c r="J234" t="s">
        <v>114</v>
      </c>
      <c r="K234" t="s">
        <v>115</v>
      </c>
      <c r="L234" t="s">
        <v>4</v>
      </c>
      <c r="M234" t="s">
        <v>5</v>
      </c>
      <c r="N234" t="s">
        <v>6</v>
      </c>
      <c r="O234">
        <v>904211090</v>
      </c>
      <c r="P234" t="s">
        <v>198</v>
      </c>
      <c r="Q234" t="s">
        <v>472</v>
      </c>
      <c r="R234" t="s">
        <v>77</v>
      </c>
      <c r="S234" t="s">
        <v>1838</v>
      </c>
      <c r="T234" t="s">
        <v>2490</v>
      </c>
      <c r="X234" t="s">
        <v>23</v>
      </c>
      <c r="Y234" t="s">
        <v>9</v>
      </c>
      <c r="Z234">
        <v>67924.3</v>
      </c>
      <c r="AA234">
        <v>20089.5</v>
      </c>
    </row>
    <row r="235" spans="1:27" x14ac:dyDescent="0.25">
      <c r="A235">
        <v>2018</v>
      </c>
      <c r="B235">
        <v>3</v>
      </c>
      <c r="C235" t="s">
        <v>86</v>
      </c>
      <c r="D235">
        <v>28804</v>
      </c>
      <c r="E235">
        <v>1</v>
      </c>
      <c r="F235">
        <v>20180330</v>
      </c>
      <c r="G235">
        <v>20601143411</v>
      </c>
      <c r="H235" t="s">
        <v>1669</v>
      </c>
      <c r="I235" t="s">
        <v>25</v>
      </c>
      <c r="J235" t="s">
        <v>114</v>
      </c>
      <c r="K235" t="s">
        <v>115</v>
      </c>
      <c r="L235" t="s">
        <v>4</v>
      </c>
      <c r="M235" t="s">
        <v>5</v>
      </c>
      <c r="N235" t="s">
        <v>6</v>
      </c>
      <c r="O235">
        <v>904211090</v>
      </c>
      <c r="P235" t="s">
        <v>198</v>
      </c>
      <c r="Q235" t="s">
        <v>472</v>
      </c>
      <c r="R235" t="s">
        <v>77</v>
      </c>
      <c r="S235" t="s">
        <v>1838</v>
      </c>
      <c r="W235" t="s">
        <v>2490</v>
      </c>
      <c r="X235" t="s">
        <v>23</v>
      </c>
      <c r="Y235" t="s">
        <v>9</v>
      </c>
      <c r="Z235">
        <v>67924.3</v>
      </c>
      <c r="AA235">
        <v>20089.5</v>
      </c>
    </row>
    <row r="236" spans="1:27" hidden="1" x14ac:dyDescent="0.25">
      <c r="A236">
        <v>2017</v>
      </c>
      <c r="B236">
        <v>3</v>
      </c>
      <c r="C236" t="s">
        <v>86</v>
      </c>
      <c r="D236">
        <v>27006</v>
      </c>
      <c r="E236">
        <v>1</v>
      </c>
      <c r="F236">
        <v>20170330</v>
      </c>
      <c r="G236">
        <v>20545103142</v>
      </c>
      <c r="H236" t="s">
        <v>197</v>
      </c>
      <c r="I236" t="s">
        <v>25</v>
      </c>
      <c r="J236" t="s">
        <v>26</v>
      </c>
      <c r="K236" t="s">
        <v>199</v>
      </c>
      <c r="L236" t="s">
        <v>4</v>
      </c>
      <c r="M236" t="s">
        <v>5</v>
      </c>
      <c r="N236" t="s">
        <v>6</v>
      </c>
      <c r="O236">
        <v>904221000</v>
      </c>
      <c r="P236" t="s">
        <v>198</v>
      </c>
      <c r="Q236" t="s">
        <v>1016</v>
      </c>
      <c r="R236" t="s">
        <v>104</v>
      </c>
      <c r="S236" t="s">
        <v>1457</v>
      </c>
      <c r="T236" t="s">
        <v>2343</v>
      </c>
      <c r="V236" t="s">
        <v>621</v>
      </c>
      <c r="X236" t="s">
        <v>23</v>
      </c>
      <c r="Y236" t="s">
        <v>9</v>
      </c>
      <c r="Z236">
        <v>67870.38</v>
      </c>
      <c r="AA236">
        <v>12500</v>
      </c>
    </row>
    <row r="237" spans="1:27" x14ac:dyDescent="0.25">
      <c r="A237">
        <v>2018</v>
      </c>
      <c r="B237">
        <v>3</v>
      </c>
      <c r="C237" t="s">
        <v>86</v>
      </c>
      <c r="D237">
        <v>20679</v>
      </c>
      <c r="E237">
        <v>1</v>
      </c>
      <c r="F237">
        <v>20180308</v>
      </c>
      <c r="G237">
        <v>20542082519</v>
      </c>
      <c r="H237" t="s">
        <v>231</v>
      </c>
      <c r="I237" t="s">
        <v>25</v>
      </c>
      <c r="J237" t="s">
        <v>114</v>
      </c>
      <c r="K237" t="s">
        <v>115</v>
      </c>
      <c r="L237" t="s">
        <v>4</v>
      </c>
      <c r="M237" t="s">
        <v>5</v>
      </c>
      <c r="N237" t="s">
        <v>6</v>
      </c>
      <c r="O237">
        <v>904211090</v>
      </c>
      <c r="P237" t="s">
        <v>198</v>
      </c>
      <c r="Q237" t="s">
        <v>472</v>
      </c>
      <c r="R237" t="s">
        <v>77</v>
      </c>
      <c r="S237" t="s">
        <v>202</v>
      </c>
      <c r="V237" t="s">
        <v>14</v>
      </c>
      <c r="W237" t="s">
        <v>1208</v>
      </c>
      <c r="X237" t="s">
        <v>23</v>
      </c>
      <c r="Y237" t="s">
        <v>9</v>
      </c>
      <c r="Z237">
        <v>67824.12</v>
      </c>
      <c r="AA237">
        <v>20071.8</v>
      </c>
    </row>
    <row r="238" spans="1:27" x14ac:dyDescent="0.25">
      <c r="A238">
        <v>2018</v>
      </c>
      <c r="B238">
        <v>2</v>
      </c>
      <c r="C238" t="s">
        <v>86</v>
      </c>
      <c r="D238">
        <v>11593</v>
      </c>
      <c r="E238">
        <v>1</v>
      </c>
      <c r="F238">
        <v>20180206</v>
      </c>
      <c r="G238">
        <v>20602184201</v>
      </c>
      <c r="H238" t="s">
        <v>1852</v>
      </c>
      <c r="I238" t="s">
        <v>25</v>
      </c>
      <c r="J238" t="s">
        <v>114</v>
      </c>
      <c r="K238" t="s">
        <v>115</v>
      </c>
      <c r="L238" t="s">
        <v>4</v>
      </c>
      <c r="M238" t="s">
        <v>5</v>
      </c>
      <c r="N238" t="s">
        <v>6</v>
      </c>
      <c r="O238">
        <v>904211090</v>
      </c>
      <c r="P238" t="s">
        <v>198</v>
      </c>
      <c r="Q238" t="s">
        <v>472</v>
      </c>
      <c r="R238" t="s">
        <v>77</v>
      </c>
      <c r="S238" t="s">
        <v>170</v>
      </c>
      <c r="V238" t="s">
        <v>1853</v>
      </c>
      <c r="W238" t="s">
        <v>117</v>
      </c>
      <c r="X238" t="s">
        <v>23</v>
      </c>
      <c r="Y238" t="s">
        <v>9</v>
      </c>
      <c r="Z238">
        <v>67808.12</v>
      </c>
      <c r="AA238">
        <v>20071.8</v>
      </c>
    </row>
    <row r="239" spans="1:27" x14ac:dyDescent="0.25">
      <c r="A239">
        <v>2018</v>
      </c>
      <c r="B239">
        <v>2</v>
      </c>
      <c r="C239" t="s">
        <v>86</v>
      </c>
      <c r="D239">
        <v>11698</v>
      </c>
      <c r="E239">
        <v>1</v>
      </c>
      <c r="F239">
        <v>20180206</v>
      </c>
      <c r="G239">
        <v>20602184201</v>
      </c>
      <c r="H239" t="s">
        <v>1852</v>
      </c>
      <c r="I239" t="s">
        <v>25</v>
      </c>
      <c r="J239" t="s">
        <v>114</v>
      </c>
      <c r="K239" t="s">
        <v>115</v>
      </c>
      <c r="L239" t="s">
        <v>4</v>
      </c>
      <c r="M239" t="s">
        <v>5</v>
      </c>
      <c r="N239" t="s">
        <v>6</v>
      </c>
      <c r="O239">
        <v>904211090</v>
      </c>
      <c r="P239" t="s">
        <v>198</v>
      </c>
      <c r="Q239" t="s">
        <v>472</v>
      </c>
      <c r="R239" t="s">
        <v>77</v>
      </c>
      <c r="S239" t="s">
        <v>170</v>
      </c>
      <c r="V239" t="s">
        <v>1853</v>
      </c>
      <c r="W239" t="s">
        <v>117</v>
      </c>
      <c r="X239" t="s">
        <v>23</v>
      </c>
      <c r="Y239" t="s">
        <v>9</v>
      </c>
      <c r="Z239">
        <v>67808.12</v>
      </c>
      <c r="AA239">
        <v>20071.8</v>
      </c>
    </row>
    <row r="240" spans="1:27" x14ac:dyDescent="0.25">
      <c r="A240">
        <v>2018</v>
      </c>
      <c r="B240">
        <v>2</v>
      </c>
      <c r="C240" t="s">
        <v>86</v>
      </c>
      <c r="D240">
        <v>13814</v>
      </c>
      <c r="E240">
        <v>1</v>
      </c>
      <c r="F240">
        <v>20180212</v>
      </c>
      <c r="G240">
        <v>20602184201</v>
      </c>
      <c r="H240" t="s">
        <v>1852</v>
      </c>
      <c r="I240" t="s">
        <v>25</v>
      </c>
      <c r="J240" t="s">
        <v>114</v>
      </c>
      <c r="K240" t="s">
        <v>115</v>
      </c>
      <c r="L240" t="s">
        <v>4</v>
      </c>
      <c r="M240" t="s">
        <v>5</v>
      </c>
      <c r="N240" t="s">
        <v>6</v>
      </c>
      <c r="O240">
        <v>904211090</v>
      </c>
      <c r="P240" t="s">
        <v>198</v>
      </c>
      <c r="Q240" t="s">
        <v>472</v>
      </c>
      <c r="R240" t="s">
        <v>77</v>
      </c>
      <c r="S240" t="s">
        <v>170</v>
      </c>
      <c r="V240" t="s">
        <v>14</v>
      </c>
      <c r="W240" t="s">
        <v>117</v>
      </c>
      <c r="X240" t="s">
        <v>23</v>
      </c>
      <c r="Y240" t="s">
        <v>9</v>
      </c>
      <c r="Z240">
        <v>67808.12</v>
      </c>
      <c r="AA240">
        <v>20071.8</v>
      </c>
    </row>
    <row r="241" spans="1:27" x14ac:dyDescent="0.25">
      <c r="A241">
        <v>2018</v>
      </c>
      <c r="B241">
        <v>2</v>
      </c>
      <c r="C241" t="s">
        <v>86</v>
      </c>
      <c r="D241">
        <v>15261</v>
      </c>
      <c r="E241">
        <v>1</v>
      </c>
      <c r="F241">
        <v>20180217</v>
      </c>
      <c r="G241">
        <v>20602184201</v>
      </c>
      <c r="H241" t="s">
        <v>1852</v>
      </c>
      <c r="I241" t="s">
        <v>25</v>
      </c>
      <c r="J241" t="s">
        <v>114</v>
      </c>
      <c r="K241" t="s">
        <v>115</v>
      </c>
      <c r="L241" t="s">
        <v>4</v>
      </c>
      <c r="M241" t="s">
        <v>5</v>
      </c>
      <c r="N241" t="s">
        <v>6</v>
      </c>
      <c r="O241">
        <v>904211090</v>
      </c>
      <c r="P241" t="s">
        <v>198</v>
      </c>
      <c r="Q241" t="s">
        <v>472</v>
      </c>
      <c r="R241" t="s">
        <v>77</v>
      </c>
      <c r="S241" t="s">
        <v>170</v>
      </c>
      <c r="V241" t="s">
        <v>14</v>
      </c>
      <c r="W241" t="s">
        <v>44</v>
      </c>
      <c r="X241" t="s">
        <v>23</v>
      </c>
      <c r="Y241" t="s">
        <v>9</v>
      </c>
      <c r="Z241">
        <v>67808.12</v>
      </c>
      <c r="AA241">
        <v>20071.8</v>
      </c>
    </row>
    <row r="242" spans="1:27" x14ac:dyDescent="0.25">
      <c r="A242">
        <v>2018</v>
      </c>
      <c r="B242">
        <v>2</v>
      </c>
      <c r="C242" t="s">
        <v>86</v>
      </c>
      <c r="D242">
        <v>15262</v>
      </c>
      <c r="E242">
        <v>1</v>
      </c>
      <c r="F242">
        <v>20180217</v>
      </c>
      <c r="G242">
        <v>20602184201</v>
      </c>
      <c r="H242" t="s">
        <v>1852</v>
      </c>
      <c r="I242" t="s">
        <v>25</v>
      </c>
      <c r="J242" t="s">
        <v>114</v>
      </c>
      <c r="K242" t="s">
        <v>115</v>
      </c>
      <c r="L242" t="s">
        <v>4</v>
      </c>
      <c r="M242" t="s">
        <v>5</v>
      </c>
      <c r="N242" t="s">
        <v>6</v>
      </c>
      <c r="O242">
        <v>904211090</v>
      </c>
      <c r="P242" t="s">
        <v>198</v>
      </c>
      <c r="Q242" t="s">
        <v>472</v>
      </c>
      <c r="R242" t="s">
        <v>77</v>
      </c>
      <c r="S242" t="s">
        <v>170</v>
      </c>
      <c r="V242" t="s">
        <v>14</v>
      </c>
      <c r="W242" t="s">
        <v>44</v>
      </c>
      <c r="X242" t="s">
        <v>23</v>
      </c>
      <c r="Y242" t="s">
        <v>9</v>
      </c>
      <c r="Z242">
        <v>67808.12</v>
      </c>
      <c r="AA242">
        <v>20071.8</v>
      </c>
    </row>
    <row r="243" spans="1:27" x14ac:dyDescent="0.25">
      <c r="A243">
        <v>2018</v>
      </c>
      <c r="B243">
        <v>2</v>
      </c>
      <c r="C243" t="s">
        <v>86</v>
      </c>
      <c r="D243">
        <v>17638</v>
      </c>
      <c r="E243">
        <v>1</v>
      </c>
      <c r="F243">
        <v>20180227</v>
      </c>
      <c r="G243">
        <v>20602184201</v>
      </c>
      <c r="H243" t="s">
        <v>1852</v>
      </c>
      <c r="I243" t="s">
        <v>25</v>
      </c>
      <c r="J243" t="s">
        <v>114</v>
      </c>
      <c r="K243" t="s">
        <v>115</v>
      </c>
      <c r="L243" t="s">
        <v>4</v>
      </c>
      <c r="M243" t="s">
        <v>5</v>
      </c>
      <c r="N243" t="s">
        <v>6</v>
      </c>
      <c r="O243">
        <v>904211090</v>
      </c>
      <c r="P243" t="s">
        <v>198</v>
      </c>
      <c r="Q243" t="s">
        <v>472</v>
      </c>
      <c r="R243" t="s">
        <v>77</v>
      </c>
      <c r="S243" t="s">
        <v>170</v>
      </c>
      <c r="V243" t="s">
        <v>14</v>
      </c>
      <c r="W243" t="s">
        <v>117</v>
      </c>
      <c r="X243" t="s">
        <v>23</v>
      </c>
      <c r="Y243" t="s">
        <v>9</v>
      </c>
      <c r="Z243">
        <v>67808.12</v>
      </c>
      <c r="AA243">
        <v>20071.8</v>
      </c>
    </row>
    <row r="244" spans="1:27" x14ac:dyDescent="0.25">
      <c r="A244">
        <v>2018</v>
      </c>
      <c r="B244">
        <v>2</v>
      </c>
      <c r="C244" t="s">
        <v>86</v>
      </c>
      <c r="D244">
        <v>18525</v>
      </c>
      <c r="E244">
        <v>1</v>
      </c>
      <c r="F244">
        <v>20180227</v>
      </c>
      <c r="G244">
        <v>20602184201</v>
      </c>
      <c r="H244" t="s">
        <v>1852</v>
      </c>
      <c r="I244" t="s">
        <v>25</v>
      </c>
      <c r="J244" t="s">
        <v>114</v>
      </c>
      <c r="K244" t="s">
        <v>115</v>
      </c>
      <c r="L244" t="s">
        <v>4</v>
      </c>
      <c r="M244" t="s">
        <v>5</v>
      </c>
      <c r="N244" t="s">
        <v>6</v>
      </c>
      <c r="O244">
        <v>904211090</v>
      </c>
      <c r="P244" t="s">
        <v>198</v>
      </c>
      <c r="Q244" t="s">
        <v>472</v>
      </c>
      <c r="R244" t="s">
        <v>77</v>
      </c>
      <c r="S244" t="s">
        <v>170</v>
      </c>
      <c r="V244" t="s">
        <v>14</v>
      </c>
      <c r="W244" t="s">
        <v>117</v>
      </c>
      <c r="X244" t="s">
        <v>23</v>
      </c>
      <c r="Y244" t="s">
        <v>9</v>
      </c>
      <c r="Z244">
        <v>67808.12</v>
      </c>
      <c r="AA244">
        <v>20071.8</v>
      </c>
    </row>
    <row r="245" spans="1:27" x14ac:dyDescent="0.25">
      <c r="A245">
        <v>2018</v>
      </c>
      <c r="B245">
        <v>3</v>
      </c>
      <c r="C245" t="s">
        <v>86</v>
      </c>
      <c r="D245">
        <v>28019</v>
      </c>
      <c r="E245">
        <v>1</v>
      </c>
      <c r="F245">
        <v>20180326</v>
      </c>
      <c r="G245">
        <v>20602184201</v>
      </c>
      <c r="H245" t="s">
        <v>1852</v>
      </c>
      <c r="I245" t="s">
        <v>25</v>
      </c>
      <c r="J245" t="s">
        <v>114</v>
      </c>
      <c r="K245" t="s">
        <v>115</v>
      </c>
      <c r="L245" t="s">
        <v>4</v>
      </c>
      <c r="M245" t="s">
        <v>5</v>
      </c>
      <c r="N245" t="s">
        <v>6</v>
      </c>
      <c r="O245">
        <v>904211090</v>
      </c>
      <c r="P245" t="s">
        <v>198</v>
      </c>
      <c r="Q245" t="s">
        <v>472</v>
      </c>
      <c r="R245" t="s">
        <v>77</v>
      </c>
      <c r="S245" t="s">
        <v>170</v>
      </c>
      <c r="V245" t="s">
        <v>14</v>
      </c>
      <c r="W245" t="s">
        <v>2546</v>
      </c>
      <c r="X245" t="s">
        <v>23</v>
      </c>
      <c r="Y245" t="s">
        <v>9</v>
      </c>
      <c r="Z245">
        <v>67808.12</v>
      </c>
      <c r="AA245">
        <v>20071.8</v>
      </c>
    </row>
    <row r="246" spans="1:27" x14ac:dyDescent="0.25">
      <c r="A246">
        <v>2018</v>
      </c>
      <c r="B246">
        <v>2</v>
      </c>
      <c r="C246" t="s">
        <v>86</v>
      </c>
      <c r="D246">
        <v>10345</v>
      </c>
      <c r="E246">
        <v>1</v>
      </c>
      <c r="F246">
        <v>20180201</v>
      </c>
      <c r="G246">
        <v>20601017238</v>
      </c>
      <c r="H246" t="s">
        <v>679</v>
      </c>
      <c r="I246" t="s">
        <v>25</v>
      </c>
      <c r="J246" t="s">
        <v>114</v>
      </c>
      <c r="K246" t="s">
        <v>115</v>
      </c>
      <c r="L246" t="s">
        <v>4</v>
      </c>
      <c r="M246" t="s">
        <v>5</v>
      </c>
      <c r="N246" t="s">
        <v>6</v>
      </c>
      <c r="O246">
        <v>904211090</v>
      </c>
      <c r="P246" t="s">
        <v>198</v>
      </c>
      <c r="Q246" t="s">
        <v>472</v>
      </c>
      <c r="R246" t="s">
        <v>77</v>
      </c>
      <c r="S246" t="s">
        <v>413</v>
      </c>
      <c r="X246" t="s">
        <v>23</v>
      </c>
      <c r="Y246" t="s">
        <v>9</v>
      </c>
      <c r="Z246">
        <v>67744.12</v>
      </c>
      <c r="AA246">
        <v>20071.8</v>
      </c>
    </row>
    <row r="247" spans="1:27" x14ac:dyDescent="0.25">
      <c r="A247">
        <v>2018</v>
      </c>
      <c r="B247">
        <v>2</v>
      </c>
      <c r="C247" t="s">
        <v>86</v>
      </c>
      <c r="D247">
        <v>12193</v>
      </c>
      <c r="E247">
        <v>1</v>
      </c>
      <c r="F247">
        <v>20180206</v>
      </c>
      <c r="G247">
        <v>20601017238</v>
      </c>
      <c r="H247" t="s">
        <v>679</v>
      </c>
      <c r="I247" t="s">
        <v>25</v>
      </c>
      <c r="J247" t="s">
        <v>114</v>
      </c>
      <c r="K247" t="s">
        <v>115</v>
      </c>
      <c r="L247" t="s">
        <v>4</v>
      </c>
      <c r="M247" t="s">
        <v>5</v>
      </c>
      <c r="N247" t="s">
        <v>6</v>
      </c>
      <c r="O247">
        <v>904211090</v>
      </c>
      <c r="P247" t="s">
        <v>198</v>
      </c>
      <c r="Q247" t="s">
        <v>472</v>
      </c>
      <c r="R247" t="s">
        <v>77</v>
      </c>
      <c r="S247" t="s">
        <v>413</v>
      </c>
      <c r="X247" t="s">
        <v>23</v>
      </c>
      <c r="Y247" t="s">
        <v>9</v>
      </c>
      <c r="Z247">
        <v>67744.12</v>
      </c>
      <c r="AA247">
        <v>20071.8</v>
      </c>
    </row>
    <row r="248" spans="1:27" hidden="1" x14ac:dyDescent="0.25">
      <c r="A248">
        <v>2017</v>
      </c>
      <c r="B248">
        <v>3</v>
      </c>
      <c r="C248" t="s">
        <v>86</v>
      </c>
      <c r="D248">
        <v>26150</v>
      </c>
      <c r="E248">
        <v>1</v>
      </c>
      <c r="F248">
        <v>20170328</v>
      </c>
      <c r="G248">
        <v>20170040938</v>
      </c>
      <c r="H248" t="s">
        <v>65</v>
      </c>
      <c r="I248" t="s">
        <v>2</v>
      </c>
      <c r="J248" t="s">
        <v>81</v>
      </c>
      <c r="K248" t="s">
        <v>87</v>
      </c>
      <c r="L248" t="s">
        <v>4</v>
      </c>
      <c r="M248" t="s">
        <v>5</v>
      </c>
      <c r="N248" t="s">
        <v>17</v>
      </c>
      <c r="O248">
        <v>2005992000</v>
      </c>
      <c r="P248" t="s">
        <v>934</v>
      </c>
      <c r="Q248" t="s">
        <v>1003</v>
      </c>
      <c r="R248" t="s">
        <v>18</v>
      </c>
      <c r="S248" t="s">
        <v>234</v>
      </c>
      <c r="T248" t="s">
        <v>14</v>
      </c>
      <c r="U248" t="s">
        <v>101</v>
      </c>
      <c r="W248" t="s">
        <v>129</v>
      </c>
      <c r="X248" t="s">
        <v>8</v>
      </c>
      <c r="Y248" t="s">
        <v>15</v>
      </c>
      <c r="Z248">
        <v>67694.12</v>
      </c>
      <c r="AA248">
        <v>34885</v>
      </c>
    </row>
    <row r="249" spans="1:27" hidden="1" x14ac:dyDescent="0.25">
      <c r="A249">
        <v>2018</v>
      </c>
      <c r="B249">
        <v>2</v>
      </c>
      <c r="C249" t="s">
        <v>270</v>
      </c>
      <c r="D249">
        <v>8622</v>
      </c>
      <c r="E249">
        <v>1</v>
      </c>
      <c r="F249">
        <v>20180220</v>
      </c>
      <c r="G249">
        <v>20530184596</v>
      </c>
      <c r="H249" t="s">
        <v>293</v>
      </c>
      <c r="I249" t="s">
        <v>2</v>
      </c>
      <c r="J249" t="s">
        <v>81</v>
      </c>
      <c r="K249" t="s">
        <v>82</v>
      </c>
      <c r="L249" t="s">
        <v>4</v>
      </c>
      <c r="M249" t="s">
        <v>5</v>
      </c>
      <c r="N249" t="s">
        <v>17</v>
      </c>
      <c r="O249">
        <v>2005992000</v>
      </c>
      <c r="P249" t="s">
        <v>934</v>
      </c>
      <c r="Q249" t="s">
        <v>1003</v>
      </c>
      <c r="R249" t="s">
        <v>18</v>
      </c>
      <c r="S249" t="s">
        <v>294</v>
      </c>
      <c r="T249" t="s">
        <v>797</v>
      </c>
      <c r="U249" t="s">
        <v>1350</v>
      </c>
      <c r="W249" t="s">
        <v>789</v>
      </c>
      <c r="X249" t="s">
        <v>95</v>
      </c>
      <c r="Y249" t="s">
        <v>61</v>
      </c>
      <c r="Z249">
        <v>67658.759999999995</v>
      </c>
      <c r="AA249">
        <v>34638</v>
      </c>
    </row>
    <row r="250" spans="1:27" x14ac:dyDescent="0.25">
      <c r="A250">
        <v>2018</v>
      </c>
      <c r="B250">
        <v>2</v>
      </c>
      <c r="C250" t="s">
        <v>86</v>
      </c>
      <c r="D250">
        <v>17046</v>
      </c>
      <c r="E250">
        <v>1</v>
      </c>
      <c r="F250">
        <v>20180224</v>
      </c>
      <c r="G250">
        <v>20602184201</v>
      </c>
      <c r="H250" t="s">
        <v>1852</v>
      </c>
      <c r="I250" t="s">
        <v>25</v>
      </c>
      <c r="J250" t="s">
        <v>114</v>
      </c>
      <c r="K250" t="s">
        <v>115</v>
      </c>
      <c r="L250" t="s">
        <v>4</v>
      </c>
      <c r="M250" t="s">
        <v>5</v>
      </c>
      <c r="N250" t="s">
        <v>6</v>
      </c>
      <c r="O250">
        <v>904211090</v>
      </c>
      <c r="P250" t="s">
        <v>198</v>
      </c>
      <c r="Q250" t="s">
        <v>472</v>
      </c>
      <c r="R250" t="s">
        <v>77</v>
      </c>
      <c r="S250" t="s">
        <v>170</v>
      </c>
      <c r="X250" t="s">
        <v>23</v>
      </c>
      <c r="Y250" t="s">
        <v>9</v>
      </c>
      <c r="Z250">
        <v>67422.559999999998</v>
      </c>
      <c r="AA250">
        <v>19958.400000000001</v>
      </c>
    </row>
    <row r="251" spans="1:27" x14ac:dyDescent="0.25">
      <c r="A251">
        <v>2018</v>
      </c>
      <c r="B251">
        <v>2</v>
      </c>
      <c r="C251" t="s">
        <v>86</v>
      </c>
      <c r="D251">
        <v>17047</v>
      </c>
      <c r="E251">
        <v>1</v>
      </c>
      <c r="F251">
        <v>20180224</v>
      </c>
      <c r="G251">
        <v>20602184201</v>
      </c>
      <c r="H251" t="s">
        <v>1852</v>
      </c>
      <c r="I251" t="s">
        <v>25</v>
      </c>
      <c r="J251" t="s">
        <v>114</v>
      </c>
      <c r="K251" t="s">
        <v>115</v>
      </c>
      <c r="L251" t="s">
        <v>4</v>
      </c>
      <c r="M251" t="s">
        <v>5</v>
      </c>
      <c r="N251" t="s">
        <v>6</v>
      </c>
      <c r="O251">
        <v>904211090</v>
      </c>
      <c r="P251" t="s">
        <v>198</v>
      </c>
      <c r="Q251" t="s">
        <v>472</v>
      </c>
      <c r="R251" t="s">
        <v>77</v>
      </c>
      <c r="S251" t="s">
        <v>170</v>
      </c>
      <c r="X251" t="s">
        <v>23</v>
      </c>
      <c r="Y251" t="s">
        <v>9</v>
      </c>
      <c r="Z251">
        <v>67422.559999999998</v>
      </c>
      <c r="AA251">
        <v>19958.400000000001</v>
      </c>
    </row>
    <row r="252" spans="1:27" hidden="1" x14ac:dyDescent="0.25">
      <c r="A252">
        <v>2017</v>
      </c>
      <c r="B252">
        <v>2</v>
      </c>
      <c r="C252" t="s">
        <v>270</v>
      </c>
      <c r="D252">
        <v>6302</v>
      </c>
      <c r="E252">
        <v>1</v>
      </c>
      <c r="F252">
        <v>20170209</v>
      </c>
      <c r="G252">
        <v>20104420282</v>
      </c>
      <c r="H252" t="s">
        <v>146</v>
      </c>
      <c r="I252" t="s">
        <v>2</v>
      </c>
      <c r="J252" t="s">
        <v>81</v>
      </c>
      <c r="K252" t="s">
        <v>87</v>
      </c>
      <c r="L252" t="s">
        <v>4</v>
      </c>
      <c r="M252" t="s">
        <v>5</v>
      </c>
      <c r="N252" t="s">
        <v>17</v>
      </c>
      <c r="O252">
        <v>2005992000</v>
      </c>
      <c r="P252" t="s">
        <v>934</v>
      </c>
      <c r="Q252" t="s">
        <v>1003</v>
      </c>
      <c r="R252" t="s">
        <v>18</v>
      </c>
      <c r="S252" t="s">
        <v>131</v>
      </c>
      <c r="U252" t="s">
        <v>145</v>
      </c>
      <c r="X252" t="s">
        <v>69</v>
      </c>
      <c r="Y252" t="s">
        <v>226</v>
      </c>
      <c r="Z252">
        <v>67220.25</v>
      </c>
      <c r="AA252">
        <v>35951</v>
      </c>
    </row>
    <row r="253" spans="1:27" x14ac:dyDescent="0.25">
      <c r="A253">
        <v>2018</v>
      </c>
      <c r="B253">
        <v>1</v>
      </c>
      <c r="C253" t="s">
        <v>86</v>
      </c>
      <c r="D253">
        <v>1701</v>
      </c>
      <c r="E253">
        <v>1</v>
      </c>
      <c r="F253">
        <v>20180112</v>
      </c>
      <c r="G253">
        <v>20602359574</v>
      </c>
      <c r="H253" t="s">
        <v>1149</v>
      </c>
      <c r="I253" t="s">
        <v>25</v>
      </c>
      <c r="J253" t="s">
        <v>26</v>
      </c>
      <c r="K253" t="s">
        <v>28</v>
      </c>
      <c r="L253" t="s">
        <v>4</v>
      </c>
      <c r="M253" t="s">
        <v>5</v>
      </c>
      <c r="N253" t="s">
        <v>6</v>
      </c>
      <c r="O253">
        <v>904221000</v>
      </c>
      <c r="P253" t="s">
        <v>198</v>
      </c>
      <c r="Q253" t="s">
        <v>1016</v>
      </c>
      <c r="R253" t="s">
        <v>104</v>
      </c>
      <c r="S253" t="s">
        <v>481</v>
      </c>
      <c r="T253" t="s">
        <v>1173</v>
      </c>
      <c r="U253" t="s">
        <v>1174</v>
      </c>
      <c r="W253" t="s">
        <v>214</v>
      </c>
      <c r="X253" t="s">
        <v>23</v>
      </c>
      <c r="Y253" t="s">
        <v>71</v>
      </c>
      <c r="Z253">
        <v>67040</v>
      </c>
      <c r="AA253">
        <v>13608</v>
      </c>
    </row>
    <row r="254" spans="1:27" hidden="1" x14ac:dyDescent="0.25">
      <c r="A254">
        <v>2018</v>
      </c>
      <c r="B254">
        <v>3</v>
      </c>
      <c r="C254" t="s">
        <v>270</v>
      </c>
      <c r="D254">
        <v>11677</v>
      </c>
      <c r="E254">
        <v>2</v>
      </c>
      <c r="F254">
        <v>20180313</v>
      </c>
      <c r="G254">
        <v>20504004415</v>
      </c>
      <c r="H254" t="s">
        <v>223</v>
      </c>
      <c r="I254" t="s">
        <v>2</v>
      </c>
      <c r="J254" t="s">
        <v>3</v>
      </c>
      <c r="K254" t="s">
        <v>122</v>
      </c>
      <c r="L254" t="s">
        <v>4</v>
      </c>
      <c r="M254" t="s">
        <v>5</v>
      </c>
      <c r="N254" t="s">
        <v>17</v>
      </c>
      <c r="O254">
        <v>2001909000</v>
      </c>
      <c r="P254" t="s">
        <v>1009</v>
      </c>
      <c r="Q254" t="s">
        <v>1003</v>
      </c>
      <c r="R254" t="s">
        <v>68</v>
      </c>
      <c r="S254" t="s">
        <v>446</v>
      </c>
      <c r="W254" t="s">
        <v>100</v>
      </c>
      <c r="X254" t="s">
        <v>8</v>
      </c>
      <c r="Y254" t="s">
        <v>226</v>
      </c>
      <c r="Z254">
        <v>66976</v>
      </c>
      <c r="AA254">
        <v>15225.6</v>
      </c>
    </row>
    <row r="255" spans="1:27" x14ac:dyDescent="0.25">
      <c r="A255">
        <v>2018</v>
      </c>
      <c r="B255">
        <v>3</v>
      </c>
      <c r="C255" t="s">
        <v>86</v>
      </c>
      <c r="D255">
        <v>25541</v>
      </c>
      <c r="E255">
        <v>1</v>
      </c>
      <c r="F255">
        <v>20180322</v>
      </c>
      <c r="G255">
        <v>20555282339</v>
      </c>
      <c r="H255" t="s">
        <v>138</v>
      </c>
      <c r="I255" t="s">
        <v>25</v>
      </c>
      <c r="J255" t="s">
        <v>114</v>
      </c>
      <c r="K255" t="s">
        <v>115</v>
      </c>
      <c r="L255" t="s">
        <v>4</v>
      </c>
      <c r="M255" t="s">
        <v>5</v>
      </c>
      <c r="N255" t="s">
        <v>6</v>
      </c>
      <c r="O255">
        <v>904211090</v>
      </c>
      <c r="P255" t="s">
        <v>198</v>
      </c>
      <c r="Q255" t="s">
        <v>472</v>
      </c>
      <c r="R255" t="s">
        <v>77</v>
      </c>
      <c r="S255" t="s">
        <v>139</v>
      </c>
      <c r="T255" t="s">
        <v>14</v>
      </c>
      <c r="W255" t="s">
        <v>44</v>
      </c>
      <c r="X255" t="s">
        <v>109</v>
      </c>
      <c r="Y255" t="s">
        <v>9</v>
      </c>
      <c r="Z255">
        <v>66970</v>
      </c>
      <c r="AA255">
        <v>20400</v>
      </c>
    </row>
    <row r="256" spans="1:27" x14ac:dyDescent="0.25">
      <c r="A256">
        <v>2018</v>
      </c>
      <c r="B256">
        <v>3</v>
      </c>
      <c r="C256" t="s">
        <v>86</v>
      </c>
      <c r="D256">
        <v>19162</v>
      </c>
      <c r="E256">
        <v>1</v>
      </c>
      <c r="F256">
        <v>20180302</v>
      </c>
      <c r="G256">
        <v>20601143411</v>
      </c>
      <c r="H256" t="s">
        <v>1669</v>
      </c>
      <c r="I256" t="s">
        <v>25</v>
      </c>
      <c r="J256" t="s">
        <v>114</v>
      </c>
      <c r="K256" t="s">
        <v>115</v>
      </c>
      <c r="L256" t="s">
        <v>4</v>
      </c>
      <c r="M256" t="s">
        <v>5</v>
      </c>
      <c r="N256" t="s">
        <v>6</v>
      </c>
      <c r="O256">
        <v>904211090</v>
      </c>
      <c r="P256" t="s">
        <v>198</v>
      </c>
      <c r="Q256" t="s">
        <v>472</v>
      </c>
      <c r="R256" t="s">
        <v>77</v>
      </c>
      <c r="S256" t="s">
        <v>158</v>
      </c>
      <c r="T256" t="s">
        <v>1923</v>
      </c>
      <c r="X256" t="s">
        <v>23</v>
      </c>
      <c r="Y256" t="s">
        <v>9</v>
      </c>
      <c r="Z256">
        <v>66919.83</v>
      </c>
      <c r="AA256">
        <v>20089.5</v>
      </c>
    </row>
    <row r="257" spans="1:27" x14ac:dyDescent="0.25">
      <c r="A257">
        <v>2018</v>
      </c>
      <c r="B257">
        <v>3</v>
      </c>
      <c r="C257" t="s">
        <v>86</v>
      </c>
      <c r="D257">
        <v>17960</v>
      </c>
      <c r="E257">
        <v>1</v>
      </c>
      <c r="F257">
        <v>20180301</v>
      </c>
      <c r="G257">
        <v>20566528844</v>
      </c>
      <c r="H257" t="s">
        <v>439</v>
      </c>
      <c r="I257" t="s">
        <v>25</v>
      </c>
      <c r="J257" t="s">
        <v>114</v>
      </c>
      <c r="K257" t="s">
        <v>115</v>
      </c>
      <c r="L257" t="s">
        <v>4</v>
      </c>
      <c r="M257" t="s">
        <v>5</v>
      </c>
      <c r="N257" t="s">
        <v>6</v>
      </c>
      <c r="O257">
        <v>904211090</v>
      </c>
      <c r="P257" t="s">
        <v>198</v>
      </c>
      <c r="Q257" t="s">
        <v>472</v>
      </c>
      <c r="R257" t="s">
        <v>77</v>
      </c>
      <c r="S257" t="s">
        <v>256</v>
      </c>
      <c r="W257" t="s">
        <v>247</v>
      </c>
      <c r="X257" t="s">
        <v>23</v>
      </c>
      <c r="Y257" t="s">
        <v>90</v>
      </c>
      <c r="Z257">
        <v>66781.740000000005</v>
      </c>
      <c r="AA257">
        <v>19845</v>
      </c>
    </row>
    <row r="258" spans="1:27" x14ac:dyDescent="0.25">
      <c r="A258">
        <v>2018</v>
      </c>
      <c r="B258">
        <v>3</v>
      </c>
      <c r="C258" t="s">
        <v>86</v>
      </c>
      <c r="D258">
        <v>19102</v>
      </c>
      <c r="E258">
        <v>1</v>
      </c>
      <c r="F258">
        <v>20180301</v>
      </c>
      <c r="G258">
        <v>20566528844</v>
      </c>
      <c r="H258" t="s">
        <v>439</v>
      </c>
      <c r="I258" t="s">
        <v>25</v>
      </c>
      <c r="J258" t="s">
        <v>114</v>
      </c>
      <c r="K258" t="s">
        <v>115</v>
      </c>
      <c r="L258" t="s">
        <v>4</v>
      </c>
      <c r="M258" t="s">
        <v>5</v>
      </c>
      <c r="N258" t="s">
        <v>6</v>
      </c>
      <c r="O258">
        <v>904211090</v>
      </c>
      <c r="P258" t="s">
        <v>198</v>
      </c>
      <c r="Q258" t="s">
        <v>472</v>
      </c>
      <c r="R258" t="s">
        <v>77</v>
      </c>
      <c r="S258" t="s">
        <v>256</v>
      </c>
      <c r="W258" t="s">
        <v>247</v>
      </c>
      <c r="X258" t="s">
        <v>23</v>
      </c>
      <c r="Y258" t="s">
        <v>90</v>
      </c>
      <c r="Z258">
        <v>66781.740000000005</v>
      </c>
      <c r="AA258">
        <v>19845</v>
      </c>
    </row>
    <row r="259" spans="1:27" x14ac:dyDescent="0.25">
      <c r="A259">
        <v>2018</v>
      </c>
      <c r="B259">
        <v>2</v>
      </c>
      <c r="C259" t="s">
        <v>86</v>
      </c>
      <c r="D259">
        <v>15531</v>
      </c>
      <c r="E259">
        <v>1</v>
      </c>
      <c r="F259">
        <v>20180219</v>
      </c>
      <c r="G259">
        <v>20542089106</v>
      </c>
      <c r="H259" t="s">
        <v>74</v>
      </c>
      <c r="I259" t="s">
        <v>25</v>
      </c>
      <c r="J259" t="s">
        <v>114</v>
      </c>
      <c r="K259" t="s">
        <v>115</v>
      </c>
      <c r="L259" t="s">
        <v>4</v>
      </c>
      <c r="M259" t="s">
        <v>5</v>
      </c>
      <c r="N259" t="s">
        <v>6</v>
      </c>
      <c r="O259">
        <v>904211090</v>
      </c>
      <c r="P259" t="s">
        <v>198</v>
      </c>
      <c r="Q259" t="s">
        <v>472</v>
      </c>
      <c r="R259" t="s">
        <v>77</v>
      </c>
      <c r="S259" t="s">
        <v>143</v>
      </c>
      <c r="X259" t="s">
        <v>23</v>
      </c>
      <c r="Y259" t="s">
        <v>9</v>
      </c>
      <c r="Z259">
        <v>66717.75</v>
      </c>
      <c r="AA259">
        <v>19618.2</v>
      </c>
    </row>
    <row r="260" spans="1:27" x14ac:dyDescent="0.25">
      <c r="A260">
        <v>2018</v>
      </c>
      <c r="B260">
        <v>2</v>
      </c>
      <c r="C260" t="s">
        <v>86</v>
      </c>
      <c r="D260">
        <v>16029</v>
      </c>
      <c r="E260">
        <v>1</v>
      </c>
      <c r="F260">
        <v>20180219</v>
      </c>
      <c r="G260">
        <v>20542089106</v>
      </c>
      <c r="H260" t="s">
        <v>74</v>
      </c>
      <c r="I260" t="s">
        <v>25</v>
      </c>
      <c r="J260" t="s">
        <v>114</v>
      </c>
      <c r="K260" t="s">
        <v>115</v>
      </c>
      <c r="L260" t="s">
        <v>4</v>
      </c>
      <c r="M260" t="s">
        <v>5</v>
      </c>
      <c r="N260" t="s">
        <v>6</v>
      </c>
      <c r="O260">
        <v>904211090</v>
      </c>
      <c r="P260" t="s">
        <v>198</v>
      </c>
      <c r="Q260" t="s">
        <v>472</v>
      </c>
      <c r="R260" t="s">
        <v>77</v>
      </c>
      <c r="S260" t="s">
        <v>143</v>
      </c>
      <c r="X260" t="s">
        <v>23</v>
      </c>
      <c r="Y260" t="s">
        <v>9</v>
      </c>
      <c r="Z260">
        <v>66717.75</v>
      </c>
      <c r="AA260">
        <v>19618.2</v>
      </c>
    </row>
    <row r="261" spans="1:27" x14ac:dyDescent="0.25">
      <c r="A261">
        <v>2018</v>
      </c>
      <c r="B261">
        <v>3</v>
      </c>
      <c r="C261" t="s">
        <v>86</v>
      </c>
      <c r="D261">
        <v>20639</v>
      </c>
      <c r="E261">
        <v>1</v>
      </c>
      <c r="F261">
        <v>20180312</v>
      </c>
      <c r="G261">
        <v>20602805337</v>
      </c>
      <c r="H261" t="s">
        <v>1821</v>
      </c>
      <c r="I261" t="s">
        <v>25</v>
      </c>
      <c r="J261" t="s">
        <v>114</v>
      </c>
      <c r="K261" t="s">
        <v>115</v>
      </c>
      <c r="L261" t="s">
        <v>4</v>
      </c>
      <c r="M261" t="s">
        <v>5</v>
      </c>
      <c r="N261" t="s">
        <v>6</v>
      </c>
      <c r="O261">
        <v>904211090</v>
      </c>
      <c r="P261" t="s">
        <v>198</v>
      </c>
      <c r="Q261" t="s">
        <v>472</v>
      </c>
      <c r="R261" t="s">
        <v>77</v>
      </c>
      <c r="S261" t="s">
        <v>143</v>
      </c>
      <c r="T261" t="s">
        <v>2518</v>
      </c>
      <c r="U261" t="s">
        <v>252</v>
      </c>
      <c r="V261" t="s">
        <v>101</v>
      </c>
      <c r="W261" t="s">
        <v>1822</v>
      </c>
      <c r="X261" t="s">
        <v>23</v>
      </c>
      <c r="Y261" t="s">
        <v>9</v>
      </c>
      <c r="Z261">
        <v>66672.69</v>
      </c>
      <c r="AA261">
        <v>20071.8</v>
      </c>
    </row>
    <row r="262" spans="1:27" x14ac:dyDescent="0.25">
      <c r="A262">
        <v>2018</v>
      </c>
      <c r="B262">
        <v>3</v>
      </c>
      <c r="C262" t="s">
        <v>86</v>
      </c>
      <c r="D262">
        <v>18679</v>
      </c>
      <c r="E262">
        <v>1</v>
      </c>
      <c r="F262">
        <v>20180305</v>
      </c>
      <c r="G262">
        <v>20602805337</v>
      </c>
      <c r="H262" t="s">
        <v>1821</v>
      </c>
      <c r="I262" t="s">
        <v>25</v>
      </c>
      <c r="J262" t="s">
        <v>114</v>
      </c>
      <c r="K262" t="s">
        <v>115</v>
      </c>
      <c r="L262" t="s">
        <v>4</v>
      </c>
      <c r="M262" t="s">
        <v>5</v>
      </c>
      <c r="N262" t="s">
        <v>6</v>
      </c>
      <c r="O262">
        <v>904211090</v>
      </c>
      <c r="P262" t="s">
        <v>198</v>
      </c>
      <c r="Q262" t="s">
        <v>472</v>
      </c>
      <c r="R262" t="s">
        <v>77</v>
      </c>
      <c r="S262" t="s">
        <v>143</v>
      </c>
      <c r="T262" t="s">
        <v>2479</v>
      </c>
      <c r="U262" t="s">
        <v>252</v>
      </c>
      <c r="V262" t="s">
        <v>101</v>
      </c>
      <c r="W262" t="s">
        <v>1822</v>
      </c>
      <c r="X262" t="s">
        <v>23</v>
      </c>
      <c r="Y262" t="s">
        <v>9</v>
      </c>
      <c r="Z262">
        <v>66672.67</v>
      </c>
      <c r="AA262">
        <v>20071.8</v>
      </c>
    </row>
    <row r="263" spans="1:27" hidden="1" x14ac:dyDescent="0.25">
      <c r="A263">
        <v>2017</v>
      </c>
      <c r="B263">
        <v>2</v>
      </c>
      <c r="C263" t="s">
        <v>270</v>
      </c>
      <c r="D263">
        <v>7910</v>
      </c>
      <c r="E263">
        <v>1</v>
      </c>
      <c r="F263">
        <v>20170223</v>
      </c>
      <c r="G263">
        <v>20522951146</v>
      </c>
      <c r="H263" t="s">
        <v>113</v>
      </c>
      <c r="I263" t="s">
        <v>25</v>
      </c>
      <c r="J263" t="s">
        <v>114</v>
      </c>
      <c r="K263" t="s">
        <v>115</v>
      </c>
      <c r="L263" t="s">
        <v>4</v>
      </c>
      <c r="M263" t="s">
        <v>5</v>
      </c>
      <c r="N263" t="s">
        <v>6</v>
      </c>
      <c r="O263">
        <v>904219000</v>
      </c>
      <c r="P263" t="s">
        <v>475</v>
      </c>
      <c r="Q263" t="s">
        <v>472</v>
      </c>
      <c r="R263" t="s">
        <v>50</v>
      </c>
      <c r="S263" t="s">
        <v>775</v>
      </c>
      <c r="W263" t="s">
        <v>100</v>
      </c>
      <c r="X263" t="s">
        <v>23</v>
      </c>
      <c r="Y263" t="s">
        <v>226</v>
      </c>
      <c r="Z263">
        <v>66508</v>
      </c>
      <c r="AA263">
        <v>20940</v>
      </c>
    </row>
    <row r="264" spans="1:27" hidden="1" x14ac:dyDescent="0.25">
      <c r="A264">
        <v>2017</v>
      </c>
      <c r="B264">
        <v>2</v>
      </c>
      <c r="C264" t="s">
        <v>270</v>
      </c>
      <c r="D264">
        <v>8554</v>
      </c>
      <c r="E264">
        <v>1</v>
      </c>
      <c r="F264">
        <v>20170223</v>
      </c>
      <c r="G264">
        <v>20504922490</v>
      </c>
      <c r="H264" t="s">
        <v>298</v>
      </c>
      <c r="I264" t="s">
        <v>25</v>
      </c>
      <c r="J264" t="s">
        <v>26</v>
      </c>
      <c r="K264" t="s">
        <v>299</v>
      </c>
      <c r="L264" t="s">
        <v>4</v>
      </c>
      <c r="M264" t="s">
        <v>5</v>
      </c>
      <c r="N264" t="s">
        <v>6</v>
      </c>
      <c r="O264">
        <v>904229000</v>
      </c>
      <c r="P264" t="s">
        <v>1015</v>
      </c>
      <c r="Q264" t="s">
        <v>1071</v>
      </c>
      <c r="R264" t="s">
        <v>60</v>
      </c>
      <c r="S264" t="s">
        <v>302</v>
      </c>
      <c r="T264" t="s">
        <v>301</v>
      </c>
      <c r="W264" t="s">
        <v>264</v>
      </c>
      <c r="X264" t="s">
        <v>89</v>
      </c>
      <c r="Y264" t="s">
        <v>61</v>
      </c>
      <c r="Z264">
        <v>66192.41</v>
      </c>
      <c r="AA264">
        <v>116380</v>
      </c>
    </row>
    <row r="265" spans="1:27" hidden="1" x14ac:dyDescent="0.25">
      <c r="A265">
        <v>2017</v>
      </c>
      <c r="B265">
        <v>2</v>
      </c>
      <c r="C265" t="s">
        <v>270</v>
      </c>
      <c r="D265">
        <v>7845</v>
      </c>
      <c r="E265">
        <v>1</v>
      </c>
      <c r="F265">
        <v>20170216</v>
      </c>
      <c r="G265">
        <v>20504922490</v>
      </c>
      <c r="H265" t="s">
        <v>298</v>
      </c>
      <c r="I265" t="s">
        <v>25</v>
      </c>
      <c r="J265" t="s">
        <v>26</v>
      </c>
      <c r="K265" t="s">
        <v>299</v>
      </c>
      <c r="L265" t="s">
        <v>4</v>
      </c>
      <c r="M265" t="s">
        <v>5</v>
      </c>
      <c r="N265" t="s">
        <v>6</v>
      </c>
      <c r="O265">
        <v>904229000</v>
      </c>
      <c r="P265" t="s">
        <v>1015</v>
      </c>
      <c r="Q265" t="s">
        <v>1071</v>
      </c>
      <c r="R265" t="s">
        <v>60</v>
      </c>
      <c r="S265" t="s">
        <v>302</v>
      </c>
      <c r="T265" t="s">
        <v>301</v>
      </c>
      <c r="W265" t="s">
        <v>264</v>
      </c>
      <c r="X265" t="s">
        <v>89</v>
      </c>
      <c r="Y265" t="s">
        <v>61</v>
      </c>
      <c r="Z265">
        <v>66169.66</v>
      </c>
      <c r="AA265">
        <v>116340</v>
      </c>
    </row>
    <row r="266" spans="1:27" hidden="1" x14ac:dyDescent="0.25">
      <c r="A266">
        <v>2018</v>
      </c>
      <c r="B266">
        <v>3</v>
      </c>
      <c r="C266" t="s">
        <v>86</v>
      </c>
      <c r="D266">
        <v>18965</v>
      </c>
      <c r="E266">
        <v>1</v>
      </c>
      <c r="F266">
        <v>20180304</v>
      </c>
      <c r="G266">
        <v>20170040938</v>
      </c>
      <c r="H266" t="s">
        <v>65</v>
      </c>
      <c r="I266" t="s">
        <v>11</v>
      </c>
      <c r="J266" t="s">
        <v>224</v>
      </c>
      <c r="K266" t="s">
        <v>1516</v>
      </c>
      <c r="L266" t="s">
        <v>4</v>
      </c>
      <c r="M266" t="s">
        <v>5</v>
      </c>
      <c r="N266" t="s">
        <v>17</v>
      </c>
      <c r="O266">
        <v>2005999000</v>
      </c>
      <c r="P266" t="s">
        <v>934</v>
      </c>
      <c r="Q266" t="s">
        <v>1003</v>
      </c>
      <c r="R266" t="s">
        <v>24</v>
      </c>
      <c r="S266" t="s">
        <v>148</v>
      </c>
      <c r="T266" t="s">
        <v>377</v>
      </c>
      <c r="W266" t="s">
        <v>214</v>
      </c>
      <c r="X266" t="s">
        <v>8</v>
      </c>
      <c r="Y266" t="s">
        <v>15</v>
      </c>
      <c r="Z266">
        <v>65990</v>
      </c>
      <c r="AA266">
        <v>29299.56</v>
      </c>
    </row>
    <row r="267" spans="1:27" x14ac:dyDescent="0.25">
      <c r="A267">
        <v>2018</v>
      </c>
      <c r="B267">
        <v>2</v>
      </c>
      <c r="C267" t="s">
        <v>86</v>
      </c>
      <c r="D267">
        <v>9429</v>
      </c>
      <c r="E267">
        <v>1</v>
      </c>
      <c r="F267">
        <v>20180201</v>
      </c>
      <c r="G267">
        <v>20505532725</v>
      </c>
      <c r="H267" t="s">
        <v>161</v>
      </c>
      <c r="I267" t="s">
        <v>25</v>
      </c>
      <c r="J267" t="s">
        <v>114</v>
      </c>
      <c r="K267" t="s">
        <v>115</v>
      </c>
      <c r="L267" t="s">
        <v>4</v>
      </c>
      <c r="M267" t="s">
        <v>5</v>
      </c>
      <c r="N267" t="s">
        <v>6</v>
      </c>
      <c r="O267">
        <v>904211090</v>
      </c>
      <c r="P267" t="s">
        <v>198</v>
      </c>
      <c r="Q267" t="s">
        <v>472</v>
      </c>
      <c r="R267" t="s">
        <v>77</v>
      </c>
      <c r="S267" t="s">
        <v>256</v>
      </c>
      <c r="T267" t="s">
        <v>916</v>
      </c>
      <c r="U267" t="s">
        <v>917</v>
      </c>
      <c r="X267" t="s">
        <v>8</v>
      </c>
      <c r="Y267" t="s">
        <v>9</v>
      </c>
      <c r="Z267">
        <v>65871.19</v>
      </c>
      <c r="AA267">
        <v>20107.2</v>
      </c>
    </row>
    <row r="268" spans="1:27" x14ac:dyDescent="0.25">
      <c r="A268">
        <v>2018</v>
      </c>
      <c r="B268">
        <v>2</v>
      </c>
      <c r="C268" t="s">
        <v>86</v>
      </c>
      <c r="D268">
        <v>10378</v>
      </c>
      <c r="E268">
        <v>1</v>
      </c>
      <c r="F268">
        <v>20180208</v>
      </c>
      <c r="G268">
        <v>20505532725</v>
      </c>
      <c r="H268" t="s">
        <v>161</v>
      </c>
      <c r="I268" t="s">
        <v>25</v>
      </c>
      <c r="J268" t="s">
        <v>114</v>
      </c>
      <c r="K268" t="s">
        <v>115</v>
      </c>
      <c r="L268" t="s">
        <v>4</v>
      </c>
      <c r="M268" t="s">
        <v>5</v>
      </c>
      <c r="N268" t="s">
        <v>6</v>
      </c>
      <c r="O268">
        <v>904211090</v>
      </c>
      <c r="P268" t="s">
        <v>198</v>
      </c>
      <c r="Q268" t="s">
        <v>472</v>
      </c>
      <c r="R268" t="s">
        <v>77</v>
      </c>
      <c r="S268" t="s">
        <v>256</v>
      </c>
      <c r="T268" t="s">
        <v>430</v>
      </c>
      <c r="U268" t="s">
        <v>912</v>
      </c>
      <c r="W268" t="s">
        <v>44</v>
      </c>
      <c r="X268" t="s">
        <v>23</v>
      </c>
      <c r="Y268" t="s">
        <v>9</v>
      </c>
      <c r="Z268">
        <v>65871.19</v>
      </c>
      <c r="AA268">
        <v>20107.2</v>
      </c>
    </row>
    <row r="269" spans="1:27" x14ac:dyDescent="0.25">
      <c r="A269">
        <v>2018</v>
      </c>
      <c r="B269">
        <v>2</v>
      </c>
      <c r="C269" t="s">
        <v>86</v>
      </c>
      <c r="D269">
        <v>12980</v>
      </c>
      <c r="E269">
        <v>1</v>
      </c>
      <c r="F269">
        <v>20180212</v>
      </c>
      <c r="G269">
        <v>20566528844</v>
      </c>
      <c r="H269" t="s">
        <v>439</v>
      </c>
      <c r="I269" t="s">
        <v>25</v>
      </c>
      <c r="J269" t="s">
        <v>114</v>
      </c>
      <c r="K269" t="s">
        <v>115</v>
      </c>
      <c r="L269" t="s">
        <v>4</v>
      </c>
      <c r="M269" t="s">
        <v>5</v>
      </c>
      <c r="N269" t="s">
        <v>6</v>
      </c>
      <c r="O269">
        <v>904211090</v>
      </c>
      <c r="P269" t="s">
        <v>198</v>
      </c>
      <c r="Q269" t="s">
        <v>472</v>
      </c>
      <c r="R269" t="s">
        <v>77</v>
      </c>
      <c r="S269" t="s">
        <v>256</v>
      </c>
      <c r="W269" t="s">
        <v>1876</v>
      </c>
      <c r="X269" t="s">
        <v>23</v>
      </c>
      <c r="Y269" t="s">
        <v>90</v>
      </c>
      <c r="Z269">
        <v>65789.490000000005</v>
      </c>
      <c r="AA269">
        <v>19845</v>
      </c>
    </row>
    <row r="270" spans="1:27" x14ac:dyDescent="0.25">
      <c r="A270">
        <v>2018</v>
      </c>
      <c r="B270">
        <v>3</v>
      </c>
      <c r="C270" t="s">
        <v>86</v>
      </c>
      <c r="D270">
        <v>18694</v>
      </c>
      <c r="E270">
        <v>1</v>
      </c>
      <c r="F270">
        <v>20180301</v>
      </c>
      <c r="G270">
        <v>20542089106</v>
      </c>
      <c r="H270" t="s">
        <v>74</v>
      </c>
      <c r="I270" t="s">
        <v>25</v>
      </c>
      <c r="J270" t="s">
        <v>114</v>
      </c>
      <c r="K270" t="s">
        <v>115</v>
      </c>
      <c r="L270" t="s">
        <v>4</v>
      </c>
      <c r="M270" t="s">
        <v>5</v>
      </c>
      <c r="N270" t="s">
        <v>6</v>
      </c>
      <c r="O270">
        <v>904211090</v>
      </c>
      <c r="P270" t="s">
        <v>198</v>
      </c>
      <c r="Q270" t="s">
        <v>472</v>
      </c>
      <c r="R270" t="s">
        <v>77</v>
      </c>
      <c r="S270" t="s">
        <v>143</v>
      </c>
      <c r="X270" t="s">
        <v>23</v>
      </c>
      <c r="Y270" t="s">
        <v>9</v>
      </c>
      <c r="Z270">
        <v>65738.63</v>
      </c>
      <c r="AA270">
        <v>19618.2</v>
      </c>
    </row>
    <row r="271" spans="1:27" x14ac:dyDescent="0.25">
      <c r="A271">
        <v>2018</v>
      </c>
      <c r="B271">
        <v>3</v>
      </c>
      <c r="C271" t="s">
        <v>86</v>
      </c>
      <c r="D271">
        <v>19757</v>
      </c>
      <c r="E271">
        <v>1</v>
      </c>
      <c r="F271">
        <v>20180305</v>
      </c>
      <c r="G271">
        <v>20542089106</v>
      </c>
      <c r="H271" t="s">
        <v>74</v>
      </c>
      <c r="I271" t="s">
        <v>25</v>
      </c>
      <c r="J271" t="s">
        <v>114</v>
      </c>
      <c r="K271" t="s">
        <v>115</v>
      </c>
      <c r="L271" t="s">
        <v>4</v>
      </c>
      <c r="M271" t="s">
        <v>5</v>
      </c>
      <c r="N271" t="s">
        <v>6</v>
      </c>
      <c r="O271">
        <v>904219000</v>
      </c>
      <c r="P271" t="s">
        <v>198</v>
      </c>
      <c r="Q271" t="s">
        <v>472</v>
      </c>
      <c r="R271" t="s">
        <v>50</v>
      </c>
      <c r="S271" t="s">
        <v>143</v>
      </c>
      <c r="U271" t="s">
        <v>436</v>
      </c>
      <c r="W271" t="s">
        <v>34</v>
      </c>
      <c r="X271" t="s">
        <v>23</v>
      </c>
      <c r="Y271" t="s">
        <v>93</v>
      </c>
      <c r="Z271">
        <v>65738.63</v>
      </c>
      <c r="AA271">
        <v>19618.2</v>
      </c>
    </row>
    <row r="272" spans="1:27" x14ac:dyDescent="0.25">
      <c r="A272">
        <v>2018</v>
      </c>
      <c r="B272">
        <v>3</v>
      </c>
      <c r="C272" t="s">
        <v>86</v>
      </c>
      <c r="D272">
        <v>20127</v>
      </c>
      <c r="E272">
        <v>1</v>
      </c>
      <c r="F272">
        <v>20180305</v>
      </c>
      <c r="G272">
        <v>20542089106</v>
      </c>
      <c r="H272" t="s">
        <v>74</v>
      </c>
      <c r="I272" t="s">
        <v>25</v>
      </c>
      <c r="J272" t="s">
        <v>114</v>
      </c>
      <c r="K272" t="s">
        <v>115</v>
      </c>
      <c r="L272" t="s">
        <v>4</v>
      </c>
      <c r="M272" t="s">
        <v>5</v>
      </c>
      <c r="N272" t="s">
        <v>6</v>
      </c>
      <c r="O272">
        <v>904219000</v>
      </c>
      <c r="P272" t="s">
        <v>198</v>
      </c>
      <c r="Q272" t="s">
        <v>472</v>
      </c>
      <c r="R272" t="s">
        <v>50</v>
      </c>
      <c r="S272" t="s">
        <v>143</v>
      </c>
      <c r="U272" t="s">
        <v>245</v>
      </c>
      <c r="W272" t="s">
        <v>34</v>
      </c>
      <c r="X272" t="s">
        <v>23</v>
      </c>
      <c r="Y272" t="s">
        <v>93</v>
      </c>
      <c r="Z272">
        <v>65738.63</v>
      </c>
      <c r="AA272">
        <v>19618.2</v>
      </c>
    </row>
    <row r="273" spans="1:27" x14ac:dyDescent="0.25">
      <c r="A273">
        <v>2018</v>
      </c>
      <c r="B273">
        <v>3</v>
      </c>
      <c r="C273" t="s">
        <v>86</v>
      </c>
      <c r="D273">
        <v>24761</v>
      </c>
      <c r="E273">
        <v>1</v>
      </c>
      <c r="F273">
        <v>20180326</v>
      </c>
      <c r="G273">
        <v>20542089106</v>
      </c>
      <c r="H273" t="s">
        <v>74</v>
      </c>
      <c r="I273" t="s">
        <v>25</v>
      </c>
      <c r="J273" t="s">
        <v>114</v>
      </c>
      <c r="K273" t="s">
        <v>115</v>
      </c>
      <c r="L273" t="s">
        <v>4</v>
      </c>
      <c r="M273" t="s">
        <v>5</v>
      </c>
      <c r="N273" t="s">
        <v>6</v>
      </c>
      <c r="O273">
        <v>904211090</v>
      </c>
      <c r="P273" t="s">
        <v>198</v>
      </c>
      <c r="Q273" t="s">
        <v>472</v>
      </c>
      <c r="R273" t="s">
        <v>77</v>
      </c>
      <c r="S273" t="s">
        <v>143</v>
      </c>
      <c r="U273" t="s">
        <v>245</v>
      </c>
      <c r="W273" t="s">
        <v>34</v>
      </c>
      <c r="X273" t="s">
        <v>23</v>
      </c>
      <c r="Y273" t="s">
        <v>9</v>
      </c>
      <c r="Z273">
        <v>65738.63</v>
      </c>
      <c r="AA273">
        <v>19618.2</v>
      </c>
    </row>
    <row r="274" spans="1:27" x14ac:dyDescent="0.25">
      <c r="A274">
        <v>2018</v>
      </c>
      <c r="B274">
        <v>2</v>
      </c>
      <c r="C274" t="s">
        <v>86</v>
      </c>
      <c r="D274">
        <v>17267</v>
      </c>
      <c r="E274">
        <v>1</v>
      </c>
      <c r="F274">
        <v>20180222</v>
      </c>
      <c r="G274">
        <v>20601017238</v>
      </c>
      <c r="H274" t="s">
        <v>679</v>
      </c>
      <c r="I274" t="s">
        <v>25</v>
      </c>
      <c r="J274" t="s">
        <v>114</v>
      </c>
      <c r="K274" t="s">
        <v>115</v>
      </c>
      <c r="L274" t="s">
        <v>4</v>
      </c>
      <c r="M274" t="s">
        <v>5</v>
      </c>
      <c r="N274" t="s">
        <v>6</v>
      </c>
      <c r="O274">
        <v>904211090</v>
      </c>
      <c r="P274" t="s">
        <v>198</v>
      </c>
      <c r="Q274" t="s">
        <v>472</v>
      </c>
      <c r="R274" t="s">
        <v>77</v>
      </c>
      <c r="S274" t="s">
        <v>413</v>
      </c>
      <c r="X274" t="s">
        <v>23</v>
      </c>
      <c r="Y274" t="s">
        <v>9</v>
      </c>
      <c r="Z274">
        <v>65736.94</v>
      </c>
      <c r="AA274">
        <v>20071.8</v>
      </c>
    </row>
    <row r="275" spans="1:27" x14ac:dyDescent="0.25">
      <c r="A275">
        <v>2018</v>
      </c>
      <c r="B275">
        <v>3</v>
      </c>
      <c r="C275" t="s">
        <v>86</v>
      </c>
      <c r="D275">
        <v>18635</v>
      </c>
      <c r="E275">
        <v>1</v>
      </c>
      <c r="F275">
        <v>20180302</v>
      </c>
      <c r="G275">
        <v>20601017238</v>
      </c>
      <c r="H275" t="s">
        <v>679</v>
      </c>
      <c r="I275" t="s">
        <v>25</v>
      </c>
      <c r="J275" t="s">
        <v>114</v>
      </c>
      <c r="K275" t="s">
        <v>115</v>
      </c>
      <c r="L275" t="s">
        <v>4</v>
      </c>
      <c r="M275" t="s">
        <v>5</v>
      </c>
      <c r="N275" t="s">
        <v>6</v>
      </c>
      <c r="O275">
        <v>904211090</v>
      </c>
      <c r="P275" t="s">
        <v>198</v>
      </c>
      <c r="Q275" t="s">
        <v>472</v>
      </c>
      <c r="R275" t="s">
        <v>77</v>
      </c>
      <c r="S275" t="s">
        <v>413</v>
      </c>
      <c r="X275" t="s">
        <v>23</v>
      </c>
      <c r="Y275" t="s">
        <v>9</v>
      </c>
      <c r="Z275">
        <v>65736.94</v>
      </c>
      <c r="AA275">
        <v>20071.8</v>
      </c>
    </row>
    <row r="276" spans="1:27" x14ac:dyDescent="0.25">
      <c r="A276">
        <v>2018</v>
      </c>
      <c r="B276">
        <v>3</v>
      </c>
      <c r="C276" t="s">
        <v>86</v>
      </c>
      <c r="D276">
        <v>23098</v>
      </c>
      <c r="E276">
        <v>1</v>
      </c>
      <c r="F276">
        <v>20180312</v>
      </c>
      <c r="G276">
        <v>20601017238</v>
      </c>
      <c r="H276" t="s">
        <v>679</v>
      </c>
      <c r="I276" t="s">
        <v>25</v>
      </c>
      <c r="J276" t="s">
        <v>114</v>
      </c>
      <c r="K276" t="s">
        <v>115</v>
      </c>
      <c r="L276" t="s">
        <v>4</v>
      </c>
      <c r="M276" t="s">
        <v>5</v>
      </c>
      <c r="N276" t="s">
        <v>6</v>
      </c>
      <c r="O276">
        <v>904211090</v>
      </c>
      <c r="P276" t="s">
        <v>198</v>
      </c>
      <c r="Q276" t="s">
        <v>472</v>
      </c>
      <c r="R276" t="s">
        <v>77</v>
      </c>
      <c r="S276" t="s">
        <v>413</v>
      </c>
      <c r="X276" t="s">
        <v>23</v>
      </c>
      <c r="Y276" t="s">
        <v>9</v>
      </c>
      <c r="Z276">
        <v>65736.94</v>
      </c>
      <c r="AA276">
        <v>20071.8</v>
      </c>
    </row>
    <row r="277" spans="1:27" x14ac:dyDescent="0.25">
      <c r="A277">
        <v>2018</v>
      </c>
      <c r="B277">
        <v>2</v>
      </c>
      <c r="C277" t="s">
        <v>86</v>
      </c>
      <c r="D277">
        <v>14827</v>
      </c>
      <c r="E277">
        <v>1</v>
      </c>
      <c r="F277">
        <v>20180215</v>
      </c>
      <c r="G277">
        <v>20566528844</v>
      </c>
      <c r="H277" t="s">
        <v>439</v>
      </c>
      <c r="I277" t="s">
        <v>25</v>
      </c>
      <c r="J277" t="s">
        <v>114</v>
      </c>
      <c r="K277" t="s">
        <v>115</v>
      </c>
      <c r="L277" t="s">
        <v>4</v>
      </c>
      <c r="M277" t="s">
        <v>5</v>
      </c>
      <c r="N277" t="s">
        <v>6</v>
      </c>
      <c r="O277">
        <v>904211090</v>
      </c>
      <c r="P277" t="s">
        <v>198</v>
      </c>
      <c r="Q277" t="s">
        <v>472</v>
      </c>
      <c r="R277" t="s">
        <v>77</v>
      </c>
      <c r="S277" t="s">
        <v>256</v>
      </c>
      <c r="W277" t="s">
        <v>247</v>
      </c>
      <c r="X277" t="s">
        <v>23</v>
      </c>
      <c r="Y277" t="s">
        <v>90</v>
      </c>
      <c r="Z277">
        <v>65715.75</v>
      </c>
      <c r="AA277">
        <v>19845</v>
      </c>
    </row>
    <row r="278" spans="1:27" x14ac:dyDescent="0.25">
      <c r="A278">
        <v>2018</v>
      </c>
      <c r="B278">
        <v>2</v>
      </c>
      <c r="C278" t="s">
        <v>86</v>
      </c>
      <c r="D278">
        <v>12700</v>
      </c>
      <c r="E278">
        <v>1</v>
      </c>
      <c r="F278">
        <v>20180212</v>
      </c>
      <c r="G278">
        <v>20602805337</v>
      </c>
      <c r="H278" t="s">
        <v>1821</v>
      </c>
      <c r="I278" t="s">
        <v>25</v>
      </c>
      <c r="J278" t="s">
        <v>114</v>
      </c>
      <c r="K278" t="s">
        <v>115</v>
      </c>
      <c r="L278" t="s">
        <v>4</v>
      </c>
      <c r="M278" t="s">
        <v>5</v>
      </c>
      <c r="N278" t="s">
        <v>6</v>
      </c>
      <c r="O278">
        <v>904211090</v>
      </c>
      <c r="P278" t="s">
        <v>198</v>
      </c>
      <c r="Q278" t="s">
        <v>472</v>
      </c>
      <c r="R278" t="s">
        <v>77</v>
      </c>
      <c r="S278" t="s">
        <v>1874</v>
      </c>
      <c r="T278" t="s">
        <v>195</v>
      </c>
      <c r="U278" t="s">
        <v>252</v>
      </c>
      <c r="V278" t="s">
        <v>101</v>
      </c>
      <c r="W278" t="s">
        <v>1822</v>
      </c>
      <c r="X278" t="s">
        <v>23</v>
      </c>
      <c r="Y278" t="s">
        <v>9</v>
      </c>
      <c r="Z278">
        <v>65694.94</v>
      </c>
      <c r="AA278">
        <v>20071.8</v>
      </c>
    </row>
    <row r="279" spans="1:27" x14ac:dyDescent="0.25">
      <c r="A279">
        <v>2018</v>
      </c>
      <c r="B279">
        <v>2</v>
      </c>
      <c r="C279" t="s">
        <v>86</v>
      </c>
      <c r="D279">
        <v>17030</v>
      </c>
      <c r="E279">
        <v>1</v>
      </c>
      <c r="F279">
        <v>20180227</v>
      </c>
      <c r="G279">
        <v>20602805337</v>
      </c>
      <c r="H279" t="s">
        <v>1821</v>
      </c>
      <c r="I279" t="s">
        <v>25</v>
      </c>
      <c r="J279" t="s">
        <v>114</v>
      </c>
      <c r="K279" t="s">
        <v>115</v>
      </c>
      <c r="L279" t="s">
        <v>4</v>
      </c>
      <c r="M279" t="s">
        <v>5</v>
      </c>
      <c r="N279" t="s">
        <v>6</v>
      </c>
      <c r="O279">
        <v>904211090</v>
      </c>
      <c r="P279" t="s">
        <v>198</v>
      </c>
      <c r="Q279" t="s">
        <v>472</v>
      </c>
      <c r="R279" t="s">
        <v>77</v>
      </c>
      <c r="S279" t="s">
        <v>143</v>
      </c>
      <c r="T279" t="s">
        <v>195</v>
      </c>
      <c r="U279" t="s">
        <v>252</v>
      </c>
      <c r="V279" t="s">
        <v>101</v>
      </c>
      <c r="W279" t="s">
        <v>1822</v>
      </c>
      <c r="X279" t="s">
        <v>23</v>
      </c>
      <c r="Y279" t="s">
        <v>9</v>
      </c>
      <c r="Z279">
        <v>65675.75</v>
      </c>
      <c r="AA279">
        <v>20071.8</v>
      </c>
    </row>
    <row r="280" spans="1:27" x14ac:dyDescent="0.25">
      <c r="A280">
        <v>2018</v>
      </c>
      <c r="B280">
        <v>3</v>
      </c>
      <c r="C280" t="s">
        <v>86</v>
      </c>
      <c r="D280">
        <v>25628</v>
      </c>
      <c r="E280">
        <v>1</v>
      </c>
      <c r="F280">
        <v>20180323</v>
      </c>
      <c r="G280">
        <v>20602805337</v>
      </c>
      <c r="H280" t="s">
        <v>1821</v>
      </c>
      <c r="I280" t="s">
        <v>25</v>
      </c>
      <c r="J280" t="s">
        <v>114</v>
      </c>
      <c r="K280" t="s">
        <v>115</v>
      </c>
      <c r="L280" t="s">
        <v>4</v>
      </c>
      <c r="M280" t="s">
        <v>5</v>
      </c>
      <c r="N280" t="s">
        <v>6</v>
      </c>
      <c r="O280">
        <v>904211090</v>
      </c>
      <c r="P280" t="s">
        <v>198</v>
      </c>
      <c r="Q280" t="s">
        <v>472</v>
      </c>
      <c r="R280" t="s">
        <v>77</v>
      </c>
      <c r="S280" t="s">
        <v>143</v>
      </c>
      <c r="T280" t="s">
        <v>195</v>
      </c>
      <c r="U280" t="s">
        <v>252</v>
      </c>
      <c r="V280" t="s">
        <v>101</v>
      </c>
      <c r="W280" t="s">
        <v>1822</v>
      </c>
      <c r="X280" t="s">
        <v>23</v>
      </c>
      <c r="Y280" t="s">
        <v>9</v>
      </c>
      <c r="Z280">
        <v>65671.31</v>
      </c>
      <c r="AA280">
        <v>20071.8</v>
      </c>
    </row>
    <row r="281" spans="1:27" x14ac:dyDescent="0.25">
      <c r="A281">
        <v>2018</v>
      </c>
      <c r="B281">
        <v>2</v>
      </c>
      <c r="C281" t="s">
        <v>86</v>
      </c>
      <c r="D281">
        <v>14759</v>
      </c>
      <c r="E281">
        <v>1</v>
      </c>
      <c r="F281">
        <v>20180219</v>
      </c>
      <c r="G281">
        <v>20602805337</v>
      </c>
      <c r="H281" t="s">
        <v>1821</v>
      </c>
      <c r="I281" t="s">
        <v>25</v>
      </c>
      <c r="J281" t="s">
        <v>114</v>
      </c>
      <c r="K281" t="s">
        <v>115</v>
      </c>
      <c r="L281" t="s">
        <v>4</v>
      </c>
      <c r="M281" t="s">
        <v>5</v>
      </c>
      <c r="N281" t="s">
        <v>6</v>
      </c>
      <c r="O281">
        <v>904211090</v>
      </c>
      <c r="P281" t="s">
        <v>198</v>
      </c>
      <c r="Q281" t="s">
        <v>472</v>
      </c>
      <c r="R281" t="s">
        <v>77</v>
      </c>
      <c r="S281" t="s">
        <v>143</v>
      </c>
      <c r="T281" t="s">
        <v>195</v>
      </c>
      <c r="U281" t="s">
        <v>252</v>
      </c>
      <c r="V281" t="s">
        <v>101</v>
      </c>
      <c r="W281" t="s">
        <v>1822</v>
      </c>
      <c r="X281" t="s">
        <v>23</v>
      </c>
      <c r="Y281" t="s">
        <v>9</v>
      </c>
      <c r="Z281">
        <v>65671.25</v>
      </c>
      <c r="AA281">
        <v>20071.8</v>
      </c>
    </row>
    <row r="282" spans="1:27" x14ac:dyDescent="0.25">
      <c r="A282">
        <v>2018</v>
      </c>
      <c r="B282">
        <v>3</v>
      </c>
      <c r="C282" t="s">
        <v>86</v>
      </c>
      <c r="D282">
        <v>16831</v>
      </c>
      <c r="E282">
        <v>1</v>
      </c>
      <c r="F282">
        <v>20180301</v>
      </c>
      <c r="G282">
        <v>20602359141</v>
      </c>
      <c r="H282" t="s">
        <v>2472</v>
      </c>
      <c r="I282" t="s">
        <v>25</v>
      </c>
      <c r="J282" t="s">
        <v>114</v>
      </c>
      <c r="K282" t="s">
        <v>115</v>
      </c>
      <c r="L282" t="s">
        <v>4</v>
      </c>
      <c r="M282" t="s">
        <v>5</v>
      </c>
      <c r="N282" t="s">
        <v>6</v>
      </c>
      <c r="O282">
        <v>904211090</v>
      </c>
      <c r="P282" t="s">
        <v>198</v>
      </c>
      <c r="Q282" t="s">
        <v>472</v>
      </c>
      <c r="R282" t="s">
        <v>77</v>
      </c>
      <c r="S282" t="s">
        <v>536</v>
      </c>
      <c r="T282" t="s">
        <v>2473</v>
      </c>
      <c r="W282" t="s">
        <v>44</v>
      </c>
      <c r="X282" t="s">
        <v>23</v>
      </c>
      <c r="Y282" t="s">
        <v>9</v>
      </c>
      <c r="Z282">
        <v>65400</v>
      </c>
      <c r="AA282">
        <v>20000</v>
      </c>
    </row>
    <row r="283" spans="1:27" hidden="1" x14ac:dyDescent="0.25">
      <c r="A283">
        <v>2017</v>
      </c>
      <c r="B283">
        <v>3</v>
      </c>
      <c r="C283" t="s">
        <v>86</v>
      </c>
      <c r="D283">
        <v>20252</v>
      </c>
      <c r="E283">
        <v>2</v>
      </c>
      <c r="F283">
        <v>20170307</v>
      </c>
      <c r="G283">
        <v>20397680038</v>
      </c>
      <c r="H283" t="s">
        <v>182</v>
      </c>
      <c r="I283" t="s">
        <v>2</v>
      </c>
      <c r="J283" t="s">
        <v>81</v>
      </c>
      <c r="K283" t="s">
        <v>87</v>
      </c>
      <c r="L283" t="s">
        <v>4</v>
      </c>
      <c r="M283" t="s">
        <v>5</v>
      </c>
      <c r="N283" t="s">
        <v>17</v>
      </c>
      <c r="O283">
        <v>2005992000</v>
      </c>
      <c r="P283" t="s">
        <v>934</v>
      </c>
      <c r="Q283" t="s">
        <v>1003</v>
      </c>
      <c r="R283" t="s">
        <v>18</v>
      </c>
      <c r="S283" t="s">
        <v>94</v>
      </c>
      <c r="X283" t="s">
        <v>19</v>
      </c>
      <c r="Y283" t="s">
        <v>15</v>
      </c>
      <c r="Z283">
        <v>65375.519999999997</v>
      </c>
      <c r="AA283">
        <v>42938</v>
      </c>
    </row>
    <row r="284" spans="1:27" hidden="1" x14ac:dyDescent="0.25">
      <c r="A284">
        <v>2018</v>
      </c>
      <c r="B284">
        <v>3</v>
      </c>
      <c r="C284" t="s">
        <v>86</v>
      </c>
      <c r="D284">
        <v>21630</v>
      </c>
      <c r="E284">
        <v>2</v>
      </c>
      <c r="F284">
        <v>20180313</v>
      </c>
      <c r="G284">
        <v>20397680038</v>
      </c>
      <c r="H284" t="s">
        <v>182</v>
      </c>
      <c r="I284" t="s">
        <v>2</v>
      </c>
      <c r="J284" t="s">
        <v>81</v>
      </c>
      <c r="K284" t="s">
        <v>87</v>
      </c>
      <c r="L284" t="s">
        <v>4</v>
      </c>
      <c r="M284" t="s">
        <v>5</v>
      </c>
      <c r="N284" t="s">
        <v>17</v>
      </c>
      <c r="O284">
        <v>2005999000</v>
      </c>
      <c r="P284" t="s">
        <v>1002</v>
      </c>
      <c r="Q284" t="s">
        <v>1003</v>
      </c>
      <c r="R284" t="s">
        <v>24</v>
      </c>
      <c r="S284" t="s">
        <v>254</v>
      </c>
      <c r="X284" t="s">
        <v>19</v>
      </c>
      <c r="Y284" t="s">
        <v>15</v>
      </c>
      <c r="Z284">
        <v>65237.5</v>
      </c>
      <c r="AA284">
        <v>27600</v>
      </c>
    </row>
    <row r="285" spans="1:27" hidden="1" x14ac:dyDescent="0.25">
      <c r="A285">
        <v>2018</v>
      </c>
      <c r="B285">
        <v>3</v>
      </c>
      <c r="C285" t="s">
        <v>86</v>
      </c>
      <c r="D285">
        <v>19172</v>
      </c>
      <c r="E285">
        <v>2</v>
      </c>
      <c r="F285">
        <v>20180307</v>
      </c>
      <c r="G285">
        <v>20397680038</v>
      </c>
      <c r="H285" t="s">
        <v>182</v>
      </c>
      <c r="I285" t="s">
        <v>2</v>
      </c>
      <c r="J285" t="s">
        <v>81</v>
      </c>
      <c r="K285" t="s">
        <v>87</v>
      </c>
      <c r="L285" t="s">
        <v>4</v>
      </c>
      <c r="M285" t="s">
        <v>5</v>
      </c>
      <c r="N285" t="s">
        <v>17</v>
      </c>
      <c r="O285">
        <v>2005999000</v>
      </c>
      <c r="P285" t="s">
        <v>1002</v>
      </c>
      <c r="Q285" t="s">
        <v>1003</v>
      </c>
      <c r="R285" t="s">
        <v>24</v>
      </c>
      <c r="S285" t="s">
        <v>254</v>
      </c>
      <c r="X285" t="s">
        <v>19</v>
      </c>
      <c r="Y285" t="s">
        <v>15</v>
      </c>
      <c r="Z285">
        <v>65210</v>
      </c>
      <c r="AA285">
        <v>27600</v>
      </c>
    </row>
    <row r="286" spans="1:27" x14ac:dyDescent="0.25">
      <c r="A286">
        <v>2018</v>
      </c>
      <c r="B286">
        <v>1</v>
      </c>
      <c r="C286" t="s">
        <v>86</v>
      </c>
      <c r="D286">
        <v>2087</v>
      </c>
      <c r="E286">
        <v>1</v>
      </c>
      <c r="F286">
        <v>20180113</v>
      </c>
      <c r="G286">
        <v>20542089106</v>
      </c>
      <c r="H286" t="s">
        <v>74</v>
      </c>
      <c r="I286" t="s">
        <v>25</v>
      </c>
      <c r="J286" t="s">
        <v>114</v>
      </c>
      <c r="K286" t="s">
        <v>115</v>
      </c>
      <c r="L286" t="s">
        <v>4</v>
      </c>
      <c r="M286" t="s">
        <v>5</v>
      </c>
      <c r="N286" t="s">
        <v>6</v>
      </c>
      <c r="O286">
        <v>904211090</v>
      </c>
      <c r="P286" t="s">
        <v>198</v>
      </c>
      <c r="Q286" t="s">
        <v>472</v>
      </c>
      <c r="R286" t="s">
        <v>77</v>
      </c>
      <c r="S286" t="s">
        <v>143</v>
      </c>
      <c r="X286" t="s">
        <v>23</v>
      </c>
      <c r="Y286" t="s">
        <v>9</v>
      </c>
      <c r="Z286">
        <v>65151.15</v>
      </c>
      <c r="AA286">
        <v>19618.2</v>
      </c>
    </row>
    <row r="287" spans="1:27" x14ac:dyDescent="0.25">
      <c r="A287">
        <v>2018</v>
      </c>
      <c r="B287">
        <v>1</v>
      </c>
      <c r="C287" t="s">
        <v>86</v>
      </c>
      <c r="D287">
        <v>3507</v>
      </c>
      <c r="E287">
        <v>1</v>
      </c>
      <c r="F287">
        <v>20180115</v>
      </c>
      <c r="G287">
        <v>20542089106</v>
      </c>
      <c r="H287" t="s">
        <v>74</v>
      </c>
      <c r="I287" t="s">
        <v>25</v>
      </c>
      <c r="J287" t="s">
        <v>114</v>
      </c>
      <c r="K287" t="s">
        <v>115</v>
      </c>
      <c r="L287" t="s">
        <v>4</v>
      </c>
      <c r="M287" t="s">
        <v>5</v>
      </c>
      <c r="N287" t="s">
        <v>6</v>
      </c>
      <c r="O287">
        <v>904211090</v>
      </c>
      <c r="P287" t="s">
        <v>198</v>
      </c>
      <c r="Q287" t="s">
        <v>472</v>
      </c>
      <c r="R287" t="s">
        <v>77</v>
      </c>
      <c r="S287" t="s">
        <v>143</v>
      </c>
      <c r="X287" t="s">
        <v>23</v>
      </c>
      <c r="Y287" t="s">
        <v>9</v>
      </c>
      <c r="Z287">
        <v>65151.15</v>
      </c>
      <c r="AA287">
        <v>19618.2</v>
      </c>
    </row>
    <row r="288" spans="1:27" x14ac:dyDescent="0.25">
      <c r="A288">
        <v>2018</v>
      </c>
      <c r="B288">
        <v>1</v>
      </c>
      <c r="C288" t="s">
        <v>86</v>
      </c>
      <c r="D288">
        <v>6342</v>
      </c>
      <c r="E288">
        <v>1</v>
      </c>
      <c r="F288">
        <v>20180123</v>
      </c>
      <c r="G288">
        <v>20542089106</v>
      </c>
      <c r="H288" t="s">
        <v>74</v>
      </c>
      <c r="I288" t="s">
        <v>25</v>
      </c>
      <c r="J288" t="s">
        <v>114</v>
      </c>
      <c r="K288" t="s">
        <v>115</v>
      </c>
      <c r="L288" t="s">
        <v>4</v>
      </c>
      <c r="M288" t="s">
        <v>5</v>
      </c>
      <c r="N288" t="s">
        <v>6</v>
      </c>
      <c r="O288">
        <v>904211090</v>
      </c>
      <c r="P288" t="s">
        <v>198</v>
      </c>
      <c r="Q288" t="s">
        <v>472</v>
      </c>
      <c r="R288" t="s">
        <v>77</v>
      </c>
      <c r="S288" t="s">
        <v>143</v>
      </c>
      <c r="X288" t="s">
        <v>23</v>
      </c>
      <c r="Y288" t="s">
        <v>9</v>
      </c>
      <c r="Z288">
        <v>65151.15</v>
      </c>
      <c r="AA288">
        <v>19618.2</v>
      </c>
    </row>
    <row r="289" spans="1:27" x14ac:dyDescent="0.25">
      <c r="A289">
        <v>2018</v>
      </c>
      <c r="B289">
        <v>2</v>
      </c>
      <c r="C289" t="s">
        <v>86</v>
      </c>
      <c r="D289">
        <v>10557</v>
      </c>
      <c r="E289">
        <v>1</v>
      </c>
      <c r="F289">
        <v>20180202</v>
      </c>
      <c r="G289">
        <v>20542089106</v>
      </c>
      <c r="H289" t="s">
        <v>74</v>
      </c>
      <c r="I289" t="s">
        <v>25</v>
      </c>
      <c r="J289" t="s">
        <v>114</v>
      </c>
      <c r="K289" t="s">
        <v>115</v>
      </c>
      <c r="L289" t="s">
        <v>4</v>
      </c>
      <c r="M289" t="s">
        <v>5</v>
      </c>
      <c r="N289" t="s">
        <v>6</v>
      </c>
      <c r="O289">
        <v>904211090</v>
      </c>
      <c r="P289" t="s">
        <v>198</v>
      </c>
      <c r="Q289" t="s">
        <v>472</v>
      </c>
      <c r="R289" t="s">
        <v>77</v>
      </c>
      <c r="S289" t="s">
        <v>143</v>
      </c>
      <c r="X289" t="s">
        <v>23</v>
      </c>
      <c r="Y289" t="s">
        <v>9</v>
      </c>
      <c r="Z289">
        <v>65151.15</v>
      </c>
      <c r="AA289">
        <v>19618.2</v>
      </c>
    </row>
    <row r="290" spans="1:27" x14ac:dyDescent="0.25">
      <c r="A290">
        <v>2018</v>
      </c>
      <c r="B290">
        <v>2</v>
      </c>
      <c r="C290" t="s">
        <v>86</v>
      </c>
      <c r="D290">
        <v>10814</v>
      </c>
      <c r="E290">
        <v>1</v>
      </c>
      <c r="F290">
        <v>20180206</v>
      </c>
      <c r="G290">
        <v>20542089106</v>
      </c>
      <c r="H290" t="s">
        <v>74</v>
      </c>
      <c r="I290" t="s">
        <v>25</v>
      </c>
      <c r="J290" t="s">
        <v>114</v>
      </c>
      <c r="K290" t="s">
        <v>115</v>
      </c>
      <c r="L290" t="s">
        <v>4</v>
      </c>
      <c r="M290" t="s">
        <v>5</v>
      </c>
      <c r="N290" t="s">
        <v>6</v>
      </c>
      <c r="O290">
        <v>904211090</v>
      </c>
      <c r="P290" t="s">
        <v>198</v>
      </c>
      <c r="Q290" t="s">
        <v>472</v>
      </c>
      <c r="R290" t="s">
        <v>77</v>
      </c>
      <c r="S290" t="s">
        <v>143</v>
      </c>
      <c r="X290" t="s">
        <v>23</v>
      </c>
      <c r="Y290" t="s">
        <v>9</v>
      </c>
      <c r="Z290">
        <v>65151.15</v>
      </c>
      <c r="AA290">
        <v>19618.2</v>
      </c>
    </row>
    <row r="291" spans="1:27" x14ac:dyDescent="0.25">
      <c r="A291">
        <v>2018</v>
      </c>
      <c r="B291">
        <v>3</v>
      </c>
      <c r="C291" t="s">
        <v>86</v>
      </c>
      <c r="D291">
        <v>23694</v>
      </c>
      <c r="E291">
        <v>1</v>
      </c>
      <c r="F291">
        <v>20180317</v>
      </c>
      <c r="G291">
        <v>20542089106</v>
      </c>
      <c r="H291" t="s">
        <v>74</v>
      </c>
      <c r="I291" t="s">
        <v>25</v>
      </c>
      <c r="J291" t="s">
        <v>114</v>
      </c>
      <c r="K291" t="s">
        <v>115</v>
      </c>
      <c r="L291" t="s">
        <v>4</v>
      </c>
      <c r="M291" t="s">
        <v>5</v>
      </c>
      <c r="N291" t="s">
        <v>6</v>
      </c>
      <c r="O291">
        <v>904211090</v>
      </c>
      <c r="P291" t="s">
        <v>198</v>
      </c>
      <c r="Q291" t="s">
        <v>472</v>
      </c>
      <c r="R291" t="s">
        <v>77</v>
      </c>
      <c r="S291" t="s">
        <v>143</v>
      </c>
      <c r="U291" t="s">
        <v>245</v>
      </c>
      <c r="W291" t="s">
        <v>34</v>
      </c>
      <c r="X291" t="s">
        <v>23</v>
      </c>
      <c r="Y291" t="s">
        <v>9</v>
      </c>
      <c r="Z291">
        <v>65151.15</v>
      </c>
      <c r="AA291">
        <v>19618.2</v>
      </c>
    </row>
    <row r="292" spans="1:27" hidden="1" x14ac:dyDescent="0.25">
      <c r="A292">
        <v>2018</v>
      </c>
      <c r="B292">
        <v>1</v>
      </c>
      <c r="C292" t="s">
        <v>86</v>
      </c>
      <c r="D292">
        <v>122725</v>
      </c>
      <c r="E292">
        <v>4</v>
      </c>
      <c r="F292">
        <v>20180103</v>
      </c>
      <c r="G292">
        <v>20397680038</v>
      </c>
      <c r="H292" t="s">
        <v>182</v>
      </c>
      <c r="I292" t="s">
        <v>2</v>
      </c>
      <c r="J292" t="s">
        <v>81</v>
      </c>
      <c r="K292" t="s">
        <v>87</v>
      </c>
      <c r="L292" t="s">
        <v>4</v>
      </c>
      <c r="M292" t="s">
        <v>5</v>
      </c>
      <c r="N292" t="s">
        <v>17</v>
      </c>
      <c r="O292">
        <v>2005999000</v>
      </c>
      <c r="P292" t="s">
        <v>1002</v>
      </c>
      <c r="Q292" t="s">
        <v>1003</v>
      </c>
      <c r="R292" t="s">
        <v>24</v>
      </c>
      <c r="S292" t="s">
        <v>254</v>
      </c>
      <c r="X292" t="s">
        <v>95</v>
      </c>
      <c r="Y292" t="s">
        <v>15</v>
      </c>
      <c r="Z292">
        <v>65140</v>
      </c>
      <c r="AA292">
        <v>27600</v>
      </c>
    </row>
    <row r="293" spans="1:27" x14ac:dyDescent="0.25">
      <c r="A293">
        <v>2018</v>
      </c>
      <c r="B293">
        <v>3</v>
      </c>
      <c r="C293" t="s">
        <v>86</v>
      </c>
      <c r="D293">
        <v>19324</v>
      </c>
      <c r="E293">
        <v>1</v>
      </c>
      <c r="F293">
        <v>20180302</v>
      </c>
      <c r="G293">
        <v>20524548594</v>
      </c>
      <c r="H293" t="s">
        <v>124</v>
      </c>
      <c r="I293" t="s">
        <v>25</v>
      </c>
      <c r="J293" t="s">
        <v>114</v>
      </c>
      <c r="K293" t="s">
        <v>115</v>
      </c>
      <c r="L293" t="s">
        <v>4</v>
      </c>
      <c r="M293" t="s">
        <v>5</v>
      </c>
      <c r="N293" t="s">
        <v>6</v>
      </c>
      <c r="O293">
        <v>904211090</v>
      </c>
      <c r="P293" t="s">
        <v>198</v>
      </c>
      <c r="Q293" t="s">
        <v>472</v>
      </c>
      <c r="R293" t="s">
        <v>77</v>
      </c>
      <c r="S293" t="s">
        <v>126</v>
      </c>
      <c r="T293" t="s">
        <v>2495</v>
      </c>
      <c r="U293" t="s">
        <v>88</v>
      </c>
      <c r="X293" t="s">
        <v>23</v>
      </c>
      <c r="Y293" t="s">
        <v>9</v>
      </c>
      <c r="Z293">
        <v>65113.46</v>
      </c>
      <c r="AA293">
        <v>19880</v>
      </c>
    </row>
    <row r="294" spans="1:27" x14ac:dyDescent="0.25">
      <c r="A294">
        <v>2018</v>
      </c>
      <c r="B294">
        <v>3</v>
      </c>
      <c r="C294" t="s">
        <v>86</v>
      </c>
      <c r="D294">
        <v>21540</v>
      </c>
      <c r="E294">
        <v>1</v>
      </c>
      <c r="F294">
        <v>20180310</v>
      </c>
      <c r="G294">
        <v>20524548594</v>
      </c>
      <c r="H294" t="s">
        <v>124</v>
      </c>
      <c r="I294" t="s">
        <v>25</v>
      </c>
      <c r="J294" t="s">
        <v>114</v>
      </c>
      <c r="K294" t="s">
        <v>115</v>
      </c>
      <c r="L294" t="s">
        <v>4</v>
      </c>
      <c r="M294" t="s">
        <v>5</v>
      </c>
      <c r="N294" t="s">
        <v>6</v>
      </c>
      <c r="O294">
        <v>904211090</v>
      </c>
      <c r="P294" t="s">
        <v>198</v>
      </c>
      <c r="Q294" t="s">
        <v>472</v>
      </c>
      <c r="R294" t="s">
        <v>77</v>
      </c>
      <c r="S294" t="s">
        <v>126</v>
      </c>
      <c r="T294" t="s">
        <v>2495</v>
      </c>
      <c r="U294" t="s">
        <v>88</v>
      </c>
      <c r="X294" t="s">
        <v>23</v>
      </c>
      <c r="Y294" t="s">
        <v>9</v>
      </c>
      <c r="Z294">
        <v>65113.46</v>
      </c>
      <c r="AA294">
        <v>19880</v>
      </c>
    </row>
    <row r="295" spans="1:27" hidden="1" x14ac:dyDescent="0.25">
      <c r="A295">
        <v>2017</v>
      </c>
      <c r="B295">
        <v>1</v>
      </c>
      <c r="C295" t="s">
        <v>86</v>
      </c>
      <c r="D295">
        <v>287</v>
      </c>
      <c r="E295">
        <v>2</v>
      </c>
      <c r="F295">
        <v>20170113</v>
      </c>
      <c r="G295">
        <v>20397680038</v>
      </c>
      <c r="H295" t="s">
        <v>182</v>
      </c>
      <c r="I295" t="s">
        <v>2</v>
      </c>
      <c r="J295" t="s">
        <v>81</v>
      </c>
      <c r="K295" t="s">
        <v>87</v>
      </c>
      <c r="L295" t="s">
        <v>4</v>
      </c>
      <c r="M295" t="s">
        <v>5</v>
      </c>
      <c r="N295" t="s">
        <v>17</v>
      </c>
      <c r="O295">
        <v>2005999000</v>
      </c>
      <c r="P295" t="s">
        <v>1002</v>
      </c>
      <c r="Q295" t="s">
        <v>1003</v>
      </c>
      <c r="R295" t="s">
        <v>24</v>
      </c>
      <c r="S295" t="s">
        <v>254</v>
      </c>
      <c r="X295" t="s">
        <v>19</v>
      </c>
      <c r="Y295" t="s">
        <v>15</v>
      </c>
      <c r="Z295">
        <v>65110</v>
      </c>
      <c r="AA295">
        <v>22080</v>
      </c>
    </row>
    <row r="296" spans="1:27" x14ac:dyDescent="0.25">
      <c r="A296">
        <v>2018</v>
      </c>
      <c r="B296">
        <v>2</v>
      </c>
      <c r="C296" t="s">
        <v>86</v>
      </c>
      <c r="D296">
        <v>18952</v>
      </c>
      <c r="E296">
        <v>1</v>
      </c>
      <c r="F296">
        <v>20180227</v>
      </c>
      <c r="G296">
        <v>20571343640</v>
      </c>
      <c r="H296" t="s">
        <v>154</v>
      </c>
      <c r="I296" t="s">
        <v>25</v>
      </c>
      <c r="J296" t="s">
        <v>114</v>
      </c>
      <c r="K296" t="s">
        <v>115</v>
      </c>
      <c r="L296" t="s">
        <v>4</v>
      </c>
      <c r="M296" t="s">
        <v>5</v>
      </c>
      <c r="N296" t="s">
        <v>6</v>
      </c>
      <c r="O296">
        <v>904211090</v>
      </c>
      <c r="P296" t="s">
        <v>198</v>
      </c>
      <c r="Q296" t="s">
        <v>472</v>
      </c>
      <c r="R296" t="s">
        <v>77</v>
      </c>
      <c r="S296" t="s">
        <v>143</v>
      </c>
      <c r="X296" t="s">
        <v>23</v>
      </c>
      <c r="Y296" t="s">
        <v>9</v>
      </c>
      <c r="Z296">
        <v>65067.32</v>
      </c>
      <c r="AA296">
        <v>20071.8</v>
      </c>
    </row>
    <row r="297" spans="1:27" x14ac:dyDescent="0.25">
      <c r="A297">
        <v>2018</v>
      </c>
      <c r="B297">
        <v>3</v>
      </c>
      <c r="C297" t="s">
        <v>86</v>
      </c>
      <c r="D297">
        <v>21455</v>
      </c>
      <c r="E297">
        <v>1</v>
      </c>
      <c r="F297">
        <v>20180312</v>
      </c>
      <c r="G297">
        <v>20571343640</v>
      </c>
      <c r="H297" t="s">
        <v>154</v>
      </c>
      <c r="I297" t="s">
        <v>25</v>
      </c>
      <c r="J297" t="s">
        <v>114</v>
      </c>
      <c r="K297" t="s">
        <v>115</v>
      </c>
      <c r="L297" t="s">
        <v>4</v>
      </c>
      <c r="M297" t="s">
        <v>5</v>
      </c>
      <c r="N297" t="s">
        <v>6</v>
      </c>
      <c r="O297">
        <v>904211090</v>
      </c>
      <c r="P297" t="s">
        <v>198</v>
      </c>
      <c r="Q297" t="s">
        <v>472</v>
      </c>
      <c r="R297" t="s">
        <v>77</v>
      </c>
      <c r="S297" t="s">
        <v>143</v>
      </c>
      <c r="X297" t="s">
        <v>23</v>
      </c>
      <c r="Y297" t="s">
        <v>9</v>
      </c>
      <c r="Z297">
        <v>65067.32</v>
      </c>
      <c r="AA297">
        <v>20071.8</v>
      </c>
    </row>
    <row r="298" spans="1:27" hidden="1" x14ac:dyDescent="0.25">
      <c r="A298">
        <v>2018</v>
      </c>
      <c r="B298">
        <v>2</v>
      </c>
      <c r="C298" t="s">
        <v>270</v>
      </c>
      <c r="D298">
        <v>5668</v>
      </c>
      <c r="E298">
        <v>1</v>
      </c>
      <c r="F298">
        <v>20180201</v>
      </c>
      <c r="G298">
        <v>20504004415</v>
      </c>
      <c r="H298" t="s">
        <v>223</v>
      </c>
      <c r="I298" t="s">
        <v>2</v>
      </c>
      <c r="J298" t="s">
        <v>58</v>
      </c>
      <c r="K298" t="s">
        <v>216</v>
      </c>
      <c r="L298" t="s">
        <v>4</v>
      </c>
      <c r="M298" t="s">
        <v>5</v>
      </c>
      <c r="N298" t="s">
        <v>17</v>
      </c>
      <c r="O298">
        <v>2001909000</v>
      </c>
      <c r="P298" t="s">
        <v>1010</v>
      </c>
      <c r="Q298" t="s">
        <v>1076</v>
      </c>
      <c r="R298" t="s">
        <v>68</v>
      </c>
      <c r="S298" t="s">
        <v>354</v>
      </c>
      <c r="T298" t="s">
        <v>1336</v>
      </c>
      <c r="W298" t="s">
        <v>34</v>
      </c>
      <c r="X298" t="s">
        <v>8</v>
      </c>
      <c r="Y298" t="s">
        <v>226</v>
      </c>
      <c r="Z298">
        <v>65060.800000000003</v>
      </c>
      <c r="AA298">
        <v>21560</v>
      </c>
    </row>
    <row r="299" spans="1:27" x14ac:dyDescent="0.25">
      <c r="A299">
        <v>2018</v>
      </c>
      <c r="B299">
        <v>3</v>
      </c>
      <c r="C299" t="s">
        <v>86</v>
      </c>
      <c r="D299">
        <v>18790</v>
      </c>
      <c r="E299">
        <v>1</v>
      </c>
      <c r="F299">
        <v>20180309</v>
      </c>
      <c r="G299">
        <v>20482800999</v>
      </c>
      <c r="H299" t="s">
        <v>194</v>
      </c>
      <c r="I299" t="s">
        <v>25</v>
      </c>
      <c r="J299" t="s">
        <v>114</v>
      </c>
      <c r="K299" t="s">
        <v>115</v>
      </c>
      <c r="L299" t="s">
        <v>4</v>
      </c>
      <c r="M299" t="s">
        <v>5</v>
      </c>
      <c r="N299" t="s">
        <v>6</v>
      </c>
      <c r="O299">
        <v>904211090</v>
      </c>
      <c r="P299" t="s">
        <v>198</v>
      </c>
      <c r="Q299" t="s">
        <v>472</v>
      </c>
      <c r="R299" t="s">
        <v>77</v>
      </c>
      <c r="S299" t="s">
        <v>2474</v>
      </c>
      <c r="T299" t="s">
        <v>2480</v>
      </c>
      <c r="U299" t="s">
        <v>2481</v>
      </c>
      <c r="V299" t="s">
        <v>2482</v>
      </c>
      <c r="W299" t="s">
        <v>112</v>
      </c>
      <c r="X299" t="s">
        <v>23</v>
      </c>
      <c r="Y299" t="s">
        <v>15</v>
      </c>
      <c r="Z299">
        <v>64947.58</v>
      </c>
      <c r="AA299">
        <v>19278</v>
      </c>
    </row>
    <row r="300" spans="1:27" x14ac:dyDescent="0.25">
      <c r="A300">
        <v>2018</v>
      </c>
      <c r="B300">
        <v>3</v>
      </c>
      <c r="C300" t="s">
        <v>86</v>
      </c>
      <c r="D300">
        <v>16866</v>
      </c>
      <c r="E300">
        <v>1</v>
      </c>
      <c r="F300">
        <v>20180303</v>
      </c>
      <c r="G300">
        <v>20482800999</v>
      </c>
      <c r="H300" t="s">
        <v>194</v>
      </c>
      <c r="I300" t="s">
        <v>25</v>
      </c>
      <c r="J300" t="s">
        <v>114</v>
      </c>
      <c r="K300" t="s">
        <v>115</v>
      </c>
      <c r="L300" t="s">
        <v>4</v>
      </c>
      <c r="M300" t="s">
        <v>5</v>
      </c>
      <c r="N300" t="s">
        <v>6</v>
      </c>
      <c r="O300">
        <v>904211090</v>
      </c>
      <c r="P300" t="s">
        <v>198</v>
      </c>
      <c r="Q300" t="s">
        <v>472</v>
      </c>
      <c r="R300" t="s">
        <v>77</v>
      </c>
      <c r="S300" t="s">
        <v>2474</v>
      </c>
      <c r="T300" t="s">
        <v>195</v>
      </c>
      <c r="U300" t="s">
        <v>252</v>
      </c>
      <c r="V300" t="s">
        <v>2475</v>
      </c>
      <c r="W300" t="s">
        <v>112</v>
      </c>
      <c r="X300" t="s">
        <v>23</v>
      </c>
      <c r="Y300" t="s">
        <v>15</v>
      </c>
      <c r="Z300">
        <v>64945.65</v>
      </c>
      <c r="AA300">
        <v>19278</v>
      </c>
    </row>
    <row r="301" spans="1:27" x14ac:dyDescent="0.25">
      <c r="A301">
        <v>2018</v>
      </c>
      <c r="B301">
        <v>2</v>
      </c>
      <c r="C301" t="s">
        <v>86</v>
      </c>
      <c r="D301">
        <v>9884</v>
      </c>
      <c r="E301">
        <v>1</v>
      </c>
      <c r="F301">
        <v>20180201</v>
      </c>
      <c r="G301">
        <v>20571617448</v>
      </c>
      <c r="H301" t="s">
        <v>1585</v>
      </c>
      <c r="I301" t="s">
        <v>25</v>
      </c>
      <c r="J301" t="s">
        <v>114</v>
      </c>
      <c r="K301" t="s">
        <v>115</v>
      </c>
      <c r="L301" t="s">
        <v>4</v>
      </c>
      <c r="M301" t="s">
        <v>5</v>
      </c>
      <c r="N301" t="s">
        <v>6</v>
      </c>
      <c r="O301">
        <v>904211090</v>
      </c>
      <c r="P301" t="s">
        <v>198</v>
      </c>
      <c r="Q301" t="s">
        <v>472</v>
      </c>
      <c r="R301" t="s">
        <v>77</v>
      </c>
      <c r="S301" t="s">
        <v>158</v>
      </c>
      <c r="V301" t="s">
        <v>1813</v>
      </c>
      <c r="X301" t="s">
        <v>23</v>
      </c>
      <c r="Y301" t="s">
        <v>9</v>
      </c>
      <c r="Z301">
        <v>64910.879999999997</v>
      </c>
      <c r="AA301">
        <v>20089.5</v>
      </c>
    </row>
    <row r="302" spans="1:27" x14ac:dyDescent="0.25">
      <c r="A302">
        <v>2018</v>
      </c>
      <c r="B302">
        <v>3</v>
      </c>
      <c r="C302" t="s">
        <v>86</v>
      </c>
      <c r="D302">
        <v>19342</v>
      </c>
      <c r="E302">
        <v>1</v>
      </c>
      <c r="F302">
        <v>20180301</v>
      </c>
      <c r="G302">
        <v>20555282339</v>
      </c>
      <c r="H302" t="s">
        <v>138</v>
      </c>
      <c r="I302" t="s">
        <v>25</v>
      </c>
      <c r="J302" t="s">
        <v>114</v>
      </c>
      <c r="K302" t="s">
        <v>173</v>
      </c>
      <c r="L302" t="s">
        <v>4</v>
      </c>
      <c r="M302" t="s">
        <v>5</v>
      </c>
      <c r="N302" t="s">
        <v>6</v>
      </c>
      <c r="O302">
        <v>904211090</v>
      </c>
      <c r="P302" t="s">
        <v>198</v>
      </c>
      <c r="Q302" t="s">
        <v>472</v>
      </c>
      <c r="R302" t="s">
        <v>77</v>
      </c>
      <c r="S302" t="s">
        <v>648</v>
      </c>
      <c r="T302" t="s">
        <v>14</v>
      </c>
      <c r="W302" t="s">
        <v>264</v>
      </c>
      <c r="X302" t="s">
        <v>109</v>
      </c>
      <c r="Y302" t="s">
        <v>9</v>
      </c>
      <c r="Z302">
        <v>64838.5</v>
      </c>
      <c r="AA302">
        <v>19845</v>
      </c>
    </row>
    <row r="303" spans="1:27" x14ac:dyDescent="0.25">
      <c r="A303">
        <v>2018</v>
      </c>
      <c r="B303">
        <v>2</v>
      </c>
      <c r="C303" t="s">
        <v>86</v>
      </c>
      <c r="D303">
        <v>11165</v>
      </c>
      <c r="E303">
        <v>1</v>
      </c>
      <c r="F303">
        <v>20180206</v>
      </c>
      <c r="G303">
        <v>20566528844</v>
      </c>
      <c r="H303" t="s">
        <v>439</v>
      </c>
      <c r="I303" t="s">
        <v>25</v>
      </c>
      <c r="J303" t="s">
        <v>114</v>
      </c>
      <c r="K303" t="s">
        <v>115</v>
      </c>
      <c r="L303" t="s">
        <v>4</v>
      </c>
      <c r="M303" t="s">
        <v>5</v>
      </c>
      <c r="N303" t="s">
        <v>6</v>
      </c>
      <c r="O303">
        <v>904211090</v>
      </c>
      <c r="P303" t="s">
        <v>198</v>
      </c>
      <c r="Q303" t="s">
        <v>472</v>
      </c>
      <c r="R303" t="s">
        <v>77</v>
      </c>
      <c r="S303" t="s">
        <v>256</v>
      </c>
      <c r="W303" t="s">
        <v>247</v>
      </c>
      <c r="X303" t="s">
        <v>23</v>
      </c>
      <c r="Y303" t="s">
        <v>90</v>
      </c>
      <c r="Z303">
        <v>64797.5</v>
      </c>
      <c r="AA303">
        <v>19845</v>
      </c>
    </row>
    <row r="304" spans="1:27" x14ac:dyDescent="0.25">
      <c r="A304">
        <v>2018</v>
      </c>
      <c r="B304">
        <v>2</v>
      </c>
      <c r="C304" t="s">
        <v>86</v>
      </c>
      <c r="D304">
        <v>16129</v>
      </c>
      <c r="E304">
        <v>1</v>
      </c>
      <c r="F304">
        <v>20180224</v>
      </c>
      <c r="G304">
        <v>20566528844</v>
      </c>
      <c r="H304" t="s">
        <v>439</v>
      </c>
      <c r="I304" t="s">
        <v>25</v>
      </c>
      <c r="J304" t="s">
        <v>114</v>
      </c>
      <c r="K304" t="s">
        <v>115</v>
      </c>
      <c r="L304" t="s">
        <v>4</v>
      </c>
      <c r="M304" t="s">
        <v>5</v>
      </c>
      <c r="N304" t="s">
        <v>6</v>
      </c>
      <c r="O304">
        <v>904211090</v>
      </c>
      <c r="P304" t="s">
        <v>198</v>
      </c>
      <c r="Q304" t="s">
        <v>472</v>
      </c>
      <c r="R304" t="s">
        <v>77</v>
      </c>
      <c r="S304" t="s">
        <v>256</v>
      </c>
      <c r="W304" t="s">
        <v>247</v>
      </c>
      <c r="X304" t="s">
        <v>23</v>
      </c>
      <c r="Y304" t="s">
        <v>90</v>
      </c>
      <c r="Z304">
        <v>64797.5</v>
      </c>
      <c r="AA304">
        <v>19845</v>
      </c>
    </row>
    <row r="305" spans="1:27" x14ac:dyDescent="0.25">
      <c r="A305">
        <v>2018</v>
      </c>
      <c r="B305">
        <v>3</v>
      </c>
      <c r="C305" t="s">
        <v>86</v>
      </c>
      <c r="D305">
        <v>20618</v>
      </c>
      <c r="E305">
        <v>1</v>
      </c>
      <c r="F305">
        <v>20180308</v>
      </c>
      <c r="G305">
        <v>20555282339</v>
      </c>
      <c r="H305" t="s">
        <v>138</v>
      </c>
      <c r="I305" t="s">
        <v>25</v>
      </c>
      <c r="J305" t="s">
        <v>26</v>
      </c>
      <c r="K305" t="s">
        <v>125</v>
      </c>
      <c r="L305" t="s">
        <v>4</v>
      </c>
      <c r="M305" t="s">
        <v>5</v>
      </c>
      <c r="N305" t="s">
        <v>6</v>
      </c>
      <c r="O305">
        <v>904211090</v>
      </c>
      <c r="P305" t="s">
        <v>198</v>
      </c>
      <c r="Q305" t="s">
        <v>472</v>
      </c>
      <c r="R305" t="s">
        <v>77</v>
      </c>
      <c r="S305" t="s">
        <v>648</v>
      </c>
      <c r="T305" t="s">
        <v>14</v>
      </c>
      <c r="W305" t="s">
        <v>264</v>
      </c>
      <c r="X305" t="s">
        <v>8</v>
      </c>
      <c r="Y305" t="s">
        <v>9</v>
      </c>
      <c r="Z305">
        <v>64726.02</v>
      </c>
      <c r="AA305">
        <v>19278</v>
      </c>
    </row>
    <row r="306" spans="1:27" x14ac:dyDescent="0.25">
      <c r="A306">
        <v>2018</v>
      </c>
      <c r="B306">
        <v>2</v>
      </c>
      <c r="C306" t="s">
        <v>86</v>
      </c>
      <c r="D306">
        <v>15581</v>
      </c>
      <c r="E306">
        <v>1</v>
      </c>
      <c r="F306">
        <v>20180220</v>
      </c>
      <c r="G306">
        <v>20555282339</v>
      </c>
      <c r="H306" t="s">
        <v>138</v>
      </c>
      <c r="I306" t="s">
        <v>25</v>
      </c>
      <c r="J306" t="s">
        <v>26</v>
      </c>
      <c r="K306" t="s">
        <v>125</v>
      </c>
      <c r="L306" t="s">
        <v>4</v>
      </c>
      <c r="M306" t="s">
        <v>5</v>
      </c>
      <c r="N306" t="s">
        <v>6</v>
      </c>
      <c r="O306">
        <v>904211090</v>
      </c>
      <c r="P306" t="s">
        <v>198</v>
      </c>
      <c r="Q306" t="s">
        <v>472</v>
      </c>
      <c r="R306" t="s">
        <v>77</v>
      </c>
      <c r="S306" t="s">
        <v>648</v>
      </c>
      <c r="T306" t="s">
        <v>14</v>
      </c>
      <c r="W306" t="s">
        <v>264</v>
      </c>
      <c r="X306" t="s">
        <v>109</v>
      </c>
      <c r="Y306" t="s">
        <v>9</v>
      </c>
      <c r="Z306">
        <v>64301.02</v>
      </c>
      <c r="AA306">
        <v>19278</v>
      </c>
    </row>
    <row r="307" spans="1:27" x14ac:dyDescent="0.25">
      <c r="A307">
        <v>2018</v>
      </c>
      <c r="B307">
        <v>2</v>
      </c>
      <c r="C307" t="s">
        <v>86</v>
      </c>
      <c r="D307">
        <v>17897</v>
      </c>
      <c r="E307">
        <v>1</v>
      </c>
      <c r="F307">
        <v>20180227</v>
      </c>
      <c r="G307">
        <v>20555282339</v>
      </c>
      <c r="H307" t="s">
        <v>138</v>
      </c>
      <c r="I307" t="s">
        <v>25</v>
      </c>
      <c r="J307" t="s">
        <v>26</v>
      </c>
      <c r="K307" t="s">
        <v>125</v>
      </c>
      <c r="L307" t="s">
        <v>4</v>
      </c>
      <c r="M307" t="s">
        <v>5</v>
      </c>
      <c r="N307" t="s">
        <v>6</v>
      </c>
      <c r="O307">
        <v>904211090</v>
      </c>
      <c r="P307" t="s">
        <v>198</v>
      </c>
      <c r="Q307" t="s">
        <v>472</v>
      </c>
      <c r="R307" t="s">
        <v>77</v>
      </c>
      <c r="S307" t="s">
        <v>648</v>
      </c>
      <c r="T307" t="s">
        <v>14</v>
      </c>
      <c r="W307" t="s">
        <v>264</v>
      </c>
      <c r="X307" t="s">
        <v>109</v>
      </c>
      <c r="Y307" t="s">
        <v>9</v>
      </c>
      <c r="Z307">
        <v>64301.02</v>
      </c>
      <c r="AA307">
        <v>19278</v>
      </c>
    </row>
    <row r="308" spans="1:27" x14ac:dyDescent="0.25">
      <c r="A308">
        <v>2018</v>
      </c>
      <c r="B308">
        <v>2</v>
      </c>
      <c r="C308" t="s">
        <v>86</v>
      </c>
      <c r="D308">
        <v>19069</v>
      </c>
      <c r="E308">
        <v>1</v>
      </c>
      <c r="F308">
        <v>20180227</v>
      </c>
      <c r="G308">
        <v>20555282339</v>
      </c>
      <c r="H308" t="s">
        <v>138</v>
      </c>
      <c r="I308" t="s">
        <v>25</v>
      </c>
      <c r="J308" t="s">
        <v>26</v>
      </c>
      <c r="K308" t="s">
        <v>125</v>
      </c>
      <c r="L308" t="s">
        <v>4</v>
      </c>
      <c r="M308" t="s">
        <v>5</v>
      </c>
      <c r="N308" t="s">
        <v>6</v>
      </c>
      <c r="O308">
        <v>904211090</v>
      </c>
      <c r="P308" t="s">
        <v>198</v>
      </c>
      <c r="Q308" t="s">
        <v>472</v>
      </c>
      <c r="R308" t="s">
        <v>77</v>
      </c>
      <c r="S308" t="s">
        <v>648</v>
      </c>
      <c r="T308" t="s">
        <v>14</v>
      </c>
      <c r="W308" t="s">
        <v>264</v>
      </c>
      <c r="X308" t="s">
        <v>109</v>
      </c>
      <c r="Y308" t="s">
        <v>9</v>
      </c>
      <c r="Z308">
        <v>64301.02</v>
      </c>
      <c r="AA308">
        <v>19278</v>
      </c>
    </row>
    <row r="309" spans="1:27" x14ac:dyDescent="0.25">
      <c r="A309">
        <v>2018</v>
      </c>
      <c r="B309">
        <v>3</v>
      </c>
      <c r="C309" t="s">
        <v>86</v>
      </c>
      <c r="D309">
        <v>20591</v>
      </c>
      <c r="E309">
        <v>1</v>
      </c>
      <c r="F309">
        <v>20180308</v>
      </c>
      <c r="G309">
        <v>20555282339</v>
      </c>
      <c r="H309" t="s">
        <v>138</v>
      </c>
      <c r="I309" t="s">
        <v>25</v>
      </c>
      <c r="J309" t="s">
        <v>26</v>
      </c>
      <c r="K309" t="s">
        <v>125</v>
      </c>
      <c r="L309" t="s">
        <v>4</v>
      </c>
      <c r="M309" t="s">
        <v>5</v>
      </c>
      <c r="N309" t="s">
        <v>6</v>
      </c>
      <c r="O309">
        <v>904211090</v>
      </c>
      <c r="P309" t="s">
        <v>198</v>
      </c>
      <c r="Q309" t="s">
        <v>472</v>
      </c>
      <c r="R309" t="s">
        <v>77</v>
      </c>
      <c r="S309" t="s">
        <v>648</v>
      </c>
      <c r="T309" t="s">
        <v>14</v>
      </c>
      <c r="W309" t="s">
        <v>264</v>
      </c>
      <c r="X309" t="s">
        <v>109</v>
      </c>
      <c r="Y309" t="s">
        <v>9</v>
      </c>
      <c r="Z309">
        <v>64301.02</v>
      </c>
      <c r="AA309">
        <v>19278</v>
      </c>
    </row>
    <row r="310" spans="1:27" x14ac:dyDescent="0.25">
      <c r="A310">
        <v>2018</v>
      </c>
      <c r="B310">
        <v>3</v>
      </c>
      <c r="C310" t="s">
        <v>86</v>
      </c>
      <c r="D310">
        <v>23268</v>
      </c>
      <c r="E310">
        <v>1</v>
      </c>
      <c r="F310">
        <v>20180313</v>
      </c>
      <c r="G310">
        <v>20555282339</v>
      </c>
      <c r="H310" t="s">
        <v>138</v>
      </c>
      <c r="I310" t="s">
        <v>25</v>
      </c>
      <c r="J310" t="s">
        <v>26</v>
      </c>
      <c r="K310" t="s">
        <v>125</v>
      </c>
      <c r="L310" t="s">
        <v>4</v>
      </c>
      <c r="M310" t="s">
        <v>5</v>
      </c>
      <c r="N310" t="s">
        <v>6</v>
      </c>
      <c r="O310">
        <v>904211090</v>
      </c>
      <c r="P310" t="s">
        <v>198</v>
      </c>
      <c r="Q310" t="s">
        <v>472</v>
      </c>
      <c r="R310" t="s">
        <v>77</v>
      </c>
      <c r="S310" t="s">
        <v>648</v>
      </c>
      <c r="T310" t="s">
        <v>14</v>
      </c>
      <c r="W310" t="s">
        <v>264</v>
      </c>
      <c r="X310" t="s">
        <v>109</v>
      </c>
      <c r="Y310" t="s">
        <v>9</v>
      </c>
      <c r="Z310">
        <v>64301.02</v>
      </c>
      <c r="AA310">
        <v>19278</v>
      </c>
    </row>
    <row r="311" spans="1:27" x14ac:dyDescent="0.25">
      <c r="A311">
        <v>2018</v>
      </c>
      <c r="B311">
        <v>2</v>
      </c>
      <c r="C311" t="s">
        <v>86</v>
      </c>
      <c r="D311">
        <v>8899</v>
      </c>
      <c r="E311">
        <v>1</v>
      </c>
      <c r="F311">
        <v>20180202</v>
      </c>
      <c r="G311">
        <v>20542089106</v>
      </c>
      <c r="H311" t="s">
        <v>74</v>
      </c>
      <c r="I311" t="s">
        <v>25</v>
      </c>
      <c r="J311" t="s">
        <v>26</v>
      </c>
      <c r="K311" t="s">
        <v>110</v>
      </c>
      <c r="L311" t="s">
        <v>4</v>
      </c>
      <c r="M311" t="s">
        <v>5</v>
      </c>
      <c r="N311" t="s">
        <v>6</v>
      </c>
      <c r="O311">
        <v>904211090</v>
      </c>
      <c r="P311" t="s">
        <v>198</v>
      </c>
      <c r="Q311" t="s">
        <v>472</v>
      </c>
      <c r="R311" t="s">
        <v>77</v>
      </c>
      <c r="S311" t="s">
        <v>143</v>
      </c>
      <c r="T311" t="s">
        <v>236</v>
      </c>
      <c r="X311" t="s">
        <v>23</v>
      </c>
      <c r="Y311" t="s">
        <v>9</v>
      </c>
      <c r="Z311">
        <v>64233.39</v>
      </c>
      <c r="AA311">
        <v>19618.2</v>
      </c>
    </row>
    <row r="312" spans="1:27" x14ac:dyDescent="0.25">
      <c r="A312">
        <v>2018</v>
      </c>
      <c r="B312">
        <v>2</v>
      </c>
      <c r="C312" t="s">
        <v>86</v>
      </c>
      <c r="D312">
        <v>12229</v>
      </c>
      <c r="E312">
        <v>1</v>
      </c>
      <c r="F312">
        <v>20180208</v>
      </c>
      <c r="G312">
        <v>20542089106</v>
      </c>
      <c r="H312" t="s">
        <v>74</v>
      </c>
      <c r="I312" t="s">
        <v>25</v>
      </c>
      <c r="J312" t="s">
        <v>114</v>
      </c>
      <c r="K312" t="s">
        <v>115</v>
      </c>
      <c r="L312" t="s">
        <v>4</v>
      </c>
      <c r="M312" t="s">
        <v>5</v>
      </c>
      <c r="N312" t="s">
        <v>6</v>
      </c>
      <c r="O312">
        <v>904211090</v>
      </c>
      <c r="P312" t="s">
        <v>198</v>
      </c>
      <c r="Q312" t="s">
        <v>472</v>
      </c>
      <c r="R312" t="s">
        <v>77</v>
      </c>
      <c r="S312" t="s">
        <v>143</v>
      </c>
      <c r="X312" t="s">
        <v>23</v>
      </c>
      <c r="Y312" t="s">
        <v>9</v>
      </c>
      <c r="Z312">
        <v>64172.03</v>
      </c>
      <c r="AA312">
        <v>19618.2</v>
      </c>
    </row>
    <row r="313" spans="1:27" x14ac:dyDescent="0.25">
      <c r="A313">
        <v>2018</v>
      </c>
      <c r="B313">
        <v>2</v>
      </c>
      <c r="C313" t="s">
        <v>86</v>
      </c>
      <c r="D313">
        <v>13122</v>
      </c>
      <c r="E313">
        <v>1</v>
      </c>
      <c r="F313">
        <v>20180212</v>
      </c>
      <c r="G313">
        <v>20542089106</v>
      </c>
      <c r="H313" t="s">
        <v>74</v>
      </c>
      <c r="I313" t="s">
        <v>25</v>
      </c>
      <c r="J313" t="s">
        <v>114</v>
      </c>
      <c r="K313" t="s">
        <v>115</v>
      </c>
      <c r="L313" t="s">
        <v>4</v>
      </c>
      <c r="M313" t="s">
        <v>5</v>
      </c>
      <c r="N313" t="s">
        <v>6</v>
      </c>
      <c r="O313">
        <v>904211090</v>
      </c>
      <c r="P313" t="s">
        <v>198</v>
      </c>
      <c r="Q313" t="s">
        <v>472</v>
      </c>
      <c r="R313" t="s">
        <v>77</v>
      </c>
      <c r="S313" t="s">
        <v>143</v>
      </c>
      <c r="X313" t="s">
        <v>23</v>
      </c>
      <c r="Y313" t="s">
        <v>9</v>
      </c>
      <c r="Z313">
        <v>64172.03</v>
      </c>
      <c r="AA313">
        <v>19618.2</v>
      </c>
    </row>
    <row r="314" spans="1:27" x14ac:dyDescent="0.25">
      <c r="A314">
        <v>2018</v>
      </c>
      <c r="B314">
        <v>3</v>
      </c>
      <c r="C314" t="s">
        <v>86</v>
      </c>
      <c r="D314">
        <v>21471</v>
      </c>
      <c r="E314">
        <v>1</v>
      </c>
      <c r="F314">
        <v>20180309</v>
      </c>
      <c r="G314">
        <v>20542089106</v>
      </c>
      <c r="H314" t="s">
        <v>74</v>
      </c>
      <c r="I314" t="s">
        <v>25</v>
      </c>
      <c r="J314" t="s">
        <v>114</v>
      </c>
      <c r="K314" t="s">
        <v>115</v>
      </c>
      <c r="L314" t="s">
        <v>4</v>
      </c>
      <c r="M314" t="s">
        <v>5</v>
      </c>
      <c r="N314" t="s">
        <v>6</v>
      </c>
      <c r="O314">
        <v>904219000</v>
      </c>
      <c r="P314" t="s">
        <v>198</v>
      </c>
      <c r="Q314" t="s">
        <v>472</v>
      </c>
      <c r="R314" t="s">
        <v>50</v>
      </c>
      <c r="S314" t="s">
        <v>143</v>
      </c>
      <c r="U314" t="s">
        <v>245</v>
      </c>
      <c r="W314" t="s">
        <v>34</v>
      </c>
      <c r="X314" t="s">
        <v>23</v>
      </c>
      <c r="Y314" t="s">
        <v>93</v>
      </c>
      <c r="Z314">
        <v>64172.03</v>
      </c>
      <c r="AA314">
        <v>19618.2</v>
      </c>
    </row>
    <row r="315" spans="1:27" x14ac:dyDescent="0.25">
      <c r="A315">
        <v>2018</v>
      </c>
      <c r="B315">
        <v>3</v>
      </c>
      <c r="C315" t="s">
        <v>86</v>
      </c>
      <c r="D315">
        <v>22100</v>
      </c>
      <c r="E315">
        <v>1</v>
      </c>
      <c r="F315">
        <v>20180312</v>
      </c>
      <c r="G315">
        <v>20542089106</v>
      </c>
      <c r="H315" t="s">
        <v>74</v>
      </c>
      <c r="I315" t="s">
        <v>25</v>
      </c>
      <c r="J315" t="s">
        <v>114</v>
      </c>
      <c r="K315" t="s">
        <v>115</v>
      </c>
      <c r="L315" t="s">
        <v>4</v>
      </c>
      <c r="M315" t="s">
        <v>5</v>
      </c>
      <c r="N315" t="s">
        <v>6</v>
      </c>
      <c r="O315">
        <v>904219000</v>
      </c>
      <c r="P315" t="s">
        <v>198</v>
      </c>
      <c r="Q315" t="s">
        <v>472</v>
      </c>
      <c r="R315" t="s">
        <v>50</v>
      </c>
      <c r="S315" t="s">
        <v>143</v>
      </c>
      <c r="U315" t="s">
        <v>245</v>
      </c>
      <c r="W315" t="s">
        <v>34</v>
      </c>
      <c r="X315" t="s">
        <v>23</v>
      </c>
      <c r="Y315" t="s">
        <v>9</v>
      </c>
      <c r="Z315">
        <v>64172.03</v>
      </c>
      <c r="AA315">
        <v>19618.2</v>
      </c>
    </row>
    <row r="316" spans="1:27" x14ac:dyDescent="0.25">
      <c r="A316">
        <v>2018</v>
      </c>
      <c r="B316">
        <v>3</v>
      </c>
      <c r="C316" t="s">
        <v>86</v>
      </c>
      <c r="D316">
        <v>22490</v>
      </c>
      <c r="E316">
        <v>1</v>
      </c>
      <c r="F316">
        <v>20180312</v>
      </c>
      <c r="G316">
        <v>20542089106</v>
      </c>
      <c r="H316" t="s">
        <v>74</v>
      </c>
      <c r="I316" t="s">
        <v>25</v>
      </c>
      <c r="J316" t="s">
        <v>114</v>
      </c>
      <c r="K316" t="s">
        <v>115</v>
      </c>
      <c r="L316" t="s">
        <v>4</v>
      </c>
      <c r="M316" t="s">
        <v>5</v>
      </c>
      <c r="N316" t="s">
        <v>6</v>
      </c>
      <c r="O316">
        <v>904219000</v>
      </c>
      <c r="P316" t="s">
        <v>198</v>
      </c>
      <c r="Q316" t="s">
        <v>472</v>
      </c>
      <c r="R316" t="s">
        <v>50</v>
      </c>
      <c r="S316" t="s">
        <v>143</v>
      </c>
      <c r="U316" t="s">
        <v>245</v>
      </c>
      <c r="W316" t="s">
        <v>34</v>
      </c>
      <c r="X316" t="s">
        <v>23</v>
      </c>
      <c r="Y316" t="s">
        <v>9</v>
      </c>
      <c r="Z316">
        <v>64172.03</v>
      </c>
      <c r="AA316">
        <v>19618.2</v>
      </c>
    </row>
    <row r="317" spans="1:27" x14ac:dyDescent="0.25">
      <c r="A317">
        <v>2018</v>
      </c>
      <c r="B317">
        <v>3</v>
      </c>
      <c r="C317" t="s">
        <v>86</v>
      </c>
      <c r="D317">
        <v>23260</v>
      </c>
      <c r="E317">
        <v>1</v>
      </c>
      <c r="F317">
        <v>20180312</v>
      </c>
      <c r="G317">
        <v>20542089106</v>
      </c>
      <c r="H317" t="s">
        <v>74</v>
      </c>
      <c r="I317" t="s">
        <v>25</v>
      </c>
      <c r="J317" t="s">
        <v>114</v>
      </c>
      <c r="K317" t="s">
        <v>115</v>
      </c>
      <c r="L317" t="s">
        <v>4</v>
      </c>
      <c r="M317" t="s">
        <v>5</v>
      </c>
      <c r="N317" t="s">
        <v>6</v>
      </c>
      <c r="O317">
        <v>904211090</v>
      </c>
      <c r="P317" t="s">
        <v>198</v>
      </c>
      <c r="Q317" t="s">
        <v>472</v>
      </c>
      <c r="R317" t="s">
        <v>77</v>
      </c>
      <c r="S317" t="s">
        <v>143</v>
      </c>
      <c r="X317" t="s">
        <v>23</v>
      </c>
      <c r="Y317" t="s">
        <v>9</v>
      </c>
      <c r="Z317">
        <v>64172.03</v>
      </c>
      <c r="AA317">
        <v>19618.2</v>
      </c>
    </row>
    <row r="318" spans="1:27" x14ac:dyDescent="0.25">
      <c r="A318">
        <v>2018</v>
      </c>
      <c r="B318">
        <v>3</v>
      </c>
      <c r="C318" t="s">
        <v>86</v>
      </c>
      <c r="D318">
        <v>19251</v>
      </c>
      <c r="E318">
        <v>1</v>
      </c>
      <c r="F318">
        <v>20180302</v>
      </c>
      <c r="G318">
        <v>20600528905</v>
      </c>
      <c r="H318" t="s">
        <v>1869</v>
      </c>
      <c r="I318" t="s">
        <v>25</v>
      </c>
      <c r="J318" t="s">
        <v>114</v>
      </c>
      <c r="K318" t="s">
        <v>115</v>
      </c>
      <c r="L318" t="s">
        <v>4</v>
      </c>
      <c r="M318" t="s">
        <v>5</v>
      </c>
      <c r="N318" t="s">
        <v>6</v>
      </c>
      <c r="O318">
        <v>904211090</v>
      </c>
      <c r="P318" t="s">
        <v>198</v>
      </c>
      <c r="Q318" t="s">
        <v>472</v>
      </c>
      <c r="R318" t="s">
        <v>77</v>
      </c>
      <c r="S318" t="s">
        <v>1870</v>
      </c>
      <c r="X318" t="s">
        <v>23</v>
      </c>
      <c r="Y318" t="s">
        <v>9</v>
      </c>
      <c r="Z318">
        <v>64138.25</v>
      </c>
      <c r="AA318">
        <v>19295</v>
      </c>
    </row>
    <row r="319" spans="1:27" x14ac:dyDescent="0.25">
      <c r="A319">
        <v>2018</v>
      </c>
      <c r="B319">
        <v>3</v>
      </c>
      <c r="C319" t="s">
        <v>86</v>
      </c>
      <c r="D319">
        <v>27876</v>
      </c>
      <c r="E319">
        <v>1</v>
      </c>
      <c r="F319">
        <v>20180326</v>
      </c>
      <c r="G319">
        <v>20601017238</v>
      </c>
      <c r="H319" t="s">
        <v>679</v>
      </c>
      <c r="I319" t="s">
        <v>25</v>
      </c>
      <c r="J319" t="s">
        <v>114</v>
      </c>
      <c r="K319" t="s">
        <v>115</v>
      </c>
      <c r="L319" t="s">
        <v>4</v>
      </c>
      <c r="M319" t="s">
        <v>5</v>
      </c>
      <c r="N319" t="s">
        <v>6</v>
      </c>
      <c r="O319">
        <v>904211090</v>
      </c>
      <c r="P319" t="s">
        <v>198</v>
      </c>
      <c r="Q319" t="s">
        <v>472</v>
      </c>
      <c r="R319" t="s">
        <v>77</v>
      </c>
      <c r="S319" t="s">
        <v>1489</v>
      </c>
      <c r="X319" t="s">
        <v>23</v>
      </c>
      <c r="Y319" t="s">
        <v>9</v>
      </c>
      <c r="Z319">
        <v>64044.11</v>
      </c>
      <c r="AA319">
        <v>20107.2</v>
      </c>
    </row>
    <row r="320" spans="1:27" x14ac:dyDescent="0.25">
      <c r="A320">
        <v>2018</v>
      </c>
      <c r="B320">
        <v>2</v>
      </c>
      <c r="C320" t="s">
        <v>86</v>
      </c>
      <c r="D320">
        <v>12200</v>
      </c>
      <c r="E320">
        <v>1</v>
      </c>
      <c r="F320">
        <v>20180208</v>
      </c>
      <c r="G320">
        <v>20542089106</v>
      </c>
      <c r="H320" t="s">
        <v>74</v>
      </c>
      <c r="I320" t="s">
        <v>25</v>
      </c>
      <c r="J320" t="s">
        <v>114</v>
      </c>
      <c r="K320" t="s">
        <v>115</v>
      </c>
      <c r="L320" t="s">
        <v>4</v>
      </c>
      <c r="M320" t="s">
        <v>5</v>
      </c>
      <c r="N320" t="s">
        <v>6</v>
      </c>
      <c r="O320">
        <v>904211090</v>
      </c>
      <c r="P320" t="s">
        <v>198</v>
      </c>
      <c r="Q320" t="s">
        <v>472</v>
      </c>
      <c r="R320" t="s">
        <v>77</v>
      </c>
      <c r="S320" t="s">
        <v>143</v>
      </c>
      <c r="X320" t="s">
        <v>23</v>
      </c>
      <c r="Y320" t="s">
        <v>9</v>
      </c>
      <c r="Z320">
        <v>63976.21</v>
      </c>
      <c r="AA320">
        <v>19618.2</v>
      </c>
    </row>
    <row r="321" spans="1:27" x14ac:dyDescent="0.25">
      <c r="A321">
        <v>2018</v>
      </c>
      <c r="B321">
        <v>2</v>
      </c>
      <c r="C321" t="s">
        <v>86</v>
      </c>
      <c r="D321">
        <v>13126</v>
      </c>
      <c r="E321">
        <v>1</v>
      </c>
      <c r="F321">
        <v>20180212</v>
      </c>
      <c r="G321">
        <v>20542089106</v>
      </c>
      <c r="H321" t="s">
        <v>74</v>
      </c>
      <c r="I321" t="s">
        <v>25</v>
      </c>
      <c r="J321" t="s">
        <v>114</v>
      </c>
      <c r="K321" t="s">
        <v>115</v>
      </c>
      <c r="L321" t="s">
        <v>4</v>
      </c>
      <c r="M321" t="s">
        <v>5</v>
      </c>
      <c r="N321" t="s">
        <v>6</v>
      </c>
      <c r="O321">
        <v>904211090</v>
      </c>
      <c r="P321" t="s">
        <v>198</v>
      </c>
      <c r="Q321" t="s">
        <v>472</v>
      </c>
      <c r="R321" t="s">
        <v>77</v>
      </c>
      <c r="S321" t="s">
        <v>143</v>
      </c>
      <c r="X321" t="s">
        <v>23</v>
      </c>
      <c r="Y321" t="s">
        <v>9</v>
      </c>
      <c r="Z321">
        <v>63976.21</v>
      </c>
      <c r="AA321">
        <v>19618.2</v>
      </c>
    </row>
    <row r="322" spans="1:27" x14ac:dyDescent="0.25">
      <c r="A322">
        <v>2018</v>
      </c>
      <c r="B322">
        <v>2</v>
      </c>
      <c r="C322" t="s">
        <v>86</v>
      </c>
      <c r="D322">
        <v>14480</v>
      </c>
      <c r="E322">
        <v>1</v>
      </c>
      <c r="F322">
        <v>20180215</v>
      </c>
      <c r="G322">
        <v>20542089106</v>
      </c>
      <c r="H322" t="s">
        <v>74</v>
      </c>
      <c r="I322" t="s">
        <v>25</v>
      </c>
      <c r="J322" t="s">
        <v>114</v>
      </c>
      <c r="K322" t="s">
        <v>115</v>
      </c>
      <c r="L322" t="s">
        <v>4</v>
      </c>
      <c r="M322" t="s">
        <v>5</v>
      </c>
      <c r="N322" t="s">
        <v>6</v>
      </c>
      <c r="O322">
        <v>904211090</v>
      </c>
      <c r="P322" t="s">
        <v>198</v>
      </c>
      <c r="Q322" t="s">
        <v>472</v>
      </c>
      <c r="R322" t="s">
        <v>77</v>
      </c>
      <c r="S322" t="s">
        <v>143</v>
      </c>
      <c r="X322" t="s">
        <v>23</v>
      </c>
      <c r="Y322" t="s">
        <v>9</v>
      </c>
      <c r="Z322">
        <v>63976.21</v>
      </c>
      <c r="AA322">
        <v>19618.2</v>
      </c>
    </row>
    <row r="323" spans="1:27" x14ac:dyDescent="0.25">
      <c r="A323">
        <v>2018</v>
      </c>
      <c r="B323">
        <v>3</v>
      </c>
      <c r="C323" t="s">
        <v>86</v>
      </c>
      <c r="D323">
        <v>18643</v>
      </c>
      <c r="E323">
        <v>1</v>
      </c>
      <c r="F323">
        <v>20180301</v>
      </c>
      <c r="G323">
        <v>20542089106</v>
      </c>
      <c r="H323" t="s">
        <v>74</v>
      </c>
      <c r="I323" t="s">
        <v>25</v>
      </c>
      <c r="J323" t="s">
        <v>114</v>
      </c>
      <c r="K323" t="s">
        <v>115</v>
      </c>
      <c r="L323" t="s">
        <v>4</v>
      </c>
      <c r="M323" t="s">
        <v>5</v>
      </c>
      <c r="N323" t="s">
        <v>6</v>
      </c>
      <c r="O323">
        <v>904211090</v>
      </c>
      <c r="P323" t="s">
        <v>198</v>
      </c>
      <c r="Q323" t="s">
        <v>472</v>
      </c>
      <c r="R323" t="s">
        <v>77</v>
      </c>
      <c r="S323" t="s">
        <v>143</v>
      </c>
      <c r="X323" t="s">
        <v>23</v>
      </c>
      <c r="Y323" t="s">
        <v>9</v>
      </c>
      <c r="Z323">
        <v>63976.21</v>
      </c>
      <c r="AA323">
        <v>19618.2</v>
      </c>
    </row>
    <row r="324" spans="1:27" x14ac:dyDescent="0.25">
      <c r="A324">
        <v>2018</v>
      </c>
      <c r="B324">
        <v>3</v>
      </c>
      <c r="C324" t="s">
        <v>86</v>
      </c>
      <c r="D324">
        <v>18649</v>
      </c>
      <c r="E324">
        <v>1</v>
      </c>
      <c r="F324">
        <v>20180301</v>
      </c>
      <c r="G324">
        <v>20542089106</v>
      </c>
      <c r="H324" t="s">
        <v>74</v>
      </c>
      <c r="I324" t="s">
        <v>25</v>
      </c>
      <c r="J324" t="s">
        <v>114</v>
      </c>
      <c r="K324" t="s">
        <v>115</v>
      </c>
      <c r="L324" t="s">
        <v>4</v>
      </c>
      <c r="M324" t="s">
        <v>5</v>
      </c>
      <c r="N324" t="s">
        <v>6</v>
      </c>
      <c r="O324">
        <v>904211090</v>
      </c>
      <c r="P324" t="s">
        <v>198</v>
      </c>
      <c r="Q324" t="s">
        <v>472</v>
      </c>
      <c r="R324" t="s">
        <v>77</v>
      </c>
      <c r="S324" t="s">
        <v>143</v>
      </c>
      <c r="X324" t="s">
        <v>23</v>
      </c>
      <c r="Y324" t="s">
        <v>9</v>
      </c>
      <c r="Z324">
        <v>63976.21</v>
      </c>
      <c r="AA324">
        <v>19618.2</v>
      </c>
    </row>
    <row r="325" spans="1:27" x14ac:dyDescent="0.25">
      <c r="A325">
        <v>2018</v>
      </c>
      <c r="B325">
        <v>2</v>
      </c>
      <c r="C325" t="s">
        <v>86</v>
      </c>
      <c r="D325">
        <v>16274</v>
      </c>
      <c r="E325">
        <v>1</v>
      </c>
      <c r="F325">
        <v>20180220</v>
      </c>
      <c r="G325">
        <v>20524548594</v>
      </c>
      <c r="H325" t="s">
        <v>124</v>
      </c>
      <c r="I325" t="s">
        <v>25</v>
      </c>
      <c r="J325" t="s">
        <v>26</v>
      </c>
      <c r="K325" t="s">
        <v>125</v>
      </c>
      <c r="L325" t="s">
        <v>4</v>
      </c>
      <c r="M325" t="s">
        <v>5</v>
      </c>
      <c r="N325" t="s">
        <v>6</v>
      </c>
      <c r="O325">
        <v>904211090</v>
      </c>
      <c r="P325" t="s">
        <v>198</v>
      </c>
      <c r="Q325" t="s">
        <v>472</v>
      </c>
      <c r="R325" t="s">
        <v>77</v>
      </c>
      <c r="S325" t="s">
        <v>126</v>
      </c>
      <c r="T325" t="s">
        <v>127</v>
      </c>
      <c r="U325" t="s">
        <v>88</v>
      </c>
      <c r="X325" t="s">
        <v>23</v>
      </c>
      <c r="Y325" t="s">
        <v>9</v>
      </c>
      <c r="Z325">
        <v>63936.65</v>
      </c>
      <c r="AA325">
        <v>18176</v>
      </c>
    </row>
    <row r="326" spans="1:27" x14ac:dyDescent="0.25">
      <c r="A326">
        <v>2018</v>
      </c>
      <c r="B326">
        <v>3</v>
      </c>
      <c r="C326" t="s">
        <v>86</v>
      </c>
      <c r="D326">
        <v>26843</v>
      </c>
      <c r="E326">
        <v>1</v>
      </c>
      <c r="F326">
        <v>20180327</v>
      </c>
      <c r="G326">
        <v>20524548594</v>
      </c>
      <c r="H326" t="s">
        <v>124</v>
      </c>
      <c r="I326" t="s">
        <v>25</v>
      </c>
      <c r="J326" t="s">
        <v>26</v>
      </c>
      <c r="K326" t="s">
        <v>125</v>
      </c>
      <c r="L326" t="s">
        <v>4</v>
      </c>
      <c r="M326" t="s">
        <v>5</v>
      </c>
      <c r="N326" t="s">
        <v>6</v>
      </c>
      <c r="O326">
        <v>904211090</v>
      </c>
      <c r="P326" t="s">
        <v>198</v>
      </c>
      <c r="Q326" t="s">
        <v>472</v>
      </c>
      <c r="R326" t="s">
        <v>77</v>
      </c>
      <c r="S326" t="s">
        <v>2585</v>
      </c>
      <c r="T326" t="s">
        <v>2586</v>
      </c>
      <c r="X326" t="s">
        <v>23</v>
      </c>
      <c r="Y326" t="s">
        <v>9</v>
      </c>
      <c r="Z326">
        <v>63936.65</v>
      </c>
      <c r="AA326">
        <v>18176</v>
      </c>
    </row>
    <row r="327" spans="1:27" x14ac:dyDescent="0.25">
      <c r="A327">
        <v>2018</v>
      </c>
      <c r="B327">
        <v>1</v>
      </c>
      <c r="C327" t="s">
        <v>86</v>
      </c>
      <c r="D327">
        <v>5575</v>
      </c>
      <c r="E327">
        <v>1</v>
      </c>
      <c r="F327">
        <v>20180125</v>
      </c>
      <c r="G327">
        <v>20505532725</v>
      </c>
      <c r="H327" t="s">
        <v>161</v>
      </c>
      <c r="I327" t="s">
        <v>25</v>
      </c>
      <c r="J327" t="s">
        <v>114</v>
      </c>
      <c r="K327" t="s">
        <v>115</v>
      </c>
      <c r="L327" t="s">
        <v>4</v>
      </c>
      <c r="M327" t="s">
        <v>5</v>
      </c>
      <c r="N327" t="s">
        <v>6</v>
      </c>
      <c r="O327">
        <v>904211090</v>
      </c>
      <c r="P327" t="s">
        <v>198</v>
      </c>
      <c r="Q327" t="s">
        <v>472</v>
      </c>
      <c r="R327" t="s">
        <v>77</v>
      </c>
      <c r="S327" t="s">
        <v>256</v>
      </c>
      <c r="T327" t="s">
        <v>916</v>
      </c>
      <c r="U327" t="s">
        <v>917</v>
      </c>
      <c r="X327" t="s">
        <v>8</v>
      </c>
      <c r="Y327" t="s">
        <v>9</v>
      </c>
      <c r="Z327">
        <v>63862.48</v>
      </c>
      <c r="AA327">
        <v>20107.2</v>
      </c>
    </row>
    <row r="328" spans="1:27" x14ac:dyDescent="0.25">
      <c r="A328">
        <v>2018</v>
      </c>
      <c r="B328">
        <v>1</v>
      </c>
      <c r="C328" t="s">
        <v>86</v>
      </c>
      <c r="D328">
        <v>5930</v>
      </c>
      <c r="E328">
        <v>1</v>
      </c>
      <c r="F328">
        <v>20180125</v>
      </c>
      <c r="G328">
        <v>20505532725</v>
      </c>
      <c r="H328" t="s">
        <v>161</v>
      </c>
      <c r="I328" t="s">
        <v>25</v>
      </c>
      <c r="J328" t="s">
        <v>114</v>
      </c>
      <c r="K328" t="s">
        <v>115</v>
      </c>
      <c r="L328" t="s">
        <v>4</v>
      </c>
      <c r="M328" t="s">
        <v>5</v>
      </c>
      <c r="N328" t="s">
        <v>6</v>
      </c>
      <c r="O328">
        <v>904211090</v>
      </c>
      <c r="P328" t="s">
        <v>198</v>
      </c>
      <c r="Q328" t="s">
        <v>472</v>
      </c>
      <c r="R328" t="s">
        <v>77</v>
      </c>
      <c r="S328" t="s">
        <v>256</v>
      </c>
      <c r="T328" t="s">
        <v>430</v>
      </c>
      <c r="U328" t="s">
        <v>912</v>
      </c>
      <c r="W328" t="s">
        <v>44</v>
      </c>
      <c r="X328" t="s">
        <v>23</v>
      </c>
      <c r="Y328" t="s">
        <v>9</v>
      </c>
      <c r="Z328">
        <v>63862.48</v>
      </c>
      <c r="AA328">
        <v>20107.2</v>
      </c>
    </row>
    <row r="329" spans="1:27" x14ac:dyDescent="0.25">
      <c r="A329">
        <v>2018</v>
      </c>
      <c r="B329">
        <v>2</v>
      </c>
      <c r="C329" t="s">
        <v>86</v>
      </c>
      <c r="D329">
        <v>13506</v>
      </c>
      <c r="E329">
        <v>1</v>
      </c>
      <c r="F329">
        <v>20180215</v>
      </c>
      <c r="G329">
        <v>20505532725</v>
      </c>
      <c r="H329" t="s">
        <v>161</v>
      </c>
      <c r="I329" t="s">
        <v>25</v>
      </c>
      <c r="J329" t="s">
        <v>114</v>
      </c>
      <c r="K329" t="s">
        <v>115</v>
      </c>
      <c r="L329" t="s">
        <v>4</v>
      </c>
      <c r="M329" t="s">
        <v>5</v>
      </c>
      <c r="N329" t="s">
        <v>6</v>
      </c>
      <c r="O329">
        <v>904211090</v>
      </c>
      <c r="P329" t="s">
        <v>198</v>
      </c>
      <c r="Q329" t="s">
        <v>472</v>
      </c>
      <c r="R329" t="s">
        <v>77</v>
      </c>
      <c r="S329" t="s">
        <v>256</v>
      </c>
      <c r="T329" t="s">
        <v>916</v>
      </c>
      <c r="U329" t="s">
        <v>917</v>
      </c>
      <c r="X329" t="s">
        <v>8</v>
      </c>
      <c r="Y329" t="s">
        <v>9</v>
      </c>
      <c r="Z329">
        <v>63848.4</v>
      </c>
      <c r="AA329">
        <v>20107.2</v>
      </c>
    </row>
    <row r="330" spans="1:27" x14ac:dyDescent="0.25">
      <c r="A330">
        <v>2018</v>
      </c>
      <c r="B330">
        <v>2</v>
      </c>
      <c r="C330" t="s">
        <v>86</v>
      </c>
      <c r="D330">
        <v>14928</v>
      </c>
      <c r="E330">
        <v>1</v>
      </c>
      <c r="F330">
        <v>20180222</v>
      </c>
      <c r="G330">
        <v>20505532725</v>
      </c>
      <c r="H330" t="s">
        <v>161</v>
      </c>
      <c r="I330" t="s">
        <v>25</v>
      </c>
      <c r="J330" t="s">
        <v>114</v>
      </c>
      <c r="K330" t="s">
        <v>115</v>
      </c>
      <c r="L330" t="s">
        <v>4</v>
      </c>
      <c r="M330" t="s">
        <v>5</v>
      </c>
      <c r="N330" t="s">
        <v>6</v>
      </c>
      <c r="O330">
        <v>904211090</v>
      </c>
      <c r="P330" t="s">
        <v>198</v>
      </c>
      <c r="Q330" t="s">
        <v>472</v>
      </c>
      <c r="R330" t="s">
        <v>77</v>
      </c>
      <c r="S330" t="s">
        <v>256</v>
      </c>
      <c r="T330" t="s">
        <v>430</v>
      </c>
      <c r="U330" t="s">
        <v>912</v>
      </c>
      <c r="W330" t="s">
        <v>44</v>
      </c>
      <c r="X330" t="s">
        <v>23</v>
      </c>
      <c r="Y330" t="s">
        <v>9</v>
      </c>
      <c r="Z330">
        <v>63848.4</v>
      </c>
      <c r="AA330">
        <v>20107.2</v>
      </c>
    </row>
    <row r="331" spans="1:27" x14ac:dyDescent="0.25">
      <c r="A331">
        <v>2018</v>
      </c>
      <c r="B331">
        <v>3</v>
      </c>
      <c r="C331" t="s">
        <v>86</v>
      </c>
      <c r="D331">
        <v>22170</v>
      </c>
      <c r="E331">
        <v>1</v>
      </c>
      <c r="F331">
        <v>20180330</v>
      </c>
      <c r="G331">
        <v>20505532725</v>
      </c>
      <c r="H331" t="s">
        <v>161</v>
      </c>
      <c r="I331" t="s">
        <v>25</v>
      </c>
      <c r="J331" t="s">
        <v>114</v>
      </c>
      <c r="K331" t="s">
        <v>115</v>
      </c>
      <c r="L331" t="s">
        <v>4</v>
      </c>
      <c r="M331" t="s">
        <v>5</v>
      </c>
      <c r="N331" t="s">
        <v>6</v>
      </c>
      <c r="O331">
        <v>904211090</v>
      </c>
      <c r="P331" t="s">
        <v>198</v>
      </c>
      <c r="Q331" t="s">
        <v>472</v>
      </c>
      <c r="R331" t="s">
        <v>77</v>
      </c>
      <c r="S331" t="s">
        <v>256</v>
      </c>
      <c r="T331" t="s">
        <v>430</v>
      </c>
      <c r="U331" t="s">
        <v>912</v>
      </c>
      <c r="W331" t="s">
        <v>44</v>
      </c>
      <c r="X331" t="s">
        <v>23</v>
      </c>
      <c r="Y331" t="s">
        <v>9</v>
      </c>
      <c r="Z331">
        <v>63848.4</v>
      </c>
      <c r="AA331">
        <v>20107.2</v>
      </c>
    </row>
    <row r="332" spans="1:27" x14ac:dyDescent="0.25">
      <c r="A332">
        <v>2018</v>
      </c>
      <c r="B332">
        <v>3</v>
      </c>
      <c r="C332" t="s">
        <v>86</v>
      </c>
      <c r="D332">
        <v>25064</v>
      </c>
      <c r="E332">
        <v>1</v>
      </c>
      <c r="F332">
        <v>20180322</v>
      </c>
      <c r="G332">
        <v>20505532725</v>
      </c>
      <c r="H332" t="s">
        <v>161</v>
      </c>
      <c r="I332" t="s">
        <v>25</v>
      </c>
      <c r="J332" t="s">
        <v>114</v>
      </c>
      <c r="K332" t="s">
        <v>115</v>
      </c>
      <c r="L332" t="s">
        <v>4</v>
      </c>
      <c r="M332" t="s">
        <v>5</v>
      </c>
      <c r="N332" t="s">
        <v>6</v>
      </c>
      <c r="O332">
        <v>904211090</v>
      </c>
      <c r="P332" t="s">
        <v>198</v>
      </c>
      <c r="Q332" t="s">
        <v>472</v>
      </c>
      <c r="R332" t="s">
        <v>77</v>
      </c>
      <c r="S332" t="s">
        <v>256</v>
      </c>
      <c r="T332" t="s">
        <v>916</v>
      </c>
      <c r="U332" t="s">
        <v>917</v>
      </c>
      <c r="X332" t="s">
        <v>8</v>
      </c>
      <c r="Y332" t="s">
        <v>9</v>
      </c>
      <c r="Z332">
        <v>63848.4</v>
      </c>
      <c r="AA332">
        <v>20107.2</v>
      </c>
    </row>
    <row r="333" spans="1:27" x14ac:dyDescent="0.25">
      <c r="A333">
        <v>2018</v>
      </c>
      <c r="B333">
        <v>3</v>
      </c>
      <c r="C333" t="s">
        <v>86</v>
      </c>
      <c r="D333">
        <v>22879</v>
      </c>
      <c r="E333">
        <v>1</v>
      </c>
      <c r="F333">
        <v>20180315</v>
      </c>
      <c r="G333">
        <v>20505532725</v>
      </c>
      <c r="H333" t="s">
        <v>161</v>
      </c>
      <c r="I333" t="s">
        <v>25</v>
      </c>
      <c r="J333" t="s">
        <v>114</v>
      </c>
      <c r="K333" t="s">
        <v>115</v>
      </c>
      <c r="L333" t="s">
        <v>4</v>
      </c>
      <c r="M333" t="s">
        <v>5</v>
      </c>
      <c r="N333" t="s">
        <v>6</v>
      </c>
      <c r="O333">
        <v>904211090</v>
      </c>
      <c r="P333" t="s">
        <v>198</v>
      </c>
      <c r="Q333" t="s">
        <v>472</v>
      </c>
      <c r="R333" t="s">
        <v>77</v>
      </c>
      <c r="S333" t="s">
        <v>256</v>
      </c>
      <c r="T333" t="s">
        <v>916</v>
      </c>
      <c r="U333" t="s">
        <v>2545</v>
      </c>
      <c r="X333" t="s">
        <v>8</v>
      </c>
      <c r="Y333" t="s">
        <v>9</v>
      </c>
      <c r="Z333">
        <v>63848</v>
      </c>
      <c r="AA333">
        <v>20107.2</v>
      </c>
    </row>
    <row r="334" spans="1:27" x14ac:dyDescent="0.25">
      <c r="A334">
        <v>2018</v>
      </c>
      <c r="B334">
        <v>1</v>
      </c>
      <c r="C334" t="s">
        <v>86</v>
      </c>
      <c r="D334">
        <v>8954</v>
      </c>
      <c r="E334">
        <v>1</v>
      </c>
      <c r="F334">
        <v>20180129</v>
      </c>
      <c r="G334">
        <v>20556450600</v>
      </c>
      <c r="H334" t="s">
        <v>140</v>
      </c>
      <c r="I334" t="s">
        <v>25</v>
      </c>
      <c r="J334" t="s">
        <v>114</v>
      </c>
      <c r="K334" t="s">
        <v>115</v>
      </c>
      <c r="L334" t="s">
        <v>4</v>
      </c>
      <c r="M334" t="s">
        <v>5</v>
      </c>
      <c r="N334" t="s">
        <v>6</v>
      </c>
      <c r="O334">
        <v>904211090</v>
      </c>
      <c r="P334" t="s">
        <v>198</v>
      </c>
      <c r="Q334" t="s">
        <v>472</v>
      </c>
      <c r="R334" t="s">
        <v>77</v>
      </c>
      <c r="S334" t="s">
        <v>170</v>
      </c>
      <c r="X334" t="s">
        <v>23</v>
      </c>
      <c r="Y334" t="s">
        <v>9</v>
      </c>
      <c r="Z334">
        <v>63804</v>
      </c>
      <c r="AA334">
        <v>20075</v>
      </c>
    </row>
    <row r="335" spans="1:27" x14ac:dyDescent="0.25">
      <c r="A335">
        <v>2018</v>
      </c>
      <c r="B335">
        <v>1</v>
      </c>
      <c r="C335" t="s">
        <v>86</v>
      </c>
      <c r="D335">
        <v>8955</v>
      </c>
      <c r="E335">
        <v>1</v>
      </c>
      <c r="F335">
        <v>20180129</v>
      </c>
      <c r="G335">
        <v>20556450600</v>
      </c>
      <c r="H335" t="s">
        <v>140</v>
      </c>
      <c r="I335" t="s">
        <v>25</v>
      </c>
      <c r="J335" t="s">
        <v>114</v>
      </c>
      <c r="K335" t="s">
        <v>115</v>
      </c>
      <c r="L335" t="s">
        <v>4</v>
      </c>
      <c r="M335" t="s">
        <v>5</v>
      </c>
      <c r="N335" t="s">
        <v>6</v>
      </c>
      <c r="O335">
        <v>904211090</v>
      </c>
      <c r="P335" t="s">
        <v>198</v>
      </c>
      <c r="Q335" t="s">
        <v>472</v>
      </c>
      <c r="R335" t="s">
        <v>77</v>
      </c>
      <c r="S335" t="s">
        <v>170</v>
      </c>
      <c r="X335" t="s">
        <v>23</v>
      </c>
      <c r="Y335" t="s">
        <v>9</v>
      </c>
      <c r="Z335">
        <v>63804</v>
      </c>
      <c r="AA335">
        <v>20075</v>
      </c>
    </row>
    <row r="336" spans="1:27" x14ac:dyDescent="0.25">
      <c r="A336">
        <v>2018</v>
      </c>
      <c r="B336">
        <v>1</v>
      </c>
      <c r="C336" t="s">
        <v>86</v>
      </c>
      <c r="D336">
        <v>1847</v>
      </c>
      <c r="E336">
        <v>1</v>
      </c>
      <c r="F336">
        <v>20180108</v>
      </c>
      <c r="G336">
        <v>20571221021</v>
      </c>
      <c r="H336" t="s">
        <v>191</v>
      </c>
      <c r="I336" t="s">
        <v>25</v>
      </c>
      <c r="J336" t="s">
        <v>114</v>
      </c>
      <c r="K336" t="s">
        <v>115</v>
      </c>
      <c r="L336" t="s">
        <v>4</v>
      </c>
      <c r="M336" t="s">
        <v>5</v>
      </c>
      <c r="N336" t="s">
        <v>6</v>
      </c>
      <c r="O336">
        <v>904211090</v>
      </c>
      <c r="P336" t="s">
        <v>198</v>
      </c>
      <c r="Q336" t="s">
        <v>472</v>
      </c>
      <c r="R336" t="s">
        <v>77</v>
      </c>
      <c r="S336" t="s">
        <v>170</v>
      </c>
      <c r="V336" t="s">
        <v>14</v>
      </c>
      <c r="W336" t="s">
        <v>117</v>
      </c>
      <c r="X336" t="s">
        <v>23</v>
      </c>
      <c r="Y336" t="s">
        <v>9</v>
      </c>
      <c r="Z336">
        <v>63793.760000000002</v>
      </c>
      <c r="AA336">
        <v>20071.8</v>
      </c>
    </row>
    <row r="337" spans="1:27" x14ac:dyDescent="0.25">
      <c r="A337">
        <v>2018</v>
      </c>
      <c r="B337">
        <v>1</v>
      </c>
      <c r="C337" t="s">
        <v>86</v>
      </c>
      <c r="D337">
        <v>9044</v>
      </c>
      <c r="E337">
        <v>1</v>
      </c>
      <c r="F337">
        <v>20180129</v>
      </c>
      <c r="G337">
        <v>20556450600</v>
      </c>
      <c r="H337" t="s">
        <v>140</v>
      </c>
      <c r="I337" t="s">
        <v>25</v>
      </c>
      <c r="J337" t="s">
        <v>114</v>
      </c>
      <c r="K337" t="s">
        <v>115</v>
      </c>
      <c r="L337" t="s">
        <v>4</v>
      </c>
      <c r="M337" t="s">
        <v>5</v>
      </c>
      <c r="N337" t="s">
        <v>6</v>
      </c>
      <c r="O337">
        <v>904211090</v>
      </c>
      <c r="P337" t="s">
        <v>198</v>
      </c>
      <c r="Q337" t="s">
        <v>472</v>
      </c>
      <c r="R337" t="s">
        <v>77</v>
      </c>
      <c r="S337" t="s">
        <v>170</v>
      </c>
      <c r="X337" t="s">
        <v>23</v>
      </c>
      <c r="Y337" t="s">
        <v>9</v>
      </c>
      <c r="Z337">
        <v>63793.760000000002</v>
      </c>
      <c r="AA337">
        <v>20071.8</v>
      </c>
    </row>
    <row r="338" spans="1:27" x14ac:dyDescent="0.25">
      <c r="A338">
        <v>2018</v>
      </c>
      <c r="B338">
        <v>2</v>
      </c>
      <c r="C338" t="s">
        <v>86</v>
      </c>
      <c r="D338">
        <v>10613</v>
      </c>
      <c r="E338">
        <v>1</v>
      </c>
      <c r="F338">
        <v>20180206</v>
      </c>
      <c r="G338">
        <v>20602805337</v>
      </c>
      <c r="H338" t="s">
        <v>1821</v>
      </c>
      <c r="I338" t="s">
        <v>25</v>
      </c>
      <c r="J338" t="s">
        <v>114</v>
      </c>
      <c r="K338" t="s">
        <v>115</v>
      </c>
      <c r="L338" t="s">
        <v>4</v>
      </c>
      <c r="M338" t="s">
        <v>5</v>
      </c>
      <c r="N338" t="s">
        <v>6</v>
      </c>
      <c r="O338">
        <v>904211090</v>
      </c>
      <c r="P338" t="s">
        <v>198</v>
      </c>
      <c r="Q338" t="s">
        <v>472</v>
      </c>
      <c r="R338" t="s">
        <v>77</v>
      </c>
      <c r="S338" t="s">
        <v>143</v>
      </c>
      <c r="T338" t="s">
        <v>195</v>
      </c>
      <c r="U338" t="s">
        <v>252</v>
      </c>
      <c r="V338" t="s">
        <v>101</v>
      </c>
      <c r="W338" t="s">
        <v>1822</v>
      </c>
      <c r="X338" t="s">
        <v>23</v>
      </c>
      <c r="Y338" t="s">
        <v>9</v>
      </c>
      <c r="Z338">
        <v>63667.76</v>
      </c>
      <c r="AA338">
        <v>20071.8</v>
      </c>
    </row>
    <row r="339" spans="1:27" hidden="1" x14ac:dyDescent="0.25">
      <c r="A339">
        <v>2018</v>
      </c>
      <c r="B339">
        <v>1</v>
      </c>
      <c r="C339" t="s">
        <v>270</v>
      </c>
      <c r="D339">
        <v>2094</v>
      </c>
      <c r="E339">
        <v>1</v>
      </c>
      <c r="F339">
        <v>20180117</v>
      </c>
      <c r="G339">
        <v>20411808972</v>
      </c>
      <c r="H339" t="s">
        <v>351</v>
      </c>
      <c r="I339" t="s">
        <v>25</v>
      </c>
      <c r="J339" t="s">
        <v>26</v>
      </c>
      <c r="K339" t="s">
        <v>28</v>
      </c>
      <c r="L339" t="s">
        <v>4</v>
      </c>
      <c r="M339" t="s">
        <v>5</v>
      </c>
      <c r="N339" t="s">
        <v>6</v>
      </c>
      <c r="O339">
        <v>904211090</v>
      </c>
      <c r="P339" t="s">
        <v>475</v>
      </c>
      <c r="Q339" t="s">
        <v>472</v>
      </c>
      <c r="R339" t="s">
        <v>77</v>
      </c>
      <c r="S339" t="s">
        <v>190</v>
      </c>
      <c r="T339" t="s">
        <v>220</v>
      </c>
      <c r="V339" t="s">
        <v>145</v>
      </c>
      <c r="W339" t="s">
        <v>34</v>
      </c>
      <c r="X339" t="s">
        <v>8</v>
      </c>
      <c r="Y339" t="s">
        <v>226</v>
      </c>
      <c r="Z339">
        <v>63607.95</v>
      </c>
      <c r="AA339">
        <v>18676</v>
      </c>
    </row>
    <row r="340" spans="1:27" x14ac:dyDescent="0.25">
      <c r="A340">
        <v>2018</v>
      </c>
      <c r="B340">
        <v>1</v>
      </c>
      <c r="C340" t="s">
        <v>86</v>
      </c>
      <c r="D340">
        <v>6158</v>
      </c>
      <c r="E340">
        <v>1</v>
      </c>
      <c r="F340">
        <v>20180125</v>
      </c>
      <c r="G340">
        <v>20132515680</v>
      </c>
      <c r="H340" t="s">
        <v>186</v>
      </c>
      <c r="I340" t="s">
        <v>25</v>
      </c>
      <c r="J340" t="s">
        <v>26</v>
      </c>
      <c r="K340" t="s">
        <v>97</v>
      </c>
      <c r="L340" t="s">
        <v>4</v>
      </c>
      <c r="M340" t="s">
        <v>5</v>
      </c>
      <c r="N340" t="s">
        <v>6</v>
      </c>
      <c r="O340">
        <v>904211090</v>
      </c>
      <c r="P340" t="s">
        <v>198</v>
      </c>
      <c r="Q340" t="s">
        <v>472</v>
      </c>
      <c r="R340" t="s">
        <v>77</v>
      </c>
      <c r="S340" t="s">
        <v>202</v>
      </c>
      <c r="T340" t="s">
        <v>1211</v>
      </c>
      <c r="W340" t="s">
        <v>117</v>
      </c>
      <c r="X340" t="s">
        <v>109</v>
      </c>
      <c r="Y340" t="s">
        <v>9</v>
      </c>
      <c r="Z340">
        <v>63531</v>
      </c>
      <c r="AA340">
        <v>18552</v>
      </c>
    </row>
    <row r="341" spans="1:27" hidden="1" x14ac:dyDescent="0.25">
      <c r="A341">
        <v>2017</v>
      </c>
      <c r="B341">
        <v>2</v>
      </c>
      <c r="C341" t="s">
        <v>270</v>
      </c>
      <c r="D341">
        <v>6908</v>
      </c>
      <c r="E341">
        <v>1</v>
      </c>
      <c r="F341">
        <v>20170209</v>
      </c>
      <c r="G341">
        <v>20504004415</v>
      </c>
      <c r="H341" t="s">
        <v>223</v>
      </c>
      <c r="I341" t="s">
        <v>25</v>
      </c>
      <c r="J341" t="s">
        <v>26</v>
      </c>
      <c r="K341" t="s">
        <v>97</v>
      </c>
      <c r="L341" t="s">
        <v>4</v>
      </c>
      <c r="M341" t="s">
        <v>5</v>
      </c>
      <c r="N341" t="s">
        <v>17</v>
      </c>
      <c r="O341">
        <v>2001909000</v>
      </c>
      <c r="P341" t="s">
        <v>1006</v>
      </c>
      <c r="Q341" t="s">
        <v>1003</v>
      </c>
      <c r="R341" t="s">
        <v>68</v>
      </c>
      <c r="S341" t="s">
        <v>1713</v>
      </c>
      <c r="T341" t="s">
        <v>1714</v>
      </c>
      <c r="W341" t="s">
        <v>272</v>
      </c>
      <c r="X341" t="s">
        <v>8</v>
      </c>
      <c r="Y341" t="s">
        <v>226</v>
      </c>
      <c r="Z341">
        <v>63451.08</v>
      </c>
      <c r="AA341">
        <v>21168</v>
      </c>
    </row>
    <row r="342" spans="1:27" hidden="1" x14ac:dyDescent="0.25">
      <c r="A342">
        <v>2017</v>
      </c>
      <c r="B342">
        <v>3</v>
      </c>
      <c r="C342" t="s">
        <v>270</v>
      </c>
      <c r="D342">
        <v>9897</v>
      </c>
      <c r="E342">
        <v>1</v>
      </c>
      <c r="F342">
        <v>20170310</v>
      </c>
      <c r="G342">
        <v>20504004415</v>
      </c>
      <c r="H342" t="s">
        <v>223</v>
      </c>
      <c r="I342" t="s">
        <v>25</v>
      </c>
      <c r="J342" t="s">
        <v>26</v>
      </c>
      <c r="K342" t="s">
        <v>97</v>
      </c>
      <c r="L342" t="s">
        <v>4</v>
      </c>
      <c r="M342" t="s">
        <v>5</v>
      </c>
      <c r="N342" t="s">
        <v>17</v>
      </c>
      <c r="O342">
        <v>2001909000</v>
      </c>
      <c r="P342" t="s">
        <v>1006</v>
      </c>
      <c r="Q342" t="s">
        <v>1003</v>
      </c>
      <c r="R342" t="s">
        <v>68</v>
      </c>
      <c r="S342" t="s">
        <v>1713</v>
      </c>
      <c r="T342" t="s">
        <v>1714</v>
      </c>
      <c r="W342" t="s">
        <v>272</v>
      </c>
      <c r="X342" t="s">
        <v>8</v>
      </c>
      <c r="Y342" t="s">
        <v>226</v>
      </c>
      <c r="Z342">
        <v>63451.08</v>
      </c>
      <c r="AA342">
        <v>21168</v>
      </c>
    </row>
    <row r="343" spans="1:27" hidden="1" x14ac:dyDescent="0.25">
      <c r="A343">
        <v>2017</v>
      </c>
      <c r="B343">
        <v>3</v>
      </c>
      <c r="C343" t="s">
        <v>86</v>
      </c>
      <c r="D343">
        <v>20569</v>
      </c>
      <c r="E343">
        <v>1</v>
      </c>
      <c r="F343">
        <v>20170308</v>
      </c>
      <c r="G343">
        <v>20545103142</v>
      </c>
      <c r="H343" t="s">
        <v>197</v>
      </c>
      <c r="I343" t="s">
        <v>25</v>
      </c>
      <c r="J343" t="s">
        <v>26</v>
      </c>
      <c r="K343" t="s">
        <v>185</v>
      </c>
      <c r="L343" t="s">
        <v>4</v>
      </c>
      <c r="M343" t="s">
        <v>5</v>
      </c>
      <c r="N343" t="s">
        <v>6</v>
      </c>
      <c r="O343">
        <v>904221000</v>
      </c>
      <c r="P343" t="s">
        <v>198</v>
      </c>
      <c r="Q343" t="s">
        <v>1016</v>
      </c>
      <c r="R343" t="s">
        <v>104</v>
      </c>
      <c r="S343" t="s">
        <v>2220</v>
      </c>
      <c r="T343" t="s">
        <v>2221</v>
      </c>
      <c r="V343" t="s">
        <v>621</v>
      </c>
      <c r="X343" t="s">
        <v>89</v>
      </c>
      <c r="Y343" t="s">
        <v>9</v>
      </c>
      <c r="Z343">
        <v>63413.57</v>
      </c>
      <c r="AA343">
        <v>7665.7110000000002</v>
      </c>
    </row>
    <row r="344" spans="1:27" x14ac:dyDescent="0.25">
      <c r="A344">
        <v>2018</v>
      </c>
      <c r="B344">
        <v>2</v>
      </c>
      <c r="C344" t="s">
        <v>86</v>
      </c>
      <c r="D344">
        <v>13130</v>
      </c>
      <c r="E344">
        <v>1</v>
      </c>
      <c r="F344">
        <v>20180215</v>
      </c>
      <c r="G344">
        <v>20542089106</v>
      </c>
      <c r="H344" t="s">
        <v>74</v>
      </c>
      <c r="I344" t="s">
        <v>25</v>
      </c>
      <c r="J344" t="s">
        <v>114</v>
      </c>
      <c r="K344" t="s">
        <v>185</v>
      </c>
      <c r="L344" t="s">
        <v>4</v>
      </c>
      <c r="M344" t="s">
        <v>5</v>
      </c>
      <c r="N344" t="s">
        <v>6</v>
      </c>
      <c r="O344">
        <v>904211090</v>
      </c>
      <c r="P344" t="s">
        <v>198</v>
      </c>
      <c r="Q344" t="s">
        <v>472</v>
      </c>
      <c r="R344" t="s">
        <v>77</v>
      </c>
      <c r="S344" t="s">
        <v>1118</v>
      </c>
      <c r="T344" t="s">
        <v>425</v>
      </c>
      <c r="X344" t="s">
        <v>23</v>
      </c>
      <c r="Y344" t="s">
        <v>9</v>
      </c>
      <c r="Z344">
        <v>63272.03</v>
      </c>
      <c r="AA344">
        <v>19618.2</v>
      </c>
    </row>
    <row r="345" spans="1:27" x14ac:dyDescent="0.25">
      <c r="A345">
        <v>2018</v>
      </c>
      <c r="B345">
        <v>3</v>
      </c>
      <c r="C345" t="s">
        <v>86</v>
      </c>
      <c r="D345">
        <v>23026</v>
      </c>
      <c r="E345">
        <v>1</v>
      </c>
      <c r="F345">
        <v>20180315</v>
      </c>
      <c r="G345">
        <v>20542089106</v>
      </c>
      <c r="H345" t="s">
        <v>74</v>
      </c>
      <c r="I345" t="s">
        <v>25</v>
      </c>
      <c r="J345" t="s">
        <v>26</v>
      </c>
      <c r="K345" t="s">
        <v>185</v>
      </c>
      <c r="L345" t="s">
        <v>4</v>
      </c>
      <c r="M345" t="s">
        <v>5</v>
      </c>
      <c r="N345" t="s">
        <v>6</v>
      </c>
      <c r="O345">
        <v>904219000</v>
      </c>
      <c r="P345" t="s">
        <v>198</v>
      </c>
      <c r="Q345" t="s">
        <v>472</v>
      </c>
      <c r="R345" t="s">
        <v>50</v>
      </c>
      <c r="S345" t="s">
        <v>1455</v>
      </c>
      <c r="U345" t="s">
        <v>245</v>
      </c>
      <c r="W345" t="s">
        <v>34</v>
      </c>
      <c r="X345" t="s">
        <v>23</v>
      </c>
      <c r="Y345" t="s">
        <v>9</v>
      </c>
      <c r="Z345">
        <v>63272.03</v>
      </c>
      <c r="AA345">
        <v>19618.2</v>
      </c>
    </row>
    <row r="346" spans="1:27" x14ac:dyDescent="0.25">
      <c r="A346">
        <v>2018</v>
      </c>
      <c r="B346">
        <v>3</v>
      </c>
      <c r="C346" t="s">
        <v>86</v>
      </c>
      <c r="D346">
        <v>25725</v>
      </c>
      <c r="E346">
        <v>1</v>
      </c>
      <c r="F346">
        <v>20180323</v>
      </c>
      <c r="G346">
        <v>20566528844</v>
      </c>
      <c r="H346" t="s">
        <v>439</v>
      </c>
      <c r="I346" t="s">
        <v>25</v>
      </c>
      <c r="J346" t="s">
        <v>26</v>
      </c>
      <c r="K346" t="s">
        <v>125</v>
      </c>
      <c r="L346" t="s">
        <v>4</v>
      </c>
      <c r="M346" t="s">
        <v>5</v>
      </c>
      <c r="N346" t="s">
        <v>6</v>
      </c>
      <c r="O346">
        <v>904211090</v>
      </c>
      <c r="P346" t="s">
        <v>198</v>
      </c>
      <c r="Q346" t="s">
        <v>472</v>
      </c>
      <c r="R346" t="s">
        <v>77</v>
      </c>
      <c r="S346" t="s">
        <v>256</v>
      </c>
      <c r="W346" t="s">
        <v>247</v>
      </c>
      <c r="X346" t="s">
        <v>23</v>
      </c>
      <c r="Y346" t="s">
        <v>90</v>
      </c>
      <c r="Z346">
        <v>63248.43</v>
      </c>
      <c r="AA346">
        <v>18484.2</v>
      </c>
    </row>
    <row r="347" spans="1:27" x14ac:dyDescent="0.25">
      <c r="A347">
        <v>2018</v>
      </c>
      <c r="B347">
        <v>3</v>
      </c>
      <c r="C347" t="s">
        <v>86</v>
      </c>
      <c r="D347">
        <v>19608</v>
      </c>
      <c r="E347">
        <v>1</v>
      </c>
      <c r="F347">
        <v>20180308</v>
      </c>
      <c r="G347">
        <v>20505532725</v>
      </c>
      <c r="H347" t="s">
        <v>161</v>
      </c>
      <c r="I347" t="s">
        <v>25</v>
      </c>
      <c r="J347" t="s">
        <v>114</v>
      </c>
      <c r="K347" t="s">
        <v>115</v>
      </c>
      <c r="L347" t="s">
        <v>4</v>
      </c>
      <c r="M347" t="s">
        <v>5</v>
      </c>
      <c r="N347" t="s">
        <v>6</v>
      </c>
      <c r="O347">
        <v>904211090</v>
      </c>
      <c r="P347" t="s">
        <v>198</v>
      </c>
      <c r="Q347" t="s">
        <v>472</v>
      </c>
      <c r="R347" t="s">
        <v>77</v>
      </c>
      <c r="S347" t="s">
        <v>256</v>
      </c>
      <c r="T347" t="s">
        <v>430</v>
      </c>
      <c r="U347" t="s">
        <v>912</v>
      </c>
      <c r="W347" t="s">
        <v>44</v>
      </c>
      <c r="X347" t="s">
        <v>23</v>
      </c>
      <c r="Y347" t="s">
        <v>9</v>
      </c>
      <c r="Z347">
        <v>63195.12</v>
      </c>
      <c r="AA347">
        <v>19902.72</v>
      </c>
    </row>
    <row r="348" spans="1:27" x14ac:dyDescent="0.25">
      <c r="A348">
        <v>2018</v>
      </c>
      <c r="B348">
        <v>1</v>
      </c>
      <c r="C348" t="s">
        <v>86</v>
      </c>
      <c r="D348">
        <v>2466</v>
      </c>
      <c r="E348">
        <v>1</v>
      </c>
      <c r="F348">
        <v>20180111</v>
      </c>
      <c r="G348">
        <v>20571343640</v>
      </c>
      <c r="H348" t="s">
        <v>154</v>
      </c>
      <c r="I348" t="s">
        <v>25</v>
      </c>
      <c r="J348" t="s">
        <v>114</v>
      </c>
      <c r="K348" t="s">
        <v>115</v>
      </c>
      <c r="L348" t="s">
        <v>4</v>
      </c>
      <c r="M348" t="s">
        <v>5</v>
      </c>
      <c r="N348" t="s">
        <v>6</v>
      </c>
      <c r="O348">
        <v>904211090</v>
      </c>
      <c r="P348" t="s">
        <v>198</v>
      </c>
      <c r="Q348" t="s">
        <v>472</v>
      </c>
      <c r="R348" t="s">
        <v>77</v>
      </c>
      <c r="S348" t="s">
        <v>143</v>
      </c>
      <c r="X348" t="s">
        <v>23</v>
      </c>
      <c r="Y348" t="s">
        <v>9</v>
      </c>
      <c r="Z348">
        <v>63104.92</v>
      </c>
      <c r="AA348">
        <v>20071.8</v>
      </c>
    </row>
    <row r="349" spans="1:27" hidden="1" x14ac:dyDescent="0.25">
      <c r="A349">
        <v>2017</v>
      </c>
      <c r="B349">
        <v>2</v>
      </c>
      <c r="C349" t="s">
        <v>270</v>
      </c>
      <c r="D349">
        <v>7994</v>
      </c>
      <c r="E349">
        <v>1</v>
      </c>
      <c r="F349">
        <v>20170223</v>
      </c>
      <c r="G349">
        <v>20504004415</v>
      </c>
      <c r="H349" t="s">
        <v>223</v>
      </c>
      <c r="I349" t="s">
        <v>25</v>
      </c>
      <c r="J349" t="s">
        <v>26</v>
      </c>
      <c r="K349" t="s">
        <v>118</v>
      </c>
      <c r="L349" t="s">
        <v>4</v>
      </c>
      <c r="M349" t="s">
        <v>5</v>
      </c>
      <c r="N349" t="s">
        <v>17</v>
      </c>
      <c r="O349">
        <v>2001909000</v>
      </c>
      <c r="P349" t="s">
        <v>1009</v>
      </c>
      <c r="Q349" t="s">
        <v>1003</v>
      </c>
      <c r="R349" t="s">
        <v>68</v>
      </c>
      <c r="S349" t="s">
        <v>277</v>
      </c>
      <c r="W349" t="s">
        <v>100</v>
      </c>
      <c r="X349" t="s">
        <v>8</v>
      </c>
      <c r="Y349" t="s">
        <v>226</v>
      </c>
      <c r="Z349">
        <v>63009</v>
      </c>
      <c r="AA349">
        <v>12180</v>
      </c>
    </row>
    <row r="350" spans="1:27" x14ac:dyDescent="0.25">
      <c r="A350">
        <v>2018</v>
      </c>
      <c r="B350">
        <v>1</v>
      </c>
      <c r="C350" t="s">
        <v>86</v>
      </c>
      <c r="D350">
        <v>4168</v>
      </c>
      <c r="E350">
        <v>1</v>
      </c>
      <c r="F350">
        <v>20180115</v>
      </c>
      <c r="G350">
        <v>20556450600</v>
      </c>
      <c r="H350" t="s">
        <v>140</v>
      </c>
      <c r="I350" t="s">
        <v>25</v>
      </c>
      <c r="J350" t="s">
        <v>114</v>
      </c>
      <c r="K350" t="s">
        <v>115</v>
      </c>
      <c r="L350" t="s">
        <v>4</v>
      </c>
      <c r="M350" t="s">
        <v>5</v>
      </c>
      <c r="N350" t="s">
        <v>6</v>
      </c>
      <c r="O350">
        <v>904211090</v>
      </c>
      <c r="P350" t="s">
        <v>198</v>
      </c>
      <c r="Q350" t="s">
        <v>472</v>
      </c>
      <c r="R350" t="s">
        <v>77</v>
      </c>
      <c r="S350" t="s">
        <v>170</v>
      </c>
      <c r="V350" t="s">
        <v>14</v>
      </c>
      <c r="W350" t="s">
        <v>44</v>
      </c>
      <c r="X350" t="s">
        <v>23</v>
      </c>
      <c r="Y350" t="s">
        <v>9</v>
      </c>
      <c r="Z350">
        <v>62800.25</v>
      </c>
      <c r="AA350">
        <v>20075</v>
      </c>
    </row>
    <row r="351" spans="1:27" hidden="1" x14ac:dyDescent="0.25">
      <c r="A351">
        <v>2017</v>
      </c>
      <c r="B351">
        <v>3</v>
      </c>
      <c r="C351" t="s">
        <v>86</v>
      </c>
      <c r="D351">
        <v>20424</v>
      </c>
      <c r="E351">
        <v>1</v>
      </c>
      <c r="F351">
        <v>20170309</v>
      </c>
      <c r="G351">
        <v>20330070278</v>
      </c>
      <c r="H351" t="s">
        <v>1398</v>
      </c>
      <c r="I351" t="s">
        <v>25</v>
      </c>
      <c r="J351" t="s">
        <v>26</v>
      </c>
      <c r="K351" t="s">
        <v>125</v>
      </c>
      <c r="L351" t="s">
        <v>4</v>
      </c>
      <c r="M351" t="s">
        <v>5</v>
      </c>
      <c r="N351" t="s">
        <v>6</v>
      </c>
      <c r="O351">
        <v>904219000</v>
      </c>
      <c r="P351" t="s">
        <v>198</v>
      </c>
      <c r="Q351" t="s">
        <v>472</v>
      </c>
      <c r="R351" t="s">
        <v>50</v>
      </c>
      <c r="S351" t="s">
        <v>1401</v>
      </c>
      <c r="V351" t="s">
        <v>14</v>
      </c>
      <c r="W351" t="s">
        <v>176</v>
      </c>
      <c r="X351" t="s">
        <v>23</v>
      </c>
      <c r="Y351" t="s">
        <v>9</v>
      </c>
      <c r="Z351">
        <v>62762.5</v>
      </c>
      <c r="AA351">
        <v>17840.900000000001</v>
      </c>
    </row>
    <row r="352" spans="1:27" hidden="1" x14ac:dyDescent="0.25">
      <c r="A352">
        <v>2017</v>
      </c>
      <c r="B352">
        <v>3</v>
      </c>
      <c r="C352" t="s">
        <v>86</v>
      </c>
      <c r="D352">
        <v>25333</v>
      </c>
      <c r="E352">
        <v>1</v>
      </c>
      <c r="F352">
        <v>20170323</v>
      </c>
      <c r="G352">
        <v>20330070278</v>
      </c>
      <c r="H352" t="s">
        <v>1398</v>
      </c>
      <c r="I352" t="s">
        <v>25</v>
      </c>
      <c r="J352" t="s">
        <v>26</v>
      </c>
      <c r="K352" t="s">
        <v>125</v>
      </c>
      <c r="L352" t="s">
        <v>4</v>
      </c>
      <c r="M352" t="s">
        <v>5</v>
      </c>
      <c r="N352" t="s">
        <v>6</v>
      </c>
      <c r="O352">
        <v>904219000</v>
      </c>
      <c r="P352" t="s">
        <v>198</v>
      </c>
      <c r="Q352" t="s">
        <v>472</v>
      </c>
      <c r="R352" t="s">
        <v>50</v>
      </c>
      <c r="S352" t="s">
        <v>1401</v>
      </c>
      <c r="V352" t="s">
        <v>14</v>
      </c>
      <c r="W352" t="s">
        <v>176</v>
      </c>
      <c r="X352" t="s">
        <v>23</v>
      </c>
      <c r="Y352" t="s">
        <v>9</v>
      </c>
      <c r="Z352">
        <v>62762.5</v>
      </c>
      <c r="AA352">
        <v>17840.900000000001</v>
      </c>
    </row>
    <row r="353" spans="1:27" x14ac:dyDescent="0.25">
      <c r="A353">
        <v>2018</v>
      </c>
      <c r="B353">
        <v>1</v>
      </c>
      <c r="C353" t="s">
        <v>86</v>
      </c>
      <c r="D353">
        <v>2636</v>
      </c>
      <c r="E353">
        <v>1</v>
      </c>
      <c r="F353">
        <v>20180111</v>
      </c>
      <c r="G353">
        <v>20566528844</v>
      </c>
      <c r="H353" t="s">
        <v>439</v>
      </c>
      <c r="I353" t="s">
        <v>25</v>
      </c>
      <c r="J353" t="s">
        <v>26</v>
      </c>
      <c r="K353" t="s">
        <v>97</v>
      </c>
      <c r="L353" t="s">
        <v>4</v>
      </c>
      <c r="M353" t="s">
        <v>5</v>
      </c>
      <c r="N353" t="s">
        <v>6</v>
      </c>
      <c r="O353">
        <v>904211090</v>
      </c>
      <c r="P353" t="s">
        <v>198</v>
      </c>
      <c r="Q353" t="s">
        <v>472</v>
      </c>
      <c r="R353" t="s">
        <v>77</v>
      </c>
      <c r="S353" t="s">
        <v>256</v>
      </c>
      <c r="W353" t="s">
        <v>247</v>
      </c>
      <c r="X353" t="s">
        <v>23</v>
      </c>
      <c r="Y353" t="s">
        <v>90</v>
      </c>
      <c r="Z353">
        <v>62639.6</v>
      </c>
      <c r="AA353">
        <v>18484.2</v>
      </c>
    </row>
    <row r="354" spans="1:27" x14ac:dyDescent="0.25">
      <c r="A354">
        <v>2018</v>
      </c>
      <c r="B354">
        <v>3</v>
      </c>
      <c r="C354" t="s">
        <v>86</v>
      </c>
      <c r="D354">
        <v>23269</v>
      </c>
      <c r="E354">
        <v>1</v>
      </c>
      <c r="F354">
        <v>20180313</v>
      </c>
      <c r="G354">
        <v>20555282339</v>
      </c>
      <c r="H354" t="s">
        <v>138</v>
      </c>
      <c r="I354" t="s">
        <v>25</v>
      </c>
      <c r="J354" t="s">
        <v>26</v>
      </c>
      <c r="K354" t="s">
        <v>125</v>
      </c>
      <c r="L354" t="s">
        <v>4</v>
      </c>
      <c r="M354" t="s">
        <v>5</v>
      </c>
      <c r="N354" t="s">
        <v>6</v>
      </c>
      <c r="O354">
        <v>904211090</v>
      </c>
      <c r="P354" t="s">
        <v>198</v>
      </c>
      <c r="Q354" t="s">
        <v>472</v>
      </c>
      <c r="R354" t="s">
        <v>77</v>
      </c>
      <c r="S354" t="s">
        <v>648</v>
      </c>
      <c r="T354" t="s">
        <v>14</v>
      </c>
      <c r="W354" t="s">
        <v>264</v>
      </c>
      <c r="X354" t="s">
        <v>109</v>
      </c>
      <c r="Y354" t="s">
        <v>9</v>
      </c>
      <c r="Z354">
        <v>62600</v>
      </c>
      <c r="AA354">
        <v>19278</v>
      </c>
    </row>
    <row r="355" spans="1:27" x14ac:dyDescent="0.25">
      <c r="A355">
        <v>2018</v>
      </c>
      <c r="B355">
        <v>3</v>
      </c>
      <c r="C355" t="s">
        <v>86</v>
      </c>
      <c r="D355">
        <v>24623</v>
      </c>
      <c r="E355">
        <v>1</v>
      </c>
      <c r="F355">
        <v>20180320</v>
      </c>
      <c r="G355">
        <v>20555282339</v>
      </c>
      <c r="H355" t="s">
        <v>138</v>
      </c>
      <c r="I355" t="s">
        <v>25</v>
      </c>
      <c r="J355" t="s">
        <v>26</v>
      </c>
      <c r="K355" t="s">
        <v>125</v>
      </c>
      <c r="L355" t="s">
        <v>4</v>
      </c>
      <c r="M355" t="s">
        <v>5</v>
      </c>
      <c r="N355" t="s">
        <v>6</v>
      </c>
      <c r="O355">
        <v>904211090</v>
      </c>
      <c r="P355" t="s">
        <v>198</v>
      </c>
      <c r="Q355" t="s">
        <v>472</v>
      </c>
      <c r="R355" t="s">
        <v>77</v>
      </c>
      <c r="S355" t="s">
        <v>648</v>
      </c>
      <c r="T355" t="s">
        <v>14</v>
      </c>
      <c r="W355" t="s">
        <v>264</v>
      </c>
      <c r="X355" t="s">
        <v>109</v>
      </c>
      <c r="Y355" t="s">
        <v>9</v>
      </c>
      <c r="Z355">
        <v>62600</v>
      </c>
      <c r="AA355">
        <v>19278</v>
      </c>
    </row>
    <row r="356" spans="1:27" x14ac:dyDescent="0.25">
      <c r="A356">
        <v>2018</v>
      </c>
      <c r="B356">
        <v>3</v>
      </c>
      <c r="C356" t="s">
        <v>86</v>
      </c>
      <c r="D356">
        <v>24624</v>
      </c>
      <c r="E356">
        <v>1</v>
      </c>
      <c r="F356">
        <v>20180320</v>
      </c>
      <c r="G356">
        <v>20555282339</v>
      </c>
      <c r="H356" t="s">
        <v>138</v>
      </c>
      <c r="I356" t="s">
        <v>25</v>
      </c>
      <c r="J356" t="s">
        <v>26</v>
      </c>
      <c r="K356" t="s">
        <v>125</v>
      </c>
      <c r="L356" t="s">
        <v>4</v>
      </c>
      <c r="M356" t="s">
        <v>5</v>
      </c>
      <c r="N356" t="s">
        <v>6</v>
      </c>
      <c r="O356">
        <v>904211090</v>
      </c>
      <c r="P356" t="s">
        <v>198</v>
      </c>
      <c r="Q356" t="s">
        <v>472</v>
      </c>
      <c r="R356" t="s">
        <v>77</v>
      </c>
      <c r="S356" t="s">
        <v>648</v>
      </c>
      <c r="T356" t="s">
        <v>14</v>
      </c>
      <c r="W356" t="s">
        <v>264</v>
      </c>
      <c r="X356" t="s">
        <v>109</v>
      </c>
      <c r="Y356" t="s">
        <v>9</v>
      </c>
      <c r="Z356">
        <v>62600</v>
      </c>
      <c r="AA356">
        <v>19278</v>
      </c>
    </row>
    <row r="357" spans="1:27" x14ac:dyDescent="0.25">
      <c r="A357">
        <v>2018</v>
      </c>
      <c r="B357">
        <v>3</v>
      </c>
      <c r="C357" t="s">
        <v>86</v>
      </c>
      <c r="D357">
        <v>27532</v>
      </c>
      <c r="E357">
        <v>1</v>
      </c>
      <c r="F357">
        <v>20180328</v>
      </c>
      <c r="G357">
        <v>20555282339</v>
      </c>
      <c r="H357" t="s">
        <v>138</v>
      </c>
      <c r="I357" t="s">
        <v>25</v>
      </c>
      <c r="J357" t="s">
        <v>26</v>
      </c>
      <c r="K357" t="s">
        <v>125</v>
      </c>
      <c r="L357" t="s">
        <v>4</v>
      </c>
      <c r="M357" t="s">
        <v>5</v>
      </c>
      <c r="N357" t="s">
        <v>6</v>
      </c>
      <c r="O357">
        <v>904211090</v>
      </c>
      <c r="P357" t="s">
        <v>198</v>
      </c>
      <c r="Q357" t="s">
        <v>472</v>
      </c>
      <c r="R357" t="s">
        <v>77</v>
      </c>
      <c r="S357" t="s">
        <v>648</v>
      </c>
      <c r="T357" t="s">
        <v>14</v>
      </c>
      <c r="W357" t="s">
        <v>264</v>
      </c>
      <c r="X357" t="s">
        <v>8</v>
      </c>
      <c r="Y357" t="s">
        <v>9</v>
      </c>
      <c r="Z357">
        <v>62600</v>
      </c>
      <c r="AA357">
        <v>19278</v>
      </c>
    </row>
    <row r="358" spans="1:27" x14ac:dyDescent="0.25">
      <c r="A358">
        <v>2018</v>
      </c>
      <c r="B358">
        <v>3</v>
      </c>
      <c r="C358" t="s">
        <v>86</v>
      </c>
      <c r="D358">
        <v>22035</v>
      </c>
      <c r="E358">
        <v>1</v>
      </c>
      <c r="F358">
        <v>20180310</v>
      </c>
      <c r="G358">
        <v>20566528844</v>
      </c>
      <c r="H358" t="s">
        <v>439</v>
      </c>
      <c r="I358" t="s">
        <v>25</v>
      </c>
      <c r="J358" t="s">
        <v>26</v>
      </c>
      <c r="K358" t="s">
        <v>185</v>
      </c>
      <c r="L358" t="s">
        <v>4</v>
      </c>
      <c r="M358" t="s">
        <v>5</v>
      </c>
      <c r="N358" t="s">
        <v>6</v>
      </c>
      <c r="O358">
        <v>904211090</v>
      </c>
      <c r="P358" t="s">
        <v>198</v>
      </c>
      <c r="Q358" t="s">
        <v>472</v>
      </c>
      <c r="R358" t="s">
        <v>77</v>
      </c>
      <c r="S358" t="s">
        <v>256</v>
      </c>
      <c r="W358" t="s">
        <v>247</v>
      </c>
      <c r="X358" t="s">
        <v>23</v>
      </c>
      <c r="Y358" t="s">
        <v>90</v>
      </c>
      <c r="Z358">
        <v>62385.42</v>
      </c>
      <c r="AA358">
        <v>20071.8</v>
      </c>
    </row>
    <row r="359" spans="1:27" x14ac:dyDescent="0.25">
      <c r="A359">
        <v>2018</v>
      </c>
      <c r="B359">
        <v>1</v>
      </c>
      <c r="C359" t="s">
        <v>86</v>
      </c>
      <c r="D359">
        <v>6670</v>
      </c>
      <c r="E359">
        <v>1</v>
      </c>
      <c r="F359">
        <v>20180123</v>
      </c>
      <c r="G359">
        <v>20571343640</v>
      </c>
      <c r="H359" t="s">
        <v>154</v>
      </c>
      <c r="I359" t="s">
        <v>25</v>
      </c>
      <c r="J359" t="s">
        <v>114</v>
      </c>
      <c r="K359" t="s">
        <v>115</v>
      </c>
      <c r="L359" t="s">
        <v>4</v>
      </c>
      <c r="M359" t="s">
        <v>5</v>
      </c>
      <c r="N359" t="s">
        <v>6</v>
      </c>
      <c r="O359">
        <v>904211090</v>
      </c>
      <c r="P359" t="s">
        <v>198</v>
      </c>
      <c r="Q359" t="s">
        <v>472</v>
      </c>
      <c r="R359" t="s">
        <v>77</v>
      </c>
      <c r="S359" t="s">
        <v>143</v>
      </c>
      <c r="X359" t="s">
        <v>23</v>
      </c>
      <c r="Y359" t="s">
        <v>9</v>
      </c>
      <c r="Z359">
        <v>62351.35</v>
      </c>
      <c r="AA359">
        <v>19845</v>
      </c>
    </row>
    <row r="360" spans="1:27" x14ac:dyDescent="0.25">
      <c r="A360">
        <v>2018</v>
      </c>
      <c r="B360">
        <v>2</v>
      </c>
      <c r="C360" t="s">
        <v>86</v>
      </c>
      <c r="D360">
        <v>17360</v>
      </c>
      <c r="E360">
        <v>1</v>
      </c>
      <c r="F360">
        <v>20180224</v>
      </c>
      <c r="G360">
        <v>20542089106</v>
      </c>
      <c r="H360" t="s">
        <v>74</v>
      </c>
      <c r="I360" t="s">
        <v>25</v>
      </c>
      <c r="J360" t="s">
        <v>114</v>
      </c>
      <c r="K360" t="s">
        <v>115</v>
      </c>
      <c r="L360" t="s">
        <v>4</v>
      </c>
      <c r="M360" t="s">
        <v>5</v>
      </c>
      <c r="N360" t="s">
        <v>6</v>
      </c>
      <c r="O360">
        <v>904211090</v>
      </c>
      <c r="P360" t="s">
        <v>198</v>
      </c>
      <c r="Q360" t="s">
        <v>472</v>
      </c>
      <c r="R360" t="s">
        <v>77</v>
      </c>
      <c r="S360" t="s">
        <v>143</v>
      </c>
      <c r="X360" t="s">
        <v>23</v>
      </c>
      <c r="Y360" t="s">
        <v>9</v>
      </c>
      <c r="Z360">
        <v>62307.18</v>
      </c>
      <c r="AA360">
        <v>18767.7</v>
      </c>
    </row>
    <row r="361" spans="1:27" x14ac:dyDescent="0.25">
      <c r="A361">
        <v>2018</v>
      </c>
      <c r="B361">
        <v>2</v>
      </c>
      <c r="C361" t="s">
        <v>86</v>
      </c>
      <c r="D361">
        <v>17829</v>
      </c>
      <c r="E361">
        <v>1</v>
      </c>
      <c r="F361">
        <v>20180227</v>
      </c>
      <c r="G361">
        <v>20542089106</v>
      </c>
      <c r="H361" t="s">
        <v>74</v>
      </c>
      <c r="I361" t="s">
        <v>25</v>
      </c>
      <c r="J361" t="s">
        <v>114</v>
      </c>
      <c r="K361" t="s">
        <v>115</v>
      </c>
      <c r="L361" t="s">
        <v>4</v>
      </c>
      <c r="M361" t="s">
        <v>5</v>
      </c>
      <c r="N361" t="s">
        <v>6</v>
      </c>
      <c r="O361">
        <v>904211090</v>
      </c>
      <c r="P361" t="s">
        <v>198</v>
      </c>
      <c r="Q361" t="s">
        <v>472</v>
      </c>
      <c r="R361" t="s">
        <v>77</v>
      </c>
      <c r="S361" t="s">
        <v>143</v>
      </c>
      <c r="X361" t="s">
        <v>23</v>
      </c>
      <c r="Y361" t="s">
        <v>9</v>
      </c>
      <c r="Z361">
        <v>62307.18</v>
      </c>
      <c r="AA361">
        <v>18767.7</v>
      </c>
    </row>
    <row r="362" spans="1:27" x14ac:dyDescent="0.25">
      <c r="A362">
        <v>2018</v>
      </c>
      <c r="B362">
        <v>3</v>
      </c>
      <c r="C362" t="s">
        <v>86</v>
      </c>
      <c r="D362">
        <v>24349</v>
      </c>
      <c r="E362">
        <v>1</v>
      </c>
      <c r="F362">
        <v>20180323</v>
      </c>
      <c r="G362">
        <v>20601143411</v>
      </c>
      <c r="H362" t="s">
        <v>1669</v>
      </c>
      <c r="I362" t="s">
        <v>25</v>
      </c>
      <c r="J362" t="s">
        <v>114</v>
      </c>
      <c r="K362" t="s">
        <v>28</v>
      </c>
      <c r="L362" t="s">
        <v>4</v>
      </c>
      <c r="M362" t="s">
        <v>5</v>
      </c>
      <c r="N362" t="s">
        <v>6</v>
      </c>
      <c r="O362">
        <v>904211090</v>
      </c>
      <c r="P362" t="s">
        <v>198</v>
      </c>
      <c r="Q362" t="s">
        <v>472</v>
      </c>
      <c r="R362" t="s">
        <v>77</v>
      </c>
      <c r="S362" t="s">
        <v>1589</v>
      </c>
      <c r="T362" t="s">
        <v>2554</v>
      </c>
      <c r="X362" t="s">
        <v>23</v>
      </c>
      <c r="Y362" t="s">
        <v>9</v>
      </c>
      <c r="Z362">
        <v>62259</v>
      </c>
      <c r="AA362">
        <v>19862.5</v>
      </c>
    </row>
    <row r="363" spans="1:27" x14ac:dyDescent="0.25">
      <c r="A363">
        <v>2018</v>
      </c>
      <c r="B363">
        <v>2</v>
      </c>
      <c r="C363" t="s">
        <v>86</v>
      </c>
      <c r="D363">
        <v>14011</v>
      </c>
      <c r="E363">
        <v>1</v>
      </c>
      <c r="F363">
        <v>20180216</v>
      </c>
      <c r="G363">
        <v>20524548594</v>
      </c>
      <c r="H363" t="s">
        <v>124</v>
      </c>
      <c r="I363" t="s">
        <v>25</v>
      </c>
      <c r="J363" t="s">
        <v>26</v>
      </c>
      <c r="K363" t="s">
        <v>125</v>
      </c>
      <c r="L363" t="s">
        <v>4</v>
      </c>
      <c r="M363" t="s">
        <v>5</v>
      </c>
      <c r="N363" t="s">
        <v>6</v>
      </c>
      <c r="O363">
        <v>904211090</v>
      </c>
      <c r="P363" t="s">
        <v>198</v>
      </c>
      <c r="Q363" t="s">
        <v>472</v>
      </c>
      <c r="R363" t="s">
        <v>77</v>
      </c>
      <c r="S363" t="s">
        <v>126</v>
      </c>
      <c r="T363" t="s">
        <v>127</v>
      </c>
      <c r="U363" t="s">
        <v>88</v>
      </c>
      <c r="X363" t="s">
        <v>23</v>
      </c>
      <c r="Y363" t="s">
        <v>9</v>
      </c>
      <c r="Z363">
        <v>62253.11</v>
      </c>
      <c r="AA363">
        <v>18176</v>
      </c>
    </row>
    <row r="364" spans="1:27" x14ac:dyDescent="0.25">
      <c r="A364">
        <v>2018</v>
      </c>
      <c r="B364">
        <v>2</v>
      </c>
      <c r="C364" t="s">
        <v>86</v>
      </c>
      <c r="D364">
        <v>12192</v>
      </c>
      <c r="E364">
        <v>1</v>
      </c>
      <c r="F364">
        <v>20180208</v>
      </c>
      <c r="G364">
        <v>20600528905</v>
      </c>
      <c r="H364" t="s">
        <v>1869</v>
      </c>
      <c r="I364" t="s">
        <v>25</v>
      </c>
      <c r="J364" t="s">
        <v>114</v>
      </c>
      <c r="K364" t="s">
        <v>115</v>
      </c>
      <c r="L364" t="s">
        <v>4</v>
      </c>
      <c r="M364" t="s">
        <v>5</v>
      </c>
      <c r="N364" t="s">
        <v>6</v>
      </c>
      <c r="O364">
        <v>904211090</v>
      </c>
      <c r="P364" t="s">
        <v>198</v>
      </c>
      <c r="Q364" t="s">
        <v>472</v>
      </c>
      <c r="R364" t="s">
        <v>77</v>
      </c>
      <c r="S364" t="s">
        <v>1870</v>
      </c>
      <c r="X364" t="s">
        <v>23</v>
      </c>
      <c r="Y364" t="s">
        <v>9</v>
      </c>
      <c r="Z364">
        <v>62208.75</v>
      </c>
      <c r="AA364">
        <v>19295</v>
      </c>
    </row>
    <row r="365" spans="1:27" x14ac:dyDescent="0.25">
      <c r="A365">
        <v>2018</v>
      </c>
      <c r="B365">
        <v>2</v>
      </c>
      <c r="C365" t="s">
        <v>86</v>
      </c>
      <c r="D365">
        <v>12524</v>
      </c>
      <c r="E365">
        <v>1</v>
      </c>
      <c r="F365">
        <v>20180208</v>
      </c>
      <c r="G365">
        <v>20600528905</v>
      </c>
      <c r="H365" t="s">
        <v>1869</v>
      </c>
      <c r="I365" t="s">
        <v>25</v>
      </c>
      <c r="J365" t="s">
        <v>114</v>
      </c>
      <c r="K365" t="s">
        <v>115</v>
      </c>
      <c r="L365" t="s">
        <v>4</v>
      </c>
      <c r="M365" t="s">
        <v>5</v>
      </c>
      <c r="N365" t="s">
        <v>6</v>
      </c>
      <c r="O365">
        <v>904211090</v>
      </c>
      <c r="P365" t="s">
        <v>198</v>
      </c>
      <c r="Q365" t="s">
        <v>472</v>
      </c>
      <c r="R365" t="s">
        <v>77</v>
      </c>
      <c r="S365" t="s">
        <v>1870</v>
      </c>
      <c r="X365" t="s">
        <v>23</v>
      </c>
      <c r="Y365" t="s">
        <v>9</v>
      </c>
      <c r="Z365">
        <v>62208.75</v>
      </c>
      <c r="AA365">
        <v>19295</v>
      </c>
    </row>
    <row r="366" spans="1:27" hidden="1" x14ac:dyDescent="0.25">
      <c r="A366">
        <v>2018</v>
      </c>
      <c r="B366">
        <v>1</v>
      </c>
      <c r="C366" t="s">
        <v>270</v>
      </c>
      <c r="D366">
        <v>2093</v>
      </c>
      <c r="E366">
        <v>2</v>
      </c>
      <c r="F366">
        <v>20180117</v>
      </c>
      <c r="G366">
        <v>20411808972</v>
      </c>
      <c r="H366" t="s">
        <v>351</v>
      </c>
      <c r="I366" t="s">
        <v>25</v>
      </c>
      <c r="J366" t="s">
        <v>26</v>
      </c>
      <c r="K366" t="s">
        <v>28</v>
      </c>
      <c r="L366" t="s">
        <v>4</v>
      </c>
      <c r="M366" t="s">
        <v>5</v>
      </c>
      <c r="N366" t="s">
        <v>6</v>
      </c>
      <c r="O366">
        <v>904211090</v>
      </c>
      <c r="P366" t="s">
        <v>475</v>
      </c>
      <c r="Q366" t="s">
        <v>472</v>
      </c>
      <c r="R366" t="s">
        <v>77</v>
      </c>
      <c r="S366" t="s">
        <v>190</v>
      </c>
      <c r="T366" t="s">
        <v>220</v>
      </c>
      <c r="V366" t="s">
        <v>145</v>
      </c>
      <c r="W366" t="s">
        <v>34</v>
      </c>
      <c r="X366" t="s">
        <v>8</v>
      </c>
      <c r="Y366" t="s">
        <v>226</v>
      </c>
      <c r="Z366">
        <v>62019.55</v>
      </c>
      <c r="AA366">
        <v>14719.32</v>
      </c>
    </row>
    <row r="367" spans="1:27" x14ac:dyDescent="0.25">
      <c r="A367">
        <v>2018</v>
      </c>
      <c r="B367">
        <v>1</v>
      </c>
      <c r="C367" t="s">
        <v>86</v>
      </c>
      <c r="D367">
        <v>1311</v>
      </c>
      <c r="E367">
        <v>1</v>
      </c>
      <c r="F367">
        <v>20180111</v>
      </c>
      <c r="G367">
        <v>20524548594</v>
      </c>
      <c r="H367" t="s">
        <v>124</v>
      </c>
      <c r="I367" t="s">
        <v>25</v>
      </c>
      <c r="J367" t="s">
        <v>26</v>
      </c>
      <c r="K367" t="s">
        <v>125</v>
      </c>
      <c r="L367" t="s">
        <v>4</v>
      </c>
      <c r="M367" t="s">
        <v>5</v>
      </c>
      <c r="N367" t="s">
        <v>6</v>
      </c>
      <c r="O367">
        <v>904211090</v>
      </c>
      <c r="P367" t="s">
        <v>198</v>
      </c>
      <c r="Q367" t="s">
        <v>472</v>
      </c>
      <c r="R367" t="s">
        <v>77</v>
      </c>
      <c r="S367" t="s">
        <v>126</v>
      </c>
      <c r="T367" t="s">
        <v>127</v>
      </c>
      <c r="U367" t="s">
        <v>88</v>
      </c>
      <c r="X367" t="s">
        <v>23</v>
      </c>
      <c r="Y367" t="s">
        <v>9</v>
      </c>
      <c r="Z367">
        <v>61939.29</v>
      </c>
      <c r="AA367">
        <v>18176</v>
      </c>
    </row>
    <row r="368" spans="1:27" x14ac:dyDescent="0.25">
      <c r="A368">
        <v>2018</v>
      </c>
      <c r="B368">
        <v>1</v>
      </c>
      <c r="C368" t="s">
        <v>86</v>
      </c>
      <c r="D368">
        <v>122552</v>
      </c>
      <c r="E368">
        <v>1</v>
      </c>
      <c r="F368">
        <v>20180104</v>
      </c>
      <c r="G368">
        <v>20524548594</v>
      </c>
      <c r="H368" t="s">
        <v>124</v>
      </c>
      <c r="I368" t="s">
        <v>25</v>
      </c>
      <c r="J368" t="s">
        <v>26</v>
      </c>
      <c r="K368" t="s">
        <v>125</v>
      </c>
      <c r="L368" t="s">
        <v>4</v>
      </c>
      <c r="M368" t="s">
        <v>5</v>
      </c>
      <c r="N368" t="s">
        <v>6</v>
      </c>
      <c r="O368">
        <v>904211090</v>
      </c>
      <c r="P368" t="s">
        <v>198</v>
      </c>
      <c r="Q368" t="s">
        <v>472</v>
      </c>
      <c r="R368" t="s">
        <v>77</v>
      </c>
      <c r="S368" t="s">
        <v>126</v>
      </c>
      <c r="T368" t="s">
        <v>127</v>
      </c>
      <c r="U368" t="s">
        <v>88</v>
      </c>
      <c r="X368" t="s">
        <v>23</v>
      </c>
      <c r="Y368" t="s">
        <v>9</v>
      </c>
      <c r="Z368">
        <v>61939.29</v>
      </c>
      <c r="AA368">
        <v>18176</v>
      </c>
    </row>
    <row r="369" spans="1:27" hidden="1" x14ac:dyDescent="0.25">
      <c r="A369">
        <v>2017</v>
      </c>
      <c r="B369">
        <v>2</v>
      </c>
      <c r="C369" t="s">
        <v>86</v>
      </c>
      <c r="D369">
        <v>17593</v>
      </c>
      <c r="E369">
        <v>1</v>
      </c>
      <c r="F369">
        <v>20170228</v>
      </c>
      <c r="G369">
        <v>20524548594</v>
      </c>
      <c r="H369" t="s">
        <v>124</v>
      </c>
      <c r="I369" t="s">
        <v>36</v>
      </c>
      <c r="J369" t="s">
        <v>162</v>
      </c>
      <c r="K369" t="s">
        <v>163</v>
      </c>
      <c r="L369" t="s">
        <v>4</v>
      </c>
      <c r="M369" t="s">
        <v>5</v>
      </c>
      <c r="N369" t="s">
        <v>6</v>
      </c>
      <c r="O369">
        <v>904219000</v>
      </c>
      <c r="P369" t="s">
        <v>218</v>
      </c>
      <c r="Q369" t="s">
        <v>472</v>
      </c>
      <c r="R369" t="s">
        <v>50</v>
      </c>
      <c r="S369" t="s">
        <v>409</v>
      </c>
      <c r="T369" t="s">
        <v>1673</v>
      </c>
      <c r="U369" t="s">
        <v>88</v>
      </c>
      <c r="X369" t="s">
        <v>23</v>
      </c>
      <c r="Y369" t="s">
        <v>9</v>
      </c>
      <c r="Z369">
        <v>61849.41</v>
      </c>
      <c r="AA369">
        <v>18160</v>
      </c>
    </row>
    <row r="370" spans="1:27" x14ac:dyDescent="0.25">
      <c r="A370">
        <v>2018</v>
      </c>
      <c r="B370">
        <v>2</v>
      </c>
      <c r="C370" t="s">
        <v>86</v>
      </c>
      <c r="D370">
        <v>14050</v>
      </c>
      <c r="E370">
        <v>1</v>
      </c>
      <c r="F370">
        <v>20180212</v>
      </c>
      <c r="G370">
        <v>20601017238</v>
      </c>
      <c r="H370" t="s">
        <v>679</v>
      </c>
      <c r="I370" t="s">
        <v>25</v>
      </c>
      <c r="J370" t="s">
        <v>114</v>
      </c>
      <c r="K370" t="s">
        <v>115</v>
      </c>
      <c r="L370" t="s">
        <v>4</v>
      </c>
      <c r="M370" t="s">
        <v>5</v>
      </c>
      <c r="N370" t="s">
        <v>6</v>
      </c>
      <c r="O370">
        <v>904211090</v>
      </c>
      <c r="P370" t="s">
        <v>198</v>
      </c>
      <c r="Q370" t="s">
        <v>472</v>
      </c>
      <c r="R370" t="s">
        <v>77</v>
      </c>
      <c r="S370" t="s">
        <v>1489</v>
      </c>
      <c r="X370" t="s">
        <v>23</v>
      </c>
      <c r="Y370" t="s">
        <v>9</v>
      </c>
      <c r="Z370">
        <v>61832.32</v>
      </c>
      <c r="AA370">
        <v>20107.2</v>
      </c>
    </row>
    <row r="371" spans="1:27" x14ac:dyDescent="0.25">
      <c r="A371">
        <v>2018</v>
      </c>
      <c r="B371">
        <v>2</v>
      </c>
      <c r="C371" t="s">
        <v>86</v>
      </c>
      <c r="D371">
        <v>16753</v>
      </c>
      <c r="E371">
        <v>1</v>
      </c>
      <c r="F371">
        <v>20180219</v>
      </c>
      <c r="G371">
        <v>20601017238</v>
      </c>
      <c r="H371" t="s">
        <v>679</v>
      </c>
      <c r="I371" t="s">
        <v>25</v>
      </c>
      <c r="J371" t="s">
        <v>114</v>
      </c>
      <c r="K371" t="s">
        <v>115</v>
      </c>
      <c r="L371" t="s">
        <v>4</v>
      </c>
      <c r="M371" t="s">
        <v>5</v>
      </c>
      <c r="N371" t="s">
        <v>6</v>
      </c>
      <c r="O371">
        <v>904211090</v>
      </c>
      <c r="P371" t="s">
        <v>198</v>
      </c>
      <c r="Q371" t="s">
        <v>472</v>
      </c>
      <c r="R371" t="s">
        <v>77</v>
      </c>
      <c r="S371" t="s">
        <v>413</v>
      </c>
      <c r="X371" t="s">
        <v>23</v>
      </c>
      <c r="Y371" t="s">
        <v>9</v>
      </c>
      <c r="Z371">
        <v>61832.32</v>
      </c>
      <c r="AA371">
        <v>20107.2</v>
      </c>
    </row>
    <row r="372" spans="1:27" x14ac:dyDescent="0.25">
      <c r="A372">
        <v>2018</v>
      </c>
      <c r="B372">
        <v>2</v>
      </c>
      <c r="C372" t="s">
        <v>86</v>
      </c>
      <c r="D372">
        <v>17014</v>
      </c>
      <c r="E372">
        <v>1</v>
      </c>
      <c r="F372">
        <v>20180227</v>
      </c>
      <c r="G372">
        <v>20505532725</v>
      </c>
      <c r="H372" t="s">
        <v>161</v>
      </c>
      <c r="I372" t="s">
        <v>36</v>
      </c>
      <c r="J372" t="s">
        <v>162</v>
      </c>
      <c r="K372" t="s">
        <v>163</v>
      </c>
      <c r="L372" t="s">
        <v>4</v>
      </c>
      <c r="M372" t="s">
        <v>5</v>
      </c>
      <c r="N372" t="s">
        <v>6</v>
      </c>
      <c r="O372">
        <v>904211090</v>
      </c>
      <c r="P372" t="s">
        <v>198</v>
      </c>
      <c r="Q372" t="s">
        <v>472</v>
      </c>
      <c r="R372" t="s">
        <v>77</v>
      </c>
      <c r="S372" t="s">
        <v>256</v>
      </c>
      <c r="T372" t="s">
        <v>917</v>
      </c>
      <c r="U372" t="s">
        <v>1924</v>
      </c>
      <c r="W372" t="s">
        <v>84</v>
      </c>
      <c r="X372" t="s">
        <v>8</v>
      </c>
      <c r="Y372" t="s">
        <v>9</v>
      </c>
      <c r="Z372">
        <v>61798.400000000001</v>
      </c>
      <c r="AA372">
        <v>18176</v>
      </c>
    </row>
    <row r="373" spans="1:27" x14ac:dyDescent="0.25">
      <c r="A373">
        <v>2018</v>
      </c>
      <c r="B373">
        <v>2</v>
      </c>
      <c r="C373" t="s">
        <v>86</v>
      </c>
      <c r="D373">
        <v>16203</v>
      </c>
      <c r="E373">
        <v>1</v>
      </c>
      <c r="F373">
        <v>20180219</v>
      </c>
      <c r="G373">
        <v>20601017238</v>
      </c>
      <c r="H373" t="s">
        <v>679</v>
      </c>
      <c r="I373" t="s">
        <v>25</v>
      </c>
      <c r="J373" t="s">
        <v>114</v>
      </c>
      <c r="K373" t="s">
        <v>115</v>
      </c>
      <c r="L373" t="s">
        <v>4</v>
      </c>
      <c r="M373" t="s">
        <v>5</v>
      </c>
      <c r="N373" t="s">
        <v>6</v>
      </c>
      <c r="O373">
        <v>904211090</v>
      </c>
      <c r="P373" t="s">
        <v>198</v>
      </c>
      <c r="Q373" t="s">
        <v>472</v>
      </c>
      <c r="R373" t="s">
        <v>77</v>
      </c>
      <c r="S373" t="s">
        <v>413</v>
      </c>
      <c r="X373" t="s">
        <v>23</v>
      </c>
      <c r="Y373" t="s">
        <v>9</v>
      </c>
      <c r="Z373">
        <v>61722.58</v>
      </c>
      <c r="AA373">
        <v>20071.8</v>
      </c>
    </row>
    <row r="374" spans="1:27" x14ac:dyDescent="0.25">
      <c r="A374">
        <v>2018</v>
      </c>
      <c r="B374">
        <v>3</v>
      </c>
      <c r="C374" t="s">
        <v>86</v>
      </c>
      <c r="D374">
        <v>27116</v>
      </c>
      <c r="E374">
        <v>1</v>
      </c>
      <c r="F374">
        <v>20180326</v>
      </c>
      <c r="G374">
        <v>20542089106</v>
      </c>
      <c r="H374" t="s">
        <v>74</v>
      </c>
      <c r="I374" t="s">
        <v>25</v>
      </c>
      <c r="J374" t="s">
        <v>114</v>
      </c>
      <c r="K374" t="s">
        <v>115</v>
      </c>
      <c r="L374" t="s">
        <v>4</v>
      </c>
      <c r="M374" t="s">
        <v>5</v>
      </c>
      <c r="N374" t="s">
        <v>6</v>
      </c>
      <c r="O374">
        <v>904219000</v>
      </c>
      <c r="P374" t="s">
        <v>198</v>
      </c>
      <c r="Q374" t="s">
        <v>472</v>
      </c>
      <c r="R374" t="s">
        <v>50</v>
      </c>
      <c r="S374" t="s">
        <v>143</v>
      </c>
      <c r="U374" t="s">
        <v>245</v>
      </c>
      <c r="W374" t="s">
        <v>34</v>
      </c>
      <c r="X374" t="s">
        <v>23</v>
      </c>
      <c r="Y374" t="s">
        <v>93</v>
      </c>
      <c r="Z374">
        <v>61683.14</v>
      </c>
      <c r="AA374">
        <v>18416.16</v>
      </c>
    </row>
    <row r="375" spans="1:27" hidden="1" x14ac:dyDescent="0.25">
      <c r="A375">
        <v>2017</v>
      </c>
      <c r="B375">
        <v>2</v>
      </c>
      <c r="C375" t="s">
        <v>86</v>
      </c>
      <c r="D375">
        <v>11475</v>
      </c>
      <c r="E375">
        <v>1</v>
      </c>
      <c r="F375">
        <v>20170210</v>
      </c>
      <c r="G375">
        <v>20571343640</v>
      </c>
      <c r="H375" t="s">
        <v>154</v>
      </c>
      <c r="I375" t="s">
        <v>25</v>
      </c>
      <c r="J375" t="s">
        <v>26</v>
      </c>
      <c r="K375" t="s">
        <v>97</v>
      </c>
      <c r="L375" t="s">
        <v>4</v>
      </c>
      <c r="M375" t="s">
        <v>5</v>
      </c>
      <c r="N375" t="s">
        <v>6</v>
      </c>
      <c r="O375">
        <v>904219000</v>
      </c>
      <c r="P375" t="s">
        <v>218</v>
      </c>
      <c r="Q375" t="s">
        <v>472</v>
      </c>
      <c r="R375" t="s">
        <v>50</v>
      </c>
      <c r="S375" t="s">
        <v>1491</v>
      </c>
      <c r="X375" t="s">
        <v>23</v>
      </c>
      <c r="Y375" t="s">
        <v>9</v>
      </c>
      <c r="Z375">
        <v>61624.49</v>
      </c>
      <c r="AA375">
        <v>19958.400000000001</v>
      </c>
    </row>
    <row r="376" spans="1:27" hidden="1" x14ac:dyDescent="0.25">
      <c r="A376">
        <v>2018</v>
      </c>
      <c r="B376">
        <v>2</v>
      </c>
      <c r="C376" t="s">
        <v>270</v>
      </c>
      <c r="D376">
        <v>4435</v>
      </c>
      <c r="E376">
        <v>1</v>
      </c>
      <c r="F376">
        <v>20180201</v>
      </c>
      <c r="G376">
        <v>20530184596</v>
      </c>
      <c r="H376" t="s">
        <v>293</v>
      </c>
      <c r="I376" t="s">
        <v>2</v>
      </c>
      <c r="J376" t="s">
        <v>81</v>
      </c>
      <c r="K376" t="s">
        <v>87</v>
      </c>
      <c r="L376" t="s">
        <v>4</v>
      </c>
      <c r="M376" t="s">
        <v>5</v>
      </c>
      <c r="N376" t="s">
        <v>17</v>
      </c>
      <c r="O376">
        <v>2005992000</v>
      </c>
      <c r="P376" t="s">
        <v>934</v>
      </c>
      <c r="Q376" t="s">
        <v>1003</v>
      </c>
      <c r="R376" t="s">
        <v>18</v>
      </c>
      <c r="S376" t="s">
        <v>294</v>
      </c>
      <c r="T376" t="s">
        <v>787</v>
      </c>
      <c r="U376" t="s">
        <v>1962</v>
      </c>
      <c r="V376" t="s">
        <v>788</v>
      </c>
      <c r="W376" t="s">
        <v>789</v>
      </c>
      <c r="X376" t="s">
        <v>19</v>
      </c>
      <c r="Y376" t="s">
        <v>61</v>
      </c>
      <c r="Z376">
        <v>61239</v>
      </c>
      <c r="AA376">
        <v>31042.400000000001</v>
      </c>
    </row>
    <row r="377" spans="1:27" x14ac:dyDescent="0.25">
      <c r="A377">
        <v>2018</v>
      </c>
      <c r="B377">
        <v>3</v>
      </c>
      <c r="C377" t="s">
        <v>86</v>
      </c>
      <c r="D377">
        <v>23856</v>
      </c>
      <c r="E377">
        <v>1</v>
      </c>
      <c r="F377">
        <v>20180324</v>
      </c>
      <c r="G377">
        <v>20602805337</v>
      </c>
      <c r="H377" t="s">
        <v>1821</v>
      </c>
      <c r="I377" t="s">
        <v>25</v>
      </c>
      <c r="J377" t="s">
        <v>114</v>
      </c>
      <c r="K377" t="s">
        <v>115</v>
      </c>
      <c r="L377" t="s">
        <v>4</v>
      </c>
      <c r="M377" t="s">
        <v>5</v>
      </c>
      <c r="N377" t="s">
        <v>6</v>
      </c>
      <c r="O377">
        <v>904211090</v>
      </c>
      <c r="P377" t="s">
        <v>198</v>
      </c>
      <c r="Q377" t="s">
        <v>472</v>
      </c>
      <c r="R377" t="s">
        <v>77</v>
      </c>
      <c r="S377" t="s">
        <v>143</v>
      </c>
      <c r="X377" t="s">
        <v>23</v>
      </c>
      <c r="Y377" t="s">
        <v>9</v>
      </c>
      <c r="Z377">
        <v>61168.42</v>
      </c>
      <c r="AA377">
        <v>20071.8</v>
      </c>
    </row>
    <row r="378" spans="1:27" hidden="1" x14ac:dyDescent="0.25">
      <c r="A378">
        <v>2017</v>
      </c>
      <c r="B378">
        <v>2</v>
      </c>
      <c r="C378" t="s">
        <v>86</v>
      </c>
      <c r="D378">
        <v>15378</v>
      </c>
      <c r="E378">
        <v>1</v>
      </c>
      <c r="F378">
        <v>20170220</v>
      </c>
      <c r="G378">
        <v>20555282339</v>
      </c>
      <c r="H378" t="s">
        <v>138</v>
      </c>
      <c r="I378" t="s">
        <v>25</v>
      </c>
      <c r="J378" t="s">
        <v>26</v>
      </c>
      <c r="K378" t="s">
        <v>125</v>
      </c>
      <c r="L378" t="s">
        <v>4</v>
      </c>
      <c r="M378" t="s">
        <v>5</v>
      </c>
      <c r="N378" t="s">
        <v>6</v>
      </c>
      <c r="O378">
        <v>904211090</v>
      </c>
      <c r="P378" t="s">
        <v>198</v>
      </c>
      <c r="Q378" t="s">
        <v>472</v>
      </c>
      <c r="R378" t="s">
        <v>77</v>
      </c>
      <c r="S378" t="s">
        <v>1530</v>
      </c>
      <c r="V378" t="s">
        <v>649</v>
      </c>
      <c r="W378" t="s">
        <v>34</v>
      </c>
      <c r="X378" t="s">
        <v>2125</v>
      </c>
      <c r="Y378" t="s">
        <v>9</v>
      </c>
      <c r="Z378">
        <v>60960</v>
      </c>
      <c r="AA378">
        <v>18000</v>
      </c>
    </row>
    <row r="379" spans="1:27" x14ac:dyDescent="0.25">
      <c r="A379">
        <v>2018</v>
      </c>
      <c r="B379">
        <v>3</v>
      </c>
      <c r="C379" t="s">
        <v>86</v>
      </c>
      <c r="D379">
        <v>23094</v>
      </c>
      <c r="E379">
        <v>1</v>
      </c>
      <c r="F379">
        <v>20180312</v>
      </c>
      <c r="G379">
        <v>20601017238</v>
      </c>
      <c r="H379" t="s">
        <v>679</v>
      </c>
      <c r="I379" t="s">
        <v>25</v>
      </c>
      <c r="J379" t="s">
        <v>114</v>
      </c>
      <c r="K379" t="s">
        <v>115</v>
      </c>
      <c r="L379" t="s">
        <v>4</v>
      </c>
      <c r="M379" t="s">
        <v>5</v>
      </c>
      <c r="N379" t="s">
        <v>6</v>
      </c>
      <c r="O379">
        <v>904211090</v>
      </c>
      <c r="P379" t="s">
        <v>198</v>
      </c>
      <c r="Q379" t="s">
        <v>472</v>
      </c>
      <c r="R379" t="s">
        <v>77</v>
      </c>
      <c r="S379" t="s">
        <v>1489</v>
      </c>
      <c r="X379" t="s">
        <v>23</v>
      </c>
      <c r="Y379" t="s">
        <v>9</v>
      </c>
      <c r="Z379">
        <v>60826.96</v>
      </c>
      <c r="AA379">
        <v>20107.2</v>
      </c>
    </row>
    <row r="380" spans="1:27" hidden="1" x14ac:dyDescent="0.25">
      <c r="A380">
        <v>2017</v>
      </c>
      <c r="B380">
        <v>1</v>
      </c>
      <c r="C380" t="s">
        <v>270</v>
      </c>
      <c r="D380">
        <v>42315</v>
      </c>
      <c r="E380">
        <v>1</v>
      </c>
      <c r="F380">
        <v>20170103</v>
      </c>
      <c r="G380">
        <v>20530184596</v>
      </c>
      <c r="H380" t="s">
        <v>293</v>
      </c>
      <c r="I380" t="s">
        <v>2</v>
      </c>
      <c r="J380" t="s">
        <v>81</v>
      </c>
      <c r="K380" t="s">
        <v>87</v>
      </c>
      <c r="L380" t="s">
        <v>4</v>
      </c>
      <c r="M380" t="s">
        <v>5</v>
      </c>
      <c r="N380" t="s">
        <v>17</v>
      </c>
      <c r="O380">
        <v>2005992000</v>
      </c>
      <c r="P380" t="s">
        <v>934</v>
      </c>
      <c r="Q380" t="s">
        <v>1003</v>
      </c>
      <c r="R380" t="s">
        <v>18</v>
      </c>
      <c r="S380" t="s">
        <v>294</v>
      </c>
      <c r="T380" t="s">
        <v>835</v>
      </c>
      <c r="V380" t="s">
        <v>788</v>
      </c>
      <c r="W380" t="s">
        <v>895</v>
      </c>
      <c r="X380" t="s">
        <v>19</v>
      </c>
      <c r="Y380" t="s">
        <v>61</v>
      </c>
      <c r="Z380">
        <v>60768.36</v>
      </c>
      <c r="AA380">
        <v>26726.400000000001</v>
      </c>
    </row>
    <row r="381" spans="1:27" hidden="1" x14ac:dyDescent="0.25">
      <c r="A381">
        <v>2017</v>
      </c>
      <c r="B381">
        <v>1</v>
      </c>
      <c r="C381" t="s">
        <v>86</v>
      </c>
      <c r="D381">
        <v>115446</v>
      </c>
      <c r="E381">
        <v>1</v>
      </c>
      <c r="F381">
        <v>20170107</v>
      </c>
      <c r="G381">
        <v>20397680038</v>
      </c>
      <c r="H381" t="s">
        <v>182</v>
      </c>
      <c r="I381" t="s">
        <v>2</v>
      </c>
      <c r="J381" t="s">
        <v>81</v>
      </c>
      <c r="K381" t="s">
        <v>87</v>
      </c>
      <c r="L381" t="s">
        <v>4</v>
      </c>
      <c r="M381" t="s">
        <v>5</v>
      </c>
      <c r="N381" t="s">
        <v>17</v>
      </c>
      <c r="O381">
        <v>2005992000</v>
      </c>
      <c r="P381" t="s">
        <v>934</v>
      </c>
      <c r="Q381" t="s">
        <v>1003</v>
      </c>
      <c r="R381" t="s">
        <v>18</v>
      </c>
      <c r="S381" t="s">
        <v>94</v>
      </c>
      <c r="X381" t="s">
        <v>19</v>
      </c>
      <c r="Y381" t="s">
        <v>15</v>
      </c>
      <c r="Z381">
        <v>60735.28</v>
      </c>
      <c r="AA381">
        <v>34071</v>
      </c>
    </row>
    <row r="382" spans="1:27" hidden="1" x14ac:dyDescent="0.25">
      <c r="A382">
        <v>2017</v>
      </c>
      <c r="B382">
        <v>2</v>
      </c>
      <c r="C382" t="s">
        <v>270</v>
      </c>
      <c r="D382">
        <v>7643</v>
      </c>
      <c r="E382">
        <v>1</v>
      </c>
      <c r="F382">
        <v>20170216</v>
      </c>
      <c r="G382">
        <v>20522951146</v>
      </c>
      <c r="H382" t="s">
        <v>113</v>
      </c>
      <c r="I382" t="s">
        <v>25</v>
      </c>
      <c r="J382" t="s">
        <v>114</v>
      </c>
      <c r="K382" t="s">
        <v>115</v>
      </c>
      <c r="L382" t="s">
        <v>4</v>
      </c>
      <c r="M382" t="s">
        <v>5</v>
      </c>
      <c r="N382" t="s">
        <v>6</v>
      </c>
      <c r="O382">
        <v>904219000</v>
      </c>
      <c r="P382" t="s">
        <v>475</v>
      </c>
      <c r="Q382" t="s">
        <v>472</v>
      </c>
      <c r="R382" t="s">
        <v>50</v>
      </c>
      <c r="S382" t="s">
        <v>775</v>
      </c>
      <c r="W382" t="s">
        <v>100</v>
      </c>
      <c r="X382" t="s">
        <v>23</v>
      </c>
      <c r="Y382" t="s">
        <v>226</v>
      </c>
      <c r="Z382">
        <v>60508.5</v>
      </c>
      <c r="AA382">
        <v>15637.86</v>
      </c>
    </row>
    <row r="383" spans="1:27" x14ac:dyDescent="0.25">
      <c r="A383">
        <v>2018</v>
      </c>
      <c r="B383">
        <v>3</v>
      </c>
      <c r="C383" t="s">
        <v>86</v>
      </c>
      <c r="D383">
        <v>25981</v>
      </c>
      <c r="E383">
        <v>1</v>
      </c>
      <c r="F383">
        <v>20180323</v>
      </c>
      <c r="G383">
        <v>20601961858</v>
      </c>
      <c r="H383" t="s">
        <v>2567</v>
      </c>
      <c r="I383" t="s">
        <v>25</v>
      </c>
      <c r="J383" t="s">
        <v>114</v>
      </c>
      <c r="K383" t="s">
        <v>115</v>
      </c>
      <c r="L383" t="s">
        <v>4</v>
      </c>
      <c r="M383" t="s">
        <v>5</v>
      </c>
      <c r="N383" t="s">
        <v>6</v>
      </c>
      <c r="O383">
        <v>904211090</v>
      </c>
      <c r="P383" t="s">
        <v>198</v>
      </c>
      <c r="Q383" t="s">
        <v>472</v>
      </c>
      <c r="R383" t="s">
        <v>77</v>
      </c>
      <c r="S383" t="s">
        <v>413</v>
      </c>
      <c r="T383" t="s">
        <v>14</v>
      </c>
      <c r="U383" t="s">
        <v>2568</v>
      </c>
      <c r="V383" t="s">
        <v>2569</v>
      </c>
      <c r="W383" t="s">
        <v>2112</v>
      </c>
      <c r="X383" t="s">
        <v>23</v>
      </c>
      <c r="Y383" t="s">
        <v>9</v>
      </c>
      <c r="Z383">
        <v>60432.800000000003</v>
      </c>
      <c r="AA383">
        <v>19312</v>
      </c>
    </row>
    <row r="384" spans="1:27" hidden="1" x14ac:dyDescent="0.25">
      <c r="A384">
        <v>2017</v>
      </c>
      <c r="B384">
        <v>3</v>
      </c>
      <c r="C384" t="s">
        <v>86</v>
      </c>
      <c r="D384">
        <v>26176</v>
      </c>
      <c r="E384">
        <v>1</v>
      </c>
      <c r="F384">
        <v>20170327</v>
      </c>
      <c r="G384">
        <v>20117753221</v>
      </c>
      <c r="H384" t="s">
        <v>135</v>
      </c>
      <c r="I384" t="s">
        <v>2</v>
      </c>
      <c r="J384" t="s">
        <v>81</v>
      </c>
      <c r="K384" t="s">
        <v>82</v>
      </c>
      <c r="L384" t="s">
        <v>4</v>
      </c>
      <c r="M384" t="s">
        <v>5</v>
      </c>
      <c r="N384" t="s">
        <v>6</v>
      </c>
      <c r="O384">
        <v>904211090</v>
      </c>
      <c r="P384" t="s">
        <v>198</v>
      </c>
      <c r="Q384" t="s">
        <v>472</v>
      </c>
      <c r="R384" t="s">
        <v>77</v>
      </c>
      <c r="S384" t="s">
        <v>1542</v>
      </c>
      <c r="X384" t="s">
        <v>23</v>
      </c>
      <c r="Y384" t="s">
        <v>9</v>
      </c>
      <c r="Z384">
        <v>60424.29</v>
      </c>
      <c r="AA384">
        <v>23695.8</v>
      </c>
    </row>
    <row r="385" spans="1:27" hidden="1" x14ac:dyDescent="0.25">
      <c r="A385">
        <v>2018</v>
      </c>
      <c r="B385">
        <v>1</v>
      </c>
      <c r="C385" t="s">
        <v>86</v>
      </c>
      <c r="D385">
        <v>122170</v>
      </c>
      <c r="E385">
        <v>1</v>
      </c>
      <c r="F385">
        <v>20180103</v>
      </c>
      <c r="G385">
        <v>20542089106</v>
      </c>
      <c r="H385" t="s">
        <v>74</v>
      </c>
      <c r="I385" t="s">
        <v>25</v>
      </c>
      <c r="J385" t="s">
        <v>26</v>
      </c>
      <c r="K385" t="s">
        <v>166</v>
      </c>
      <c r="L385" t="s">
        <v>4</v>
      </c>
      <c r="M385" t="s">
        <v>5</v>
      </c>
      <c r="N385" t="s">
        <v>6</v>
      </c>
      <c r="O385">
        <v>904229000</v>
      </c>
      <c r="P385" t="s">
        <v>218</v>
      </c>
      <c r="Q385" t="s">
        <v>1016</v>
      </c>
      <c r="R385" t="s">
        <v>60</v>
      </c>
      <c r="S385" t="s">
        <v>1256</v>
      </c>
      <c r="T385" t="s">
        <v>1257</v>
      </c>
      <c r="U385" t="s">
        <v>245</v>
      </c>
      <c r="W385" t="s">
        <v>34</v>
      </c>
      <c r="X385" t="s">
        <v>23</v>
      </c>
      <c r="Y385" t="s">
        <v>9</v>
      </c>
      <c r="Z385">
        <v>60395.17</v>
      </c>
      <c r="AA385">
        <v>17206.599999999999</v>
      </c>
    </row>
    <row r="386" spans="1:27" hidden="1" x14ac:dyDescent="0.25">
      <c r="A386">
        <v>2017</v>
      </c>
      <c r="B386">
        <v>1</v>
      </c>
      <c r="C386" t="s">
        <v>86</v>
      </c>
      <c r="D386">
        <v>4696</v>
      </c>
      <c r="E386">
        <v>1</v>
      </c>
      <c r="F386">
        <v>20170119</v>
      </c>
      <c r="G386">
        <v>20132515680</v>
      </c>
      <c r="H386" t="s">
        <v>186</v>
      </c>
      <c r="I386" t="s">
        <v>25</v>
      </c>
      <c r="J386" t="s">
        <v>26</v>
      </c>
      <c r="K386" t="s">
        <v>28</v>
      </c>
      <c r="L386" t="s">
        <v>4</v>
      </c>
      <c r="M386" t="s">
        <v>5</v>
      </c>
      <c r="N386" t="s">
        <v>6</v>
      </c>
      <c r="O386">
        <v>904219000</v>
      </c>
      <c r="P386" t="s">
        <v>475</v>
      </c>
      <c r="Q386" t="s">
        <v>472</v>
      </c>
      <c r="R386" t="s">
        <v>50</v>
      </c>
      <c r="S386" t="s">
        <v>659</v>
      </c>
      <c r="T386" t="s">
        <v>660</v>
      </c>
      <c r="W386" t="s">
        <v>117</v>
      </c>
      <c r="X386" t="s">
        <v>109</v>
      </c>
      <c r="Y386" t="s">
        <v>9</v>
      </c>
      <c r="Z386">
        <v>60325</v>
      </c>
      <c r="AA386">
        <v>19280</v>
      </c>
    </row>
    <row r="387" spans="1:27" x14ac:dyDescent="0.25">
      <c r="A387">
        <v>2018</v>
      </c>
      <c r="B387">
        <v>1</v>
      </c>
      <c r="C387" t="s">
        <v>86</v>
      </c>
      <c r="D387">
        <v>9163</v>
      </c>
      <c r="E387">
        <v>1</v>
      </c>
      <c r="F387">
        <v>20180130</v>
      </c>
      <c r="G387">
        <v>20524548594</v>
      </c>
      <c r="H387" t="s">
        <v>124</v>
      </c>
      <c r="I387" t="s">
        <v>25</v>
      </c>
      <c r="J387" t="s">
        <v>26</v>
      </c>
      <c r="K387" t="s">
        <v>125</v>
      </c>
      <c r="L387" t="s">
        <v>4</v>
      </c>
      <c r="M387" t="s">
        <v>5</v>
      </c>
      <c r="N387" t="s">
        <v>6</v>
      </c>
      <c r="O387">
        <v>904211090</v>
      </c>
      <c r="P387" t="s">
        <v>198</v>
      </c>
      <c r="Q387" t="s">
        <v>472</v>
      </c>
      <c r="R387" t="s">
        <v>77</v>
      </c>
      <c r="S387" t="s">
        <v>126</v>
      </c>
      <c r="T387" t="s">
        <v>127</v>
      </c>
      <c r="U387" t="s">
        <v>88</v>
      </c>
      <c r="X387" t="s">
        <v>23</v>
      </c>
      <c r="Y387" t="s">
        <v>9</v>
      </c>
      <c r="Z387">
        <v>60305.08</v>
      </c>
      <c r="AA387">
        <v>18176</v>
      </c>
    </row>
    <row r="388" spans="1:27" hidden="1" x14ac:dyDescent="0.25">
      <c r="A388">
        <v>2017</v>
      </c>
      <c r="B388">
        <v>3</v>
      </c>
      <c r="C388" t="s">
        <v>86</v>
      </c>
      <c r="D388">
        <v>23567</v>
      </c>
      <c r="E388">
        <v>1</v>
      </c>
      <c r="F388">
        <v>20170320</v>
      </c>
      <c r="G388">
        <v>20542089106</v>
      </c>
      <c r="H388" t="s">
        <v>74</v>
      </c>
      <c r="I388" t="s">
        <v>36</v>
      </c>
      <c r="J388" t="s">
        <v>162</v>
      </c>
      <c r="K388" t="s">
        <v>163</v>
      </c>
      <c r="L388" t="s">
        <v>4</v>
      </c>
      <c r="M388" t="s">
        <v>5</v>
      </c>
      <c r="N388" t="s">
        <v>6</v>
      </c>
      <c r="O388">
        <v>904219000</v>
      </c>
      <c r="P388" t="s">
        <v>218</v>
      </c>
      <c r="Q388" t="s">
        <v>472</v>
      </c>
      <c r="R388" t="s">
        <v>50</v>
      </c>
      <c r="S388" t="s">
        <v>137</v>
      </c>
      <c r="V388" t="s">
        <v>2286</v>
      </c>
      <c r="W388" t="s">
        <v>34</v>
      </c>
      <c r="X388" t="s">
        <v>23</v>
      </c>
      <c r="Y388" t="s">
        <v>9</v>
      </c>
      <c r="Z388">
        <v>60138.43</v>
      </c>
      <c r="AA388">
        <v>18000</v>
      </c>
    </row>
    <row r="389" spans="1:27" hidden="1" x14ac:dyDescent="0.25">
      <c r="A389">
        <v>2017</v>
      </c>
      <c r="B389">
        <v>3</v>
      </c>
      <c r="C389" t="s">
        <v>86</v>
      </c>
      <c r="D389">
        <v>18717</v>
      </c>
      <c r="E389">
        <v>1</v>
      </c>
      <c r="F389">
        <v>20170309</v>
      </c>
      <c r="G389">
        <v>10077892376</v>
      </c>
      <c r="H389" t="s">
        <v>592</v>
      </c>
      <c r="I389" t="s">
        <v>25</v>
      </c>
      <c r="J389" t="s">
        <v>26</v>
      </c>
      <c r="K389" t="s">
        <v>118</v>
      </c>
      <c r="L389" t="s">
        <v>4</v>
      </c>
      <c r="M389" t="s">
        <v>5</v>
      </c>
      <c r="N389" t="s">
        <v>6</v>
      </c>
      <c r="O389">
        <v>904219000</v>
      </c>
      <c r="P389" t="s">
        <v>1097</v>
      </c>
      <c r="Q389" t="s">
        <v>1016</v>
      </c>
      <c r="R389" t="s">
        <v>50</v>
      </c>
      <c r="S389" t="s">
        <v>593</v>
      </c>
      <c r="X389" t="s">
        <v>23</v>
      </c>
      <c r="Y389" t="s">
        <v>90</v>
      </c>
      <c r="Z389">
        <v>60043.75</v>
      </c>
      <c r="AA389">
        <v>8125</v>
      </c>
    </row>
    <row r="390" spans="1:27" hidden="1" x14ac:dyDescent="0.25">
      <c r="A390">
        <v>2017</v>
      </c>
      <c r="B390">
        <v>2</v>
      </c>
      <c r="C390" t="s">
        <v>86</v>
      </c>
      <c r="D390">
        <v>10993</v>
      </c>
      <c r="E390">
        <v>5</v>
      </c>
      <c r="F390">
        <v>20170208</v>
      </c>
      <c r="G390">
        <v>20170040938</v>
      </c>
      <c r="H390" t="s">
        <v>65</v>
      </c>
      <c r="I390" t="s">
        <v>2</v>
      </c>
      <c r="J390" t="s">
        <v>81</v>
      </c>
      <c r="K390" t="s">
        <v>87</v>
      </c>
      <c r="L390" t="s">
        <v>4</v>
      </c>
      <c r="M390" t="s">
        <v>5</v>
      </c>
      <c r="N390" t="s">
        <v>17</v>
      </c>
      <c r="O390">
        <v>2005992000</v>
      </c>
      <c r="P390" t="s">
        <v>934</v>
      </c>
      <c r="Q390" t="s">
        <v>1003</v>
      </c>
      <c r="R390" t="s">
        <v>18</v>
      </c>
      <c r="S390" t="s">
        <v>148</v>
      </c>
      <c r="T390" t="s">
        <v>101</v>
      </c>
      <c r="U390" t="s">
        <v>1465</v>
      </c>
      <c r="W390" t="s">
        <v>1429</v>
      </c>
      <c r="X390" t="s">
        <v>69</v>
      </c>
      <c r="Y390" t="s">
        <v>15</v>
      </c>
      <c r="Z390">
        <v>59984</v>
      </c>
      <c r="AA390">
        <v>27588</v>
      </c>
    </row>
    <row r="391" spans="1:27" x14ac:dyDescent="0.25">
      <c r="A391">
        <v>2018</v>
      </c>
      <c r="B391">
        <v>2</v>
      </c>
      <c r="C391" t="s">
        <v>86</v>
      </c>
      <c r="D391">
        <v>16733</v>
      </c>
      <c r="E391">
        <v>1</v>
      </c>
      <c r="F391">
        <v>20180222</v>
      </c>
      <c r="G391">
        <v>20601742366</v>
      </c>
      <c r="H391" t="s">
        <v>1916</v>
      </c>
      <c r="I391" t="s">
        <v>25</v>
      </c>
      <c r="J391" t="s">
        <v>114</v>
      </c>
      <c r="K391" t="s">
        <v>115</v>
      </c>
      <c r="L391" t="s">
        <v>4</v>
      </c>
      <c r="M391" t="s">
        <v>5</v>
      </c>
      <c r="N391" t="s">
        <v>6</v>
      </c>
      <c r="O391">
        <v>904211090</v>
      </c>
      <c r="P391" t="s">
        <v>198</v>
      </c>
      <c r="Q391" t="s">
        <v>472</v>
      </c>
      <c r="R391" t="s">
        <v>77</v>
      </c>
      <c r="S391" t="s">
        <v>170</v>
      </c>
      <c r="T391" t="s">
        <v>1917</v>
      </c>
      <c r="X391" t="s">
        <v>23</v>
      </c>
      <c r="Y391" t="s">
        <v>204</v>
      </c>
      <c r="Z391">
        <v>59825.4</v>
      </c>
      <c r="AA391">
        <v>20071.8</v>
      </c>
    </row>
    <row r="392" spans="1:27" x14ac:dyDescent="0.25">
      <c r="A392">
        <v>2018</v>
      </c>
      <c r="B392">
        <v>3</v>
      </c>
      <c r="C392" t="s">
        <v>86</v>
      </c>
      <c r="D392">
        <v>21011</v>
      </c>
      <c r="E392">
        <v>1</v>
      </c>
      <c r="F392">
        <v>20180305</v>
      </c>
      <c r="G392">
        <v>20601742366</v>
      </c>
      <c r="H392" t="s">
        <v>1916</v>
      </c>
      <c r="I392" t="s">
        <v>25</v>
      </c>
      <c r="J392" t="s">
        <v>114</v>
      </c>
      <c r="K392" t="s">
        <v>115</v>
      </c>
      <c r="L392" t="s">
        <v>4</v>
      </c>
      <c r="M392" t="s">
        <v>5</v>
      </c>
      <c r="N392" t="s">
        <v>6</v>
      </c>
      <c r="O392">
        <v>904211090</v>
      </c>
      <c r="P392" t="s">
        <v>198</v>
      </c>
      <c r="Q392" t="s">
        <v>472</v>
      </c>
      <c r="R392" t="s">
        <v>77</v>
      </c>
      <c r="S392" t="s">
        <v>170</v>
      </c>
      <c r="T392" t="s">
        <v>1917</v>
      </c>
      <c r="X392" t="s">
        <v>23</v>
      </c>
      <c r="Y392" t="s">
        <v>9</v>
      </c>
      <c r="Z392">
        <v>59825.4</v>
      </c>
      <c r="AA392">
        <v>20071.8</v>
      </c>
    </row>
    <row r="393" spans="1:27" x14ac:dyDescent="0.25">
      <c r="A393">
        <v>2018</v>
      </c>
      <c r="B393">
        <v>3</v>
      </c>
      <c r="C393" t="s">
        <v>86</v>
      </c>
      <c r="D393">
        <v>25576</v>
      </c>
      <c r="E393">
        <v>1</v>
      </c>
      <c r="F393">
        <v>20180322</v>
      </c>
      <c r="G393">
        <v>20601742366</v>
      </c>
      <c r="H393" t="s">
        <v>1916</v>
      </c>
      <c r="I393" t="s">
        <v>25</v>
      </c>
      <c r="J393" t="s">
        <v>114</v>
      </c>
      <c r="K393" t="s">
        <v>115</v>
      </c>
      <c r="L393" t="s">
        <v>4</v>
      </c>
      <c r="M393" t="s">
        <v>5</v>
      </c>
      <c r="N393" t="s">
        <v>6</v>
      </c>
      <c r="O393">
        <v>904211090</v>
      </c>
      <c r="P393" t="s">
        <v>198</v>
      </c>
      <c r="Q393" t="s">
        <v>472</v>
      </c>
      <c r="R393" t="s">
        <v>77</v>
      </c>
      <c r="S393" t="s">
        <v>170</v>
      </c>
      <c r="T393" t="s">
        <v>1917</v>
      </c>
      <c r="X393" t="s">
        <v>23</v>
      </c>
      <c r="Y393" t="s">
        <v>9</v>
      </c>
      <c r="Z393">
        <v>59825.4</v>
      </c>
      <c r="AA393">
        <v>20071.8</v>
      </c>
    </row>
    <row r="394" spans="1:27" x14ac:dyDescent="0.25">
      <c r="A394">
        <v>2018</v>
      </c>
      <c r="B394">
        <v>3</v>
      </c>
      <c r="C394" t="s">
        <v>86</v>
      </c>
      <c r="D394">
        <v>27310</v>
      </c>
      <c r="E394">
        <v>1</v>
      </c>
      <c r="F394">
        <v>20180330</v>
      </c>
      <c r="G394">
        <v>20566528844</v>
      </c>
      <c r="H394" t="s">
        <v>439</v>
      </c>
      <c r="I394" t="s">
        <v>25</v>
      </c>
      <c r="J394" t="s">
        <v>26</v>
      </c>
      <c r="K394" t="s">
        <v>166</v>
      </c>
      <c r="L394" t="s">
        <v>4</v>
      </c>
      <c r="M394" t="s">
        <v>5</v>
      </c>
      <c r="N394" t="s">
        <v>6</v>
      </c>
      <c r="O394">
        <v>904211090</v>
      </c>
      <c r="P394" t="s">
        <v>198</v>
      </c>
      <c r="Q394" t="s">
        <v>472</v>
      </c>
      <c r="R394" t="s">
        <v>77</v>
      </c>
      <c r="S394" t="s">
        <v>256</v>
      </c>
      <c r="W394" t="s">
        <v>247</v>
      </c>
      <c r="X394" t="s">
        <v>23</v>
      </c>
      <c r="Y394" t="s">
        <v>90</v>
      </c>
      <c r="Z394">
        <v>59811.18</v>
      </c>
      <c r="AA394">
        <v>18144</v>
      </c>
    </row>
    <row r="395" spans="1:27" x14ac:dyDescent="0.25">
      <c r="A395">
        <v>2018</v>
      </c>
      <c r="B395">
        <v>2</v>
      </c>
      <c r="C395" t="s">
        <v>86</v>
      </c>
      <c r="D395">
        <v>16781</v>
      </c>
      <c r="E395">
        <v>1</v>
      </c>
      <c r="F395">
        <v>20180219</v>
      </c>
      <c r="G395">
        <v>20542089106</v>
      </c>
      <c r="H395" t="s">
        <v>74</v>
      </c>
      <c r="I395" t="s">
        <v>25</v>
      </c>
      <c r="J395" t="s">
        <v>114</v>
      </c>
      <c r="K395" t="s">
        <v>115</v>
      </c>
      <c r="L395" t="s">
        <v>4</v>
      </c>
      <c r="M395" t="s">
        <v>5</v>
      </c>
      <c r="N395" t="s">
        <v>6</v>
      </c>
      <c r="O395">
        <v>904211090</v>
      </c>
      <c r="P395" t="s">
        <v>198</v>
      </c>
      <c r="Q395" t="s">
        <v>472</v>
      </c>
      <c r="R395" t="s">
        <v>77</v>
      </c>
      <c r="S395" t="s">
        <v>143</v>
      </c>
      <c r="T395" t="s">
        <v>245</v>
      </c>
      <c r="X395" t="s">
        <v>23</v>
      </c>
      <c r="Y395" t="s">
        <v>9</v>
      </c>
      <c r="Z395">
        <v>59766.65</v>
      </c>
      <c r="AA395">
        <v>18007.919999999998</v>
      </c>
    </row>
    <row r="396" spans="1:27" hidden="1" x14ac:dyDescent="0.25">
      <c r="A396">
        <v>2018</v>
      </c>
      <c r="B396">
        <v>2</v>
      </c>
      <c r="C396" t="s">
        <v>270</v>
      </c>
      <c r="D396">
        <v>8807</v>
      </c>
      <c r="E396">
        <v>1</v>
      </c>
      <c r="F396">
        <v>20180222</v>
      </c>
      <c r="G396">
        <v>20530184596</v>
      </c>
      <c r="H396" t="s">
        <v>293</v>
      </c>
      <c r="I396" t="s">
        <v>2</v>
      </c>
      <c r="J396" t="s">
        <v>81</v>
      </c>
      <c r="K396" t="s">
        <v>87</v>
      </c>
      <c r="L396" t="s">
        <v>4</v>
      </c>
      <c r="M396" t="s">
        <v>5</v>
      </c>
      <c r="N396" t="s">
        <v>17</v>
      </c>
      <c r="O396">
        <v>2005992000</v>
      </c>
      <c r="P396" t="s">
        <v>934</v>
      </c>
      <c r="Q396" t="s">
        <v>1003</v>
      </c>
      <c r="R396" t="s">
        <v>18</v>
      </c>
      <c r="S396" t="s">
        <v>294</v>
      </c>
      <c r="T396" t="s">
        <v>1093</v>
      </c>
      <c r="U396" t="s">
        <v>1350</v>
      </c>
      <c r="W396" t="s">
        <v>789</v>
      </c>
      <c r="X396" t="s">
        <v>19</v>
      </c>
      <c r="Y396" t="s">
        <v>61</v>
      </c>
      <c r="Z396">
        <v>59737</v>
      </c>
      <c r="AA396">
        <v>32850</v>
      </c>
    </row>
    <row r="397" spans="1:27" hidden="1" x14ac:dyDescent="0.25">
      <c r="A397">
        <v>2017</v>
      </c>
      <c r="B397">
        <v>2</v>
      </c>
      <c r="C397" t="s">
        <v>86</v>
      </c>
      <c r="D397">
        <v>12778</v>
      </c>
      <c r="E397">
        <v>1</v>
      </c>
      <c r="F397">
        <v>20170215</v>
      </c>
      <c r="G397">
        <v>20170040938</v>
      </c>
      <c r="H397" t="s">
        <v>65</v>
      </c>
      <c r="I397" t="s">
        <v>2</v>
      </c>
      <c r="J397" t="s">
        <v>81</v>
      </c>
      <c r="K397" t="s">
        <v>87</v>
      </c>
      <c r="L397" t="s">
        <v>4</v>
      </c>
      <c r="M397" t="s">
        <v>5</v>
      </c>
      <c r="N397" t="s">
        <v>17</v>
      </c>
      <c r="O397">
        <v>2005992000</v>
      </c>
      <c r="P397" t="s">
        <v>934</v>
      </c>
      <c r="Q397" t="s">
        <v>1003</v>
      </c>
      <c r="R397" t="s">
        <v>18</v>
      </c>
      <c r="S397" t="s">
        <v>234</v>
      </c>
      <c r="T397" t="s">
        <v>101</v>
      </c>
      <c r="U397" t="s">
        <v>1522</v>
      </c>
      <c r="W397" t="s">
        <v>129</v>
      </c>
      <c r="X397" t="s">
        <v>95</v>
      </c>
      <c r="Y397" t="s">
        <v>15</v>
      </c>
      <c r="Z397">
        <v>59725.43</v>
      </c>
      <c r="AA397">
        <v>31300</v>
      </c>
    </row>
    <row r="398" spans="1:27" hidden="1" x14ac:dyDescent="0.25">
      <c r="A398">
        <v>2017</v>
      </c>
      <c r="B398">
        <v>2</v>
      </c>
      <c r="C398" t="s">
        <v>86</v>
      </c>
      <c r="D398">
        <v>11166</v>
      </c>
      <c r="E398">
        <v>1</v>
      </c>
      <c r="F398">
        <v>20170206</v>
      </c>
      <c r="G398">
        <v>20555282339</v>
      </c>
      <c r="H398" t="s">
        <v>138</v>
      </c>
      <c r="I398" t="s">
        <v>25</v>
      </c>
      <c r="J398" t="s">
        <v>26</v>
      </c>
      <c r="K398" t="s">
        <v>125</v>
      </c>
      <c r="L398" t="s">
        <v>4</v>
      </c>
      <c r="M398" t="s">
        <v>5</v>
      </c>
      <c r="N398" t="s">
        <v>6</v>
      </c>
      <c r="O398">
        <v>904219000</v>
      </c>
      <c r="P398" t="s">
        <v>218</v>
      </c>
      <c r="Q398" t="s">
        <v>472</v>
      </c>
      <c r="R398" t="s">
        <v>50</v>
      </c>
      <c r="S398" t="s">
        <v>1483</v>
      </c>
      <c r="V398" t="s">
        <v>649</v>
      </c>
      <c r="W398" t="s">
        <v>34</v>
      </c>
      <c r="X398" t="s">
        <v>109</v>
      </c>
      <c r="Y398" t="s">
        <v>9</v>
      </c>
      <c r="Z398">
        <v>59654</v>
      </c>
      <c r="AA398">
        <v>18178.02</v>
      </c>
    </row>
    <row r="399" spans="1:27" hidden="1" x14ac:dyDescent="0.25">
      <c r="A399">
        <v>2017</v>
      </c>
      <c r="B399">
        <v>3</v>
      </c>
      <c r="C399" t="s">
        <v>86</v>
      </c>
      <c r="D399">
        <v>18879</v>
      </c>
      <c r="E399">
        <v>1</v>
      </c>
      <c r="F399">
        <v>20170302</v>
      </c>
      <c r="G399">
        <v>20524548594</v>
      </c>
      <c r="H399" t="s">
        <v>124</v>
      </c>
      <c r="I399" t="s">
        <v>25</v>
      </c>
      <c r="J399" t="s">
        <v>26</v>
      </c>
      <c r="K399" t="s">
        <v>199</v>
      </c>
      <c r="L399" t="s">
        <v>4</v>
      </c>
      <c r="M399" t="s">
        <v>5</v>
      </c>
      <c r="N399" t="s">
        <v>6</v>
      </c>
      <c r="O399">
        <v>904219000</v>
      </c>
      <c r="P399" t="s">
        <v>198</v>
      </c>
      <c r="Q399" t="s">
        <v>472</v>
      </c>
      <c r="R399" t="s">
        <v>50</v>
      </c>
      <c r="S399" t="s">
        <v>126</v>
      </c>
      <c r="T399" t="s">
        <v>127</v>
      </c>
      <c r="U399" t="s">
        <v>88</v>
      </c>
      <c r="X399" t="s">
        <v>23</v>
      </c>
      <c r="Y399" t="s">
        <v>9</v>
      </c>
      <c r="Z399">
        <v>59510.35</v>
      </c>
      <c r="AA399">
        <v>18176</v>
      </c>
    </row>
    <row r="400" spans="1:27" hidden="1" x14ac:dyDescent="0.25">
      <c r="A400">
        <v>2017</v>
      </c>
      <c r="B400">
        <v>3</v>
      </c>
      <c r="C400" t="s">
        <v>86</v>
      </c>
      <c r="D400">
        <v>18918</v>
      </c>
      <c r="E400">
        <v>1</v>
      </c>
      <c r="F400">
        <v>20170302</v>
      </c>
      <c r="G400">
        <v>20524548594</v>
      </c>
      <c r="H400" t="s">
        <v>124</v>
      </c>
      <c r="I400" t="s">
        <v>25</v>
      </c>
      <c r="J400" t="s">
        <v>26</v>
      </c>
      <c r="K400" t="s">
        <v>199</v>
      </c>
      <c r="L400" t="s">
        <v>4</v>
      </c>
      <c r="M400" t="s">
        <v>5</v>
      </c>
      <c r="N400" t="s">
        <v>6</v>
      </c>
      <c r="O400">
        <v>904219000</v>
      </c>
      <c r="P400" t="s">
        <v>198</v>
      </c>
      <c r="Q400" t="s">
        <v>472</v>
      </c>
      <c r="R400" t="s">
        <v>50</v>
      </c>
      <c r="S400" t="s">
        <v>126</v>
      </c>
      <c r="T400" t="s">
        <v>127</v>
      </c>
      <c r="U400" t="s">
        <v>88</v>
      </c>
      <c r="X400" t="s">
        <v>23</v>
      </c>
      <c r="Y400" t="s">
        <v>9</v>
      </c>
      <c r="Z400">
        <v>59510.35</v>
      </c>
      <c r="AA400">
        <v>18176</v>
      </c>
    </row>
    <row r="401" spans="1:27" hidden="1" x14ac:dyDescent="0.25">
      <c r="A401">
        <v>2018</v>
      </c>
      <c r="B401">
        <v>3</v>
      </c>
      <c r="C401" t="s">
        <v>86</v>
      </c>
      <c r="D401">
        <v>20383</v>
      </c>
      <c r="E401">
        <v>1</v>
      </c>
      <c r="F401">
        <v>20180307</v>
      </c>
      <c r="G401">
        <v>20170040938</v>
      </c>
      <c r="H401" t="s">
        <v>65</v>
      </c>
      <c r="I401" t="s">
        <v>2</v>
      </c>
      <c r="J401" t="s">
        <v>81</v>
      </c>
      <c r="K401" t="s">
        <v>87</v>
      </c>
      <c r="L401" t="s">
        <v>4</v>
      </c>
      <c r="M401" t="s">
        <v>5</v>
      </c>
      <c r="N401" t="s">
        <v>17</v>
      </c>
      <c r="O401">
        <v>2005992000</v>
      </c>
      <c r="P401" t="s">
        <v>934</v>
      </c>
      <c r="Q401" t="s">
        <v>1003</v>
      </c>
      <c r="R401" t="s">
        <v>18</v>
      </c>
      <c r="S401" t="s">
        <v>148</v>
      </c>
      <c r="T401" t="s">
        <v>101</v>
      </c>
      <c r="W401" t="s">
        <v>129</v>
      </c>
      <c r="X401" t="s">
        <v>95</v>
      </c>
      <c r="Y401" t="s">
        <v>15</v>
      </c>
      <c r="Z401">
        <v>59459</v>
      </c>
      <c r="AA401">
        <v>31300</v>
      </c>
    </row>
    <row r="402" spans="1:27" hidden="1" x14ac:dyDescent="0.25">
      <c r="A402">
        <v>2018</v>
      </c>
      <c r="B402">
        <v>3</v>
      </c>
      <c r="C402" t="s">
        <v>86</v>
      </c>
      <c r="D402">
        <v>23049</v>
      </c>
      <c r="E402">
        <v>1</v>
      </c>
      <c r="F402">
        <v>20180314</v>
      </c>
      <c r="G402">
        <v>20170040938</v>
      </c>
      <c r="H402" t="s">
        <v>65</v>
      </c>
      <c r="I402" t="s">
        <v>2</v>
      </c>
      <c r="J402" t="s">
        <v>81</v>
      </c>
      <c r="K402" t="s">
        <v>87</v>
      </c>
      <c r="L402" t="s">
        <v>4</v>
      </c>
      <c r="M402" t="s">
        <v>5</v>
      </c>
      <c r="N402" t="s">
        <v>17</v>
      </c>
      <c r="O402">
        <v>2005992000</v>
      </c>
      <c r="P402" t="s">
        <v>934</v>
      </c>
      <c r="Q402" t="s">
        <v>1003</v>
      </c>
      <c r="R402" t="s">
        <v>18</v>
      </c>
      <c r="S402" t="s">
        <v>148</v>
      </c>
      <c r="T402" t="s">
        <v>377</v>
      </c>
      <c r="W402" t="s">
        <v>214</v>
      </c>
      <c r="X402" t="s">
        <v>95</v>
      </c>
      <c r="Y402" t="s">
        <v>15</v>
      </c>
      <c r="Z402">
        <v>59459</v>
      </c>
      <c r="AA402">
        <v>31300</v>
      </c>
    </row>
    <row r="403" spans="1:27" hidden="1" x14ac:dyDescent="0.25">
      <c r="A403">
        <v>2017</v>
      </c>
      <c r="B403">
        <v>2</v>
      </c>
      <c r="C403" t="s">
        <v>270</v>
      </c>
      <c r="D403">
        <v>4820</v>
      </c>
      <c r="E403">
        <v>1</v>
      </c>
      <c r="F403">
        <v>20170203</v>
      </c>
      <c r="G403">
        <v>20411808972</v>
      </c>
      <c r="H403" t="s">
        <v>351</v>
      </c>
      <c r="I403" t="s">
        <v>2</v>
      </c>
      <c r="J403" t="s">
        <v>81</v>
      </c>
      <c r="K403" t="s">
        <v>82</v>
      </c>
      <c r="L403" t="s">
        <v>4</v>
      </c>
      <c r="M403" t="s">
        <v>5</v>
      </c>
      <c r="N403" t="s">
        <v>6</v>
      </c>
      <c r="O403">
        <v>904211090</v>
      </c>
      <c r="P403" t="s">
        <v>198</v>
      </c>
      <c r="Q403" t="s">
        <v>472</v>
      </c>
      <c r="R403" t="s">
        <v>77</v>
      </c>
      <c r="S403" t="s">
        <v>203</v>
      </c>
      <c r="T403" t="s">
        <v>448</v>
      </c>
      <c r="V403" t="s">
        <v>145</v>
      </c>
      <c r="W403" t="s">
        <v>34</v>
      </c>
      <c r="X403" t="s">
        <v>23</v>
      </c>
      <c r="Y403" t="s">
        <v>226</v>
      </c>
      <c r="Z403">
        <v>59442.5</v>
      </c>
      <c r="AA403">
        <v>44720</v>
      </c>
    </row>
    <row r="404" spans="1:27" x14ac:dyDescent="0.25">
      <c r="A404">
        <v>2018</v>
      </c>
      <c r="B404">
        <v>2</v>
      </c>
      <c r="C404" t="s">
        <v>86</v>
      </c>
      <c r="D404">
        <v>16840</v>
      </c>
      <c r="E404">
        <v>1</v>
      </c>
      <c r="F404">
        <v>20180223</v>
      </c>
      <c r="G404">
        <v>20542082519</v>
      </c>
      <c r="H404" t="s">
        <v>231</v>
      </c>
      <c r="I404" t="s">
        <v>25</v>
      </c>
      <c r="J404" t="s">
        <v>26</v>
      </c>
      <c r="K404" t="s">
        <v>166</v>
      </c>
      <c r="L404" t="s">
        <v>4</v>
      </c>
      <c r="M404" t="s">
        <v>5</v>
      </c>
      <c r="N404" t="s">
        <v>6</v>
      </c>
      <c r="O404">
        <v>904211090</v>
      </c>
      <c r="P404" t="s">
        <v>198</v>
      </c>
      <c r="Q404" t="s">
        <v>472</v>
      </c>
      <c r="R404" t="s">
        <v>77</v>
      </c>
      <c r="S404" t="s">
        <v>1919</v>
      </c>
      <c r="V404" t="s">
        <v>14</v>
      </c>
      <c r="W404" t="s">
        <v>44</v>
      </c>
      <c r="X404" t="s">
        <v>19</v>
      </c>
      <c r="Y404" t="s">
        <v>9</v>
      </c>
      <c r="Z404">
        <v>59439.76</v>
      </c>
      <c r="AA404">
        <v>17577</v>
      </c>
    </row>
    <row r="405" spans="1:27" x14ac:dyDescent="0.25">
      <c r="A405">
        <v>2018</v>
      </c>
      <c r="B405">
        <v>1</v>
      </c>
      <c r="C405" t="s">
        <v>270</v>
      </c>
      <c r="D405">
        <v>419</v>
      </c>
      <c r="E405">
        <v>1</v>
      </c>
      <c r="F405">
        <v>20180110</v>
      </c>
      <c r="G405">
        <v>20411808972</v>
      </c>
      <c r="H405" t="s">
        <v>351</v>
      </c>
      <c r="I405" t="s">
        <v>25</v>
      </c>
      <c r="J405" t="s">
        <v>114</v>
      </c>
      <c r="K405" t="s">
        <v>115</v>
      </c>
      <c r="L405" t="s">
        <v>4</v>
      </c>
      <c r="M405" t="s">
        <v>5</v>
      </c>
      <c r="N405" t="s">
        <v>6</v>
      </c>
      <c r="O405">
        <v>904211090</v>
      </c>
      <c r="P405" t="s">
        <v>198</v>
      </c>
      <c r="Q405" t="s">
        <v>472</v>
      </c>
      <c r="R405" t="s">
        <v>77</v>
      </c>
      <c r="S405" t="s">
        <v>564</v>
      </c>
      <c r="T405" t="s">
        <v>220</v>
      </c>
      <c r="V405" t="s">
        <v>145</v>
      </c>
      <c r="W405" t="s">
        <v>34</v>
      </c>
      <c r="X405" t="s">
        <v>8</v>
      </c>
      <c r="Y405" t="s">
        <v>226</v>
      </c>
      <c r="Z405">
        <v>59272.53</v>
      </c>
      <c r="AA405">
        <v>18517</v>
      </c>
    </row>
    <row r="406" spans="1:27" hidden="1" x14ac:dyDescent="0.25">
      <c r="A406">
        <v>2017</v>
      </c>
      <c r="B406">
        <v>1</v>
      </c>
      <c r="C406" t="s">
        <v>86</v>
      </c>
      <c r="D406">
        <v>3619</v>
      </c>
      <c r="E406">
        <v>3</v>
      </c>
      <c r="F406">
        <v>20170118</v>
      </c>
      <c r="G406">
        <v>20170040938</v>
      </c>
      <c r="H406" t="s">
        <v>65</v>
      </c>
      <c r="I406" t="s">
        <v>2</v>
      </c>
      <c r="J406" t="s">
        <v>81</v>
      </c>
      <c r="K406" t="s">
        <v>87</v>
      </c>
      <c r="L406" t="s">
        <v>4</v>
      </c>
      <c r="M406" t="s">
        <v>5</v>
      </c>
      <c r="N406" t="s">
        <v>17</v>
      </c>
      <c r="O406">
        <v>2005992000</v>
      </c>
      <c r="P406" t="s">
        <v>934</v>
      </c>
      <c r="Q406" t="s">
        <v>1003</v>
      </c>
      <c r="R406" t="s">
        <v>18</v>
      </c>
      <c r="S406" t="s">
        <v>234</v>
      </c>
      <c r="T406" t="s">
        <v>101</v>
      </c>
      <c r="U406" t="s">
        <v>416</v>
      </c>
      <c r="W406" t="s">
        <v>129</v>
      </c>
      <c r="X406" t="s">
        <v>69</v>
      </c>
      <c r="Y406" t="s">
        <v>15</v>
      </c>
      <c r="Z406">
        <v>59192</v>
      </c>
      <c r="AA406">
        <v>26611.200000000001</v>
      </c>
    </row>
    <row r="407" spans="1:27" hidden="1" x14ac:dyDescent="0.25">
      <c r="A407">
        <v>2017</v>
      </c>
      <c r="B407">
        <v>2</v>
      </c>
      <c r="C407" t="s">
        <v>86</v>
      </c>
      <c r="D407">
        <v>13087</v>
      </c>
      <c r="E407">
        <v>3</v>
      </c>
      <c r="F407">
        <v>20170215</v>
      </c>
      <c r="G407">
        <v>20170040938</v>
      </c>
      <c r="H407" t="s">
        <v>65</v>
      </c>
      <c r="I407" t="s">
        <v>2</v>
      </c>
      <c r="J407" t="s">
        <v>81</v>
      </c>
      <c r="K407" t="s">
        <v>87</v>
      </c>
      <c r="L407" t="s">
        <v>4</v>
      </c>
      <c r="M407" t="s">
        <v>5</v>
      </c>
      <c r="N407" t="s">
        <v>17</v>
      </c>
      <c r="O407">
        <v>2005992000</v>
      </c>
      <c r="P407" t="s">
        <v>934</v>
      </c>
      <c r="Q407" t="s">
        <v>1003</v>
      </c>
      <c r="R407" t="s">
        <v>18</v>
      </c>
      <c r="S407" t="s">
        <v>234</v>
      </c>
      <c r="T407" t="s">
        <v>101</v>
      </c>
      <c r="U407" t="s">
        <v>416</v>
      </c>
      <c r="W407" t="s">
        <v>129</v>
      </c>
      <c r="X407" t="s">
        <v>69</v>
      </c>
      <c r="Y407" t="s">
        <v>15</v>
      </c>
      <c r="Z407">
        <v>59192</v>
      </c>
      <c r="AA407">
        <v>26611.200000000001</v>
      </c>
    </row>
    <row r="408" spans="1:27" hidden="1" x14ac:dyDescent="0.25">
      <c r="A408">
        <v>2017</v>
      </c>
      <c r="B408">
        <v>1</v>
      </c>
      <c r="C408" t="s">
        <v>270</v>
      </c>
      <c r="D408">
        <v>562</v>
      </c>
      <c r="E408">
        <v>1</v>
      </c>
      <c r="F408">
        <v>20170112</v>
      </c>
      <c r="G408">
        <v>20530184596</v>
      </c>
      <c r="H408" t="s">
        <v>293</v>
      </c>
      <c r="I408" t="s">
        <v>2</v>
      </c>
      <c r="J408" t="s">
        <v>81</v>
      </c>
      <c r="K408" t="s">
        <v>82</v>
      </c>
      <c r="L408" t="s">
        <v>4</v>
      </c>
      <c r="M408" t="s">
        <v>5</v>
      </c>
      <c r="N408" t="s">
        <v>17</v>
      </c>
      <c r="O408">
        <v>2005992000</v>
      </c>
      <c r="P408" t="s">
        <v>934</v>
      </c>
      <c r="Q408" t="s">
        <v>1003</v>
      </c>
      <c r="R408" t="s">
        <v>18</v>
      </c>
      <c r="S408" t="s">
        <v>294</v>
      </c>
      <c r="T408" t="s">
        <v>787</v>
      </c>
      <c r="U408" t="s">
        <v>788</v>
      </c>
      <c r="W408" t="s">
        <v>789</v>
      </c>
      <c r="X408" t="s">
        <v>19</v>
      </c>
      <c r="Y408" t="s">
        <v>61</v>
      </c>
      <c r="Z408">
        <v>59155.199999999997</v>
      </c>
      <c r="AA408">
        <v>31200</v>
      </c>
    </row>
    <row r="409" spans="1:27" x14ac:dyDescent="0.25">
      <c r="A409">
        <v>2018</v>
      </c>
      <c r="B409">
        <v>2</v>
      </c>
      <c r="C409" t="s">
        <v>86</v>
      </c>
      <c r="D409">
        <v>12650</v>
      </c>
      <c r="E409">
        <v>1</v>
      </c>
      <c r="F409">
        <v>20180208</v>
      </c>
      <c r="G409">
        <v>20556450600</v>
      </c>
      <c r="H409" t="s">
        <v>140</v>
      </c>
      <c r="I409" t="s">
        <v>36</v>
      </c>
      <c r="J409" t="s">
        <v>162</v>
      </c>
      <c r="K409" t="s">
        <v>163</v>
      </c>
      <c r="L409" t="s">
        <v>4</v>
      </c>
      <c r="M409" t="s">
        <v>5</v>
      </c>
      <c r="N409" t="s">
        <v>6</v>
      </c>
      <c r="O409">
        <v>904211090</v>
      </c>
      <c r="P409" t="s">
        <v>198</v>
      </c>
      <c r="Q409" t="s">
        <v>472</v>
      </c>
      <c r="R409" t="s">
        <v>77</v>
      </c>
      <c r="S409" t="s">
        <v>170</v>
      </c>
      <c r="X409" t="s">
        <v>23</v>
      </c>
      <c r="Y409" t="s">
        <v>9</v>
      </c>
      <c r="Z409">
        <v>59119.199999999997</v>
      </c>
      <c r="AA409">
        <v>18144</v>
      </c>
    </row>
    <row r="410" spans="1:27" x14ac:dyDescent="0.25">
      <c r="A410">
        <v>2018</v>
      </c>
      <c r="B410">
        <v>2</v>
      </c>
      <c r="C410" t="s">
        <v>86</v>
      </c>
      <c r="D410">
        <v>11236</v>
      </c>
      <c r="E410">
        <v>1</v>
      </c>
      <c r="F410">
        <v>20180217</v>
      </c>
      <c r="G410">
        <v>20505532725</v>
      </c>
      <c r="H410" t="s">
        <v>161</v>
      </c>
      <c r="I410" t="s">
        <v>36</v>
      </c>
      <c r="J410" t="s">
        <v>162</v>
      </c>
      <c r="K410" t="s">
        <v>163</v>
      </c>
      <c r="L410" t="s">
        <v>4</v>
      </c>
      <c r="M410" t="s">
        <v>5</v>
      </c>
      <c r="N410" t="s">
        <v>6</v>
      </c>
      <c r="O410">
        <v>904211090</v>
      </c>
      <c r="P410" t="s">
        <v>198</v>
      </c>
      <c r="Q410" t="s">
        <v>472</v>
      </c>
      <c r="R410" t="s">
        <v>77</v>
      </c>
      <c r="S410" t="s">
        <v>256</v>
      </c>
      <c r="T410" t="s">
        <v>430</v>
      </c>
      <c r="U410" t="s">
        <v>1836</v>
      </c>
      <c r="W410" t="s">
        <v>44</v>
      </c>
      <c r="X410" t="s">
        <v>23</v>
      </c>
      <c r="Y410" t="s">
        <v>9</v>
      </c>
      <c r="Z410">
        <v>59072</v>
      </c>
      <c r="AA410">
        <v>18176</v>
      </c>
    </row>
    <row r="411" spans="1:27" hidden="1" x14ac:dyDescent="0.25">
      <c r="A411">
        <v>2017</v>
      </c>
      <c r="B411">
        <v>2</v>
      </c>
      <c r="C411" t="s">
        <v>86</v>
      </c>
      <c r="D411">
        <v>16641</v>
      </c>
      <c r="E411">
        <v>1</v>
      </c>
      <c r="F411">
        <v>20170223</v>
      </c>
      <c r="G411">
        <v>20556450600</v>
      </c>
      <c r="H411" t="s">
        <v>140</v>
      </c>
      <c r="I411" t="s">
        <v>25</v>
      </c>
      <c r="J411" t="s">
        <v>26</v>
      </c>
      <c r="K411" t="s">
        <v>28</v>
      </c>
      <c r="L411" t="s">
        <v>4</v>
      </c>
      <c r="M411" t="s">
        <v>5</v>
      </c>
      <c r="N411" t="s">
        <v>6</v>
      </c>
      <c r="O411">
        <v>904219000</v>
      </c>
      <c r="P411" t="s">
        <v>218</v>
      </c>
      <c r="Q411" t="s">
        <v>472</v>
      </c>
      <c r="R411" t="s">
        <v>50</v>
      </c>
      <c r="S411" t="s">
        <v>401</v>
      </c>
      <c r="W411" t="s">
        <v>693</v>
      </c>
      <c r="X411" t="s">
        <v>23</v>
      </c>
      <c r="Y411" t="s">
        <v>9</v>
      </c>
      <c r="Z411">
        <v>59014.400000000001</v>
      </c>
      <c r="AA411">
        <v>20071.8</v>
      </c>
    </row>
    <row r="412" spans="1:27" hidden="1" x14ac:dyDescent="0.25">
      <c r="A412">
        <v>2017</v>
      </c>
      <c r="B412">
        <v>2</v>
      </c>
      <c r="C412" t="s">
        <v>86</v>
      </c>
      <c r="D412">
        <v>16993</v>
      </c>
      <c r="E412">
        <v>1</v>
      </c>
      <c r="F412">
        <v>20170223</v>
      </c>
      <c r="G412">
        <v>20556450600</v>
      </c>
      <c r="H412" t="s">
        <v>140</v>
      </c>
      <c r="I412" t="s">
        <v>25</v>
      </c>
      <c r="J412" t="s">
        <v>26</v>
      </c>
      <c r="K412" t="s">
        <v>28</v>
      </c>
      <c r="L412" t="s">
        <v>4</v>
      </c>
      <c r="M412" t="s">
        <v>5</v>
      </c>
      <c r="N412" t="s">
        <v>6</v>
      </c>
      <c r="O412">
        <v>904219000</v>
      </c>
      <c r="P412" t="s">
        <v>218</v>
      </c>
      <c r="Q412" t="s">
        <v>472</v>
      </c>
      <c r="R412" t="s">
        <v>50</v>
      </c>
      <c r="S412" t="s">
        <v>401</v>
      </c>
      <c r="X412" t="s">
        <v>23</v>
      </c>
      <c r="Y412" t="s">
        <v>9</v>
      </c>
      <c r="Z412">
        <v>59014.400000000001</v>
      </c>
      <c r="AA412">
        <v>20071.8</v>
      </c>
    </row>
    <row r="413" spans="1:27" hidden="1" x14ac:dyDescent="0.25">
      <c r="A413">
        <v>2017</v>
      </c>
      <c r="B413">
        <v>2</v>
      </c>
      <c r="C413" t="s">
        <v>86</v>
      </c>
      <c r="D413">
        <v>16994</v>
      </c>
      <c r="E413">
        <v>1</v>
      </c>
      <c r="F413">
        <v>20170223</v>
      </c>
      <c r="G413">
        <v>20556450600</v>
      </c>
      <c r="H413" t="s">
        <v>140</v>
      </c>
      <c r="I413" t="s">
        <v>25</v>
      </c>
      <c r="J413" t="s">
        <v>26</v>
      </c>
      <c r="K413" t="s">
        <v>28</v>
      </c>
      <c r="L413" t="s">
        <v>4</v>
      </c>
      <c r="M413" t="s">
        <v>5</v>
      </c>
      <c r="N413" t="s">
        <v>6</v>
      </c>
      <c r="O413">
        <v>904219000</v>
      </c>
      <c r="P413" t="s">
        <v>218</v>
      </c>
      <c r="Q413" t="s">
        <v>472</v>
      </c>
      <c r="R413" t="s">
        <v>50</v>
      </c>
      <c r="S413" t="s">
        <v>401</v>
      </c>
      <c r="X413" t="s">
        <v>23</v>
      </c>
      <c r="Y413" t="s">
        <v>9</v>
      </c>
      <c r="Z413">
        <v>59014.400000000001</v>
      </c>
      <c r="AA413">
        <v>20071.8</v>
      </c>
    </row>
    <row r="414" spans="1:27" x14ac:dyDescent="0.25">
      <c r="A414">
        <v>2018</v>
      </c>
      <c r="B414">
        <v>2</v>
      </c>
      <c r="C414" t="s">
        <v>86</v>
      </c>
      <c r="D414">
        <v>14547</v>
      </c>
      <c r="E414">
        <v>1</v>
      </c>
      <c r="F414">
        <v>20180215</v>
      </c>
      <c r="G414">
        <v>20556450600</v>
      </c>
      <c r="H414" t="s">
        <v>140</v>
      </c>
      <c r="I414" t="s">
        <v>25</v>
      </c>
      <c r="J414" t="s">
        <v>26</v>
      </c>
      <c r="K414" t="s">
        <v>28</v>
      </c>
      <c r="L414" t="s">
        <v>4</v>
      </c>
      <c r="M414" t="s">
        <v>5</v>
      </c>
      <c r="N414" t="s">
        <v>6</v>
      </c>
      <c r="O414">
        <v>904211090</v>
      </c>
      <c r="P414" t="s">
        <v>198</v>
      </c>
      <c r="Q414" t="s">
        <v>472</v>
      </c>
      <c r="R414" t="s">
        <v>77</v>
      </c>
      <c r="S414" t="s">
        <v>503</v>
      </c>
      <c r="X414" t="s">
        <v>23</v>
      </c>
      <c r="Y414" t="s">
        <v>9</v>
      </c>
      <c r="Z414">
        <v>59014.400000000001</v>
      </c>
      <c r="AA414">
        <v>20071.8</v>
      </c>
    </row>
    <row r="415" spans="1:27" hidden="1" x14ac:dyDescent="0.25">
      <c r="A415">
        <v>2018</v>
      </c>
      <c r="B415">
        <v>2</v>
      </c>
      <c r="C415" t="s">
        <v>86</v>
      </c>
      <c r="D415">
        <v>16509</v>
      </c>
      <c r="E415">
        <v>1</v>
      </c>
      <c r="F415">
        <v>20180223</v>
      </c>
      <c r="G415">
        <v>20373860736</v>
      </c>
      <c r="H415" t="s">
        <v>1127</v>
      </c>
      <c r="I415" t="s">
        <v>25</v>
      </c>
      <c r="J415" t="s">
        <v>26</v>
      </c>
      <c r="K415" t="s">
        <v>97</v>
      </c>
      <c r="L415" t="s">
        <v>4</v>
      </c>
      <c r="M415" t="s">
        <v>5</v>
      </c>
      <c r="N415" t="s">
        <v>17</v>
      </c>
      <c r="O415">
        <v>2001909000</v>
      </c>
      <c r="P415" t="s">
        <v>934</v>
      </c>
      <c r="Q415" t="s">
        <v>1003</v>
      </c>
      <c r="R415" t="s">
        <v>68</v>
      </c>
      <c r="S415" t="s">
        <v>98</v>
      </c>
      <c r="U415" t="s">
        <v>14</v>
      </c>
      <c r="V415" t="s">
        <v>101</v>
      </c>
      <c r="W415" t="s">
        <v>34</v>
      </c>
      <c r="X415" t="s">
        <v>8</v>
      </c>
      <c r="Y415" t="s">
        <v>15</v>
      </c>
      <c r="Z415">
        <v>58752.54</v>
      </c>
      <c r="AA415">
        <v>19320</v>
      </c>
    </row>
    <row r="416" spans="1:27" hidden="1" x14ac:dyDescent="0.25">
      <c r="A416">
        <v>2017</v>
      </c>
      <c r="B416">
        <v>2</v>
      </c>
      <c r="C416" t="s">
        <v>86</v>
      </c>
      <c r="D416">
        <v>10993</v>
      </c>
      <c r="E416">
        <v>6</v>
      </c>
      <c r="F416">
        <v>20170208</v>
      </c>
      <c r="G416">
        <v>20170040938</v>
      </c>
      <c r="H416" t="s">
        <v>65</v>
      </c>
      <c r="I416" t="s">
        <v>2</v>
      </c>
      <c r="J416" t="s">
        <v>81</v>
      </c>
      <c r="K416" t="s">
        <v>87</v>
      </c>
      <c r="L416" t="s">
        <v>4</v>
      </c>
      <c r="M416" t="s">
        <v>5</v>
      </c>
      <c r="N416" t="s">
        <v>17</v>
      </c>
      <c r="O416">
        <v>2005992000</v>
      </c>
      <c r="P416" t="s">
        <v>934</v>
      </c>
      <c r="Q416" t="s">
        <v>1003</v>
      </c>
      <c r="R416" t="s">
        <v>18</v>
      </c>
      <c r="S416" t="s">
        <v>148</v>
      </c>
      <c r="T416" t="s">
        <v>101</v>
      </c>
      <c r="U416" t="s">
        <v>1465</v>
      </c>
      <c r="W416" t="s">
        <v>1429</v>
      </c>
      <c r="X416" t="s">
        <v>95</v>
      </c>
      <c r="Y416" t="s">
        <v>15</v>
      </c>
      <c r="Z416">
        <v>58720.4</v>
      </c>
      <c r="AA416">
        <v>31300</v>
      </c>
    </row>
    <row r="417" spans="1:27" hidden="1" x14ac:dyDescent="0.25">
      <c r="A417">
        <v>2017</v>
      </c>
      <c r="B417">
        <v>3</v>
      </c>
      <c r="C417" t="s">
        <v>86</v>
      </c>
      <c r="D417">
        <v>20735</v>
      </c>
      <c r="E417">
        <v>3</v>
      </c>
      <c r="F417">
        <v>20170308</v>
      </c>
      <c r="G417">
        <v>20170040938</v>
      </c>
      <c r="H417" t="s">
        <v>65</v>
      </c>
      <c r="I417" t="s">
        <v>2</v>
      </c>
      <c r="J417" t="s">
        <v>81</v>
      </c>
      <c r="K417" t="s">
        <v>87</v>
      </c>
      <c r="L417" t="s">
        <v>4</v>
      </c>
      <c r="M417" t="s">
        <v>5</v>
      </c>
      <c r="N417" t="s">
        <v>17</v>
      </c>
      <c r="O417">
        <v>2005992000</v>
      </c>
      <c r="P417" t="s">
        <v>934</v>
      </c>
      <c r="Q417" t="s">
        <v>1003</v>
      </c>
      <c r="R417" t="s">
        <v>18</v>
      </c>
      <c r="S417" t="s">
        <v>234</v>
      </c>
      <c r="T417" t="s">
        <v>101</v>
      </c>
      <c r="U417" t="s">
        <v>2227</v>
      </c>
      <c r="W417" t="s">
        <v>129</v>
      </c>
      <c r="X417" t="s">
        <v>95</v>
      </c>
      <c r="Y417" t="s">
        <v>15</v>
      </c>
      <c r="Z417">
        <v>58720.4</v>
      </c>
      <c r="AA417">
        <v>31300</v>
      </c>
    </row>
    <row r="418" spans="1:27" x14ac:dyDescent="0.25">
      <c r="A418">
        <v>2018</v>
      </c>
      <c r="B418">
        <v>3</v>
      </c>
      <c r="C418" t="s">
        <v>86</v>
      </c>
      <c r="D418">
        <v>23314</v>
      </c>
      <c r="E418">
        <v>1</v>
      </c>
      <c r="F418">
        <v>20180315</v>
      </c>
      <c r="G418">
        <v>20571617448</v>
      </c>
      <c r="H418" t="s">
        <v>1585</v>
      </c>
      <c r="I418" t="s">
        <v>25</v>
      </c>
      <c r="J418" t="s">
        <v>26</v>
      </c>
      <c r="K418" t="s">
        <v>173</v>
      </c>
      <c r="L418" t="s">
        <v>4</v>
      </c>
      <c r="M418" t="s">
        <v>5</v>
      </c>
      <c r="N418" t="s">
        <v>6</v>
      </c>
      <c r="O418">
        <v>904211090</v>
      </c>
      <c r="P418" t="s">
        <v>198</v>
      </c>
      <c r="Q418" t="s">
        <v>472</v>
      </c>
      <c r="R418" t="s">
        <v>77</v>
      </c>
      <c r="S418" t="s">
        <v>1589</v>
      </c>
      <c r="T418" t="s">
        <v>2490</v>
      </c>
      <c r="X418" t="s">
        <v>23</v>
      </c>
      <c r="Y418" t="s">
        <v>9</v>
      </c>
      <c r="Z418">
        <v>58614.03</v>
      </c>
      <c r="AA418">
        <v>20089.5</v>
      </c>
    </row>
    <row r="419" spans="1:27" hidden="1" x14ac:dyDescent="0.25">
      <c r="A419">
        <v>2018</v>
      </c>
      <c r="B419">
        <v>2</v>
      </c>
      <c r="C419" t="s">
        <v>86</v>
      </c>
      <c r="D419">
        <v>15870</v>
      </c>
      <c r="E419">
        <v>1</v>
      </c>
      <c r="F419">
        <v>20180221</v>
      </c>
      <c r="G419">
        <v>20542089106</v>
      </c>
      <c r="H419" t="s">
        <v>74</v>
      </c>
      <c r="I419" t="s">
        <v>25</v>
      </c>
      <c r="J419" t="s">
        <v>26</v>
      </c>
      <c r="K419" t="s">
        <v>166</v>
      </c>
      <c r="L419" t="s">
        <v>4</v>
      </c>
      <c r="M419" t="s">
        <v>5</v>
      </c>
      <c r="N419" t="s">
        <v>6</v>
      </c>
      <c r="O419">
        <v>904229000</v>
      </c>
      <c r="P419" t="s">
        <v>475</v>
      </c>
      <c r="Q419" t="s">
        <v>1016</v>
      </c>
      <c r="R419" t="s">
        <v>60</v>
      </c>
      <c r="S419" t="s">
        <v>1905</v>
      </c>
      <c r="U419" t="s">
        <v>245</v>
      </c>
      <c r="W419" t="s">
        <v>34</v>
      </c>
      <c r="X419" t="s">
        <v>23</v>
      </c>
      <c r="Y419" t="s">
        <v>93</v>
      </c>
      <c r="Z419">
        <v>58495.63</v>
      </c>
      <c r="AA419">
        <v>16571</v>
      </c>
    </row>
    <row r="420" spans="1:27" hidden="1" x14ac:dyDescent="0.25">
      <c r="A420">
        <v>2017</v>
      </c>
      <c r="B420">
        <v>2</v>
      </c>
      <c r="C420" t="s">
        <v>86</v>
      </c>
      <c r="D420">
        <v>10349</v>
      </c>
      <c r="E420">
        <v>3</v>
      </c>
      <c r="F420">
        <v>20170203</v>
      </c>
      <c r="G420">
        <v>20397680038</v>
      </c>
      <c r="H420" t="s">
        <v>182</v>
      </c>
      <c r="I420" t="s">
        <v>2</v>
      </c>
      <c r="J420" t="s">
        <v>81</v>
      </c>
      <c r="K420" t="s">
        <v>87</v>
      </c>
      <c r="L420" t="s">
        <v>4</v>
      </c>
      <c r="M420" t="s">
        <v>5</v>
      </c>
      <c r="N420" t="s">
        <v>17</v>
      </c>
      <c r="O420">
        <v>2005992000</v>
      </c>
      <c r="P420" t="s">
        <v>934</v>
      </c>
      <c r="Q420" t="s">
        <v>1003</v>
      </c>
      <c r="R420" t="s">
        <v>18</v>
      </c>
      <c r="S420" t="s">
        <v>94</v>
      </c>
      <c r="X420" t="s">
        <v>19</v>
      </c>
      <c r="Y420" t="s">
        <v>15</v>
      </c>
      <c r="Z420">
        <v>58364</v>
      </c>
      <c r="AA420">
        <v>23039</v>
      </c>
    </row>
    <row r="421" spans="1:27" x14ac:dyDescent="0.25">
      <c r="A421">
        <v>2018</v>
      </c>
      <c r="B421">
        <v>1</v>
      </c>
      <c r="C421" t="s">
        <v>270</v>
      </c>
      <c r="D421">
        <v>42377</v>
      </c>
      <c r="E421">
        <v>1</v>
      </c>
      <c r="F421">
        <v>20180103</v>
      </c>
      <c r="G421">
        <v>20411808972</v>
      </c>
      <c r="H421" t="s">
        <v>351</v>
      </c>
      <c r="I421" t="s">
        <v>25</v>
      </c>
      <c r="J421" t="s">
        <v>114</v>
      </c>
      <c r="K421" t="s">
        <v>115</v>
      </c>
      <c r="L421" t="s">
        <v>4</v>
      </c>
      <c r="M421" t="s">
        <v>5</v>
      </c>
      <c r="N421" t="s">
        <v>6</v>
      </c>
      <c r="O421">
        <v>904211090</v>
      </c>
      <c r="P421" t="s">
        <v>198</v>
      </c>
      <c r="Q421" t="s">
        <v>472</v>
      </c>
      <c r="R421" t="s">
        <v>77</v>
      </c>
      <c r="S421" t="s">
        <v>564</v>
      </c>
      <c r="T421" t="s">
        <v>220</v>
      </c>
      <c r="V421" t="s">
        <v>145</v>
      </c>
      <c r="W421" t="s">
        <v>34</v>
      </c>
      <c r="X421" t="s">
        <v>23</v>
      </c>
      <c r="Y421" t="s">
        <v>226</v>
      </c>
      <c r="Z421">
        <v>58223.65</v>
      </c>
      <c r="AA421">
        <v>18144</v>
      </c>
    </row>
    <row r="422" spans="1:27" hidden="1" x14ac:dyDescent="0.25">
      <c r="A422">
        <v>2017</v>
      </c>
      <c r="B422">
        <v>1</v>
      </c>
      <c r="C422" t="s">
        <v>86</v>
      </c>
      <c r="D422">
        <v>4824</v>
      </c>
      <c r="E422">
        <v>1</v>
      </c>
      <c r="F422">
        <v>20170120</v>
      </c>
      <c r="G422">
        <v>20565523164</v>
      </c>
      <c r="H422" t="s">
        <v>429</v>
      </c>
      <c r="I422" t="s">
        <v>25</v>
      </c>
      <c r="J422" t="s">
        <v>26</v>
      </c>
      <c r="K422" t="s">
        <v>125</v>
      </c>
      <c r="L422" t="s">
        <v>4</v>
      </c>
      <c r="M422" t="s">
        <v>5</v>
      </c>
      <c r="N422" t="s">
        <v>6</v>
      </c>
      <c r="O422">
        <v>904211090</v>
      </c>
      <c r="P422" t="s">
        <v>198</v>
      </c>
      <c r="Q422" t="s">
        <v>472</v>
      </c>
      <c r="R422" t="s">
        <v>77</v>
      </c>
      <c r="S422" t="s">
        <v>170</v>
      </c>
      <c r="X422" t="s">
        <v>23</v>
      </c>
      <c r="Y422" t="s">
        <v>9</v>
      </c>
      <c r="Z422">
        <v>58137.69</v>
      </c>
      <c r="AA422">
        <v>20071.8</v>
      </c>
    </row>
    <row r="423" spans="1:27" hidden="1" x14ac:dyDescent="0.25">
      <c r="A423">
        <v>2017</v>
      </c>
      <c r="B423">
        <v>2</v>
      </c>
      <c r="C423" t="s">
        <v>86</v>
      </c>
      <c r="D423">
        <v>10420</v>
      </c>
      <c r="E423">
        <v>1</v>
      </c>
      <c r="F423">
        <v>20170202</v>
      </c>
      <c r="G423">
        <v>20565523164</v>
      </c>
      <c r="H423" t="s">
        <v>429</v>
      </c>
      <c r="I423" t="s">
        <v>25</v>
      </c>
      <c r="J423" t="s">
        <v>26</v>
      </c>
      <c r="K423" t="s">
        <v>125</v>
      </c>
      <c r="L423" t="s">
        <v>4</v>
      </c>
      <c r="M423" t="s">
        <v>5</v>
      </c>
      <c r="N423" t="s">
        <v>6</v>
      </c>
      <c r="O423">
        <v>904211090</v>
      </c>
      <c r="P423" t="s">
        <v>198</v>
      </c>
      <c r="Q423" t="s">
        <v>472</v>
      </c>
      <c r="R423" t="s">
        <v>77</v>
      </c>
      <c r="S423" t="s">
        <v>170</v>
      </c>
      <c r="X423" t="s">
        <v>23</v>
      </c>
      <c r="Y423" t="s">
        <v>9</v>
      </c>
      <c r="Z423">
        <v>58137.69</v>
      </c>
      <c r="AA423">
        <v>20071.8</v>
      </c>
    </row>
    <row r="424" spans="1:27" hidden="1" x14ac:dyDescent="0.25">
      <c r="A424">
        <v>2017</v>
      </c>
      <c r="B424">
        <v>3</v>
      </c>
      <c r="C424" t="s">
        <v>270</v>
      </c>
      <c r="D424">
        <v>12133</v>
      </c>
      <c r="E424">
        <v>1</v>
      </c>
      <c r="F424">
        <v>20170330</v>
      </c>
      <c r="G424">
        <v>20504004415</v>
      </c>
      <c r="H424" t="s">
        <v>223</v>
      </c>
      <c r="I424" t="s">
        <v>2</v>
      </c>
      <c r="J424" t="s">
        <v>58</v>
      </c>
      <c r="K424" t="s">
        <v>59</v>
      </c>
      <c r="L424" t="s">
        <v>4</v>
      </c>
      <c r="M424" t="s">
        <v>5</v>
      </c>
      <c r="N424" t="s">
        <v>17</v>
      </c>
      <c r="O424">
        <v>2001909000</v>
      </c>
      <c r="P424" t="s">
        <v>1010</v>
      </c>
      <c r="Q424" t="s">
        <v>1076</v>
      </c>
      <c r="R424" t="s">
        <v>68</v>
      </c>
      <c r="S424" t="s">
        <v>354</v>
      </c>
      <c r="T424" t="s">
        <v>926</v>
      </c>
      <c r="W424" t="s">
        <v>272</v>
      </c>
      <c r="X424" t="s">
        <v>8</v>
      </c>
      <c r="Y424" t="s">
        <v>61</v>
      </c>
      <c r="Z424">
        <v>58121.17</v>
      </c>
      <c r="AA424">
        <v>21560</v>
      </c>
    </row>
    <row r="425" spans="1:27" x14ac:dyDescent="0.25">
      <c r="A425">
        <v>2018</v>
      </c>
      <c r="B425">
        <v>2</v>
      </c>
      <c r="C425" t="s">
        <v>86</v>
      </c>
      <c r="D425">
        <v>14013</v>
      </c>
      <c r="E425">
        <v>1</v>
      </c>
      <c r="F425">
        <v>20180216</v>
      </c>
      <c r="G425">
        <v>20524548594</v>
      </c>
      <c r="H425" t="s">
        <v>124</v>
      </c>
      <c r="I425" t="s">
        <v>25</v>
      </c>
      <c r="J425" t="s">
        <v>26</v>
      </c>
      <c r="K425" t="s">
        <v>28</v>
      </c>
      <c r="L425" t="s">
        <v>4</v>
      </c>
      <c r="M425" t="s">
        <v>5</v>
      </c>
      <c r="N425" t="s">
        <v>6</v>
      </c>
      <c r="O425">
        <v>904211090</v>
      </c>
      <c r="P425" t="s">
        <v>198</v>
      </c>
      <c r="Q425" t="s">
        <v>472</v>
      </c>
      <c r="R425" t="s">
        <v>77</v>
      </c>
      <c r="S425" t="s">
        <v>126</v>
      </c>
      <c r="T425" t="s">
        <v>208</v>
      </c>
      <c r="U425" t="s">
        <v>88</v>
      </c>
      <c r="X425" t="s">
        <v>23</v>
      </c>
      <c r="Y425" t="s">
        <v>9</v>
      </c>
      <c r="Z425">
        <v>58089.56</v>
      </c>
      <c r="AA425">
        <v>19312</v>
      </c>
    </row>
    <row r="426" spans="1:27" x14ac:dyDescent="0.25">
      <c r="A426">
        <v>2018</v>
      </c>
      <c r="B426">
        <v>1</v>
      </c>
      <c r="C426" t="s">
        <v>86</v>
      </c>
      <c r="D426">
        <v>7597</v>
      </c>
      <c r="E426">
        <v>1</v>
      </c>
      <c r="F426">
        <v>20180126</v>
      </c>
      <c r="G426">
        <v>20566528844</v>
      </c>
      <c r="H426" t="s">
        <v>439</v>
      </c>
      <c r="I426" t="s">
        <v>25</v>
      </c>
      <c r="J426" t="s">
        <v>26</v>
      </c>
      <c r="K426" t="s">
        <v>97</v>
      </c>
      <c r="L426" t="s">
        <v>4</v>
      </c>
      <c r="M426" t="s">
        <v>5</v>
      </c>
      <c r="N426" t="s">
        <v>6</v>
      </c>
      <c r="O426">
        <v>904211090</v>
      </c>
      <c r="P426" t="s">
        <v>198</v>
      </c>
      <c r="Q426" t="s">
        <v>472</v>
      </c>
      <c r="R426" t="s">
        <v>77</v>
      </c>
      <c r="S426" t="s">
        <v>256</v>
      </c>
      <c r="W426" t="s">
        <v>247</v>
      </c>
      <c r="X426" t="s">
        <v>8</v>
      </c>
      <c r="Y426" t="s">
        <v>90</v>
      </c>
      <c r="Z426">
        <v>58055.47</v>
      </c>
      <c r="AA426">
        <v>18484.2</v>
      </c>
    </row>
    <row r="427" spans="1:27" x14ac:dyDescent="0.25">
      <c r="A427">
        <v>2018</v>
      </c>
      <c r="B427">
        <v>2</v>
      </c>
      <c r="C427" t="s">
        <v>86</v>
      </c>
      <c r="D427">
        <v>16687</v>
      </c>
      <c r="E427">
        <v>1</v>
      </c>
      <c r="F427">
        <v>20180223</v>
      </c>
      <c r="G427">
        <v>20566528844</v>
      </c>
      <c r="H427" t="s">
        <v>439</v>
      </c>
      <c r="I427" t="s">
        <v>25</v>
      </c>
      <c r="J427" t="s">
        <v>26</v>
      </c>
      <c r="K427" t="s">
        <v>97</v>
      </c>
      <c r="L427" t="s">
        <v>4</v>
      </c>
      <c r="M427" t="s">
        <v>5</v>
      </c>
      <c r="N427" t="s">
        <v>6</v>
      </c>
      <c r="O427">
        <v>904211090</v>
      </c>
      <c r="P427" t="s">
        <v>198</v>
      </c>
      <c r="Q427" t="s">
        <v>472</v>
      </c>
      <c r="R427" t="s">
        <v>77</v>
      </c>
      <c r="S427" t="s">
        <v>256</v>
      </c>
      <c r="W427" t="s">
        <v>247</v>
      </c>
      <c r="X427" t="s">
        <v>23</v>
      </c>
      <c r="Y427" t="s">
        <v>90</v>
      </c>
      <c r="Z427">
        <v>58055.47</v>
      </c>
      <c r="AA427">
        <v>18484.2</v>
      </c>
    </row>
    <row r="428" spans="1:27" x14ac:dyDescent="0.25">
      <c r="A428">
        <v>2018</v>
      </c>
      <c r="B428">
        <v>3</v>
      </c>
      <c r="C428" t="s">
        <v>86</v>
      </c>
      <c r="D428">
        <v>22034</v>
      </c>
      <c r="E428">
        <v>1</v>
      </c>
      <c r="F428">
        <v>20180315</v>
      </c>
      <c r="G428">
        <v>20566528844</v>
      </c>
      <c r="H428" t="s">
        <v>439</v>
      </c>
      <c r="I428" t="s">
        <v>25</v>
      </c>
      <c r="J428" t="s">
        <v>26</v>
      </c>
      <c r="K428" t="s">
        <v>97</v>
      </c>
      <c r="L428" t="s">
        <v>4</v>
      </c>
      <c r="M428" t="s">
        <v>5</v>
      </c>
      <c r="N428" t="s">
        <v>6</v>
      </c>
      <c r="O428">
        <v>904211090</v>
      </c>
      <c r="P428" t="s">
        <v>198</v>
      </c>
      <c r="Q428" t="s">
        <v>472</v>
      </c>
      <c r="R428" t="s">
        <v>77</v>
      </c>
      <c r="S428" t="s">
        <v>256</v>
      </c>
      <c r="W428" t="s">
        <v>247</v>
      </c>
      <c r="X428" t="s">
        <v>23</v>
      </c>
      <c r="Y428" t="s">
        <v>90</v>
      </c>
      <c r="Z428">
        <v>58055.47</v>
      </c>
      <c r="AA428">
        <v>18484.2</v>
      </c>
    </row>
    <row r="429" spans="1:27" hidden="1" x14ac:dyDescent="0.25">
      <c r="A429">
        <v>2018</v>
      </c>
      <c r="B429">
        <v>1</v>
      </c>
      <c r="C429" t="s">
        <v>86</v>
      </c>
      <c r="D429">
        <v>122725</v>
      </c>
      <c r="E429">
        <v>2</v>
      </c>
      <c r="F429">
        <v>20180103</v>
      </c>
      <c r="G429">
        <v>20397680038</v>
      </c>
      <c r="H429" t="s">
        <v>182</v>
      </c>
      <c r="I429" t="s">
        <v>2</v>
      </c>
      <c r="J429" t="s">
        <v>81</v>
      </c>
      <c r="K429" t="s">
        <v>87</v>
      </c>
      <c r="L429" t="s">
        <v>4</v>
      </c>
      <c r="M429" t="s">
        <v>5</v>
      </c>
      <c r="N429" t="s">
        <v>17</v>
      </c>
      <c r="O429">
        <v>2005992000</v>
      </c>
      <c r="P429" t="s">
        <v>934</v>
      </c>
      <c r="Q429" t="s">
        <v>1003</v>
      </c>
      <c r="R429" t="s">
        <v>18</v>
      </c>
      <c r="S429" t="s">
        <v>94</v>
      </c>
      <c r="X429" t="s">
        <v>69</v>
      </c>
      <c r="Y429" t="s">
        <v>15</v>
      </c>
      <c r="Z429">
        <v>57780</v>
      </c>
      <c r="AA429">
        <v>25024</v>
      </c>
    </row>
    <row r="430" spans="1:27" hidden="1" x14ac:dyDescent="0.25">
      <c r="A430">
        <v>2017</v>
      </c>
      <c r="B430">
        <v>3</v>
      </c>
      <c r="C430" t="s">
        <v>86</v>
      </c>
      <c r="D430">
        <v>25795</v>
      </c>
      <c r="E430">
        <v>1</v>
      </c>
      <c r="F430">
        <v>20170327</v>
      </c>
      <c r="G430">
        <v>20117753221</v>
      </c>
      <c r="H430" t="s">
        <v>135</v>
      </c>
      <c r="I430" t="s">
        <v>2</v>
      </c>
      <c r="J430" t="s">
        <v>81</v>
      </c>
      <c r="K430" t="s">
        <v>82</v>
      </c>
      <c r="L430" t="s">
        <v>4</v>
      </c>
      <c r="M430" t="s">
        <v>5</v>
      </c>
      <c r="N430" t="s">
        <v>6</v>
      </c>
      <c r="O430">
        <v>904211090</v>
      </c>
      <c r="P430" t="s">
        <v>198</v>
      </c>
      <c r="Q430" t="s">
        <v>472</v>
      </c>
      <c r="R430" t="s">
        <v>77</v>
      </c>
      <c r="S430" t="s">
        <v>136</v>
      </c>
      <c r="X430" t="s">
        <v>23</v>
      </c>
      <c r="Y430" t="s">
        <v>9</v>
      </c>
      <c r="Z430">
        <v>57664.9</v>
      </c>
      <c r="AA430">
        <v>21730</v>
      </c>
    </row>
    <row r="431" spans="1:27" x14ac:dyDescent="0.25">
      <c r="A431">
        <v>2018</v>
      </c>
      <c r="B431">
        <v>1</v>
      </c>
      <c r="C431" t="s">
        <v>86</v>
      </c>
      <c r="D431">
        <v>5321</v>
      </c>
      <c r="E431">
        <v>1</v>
      </c>
      <c r="F431">
        <v>20180126</v>
      </c>
      <c r="G431">
        <v>20542082519</v>
      </c>
      <c r="H431" t="s">
        <v>231</v>
      </c>
      <c r="I431" t="s">
        <v>25</v>
      </c>
      <c r="J431" t="s">
        <v>26</v>
      </c>
      <c r="K431" t="s">
        <v>414</v>
      </c>
      <c r="L431" t="s">
        <v>4</v>
      </c>
      <c r="M431" t="s">
        <v>5</v>
      </c>
      <c r="N431" t="s">
        <v>6</v>
      </c>
      <c r="O431">
        <v>904211090</v>
      </c>
      <c r="P431" t="s">
        <v>198</v>
      </c>
      <c r="Q431" t="s">
        <v>472</v>
      </c>
      <c r="R431" t="s">
        <v>77</v>
      </c>
      <c r="S431" t="s">
        <v>1206</v>
      </c>
      <c r="T431" t="s">
        <v>1207</v>
      </c>
      <c r="V431" t="s">
        <v>14</v>
      </c>
      <c r="W431" t="s">
        <v>1208</v>
      </c>
      <c r="X431" t="s">
        <v>19</v>
      </c>
      <c r="Y431" t="s">
        <v>9</v>
      </c>
      <c r="Z431">
        <v>57575.199999999997</v>
      </c>
      <c r="AA431">
        <v>18144</v>
      </c>
    </row>
    <row r="432" spans="1:27" x14ac:dyDescent="0.25">
      <c r="A432">
        <v>2018</v>
      </c>
      <c r="B432">
        <v>3</v>
      </c>
      <c r="C432" t="s">
        <v>86</v>
      </c>
      <c r="D432">
        <v>20681</v>
      </c>
      <c r="E432">
        <v>1</v>
      </c>
      <c r="F432">
        <v>20180308</v>
      </c>
      <c r="G432">
        <v>20571617448</v>
      </c>
      <c r="H432" t="s">
        <v>1585</v>
      </c>
      <c r="I432" t="s">
        <v>25</v>
      </c>
      <c r="J432" t="s">
        <v>26</v>
      </c>
      <c r="K432" t="s">
        <v>166</v>
      </c>
      <c r="L432" t="s">
        <v>4</v>
      </c>
      <c r="M432" t="s">
        <v>5</v>
      </c>
      <c r="N432" t="s">
        <v>6</v>
      </c>
      <c r="O432">
        <v>904211090</v>
      </c>
      <c r="P432" t="s">
        <v>198</v>
      </c>
      <c r="Q432" t="s">
        <v>472</v>
      </c>
      <c r="R432" t="s">
        <v>77</v>
      </c>
      <c r="S432" t="s">
        <v>1589</v>
      </c>
      <c r="T432" t="s">
        <v>2519</v>
      </c>
      <c r="X432" t="s">
        <v>23</v>
      </c>
      <c r="Y432" t="s">
        <v>9</v>
      </c>
      <c r="Z432">
        <v>57513.89</v>
      </c>
      <c r="AA432">
        <v>18160</v>
      </c>
    </row>
    <row r="433" spans="1:27" hidden="1" x14ac:dyDescent="0.25">
      <c r="A433">
        <v>2018</v>
      </c>
      <c r="B433">
        <v>1</v>
      </c>
      <c r="C433" t="s">
        <v>86</v>
      </c>
      <c r="D433">
        <v>2255</v>
      </c>
      <c r="E433">
        <v>2</v>
      </c>
      <c r="F433">
        <v>20180124</v>
      </c>
      <c r="G433">
        <v>20397680038</v>
      </c>
      <c r="H433" t="s">
        <v>182</v>
      </c>
      <c r="I433" t="s">
        <v>2</v>
      </c>
      <c r="J433" t="s">
        <v>81</v>
      </c>
      <c r="K433" t="s">
        <v>87</v>
      </c>
      <c r="L433" t="s">
        <v>4</v>
      </c>
      <c r="M433" t="s">
        <v>5</v>
      </c>
      <c r="N433" t="s">
        <v>17</v>
      </c>
      <c r="O433">
        <v>2005992000</v>
      </c>
      <c r="P433" t="s">
        <v>934</v>
      </c>
      <c r="Q433" t="s">
        <v>1003</v>
      </c>
      <c r="R433" t="s">
        <v>18</v>
      </c>
      <c r="S433" t="s">
        <v>94</v>
      </c>
      <c r="X433" t="s">
        <v>69</v>
      </c>
      <c r="Y433" t="s">
        <v>15</v>
      </c>
      <c r="Z433">
        <v>57479.92</v>
      </c>
      <c r="AA433">
        <v>25293</v>
      </c>
    </row>
    <row r="434" spans="1:27" hidden="1" x14ac:dyDescent="0.25">
      <c r="A434">
        <v>2018</v>
      </c>
      <c r="B434">
        <v>3</v>
      </c>
      <c r="C434" t="s">
        <v>270</v>
      </c>
      <c r="D434">
        <v>11840</v>
      </c>
      <c r="E434">
        <v>1</v>
      </c>
      <c r="F434">
        <v>20180315</v>
      </c>
      <c r="G434">
        <v>20530184596</v>
      </c>
      <c r="H434" t="s">
        <v>293</v>
      </c>
      <c r="I434" t="s">
        <v>2</v>
      </c>
      <c r="J434" t="s">
        <v>81</v>
      </c>
      <c r="K434" t="s">
        <v>82</v>
      </c>
      <c r="L434" t="s">
        <v>4</v>
      </c>
      <c r="M434" t="s">
        <v>5</v>
      </c>
      <c r="N434" t="s">
        <v>17</v>
      </c>
      <c r="O434">
        <v>2005992000</v>
      </c>
      <c r="P434" t="s">
        <v>934</v>
      </c>
      <c r="Q434" t="s">
        <v>1003</v>
      </c>
      <c r="R434" t="s">
        <v>18</v>
      </c>
      <c r="S434" t="s">
        <v>294</v>
      </c>
      <c r="T434" t="s">
        <v>787</v>
      </c>
      <c r="U434" t="s">
        <v>1350</v>
      </c>
      <c r="W434" t="s">
        <v>789</v>
      </c>
      <c r="X434" t="s">
        <v>19</v>
      </c>
      <c r="Y434" t="s">
        <v>61</v>
      </c>
      <c r="Z434">
        <v>57408</v>
      </c>
      <c r="AA434">
        <v>31200</v>
      </c>
    </row>
    <row r="435" spans="1:27" x14ac:dyDescent="0.25">
      <c r="A435">
        <v>2018</v>
      </c>
      <c r="B435">
        <v>1</v>
      </c>
      <c r="C435" t="s">
        <v>86</v>
      </c>
      <c r="D435">
        <v>6516</v>
      </c>
      <c r="E435">
        <v>1</v>
      </c>
      <c r="F435">
        <v>20180130</v>
      </c>
      <c r="G435">
        <v>20566528844</v>
      </c>
      <c r="H435" t="s">
        <v>439</v>
      </c>
      <c r="I435" t="s">
        <v>25</v>
      </c>
      <c r="J435" t="s">
        <v>26</v>
      </c>
      <c r="K435" t="s">
        <v>125</v>
      </c>
      <c r="L435" t="s">
        <v>4</v>
      </c>
      <c r="M435" t="s">
        <v>5</v>
      </c>
      <c r="N435" t="s">
        <v>6</v>
      </c>
      <c r="O435">
        <v>904211090</v>
      </c>
      <c r="P435" t="s">
        <v>198</v>
      </c>
      <c r="Q435" t="s">
        <v>472</v>
      </c>
      <c r="R435" t="s">
        <v>77</v>
      </c>
      <c r="S435" t="s">
        <v>256</v>
      </c>
      <c r="W435" t="s">
        <v>247</v>
      </c>
      <c r="X435" t="s">
        <v>23</v>
      </c>
      <c r="Y435" t="s">
        <v>90</v>
      </c>
      <c r="Z435">
        <v>57150.64</v>
      </c>
      <c r="AA435">
        <v>18484.2</v>
      </c>
    </row>
    <row r="436" spans="1:27" x14ac:dyDescent="0.25">
      <c r="A436">
        <v>2018</v>
      </c>
      <c r="B436">
        <v>3</v>
      </c>
      <c r="C436" t="s">
        <v>86</v>
      </c>
      <c r="D436">
        <v>17548</v>
      </c>
      <c r="E436">
        <v>1</v>
      </c>
      <c r="F436">
        <v>20180307</v>
      </c>
      <c r="G436">
        <v>20566528844</v>
      </c>
      <c r="H436" t="s">
        <v>439</v>
      </c>
      <c r="I436" t="s">
        <v>25</v>
      </c>
      <c r="J436" t="s">
        <v>26</v>
      </c>
      <c r="K436" t="s">
        <v>125</v>
      </c>
      <c r="L436" t="s">
        <v>4</v>
      </c>
      <c r="M436" t="s">
        <v>5</v>
      </c>
      <c r="N436" t="s">
        <v>6</v>
      </c>
      <c r="O436">
        <v>904211090</v>
      </c>
      <c r="P436" t="s">
        <v>198</v>
      </c>
      <c r="Q436" t="s">
        <v>472</v>
      </c>
      <c r="R436" t="s">
        <v>77</v>
      </c>
      <c r="S436" t="s">
        <v>256</v>
      </c>
      <c r="W436" t="s">
        <v>247</v>
      </c>
      <c r="X436" t="s">
        <v>23</v>
      </c>
      <c r="Y436" t="s">
        <v>90</v>
      </c>
      <c r="Z436">
        <v>57150.64</v>
      </c>
      <c r="AA436">
        <v>18484.2</v>
      </c>
    </row>
    <row r="437" spans="1:27" hidden="1" x14ac:dyDescent="0.25">
      <c r="A437">
        <v>2017</v>
      </c>
      <c r="B437">
        <v>1</v>
      </c>
      <c r="C437" t="s">
        <v>270</v>
      </c>
      <c r="D437">
        <v>3657</v>
      </c>
      <c r="E437">
        <v>2</v>
      </c>
      <c r="F437">
        <v>20170126</v>
      </c>
      <c r="G437">
        <v>20104420282</v>
      </c>
      <c r="H437" t="s">
        <v>146</v>
      </c>
      <c r="I437" t="s">
        <v>2</v>
      </c>
      <c r="J437" t="s">
        <v>81</v>
      </c>
      <c r="K437" t="s">
        <v>87</v>
      </c>
      <c r="L437" t="s">
        <v>4</v>
      </c>
      <c r="M437" t="s">
        <v>5</v>
      </c>
      <c r="N437" t="s">
        <v>17</v>
      </c>
      <c r="O437">
        <v>2005992000</v>
      </c>
      <c r="P437" t="s">
        <v>934</v>
      </c>
      <c r="Q437" t="s">
        <v>1003</v>
      </c>
      <c r="R437" t="s">
        <v>18</v>
      </c>
      <c r="S437" t="s">
        <v>131</v>
      </c>
      <c r="U437" t="s">
        <v>145</v>
      </c>
      <c r="X437" t="s">
        <v>95</v>
      </c>
      <c r="Y437" t="s">
        <v>226</v>
      </c>
      <c r="Z437">
        <v>56661.34</v>
      </c>
      <c r="AA437">
        <v>32400</v>
      </c>
    </row>
    <row r="438" spans="1:27" hidden="1" x14ac:dyDescent="0.25">
      <c r="A438">
        <v>2017</v>
      </c>
      <c r="B438">
        <v>2</v>
      </c>
      <c r="C438" t="s">
        <v>270</v>
      </c>
      <c r="D438">
        <v>5251</v>
      </c>
      <c r="E438">
        <v>1</v>
      </c>
      <c r="F438">
        <v>20170203</v>
      </c>
      <c r="G438">
        <v>20104420282</v>
      </c>
      <c r="H438" t="s">
        <v>146</v>
      </c>
      <c r="I438" t="s">
        <v>2</v>
      </c>
      <c r="J438" t="s">
        <v>81</v>
      </c>
      <c r="K438" t="s">
        <v>87</v>
      </c>
      <c r="L438" t="s">
        <v>4</v>
      </c>
      <c r="M438" t="s">
        <v>5</v>
      </c>
      <c r="N438" t="s">
        <v>17</v>
      </c>
      <c r="O438">
        <v>2005992000</v>
      </c>
      <c r="P438" t="s">
        <v>934</v>
      </c>
      <c r="Q438" t="s">
        <v>1003</v>
      </c>
      <c r="R438" t="s">
        <v>18</v>
      </c>
      <c r="S438" t="s">
        <v>131</v>
      </c>
      <c r="U438" t="s">
        <v>145</v>
      </c>
      <c r="X438" t="s">
        <v>95</v>
      </c>
      <c r="Y438" t="s">
        <v>226</v>
      </c>
      <c r="Z438">
        <v>56595</v>
      </c>
      <c r="AA438">
        <v>32400</v>
      </c>
    </row>
    <row r="439" spans="1:27" hidden="1" x14ac:dyDescent="0.25">
      <c r="A439">
        <v>2018</v>
      </c>
      <c r="B439">
        <v>1</v>
      </c>
      <c r="C439" t="s">
        <v>270</v>
      </c>
      <c r="D439">
        <v>2476</v>
      </c>
      <c r="E439">
        <v>1</v>
      </c>
      <c r="F439">
        <v>20180116</v>
      </c>
      <c r="G439">
        <v>20504004415</v>
      </c>
      <c r="H439" t="s">
        <v>223</v>
      </c>
      <c r="I439" t="s">
        <v>2</v>
      </c>
      <c r="J439" t="s">
        <v>58</v>
      </c>
      <c r="K439" t="s">
        <v>59</v>
      </c>
      <c r="L439" t="s">
        <v>4</v>
      </c>
      <c r="M439" t="s">
        <v>5</v>
      </c>
      <c r="N439" t="s">
        <v>17</v>
      </c>
      <c r="O439">
        <v>2001909000</v>
      </c>
      <c r="P439" t="s">
        <v>1010</v>
      </c>
      <c r="Q439" t="s">
        <v>1076</v>
      </c>
      <c r="R439" t="s">
        <v>68</v>
      </c>
      <c r="S439" t="s">
        <v>354</v>
      </c>
      <c r="T439" t="s">
        <v>926</v>
      </c>
      <c r="V439" t="s">
        <v>145</v>
      </c>
      <c r="W439" t="s">
        <v>272</v>
      </c>
      <c r="X439" t="s">
        <v>8</v>
      </c>
      <c r="Y439" t="s">
        <v>15</v>
      </c>
      <c r="Z439">
        <v>56438</v>
      </c>
      <c r="AA439">
        <v>19560</v>
      </c>
    </row>
    <row r="440" spans="1:27" hidden="1" x14ac:dyDescent="0.25">
      <c r="A440">
        <v>2018</v>
      </c>
      <c r="B440">
        <v>3</v>
      </c>
      <c r="C440" t="s">
        <v>86</v>
      </c>
      <c r="D440">
        <v>24333</v>
      </c>
      <c r="E440">
        <v>2</v>
      </c>
      <c r="F440">
        <v>20180327</v>
      </c>
      <c r="G440">
        <v>20170040938</v>
      </c>
      <c r="H440" t="s">
        <v>65</v>
      </c>
      <c r="I440" t="s">
        <v>2</v>
      </c>
      <c r="J440" t="s">
        <v>81</v>
      </c>
      <c r="K440" t="s">
        <v>87</v>
      </c>
      <c r="L440" t="s">
        <v>4</v>
      </c>
      <c r="M440" t="s">
        <v>5</v>
      </c>
      <c r="N440" t="s">
        <v>17</v>
      </c>
      <c r="O440">
        <v>2005992000</v>
      </c>
      <c r="P440" t="s">
        <v>934</v>
      </c>
      <c r="Q440" t="s">
        <v>1003</v>
      </c>
      <c r="R440" t="s">
        <v>18</v>
      </c>
      <c r="S440" t="s">
        <v>148</v>
      </c>
      <c r="T440" t="s">
        <v>377</v>
      </c>
      <c r="W440" t="s">
        <v>206</v>
      </c>
      <c r="X440" t="s">
        <v>69</v>
      </c>
      <c r="Y440" t="s">
        <v>15</v>
      </c>
      <c r="Z440">
        <v>56387.6</v>
      </c>
      <c r="AA440">
        <v>26819.200000000001</v>
      </c>
    </row>
    <row r="441" spans="1:27" hidden="1" x14ac:dyDescent="0.25">
      <c r="A441">
        <v>2017</v>
      </c>
      <c r="B441">
        <v>3</v>
      </c>
      <c r="C441" t="s">
        <v>86</v>
      </c>
      <c r="D441">
        <v>24605</v>
      </c>
      <c r="E441">
        <v>1</v>
      </c>
      <c r="F441">
        <v>20170327</v>
      </c>
      <c r="G441">
        <v>20515880454</v>
      </c>
      <c r="H441" t="s">
        <v>2182</v>
      </c>
      <c r="I441" t="s">
        <v>2</v>
      </c>
      <c r="J441" t="s">
        <v>81</v>
      </c>
      <c r="K441" t="s">
        <v>82</v>
      </c>
      <c r="L441" t="s">
        <v>4</v>
      </c>
      <c r="M441" t="s">
        <v>5</v>
      </c>
      <c r="N441" t="s">
        <v>6</v>
      </c>
      <c r="O441">
        <v>904211090</v>
      </c>
      <c r="P441" t="s">
        <v>198</v>
      </c>
      <c r="Q441" t="s">
        <v>472</v>
      </c>
      <c r="R441" t="s">
        <v>77</v>
      </c>
      <c r="S441" t="s">
        <v>1450</v>
      </c>
      <c r="W441" t="s">
        <v>488</v>
      </c>
      <c r="X441" t="s">
        <v>23</v>
      </c>
      <c r="Y441" t="s">
        <v>90</v>
      </c>
      <c r="Z441">
        <v>56160</v>
      </c>
      <c r="AA441">
        <v>24000</v>
      </c>
    </row>
    <row r="442" spans="1:27" hidden="1" x14ac:dyDescent="0.25">
      <c r="A442">
        <v>2017</v>
      </c>
      <c r="B442">
        <v>3</v>
      </c>
      <c r="C442" t="s">
        <v>86</v>
      </c>
      <c r="D442">
        <v>24606</v>
      </c>
      <c r="E442">
        <v>1</v>
      </c>
      <c r="F442">
        <v>20170327</v>
      </c>
      <c r="G442">
        <v>20515880454</v>
      </c>
      <c r="H442" t="s">
        <v>2182</v>
      </c>
      <c r="I442" t="s">
        <v>2</v>
      </c>
      <c r="J442" t="s">
        <v>81</v>
      </c>
      <c r="K442" t="s">
        <v>82</v>
      </c>
      <c r="L442" t="s">
        <v>4</v>
      </c>
      <c r="M442" t="s">
        <v>5</v>
      </c>
      <c r="N442" t="s">
        <v>6</v>
      </c>
      <c r="O442">
        <v>904211090</v>
      </c>
      <c r="P442" t="s">
        <v>198</v>
      </c>
      <c r="Q442" t="s">
        <v>472</v>
      </c>
      <c r="R442" t="s">
        <v>77</v>
      </c>
      <c r="S442" t="s">
        <v>1450</v>
      </c>
      <c r="W442" t="s">
        <v>488</v>
      </c>
      <c r="X442" t="s">
        <v>23</v>
      </c>
      <c r="Y442" t="s">
        <v>90</v>
      </c>
      <c r="Z442">
        <v>56160</v>
      </c>
      <c r="AA442">
        <v>24000</v>
      </c>
    </row>
    <row r="443" spans="1:27" x14ac:dyDescent="0.25">
      <c r="A443">
        <v>2018</v>
      </c>
      <c r="B443">
        <v>2</v>
      </c>
      <c r="C443" t="s">
        <v>86</v>
      </c>
      <c r="D443">
        <v>10071</v>
      </c>
      <c r="E443">
        <v>1</v>
      </c>
      <c r="F443">
        <v>20180202</v>
      </c>
      <c r="G443">
        <v>20524548594</v>
      </c>
      <c r="H443" t="s">
        <v>124</v>
      </c>
      <c r="I443" t="s">
        <v>25</v>
      </c>
      <c r="J443" t="s">
        <v>26</v>
      </c>
      <c r="K443" t="s">
        <v>166</v>
      </c>
      <c r="L443" t="s">
        <v>4</v>
      </c>
      <c r="M443" t="s">
        <v>5</v>
      </c>
      <c r="N443" t="s">
        <v>6</v>
      </c>
      <c r="O443">
        <v>904211090</v>
      </c>
      <c r="P443" t="s">
        <v>198</v>
      </c>
      <c r="Q443" t="s">
        <v>472</v>
      </c>
      <c r="R443" t="s">
        <v>77</v>
      </c>
      <c r="S443" t="s">
        <v>437</v>
      </c>
      <c r="T443" t="s">
        <v>656</v>
      </c>
      <c r="U443" t="s">
        <v>88</v>
      </c>
      <c r="X443" t="s">
        <v>23</v>
      </c>
      <c r="Y443" t="s">
        <v>9</v>
      </c>
      <c r="Z443">
        <v>55934.9</v>
      </c>
      <c r="AA443">
        <v>15904</v>
      </c>
    </row>
    <row r="444" spans="1:27" hidden="1" x14ac:dyDescent="0.25">
      <c r="A444">
        <v>2018</v>
      </c>
      <c r="B444">
        <v>2</v>
      </c>
      <c r="C444" t="s">
        <v>86</v>
      </c>
      <c r="D444">
        <v>15083</v>
      </c>
      <c r="E444">
        <v>2</v>
      </c>
      <c r="F444">
        <v>20180220</v>
      </c>
      <c r="G444">
        <v>20373860736</v>
      </c>
      <c r="H444" t="s">
        <v>1127</v>
      </c>
      <c r="I444" t="s">
        <v>25</v>
      </c>
      <c r="J444" t="s">
        <v>26</v>
      </c>
      <c r="K444" t="s">
        <v>199</v>
      </c>
      <c r="L444" t="s">
        <v>4</v>
      </c>
      <c r="M444" t="s">
        <v>5</v>
      </c>
      <c r="N444" t="s">
        <v>17</v>
      </c>
      <c r="O444">
        <v>2001909000</v>
      </c>
      <c r="P444" t="s">
        <v>934</v>
      </c>
      <c r="Q444" t="s">
        <v>1003</v>
      </c>
      <c r="R444" t="s">
        <v>68</v>
      </c>
      <c r="S444" t="s">
        <v>98</v>
      </c>
      <c r="U444" t="s">
        <v>14</v>
      </c>
      <c r="V444" t="s">
        <v>101</v>
      </c>
      <c r="W444" t="s">
        <v>34</v>
      </c>
      <c r="X444" t="s">
        <v>8</v>
      </c>
      <c r="Y444" t="s">
        <v>15</v>
      </c>
      <c r="Z444">
        <v>55895</v>
      </c>
      <c r="AA444">
        <v>10752</v>
      </c>
    </row>
    <row r="445" spans="1:27" x14ac:dyDescent="0.25">
      <c r="A445">
        <v>2018</v>
      </c>
      <c r="B445">
        <v>3</v>
      </c>
      <c r="C445" t="s">
        <v>86</v>
      </c>
      <c r="D445">
        <v>20643</v>
      </c>
      <c r="E445">
        <v>1</v>
      </c>
      <c r="F445">
        <v>20180308</v>
      </c>
      <c r="G445">
        <v>20505532725</v>
      </c>
      <c r="H445" t="s">
        <v>161</v>
      </c>
      <c r="I445" t="s">
        <v>25</v>
      </c>
      <c r="J445" t="s">
        <v>114</v>
      </c>
      <c r="K445" t="s">
        <v>115</v>
      </c>
      <c r="L445" t="s">
        <v>4</v>
      </c>
      <c r="M445" t="s">
        <v>5</v>
      </c>
      <c r="N445" t="s">
        <v>6</v>
      </c>
      <c r="O445">
        <v>904211090</v>
      </c>
      <c r="P445" t="s">
        <v>198</v>
      </c>
      <c r="Q445" t="s">
        <v>472</v>
      </c>
      <c r="R445" t="s">
        <v>77</v>
      </c>
      <c r="S445" t="s">
        <v>256</v>
      </c>
      <c r="T445" t="s">
        <v>916</v>
      </c>
      <c r="U445" t="s">
        <v>917</v>
      </c>
      <c r="X445" t="s">
        <v>8</v>
      </c>
      <c r="Y445" t="s">
        <v>9</v>
      </c>
      <c r="Z445">
        <v>55805.52</v>
      </c>
      <c r="AA445">
        <v>20107.2</v>
      </c>
    </row>
    <row r="446" spans="1:27" x14ac:dyDescent="0.25">
      <c r="A446">
        <v>2018</v>
      </c>
      <c r="B446">
        <v>3</v>
      </c>
      <c r="C446" t="s">
        <v>86</v>
      </c>
      <c r="D446">
        <v>25141</v>
      </c>
      <c r="E446">
        <v>1</v>
      </c>
      <c r="F446">
        <v>20180322</v>
      </c>
      <c r="G446">
        <v>20505532725</v>
      </c>
      <c r="H446" t="s">
        <v>161</v>
      </c>
      <c r="I446" t="s">
        <v>25</v>
      </c>
      <c r="J446" t="s">
        <v>114</v>
      </c>
      <c r="K446" t="s">
        <v>115</v>
      </c>
      <c r="L446" t="s">
        <v>4</v>
      </c>
      <c r="M446" t="s">
        <v>5</v>
      </c>
      <c r="N446" t="s">
        <v>6</v>
      </c>
      <c r="O446">
        <v>904211090</v>
      </c>
      <c r="P446" t="s">
        <v>198</v>
      </c>
      <c r="Q446" t="s">
        <v>472</v>
      </c>
      <c r="R446" t="s">
        <v>77</v>
      </c>
      <c r="S446" t="s">
        <v>2559</v>
      </c>
      <c r="T446" t="s">
        <v>430</v>
      </c>
      <c r="U446" t="s">
        <v>2560</v>
      </c>
      <c r="W446" t="s">
        <v>44</v>
      </c>
      <c r="X446" t="s">
        <v>23</v>
      </c>
      <c r="Y446" t="s">
        <v>9</v>
      </c>
      <c r="Z446">
        <v>55805.52</v>
      </c>
      <c r="AA446">
        <v>20107.2</v>
      </c>
    </row>
    <row r="447" spans="1:27" hidden="1" x14ac:dyDescent="0.25">
      <c r="A447">
        <v>2017</v>
      </c>
      <c r="B447">
        <v>3</v>
      </c>
      <c r="C447" t="s">
        <v>86</v>
      </c>
      <c r="D447">
        <v>22529</v>
      </c>
      <c r="E447">
        <v>1</v>
      </c>
      <c r="F447">
        <v>20170316</v>
      </c>
      <c r="G447">
        <v>20132515680</v>
      </c>
      <c r="H447" t="s">
        <v>186</v>
      </c>
      <c r="I447" t="s">
        <v>25</v>
      </c>
      <c r="J447" t="s">
        <v>26</v>
      </c>
      <c r="K447" t="s">
        <v>118</v>
      </c>
      <c r="L447" t="s">
        <v>4</v>
      </c>
      <c r="M447" t="s">
        <v>5</v>
      </c>
      <c r="N447" t="s">
        <v>6</v>
      </c>
      <c r="O447">
        <v>904211010</v>
      </c>
      <c r="P447" t="s">
        <v>198</v>
      </c>
      <c r="Q447" t="s">
        <v>1017</v>
      </c>
      <c r="R447" t="s">
        <v>187</v>
      </c>
      <c r="S447" t="s">
        <v>188</v>
      </c>
      <c r="T447" t="s">
        <v>442</v>
      </c>
      <c r="W447" t="s">
        <v>117</v>
      </c>
      <c r="X447" t="s">
        <v>109</v>
      </c>
      <c r="Y447" t="s">
        <v>9</v>
      </c>
      <c r="Z447">
        <v>55739.85</v>
      </c>
      <c r="AA447">
        <v>20103</v>
      </c>
    </row>
    <row r="448" spans="1:27" hidden="1" x14ac:dyDescent="0.25">
      <c r="A448">
        <v>2017</v>
      </c>
      <c r="B448">
        <v>1</v>
      </c>
      <c r="C448" t="s">
        <v>86</v>
      </c>
      <c r="D448">
        <v>3122</v>
      </c>
      <c r="E448">
        <v>1</v>
      </c>
      <c r="F448">
        <v>20170119</v>
      </c>
      <c r="G448">
        <v>20132515680</v>
      </c>
      <c r="H448" t="s">
        <v>186</v>
      </c>
      <c r="I448" t="s">
        <v>25</v>
      </c>
      <c r="J448" t="s">
        <v>26</v>
      </c>
      <c r="K448" t="s">
        <v>118</v>
      </c>
      <c r="L448" t="s">
        <v>4</v>
      </c>
      <c r="M448" t="s">
        <v>5</v>
      </c>
      <c r="N448" t="s">
        <v>6</v>
      </c>
      <c r="O448">
        <v>904211010</v>
      </c>
      <c r="P448" t="s">
        <v>198</v>
      </c>
      <c r="Q448" t="s">
        <v>1017</v>
      </c>
      <c r="R448" t="s">
        <v>187</v>
      </c>
      <c r="S448" t="s">
        <v>188</v>
      </c>
      <c r="T448" t="s">
        <v>442</v>
      </c>
      <c r="W448" t="s">
        <v>117</v>
      </c>
      <c r="X448" t="s">
        <v>109</v>
      </c>
      <c r="Y448" t="s">
        <v>9</v>
      </c>
      <c r="Z448">
        <v>55739.839999999997</v>
      </c>
      <c r="AA448">
        <v>20103</v>
      </c>
    </row>
    <row r="449" spans="1:27" hidden="1" x14ac:dyDescent="0.25">
      <c r="A449">
        <v>2017</v>
      </c>
      <c r="B449">
        <v>1</v>
      </c>
      <c r="C449" t="s">
        <v>86</v>
      </c>
      <c r="D449">
        <v>6141</v>
      </c>
      <c r="E449">
        <v>1</v>
      </c>
      <c r="F449">
        <v>20170126</v>
      </c>
      <c r="G449">
        <v>20132515680</v>
      </c>
      <c r="H449" t="s">
        <v>186</v>
      </c>
      <c r="I449" t="s">
        <v>25</v>
      </c>
      <c r="J449" t="s">
        <v>26</v>
      </c>
      <c r="K449" t="s">
        <v>118</v>
      </c>
      <c r="L449" t="s">
        <v>4</v>
      </c>
      <c r="M449" t="s">
        <v>5</v>
      </c>
      <c r="N449" t="s">
        <v>6</v>
      </c>
      <c r="O449">
        <v>904211010</v>
      </c>
      <c r="P449" t="s">
        <v>198</v>
      </c>
      <c r="Q449" t="s">
        <v>1017</v>
      </c>
      <c r="R449" t="s">
        <v>187</v>
      </c>
      <c r="S449" t="s">
        <v>188</v>
      </c>
      <c r="T449" t="s">
        <v>442</v>
      </c>
      <c r="W449" t="s">
        <v>117</v>
      </c>
      <c r="X449" t="s">
        <v>109</v>
      </c>
      <c r="Y449" t="s">
        <v>9</v>
      </c>
      <c r="Z449">
        <v>55739.839999999997</v>
      </c>
      <c r="AA449">
        <v>20103</v>
      </c>
    </row>
    <row r="450" spans="1:27" hidden="1" x14ac:dyDescent="0.25">
      <c r="A450">
        <v>2017</v>
      </c>
      <c r="B450">
        <v>2</v>
      </c>
      <c r="C450" t="s">
        <v>86</v>
      </c>
      <c r="D450">
        <v>12024</v>
      </c>
      <c r="E450">
        <v>1</v>
      </c>
      <c r="F450">
        <v>20170211</v>
      </c>
      <c r="G450">
        <v>20132515680</v>
      </c>
      <c r="H450" t="s">
        <v>186</v>
      </c>
      <c r="I450" t="s">
        <v>25</v>
      </c>
      <c r="J450" t="s">
        <v>26</v>
      </c>
      <c r="K450" t="s">
        <v>118</v>
      </c>
      <c r="L450" t="s">
        <v>4</v>
      </c>
      <c r="M450" t="s">
        <v>5</v>
      </c>
      <c r="N450" t="s">
        <v>6</v>
      </c>
      <c r="O450">
        <v>904211010</v>
      </c>
      <c r="P450" t="s">
        <v>198</v>
      </c>
      <c r="Q450" t="s">
        <v>1017</v>
      </c>
      <c r="R450" t="s">
        <v>187</v>
      </c>
      <c r="S450" t="s">
        <v>188</v>
      </c>
      <c r="T450" t="s">
        <v>442</v>
      </c>
      <c r="W450" t="s">
        <v>108</v>
      </c>
      <c r="X450" t="s">
        <v>109</v>
      </c>
      <c r="Y450" t="s">
        <v>9</v>
      </c>
      <c r="Z450">
        <v>55739.839999999997</v>
      </c>
      <c r="AA450">
        <v>20103</v>
      </c>
    </row>
    <row r="451" spans="1:27" hidden="1" x14ac:dyDescent="0.25">
      <c r="A451">
        <v>2017</v>
      </c>
      <c r="B451">
        <v>2</v>
      </c>
      <c r="C451" t="s">
        <v>86</v>
      </c>
      <c r="D451">
        <v>16075</v>
      </c>
      <c r="E451">
        <v>1</v>
      </c>
      <c r="F451">
        <v>20170223</v>
      </c>
      <c r="G451">
        <v>20566528844</v>
      </c>
      <c r="H451" t="s">
        <v>439</v>
      </c>
      <c r="I451" t="s">
        <v>25</v>
      </c>
      <c r="J451" t="s">
        <v>26</v>
      </c>
      <c r="K451" t="s">
        <v>28</v>
      </c>
      <c r="L451" t="s">
        <v>4</v>
      </c>
      <c r="M451" t="s">
        <v>5</v>
      </c>
      <c r="N451" t="s">
        <v>6</v>
      </c>
      <c r="O451">
        <v>904211090</v>
      </c>
      <c r="P451" t="s">
        <v>198</v>
      </c>
      <c r="Q451" t="s">
        <v>472</v>
      </c>
      <c r="R451" t="s">
        <v>77</v>
      </c>
      <c r="S451" t="s">
        <v>256</v>
      </c>
      <c r="W451" t="s">
        <v>693</v>
      </c>
      <c r="X451" t="s">
        <v>23</v>
      </c>
      <c r="Y451" t="s">
        <v>90</v>
      </c>
      <c r="Z451">
        <v>55412.47</v>
      </c>
      <c r="AA451">
        <v>19278</v>
      </c>
    </row>
    <row r="452" spans="1:27" hidden="1" x14ac:dyDescent="0.25">
      <c r="A452">
        <v>2018</v>
      </c>
      <c r="B452">
        <v>1</v>
      </c>
      <c r="C452" t="s">
        <v>270</v>
      </c>
      <c r="D452">
        <v>3048</v>
      </c>
      <c r="E452">
        <v>1</v>
      </c>
      <c r="F452">
        <v>20180118</v>
      </c>
      <c r="G452">
        <v>20504922490</v>
      </c>
      <c r="H452" t="s">
        <v>298</v>
      </c>
      <c r="I452" t="s">
        <v>25</v>
      </c>
      <c r="J452" t="s">
        <v>26</v>
      </c>
      <c r="K452" t="s">
        <v>299</v>
      </c>
      <c r="L452" t="s">
        <v>4</v>
      </c>
      <c r="M452" t="s">
        <v>5</v>
      </c>
      <c r="N452" t="s">
        <v>6</v>
      </c>
      <c r="O452">
        <v>904229000</v>
      </c>
      <c r="P452" t="s">
        <v>1015</v>
      </c>
      <c r="Q452" t="s">
        <v>1071</v>
      </c>
      <c r="R452" t="s">
        <v>60</v>
      </c>
      <c r="S452" t="s">
        <v>302</v>
      </c>
      <c r="T452" t="s">
        <v>301</v>
      </c>
      <c r="W452" t="s">
        <v>264</v>
      </c>
      <c r="X452" t="s">
        <v>89</v>
      </c>
      <c r="Y452" t="s">
        <v>61</v>
      </c>
      <c r="Z452">
        <v>55385.95</v>
      </c>
      <c r="AA452">
        <v>97380</v>
      </c>
    </row>
    <row r="453" spans="1:27" hidden="1" x14ac:dyDescent="0.25">
      <c r="A453">
        <v>2017</v>
      </c>
      <c r="B453">
        <v>2</v>
      </c>
      <c r="C453" t="s">
        <v>270</v>
      </c>
      <c r="D453">
        <v>7662</v>
      </c>
      <c r="E453">
        <v>1</v>
      </c>
      <c r="F453">
        <v>20170216</v>
      </c>
      <c r="G453">
        <v>20504004415</v>
      </c>
      <c r="H453" t="s">
        <v>223</v>
      </c>
      <c r="I453" t="s">
        <v>2</v>
      </c>
      <c r="J453" t="s">
        <v>58</v>
      </c>
      <c r="K453" t="s">
        <v>59</v>
      </c>
      <c r="L453" t="s">
        <v>4</v>
      </c>
      <c r="M453" t="s">
        <v>5</v>
      </c>
      <c r="N453" t="s">
        <v>17</v>
      </c>
      <c r="O453">
        <v>2001909000</v>
      </c>
      <c r="P453" t="s">
        <v>1010</v>
      </c>
      <c r="Q453" t="s">
        <v>1076</v>
      </c>
      <c r="R453" t="s">
        <v>68</v>
      </c>
      <c r="S453" t="s">
        <v>354</v>
      </c>
      <c r="T453" t="s">
        <v>926</v>
      </c>
      <c r="W453" t="s">
        <v>272</v>
      </c>
      <c r="X453" t="s">
        <v>8</v>
      </c>
      <c r="Y453" t="s">
        <v>226</v>
      </c>
      <c r="Z453">
        <v>55257.99</v>
      </c>
      <c r="AA453">
        <v>21560</v>
      </c>
    </row>
    <row r="454" spans="1:27" hidden="1" x14ac:dyDescent="0.25">
      <c r="A454">
        <v>2018</v>
      </c>
      <c r="B454">
        <v>2</v>
      </c>
      <c r="C454" t="s">
        <v>270</v>
      </c>
      <c r="D454">
        <v>6390</v>
      </c>
      <c r="E454">
        <v>1</v>
      </c>
      <c r="F454">
        <v>20180206</v>
      </c>
      <c r="G454">
        <v>20504922490</v>
      </c>
      <c r="H454" t="s">
        <v>298</v>
      </c>
      <c r="I454" t="s">
        <v>25</v>
      </c>
      <c r="J454" t="s">
        <v>26</v>
      </c>
      <c r="K454" t="s">
        <v>299</v>
      </c>
      <c r="L454" t="s">
        <v>4</v>
      </c>
      <c r="M454" t="s">
        <v>5</v>
      </c>
      <c r="N454" t="s">
        <v>6</v>
      </c>
      <c r="O454">
        <v>904229000</v>
      </c>
      <c r="P454" t="s">
        <v>1015</v>
      </c>
      <c r="Q454" t="s">
        <v>1071</v>
      </c>
      <c r="R454" t="s">
        <v>60</v>
      </c>
      <c r="S454" t="s">
        <v>302</v>
      </c>
      <c r="T454" t="s">
        <v>301</v>
      </c>
      <c r="W454" t="s">
        <v>264</v>
      </c>
      <c r="X454" t="s">
        <v>89</v>
      </c>
      <c r="Y454" t="s">
        <v>61</v>
      </c>
      <c r="Z454">
        <v>55033.31</v>
      </c>
      <c r="AA454">
        <v>96760</v>
      </c>
    </row>
    <row r="455" spans="1:27" hidden="1" x14ac:dyDescent="0.25">
      <c r="A455">
        <v>2017</v>
      </c>
      <c r="B455">
        <v>3</v>
      </c>
      <c r="C455" t="s">
        <v>86</v>
      </c>
      <c r="D455">
        <v>26498</v>
      </c>
      <c r="E455">
        <v>1</v>
      </c>
      <c r="F455">
        <v>20170330</v>
      </c>
      <c r="G455">
        <v>20481759022</v>
      </c>
      <c r="H455" t="s">
        <v>157</v>
      </c>
      <c r="I455" t="s">
        <v>25</v>
      </c>
      <c r="J455" t="s">
        <v>26</v>
      </c>
      <c r="K455" t="s">
        <v>28</v>
      </c>
      <c r="L455" t="s">
        <v>4</v>
      </c>
      <c r="M455" t="s">
        <v>5</v>
      </c>
      <c r="N455" t="s">
        <v>6</v>
      </c>
      <c r="O455">
        <v>904219000</v>
      </c>
      <c r="P455" t="s">
        <v>218</v>
      </c>
      <c r="Q455" t="s">
        <v>472</v>
      </c>
      <c r="R455" t="s">
        <v>50</v>
      </c>
      <c r="S455" t="s">
        <v>1587</v>
      </c>
      <c r="T455" t="s">
        <v>2325</v>
      </c>
      <c r="W455" t="s">
        <v>595</v>
      </c>
      <c r="X455" t="s">
        <v>23</v>
      </c>
      <c r="Y455" t="s">
        <v>9</v>
      </c>
      <c r="Z455">
        <v>54949.599999999999</v>
      </c>
      <c r="AA455">
        <v>20089.5</v>
      </c>
    </row>
    <row r="456" spans="1:27" hidden="1" x14ac:dyDescent="0.25">
      <c r="A456">
        <v>2017</v>
      </c>
      <c r="B456">
        <v>3</v>
      </c>
      <c r="C456" t="s">
        <v>86</v>
      </c>
      <c r="D456">
        <v>26499</v>
      </c>
      <c r="E456">
        <v>1</v>
      </c>
      <c r="F456">
        <v>20170330</v>
      </c>
      <c r="G456">
        <v>20481759022</v>
      </c>
      <c r="H456" t="s">
        <v>157</v>
      </c>
      <c r="I456" t="s">
        <v>25</v>
      </c>
      <c r="J456" t="s">
        <v>26</v>
      </c>
      <c r="K456" t="s">
        <v>28</v>
      </c>
      <c r="L456" t="s">
        <v>4</v>
      </c>
      <c r="M456" t="s">
        <v>5</v>
      </c>
      <c r="N456" t="s">
        <v>6</v>
      </c>
      <c r="O456">
        <v>904219000</v>
      </c>
      <c r="P456" t="s">
        <v>218</v>
      </c>
      <c r="Q456" t="s">
        <v>472</v>
      </c>
      <c r="R456" t="s">
        <v>50</v>
      </c>
      <c r="S456" t="s">
        <v>1587</v>
      </c>
      <c r="T456" t="s">
        <v>2325</v>
      </c>
      <c r="W456" t="s">
        <v>595</v>
      </c>
      <c r="X456" t="s">
        <v>23</v>
      </c>
      <c r="Y456" t="s">
        <v>9</v>
      </c>
      <c r="Z456">
        <v>54949.599999999999</v>
      </c>
      <c r="AA456">
        <v>20089.5</v>
      </c>
    </row>
    <row r="457" spans="1:27" hidden="1" x14ac:dyDescent="0.25">
      <c r="A457">
        <v>2017</v>
      </c>
      <c r="B457">
        <v>3</v>
      </c>
      <c r="C457" t="s">
        <v>86</v>
      </c>
      <c r="D457">
        <v>16912</v>
      </c>
      <c r="E457">
        <v>1</v>
      </c>
      <c r="F457">
        <v>20170301</v>
      </c>
      <c r="G457">
        <v>20373860736</v>
      </c>
      <c r="H457" t="s">
        <v>1127</v>
      </c>
      <c r="I457" t="s">
        <v>2</v>
      </c>
      <c r="J457" t="s">
        <v>132</v>
      </c>
      <c r="K457" t="s">
        <v>249</v>
      </c>
      <c r="L457" t="s">
        <v>4</v>
      </c>
      <c r="M457" t="s">
        <v>5</v>
      </c>
      <c r="N457" t="s">
        <v>17</v>
      </c>
      <c r="O457">
        <v>2001909000</v>
      </c>
      <c r="P457" t="s">
        <v>934</v>
      </c>
      <c r="Q457" t="s">
        <v>1003</v>
      </c>
      <c r="R457" t="s">
        <v>68</v>
      </c>
      <c r="S457" t="s">
        <v>98</v>
      </c>
      <c r="T457" t="s">
        <v>2107</v>
      </c>
      <c r="U457" t="s">
        <v>2157</v>
      </c>
      <c r="V457" t="s">
        <v>2158</v>
      </c>
      <c r="W457" t="s">
        <v>2159</v>
      </c>
      <c r="X457" t="s">
        <v>19</v>
      </c>
      <c r="Y457" t="s">
        <v>15</v>
      </c>
      <c r="Z457">
        <v>54846.12</v>
      </c>
      <c r="AA457">
        <v>11880</v>
      </c>
    </row>
    <row r="458" spans="1:27" hidden="1" x14ac:dyDescent="0.25">
      <c r="A458">
        <v>2018</v>
      </c>
      <c r="B458">
        <v>1</v>
      </c>
      <c r="C458" t="s">
        <v>86</v>
      </c>
      <c r="D458">
        <v>122146</v>
      </c>
      <c r="E458">
        <v>1</v>
      </c>
      <c r="F458">
        <v>20180103</v>
      </c>
      <c r="G458">
        <v>20542089106</v>
      </c>
      <c r="H458" t="s">
        <v>74</v>
      </c>
      <c r="I458" t="s">
        <v>25</v>
      </c>
      <c r="J458" t="s">
        <v>26</v>
      </c>
      <c r="K458" t="s">
        <v>166</v>
      </c>
      <c r="L458" t="s">
        <v>4</v>
      </c>
      <c r="M458" t="s">
        <v>5</v>
      </c>
      <c r="N458" t="s">
        <v>6</v>
      </c>
      <c r="O458">
        <v>904219000</v>
      </c>
      <c r="P458" t="s">
        <v>475</v>
      </c>
      <c r="Q458" t="s">
        <v>472</v>
      </c>
      <c r="R458" t="s">
        <v>50</v>
      </c>
      <c r="S458" t="s">
        <v>168</v>
      </c>
      <c r="U458" t="s">
        <v>245</v>
      </c>
      <c r="W458" t="s">
        <v>34</v>
      </c>
      <c r="X458" t="s">
        <v>23</v>
      </c>
      <c r="Y458" t="s">
        <v>9</v>
      </c>
      <c r="Z458">
        <v>54840.24</v>
      </c>
      <c r="AA458">
        <v>8845.2000000000007</v>
      </c>
    </row>
    <row r="459" spans="1:27" x14ac:dyDescent="0.25">
      <c r="A459">
        <v>2018</v>
      </c>
      <c r="B459">
        <v>3</v>
      </c>
      <c r="C459" t="s">
        <v>86</v>
      </c>
      <c r="D459">
        <v>27838</v>
      </c>
      <c r="E459">
        <v>1</v>
      </c>
      <c r="F459">
        <v>20180330</v>
      </c>
      <c r="G459">
        <v>20601143411</v>
      </c>
      <c r="H459" t="s">
        <v>1669</v>
      </c>
      <c r="I459" t="s">
        <v>25</v>
      </c>
      <c r="J459" t="s">
        <v>26</v>
      </c>
      <c r="K459" t="s">
        <v>28</v>
      </c>
      <c r="L459" t="s">
        <v>4</v>
      </c>
      <c r="M459" t="s">
        <v>5</v>
      </c>
      <c r="N459" t="s">
        <v>6</v>
      </c>
      <c r="O459">
        <v>904211090</v>
      </c>
      <c r="P459" t="s">
        <v>198</v>
      </c>
      <c r="Q459" t="s">
        <v>472</v>
      </c>
      <c r="R459" t="s">
        <v>77</v>
      </c>
      <c r="S459" t="s">
        <v>1589</v>
      </c>
      <c r="T459" t="s">
        <v>2591</v>
      </c>
      <c r="X459" t="s">
        <v>23</v>
      </c>
      <c r="Y459" t="s">
        <v>9</v>
      </c>
      <c r="Z459">
        <v>54801.61</v>
      </c>
      <c r="AA459">
        <v>20071.8</v>
      </c>
    </row>
    <row r="460" spans="1:27" hidden="1" x14ac:dyDescent="0.25">
      <c r="A460">
        <v>2017</v>
      </c>
      <c r="B460">
        <v>3</v>
      </c>
      <c r="C460" t="s">
        <v>86</v>
      </c>
      <c r="D460">
        <v>16628</v>
      </c>
      <c r="E460">
        <v>1</v>
      </c>
      <c r="F460">
        <v>20170301</v>
      </c>
      <c r="G460">
        <v>20117753221</v>
      </c>
      <c r="H460" t="s">
        <v>135</v>
      </c>
      <c r="I460" t="s">
        <v>2</v>
      </c>
      <c r="J460" t="s">
        <v>81</v>
      </c>
      <c r="K460" t="s">
        <v>82</v>
      </c>
      <c r="L460" t="s">
        <v>4</v>
      </c>
      <c r="M460" t="s">
        <v>5</v>
      </c>
      <c r="N460" t="s">
        <v>6</v>
      </c>
      <c r="O460">
        <v>904211090</v>
      </c>
      <c r="P460" t="s">
        <v>198</v>
      </c>
      <c r="Q460" t="s">
        <v>472</v>
      </c>
      <c r="R460" t="s">
        <v>77</v>
      </c>
      <c r="S460" t="s">
        <v>136</v>
      </c>
      <c r="X460" t="s">
        <v>23</v>
      </c>
      <c r="Y460" t="s">
        <v>9</v>
      </c>
      <c r="Z460">
        <v>54646.7</v>
      </c>
      <c r="AA460">
        <v>23560.400000000001</v>
      </c>
    </row>
    <row r="461" spans="1:27" hidden="1" x14ac:dyDescent="0.25">
      <c r="A461">
        <v>2018</v>
      </c>
      <c r="B461">
        <v>2</v>
      </c>
      <c r="C461" t="s">
        <v>270</v>
      </c>
      <c r="D461">
        <v>4846</v>
      </c>
      <c r="E461">
        <v>1</v>
      </c>
      <c r="F461">
        <v>20180201</v>
      </c>
      <c r="G461">
        <v>20491359804</v>
      </c>
      <c r="H461" t="s">
        <v>1937</v>
      </c>
      <c r="I461" t="s">
        <v>2</v>
      </c>
      <c r="J461" t="s">
        <v>81</v>
      </c>
      <c r="K461" t="s">
        <v>87</v>
      </c>
      <c r="L461" t="s">
        <v>4</v>
      </c>
      <c r="M461" t="s">
        <v>5</v>
      </c>
      <c r="N461" t="s">
        <v>17</v>
      </c>
      <c r="O461">
        <v>2005992000</v>
      </c>
      <c r="P461" t="s">
        <v>934</v>
      </c>
      <c r="Q461" t="s">
        <v>1003</v>
      </c>
      <c r="R461" t="s">
        <v>18</v>
      </c>
      <c r="S461" t="s">
        <v>1970</v>
      </c>
      <c r="T461" t="s">
        <v>1971</v>
      </c>
      <c r="W461" t="s">
        <v>34</v>
      </c>
      <c r="X461" t="s">
        <v>23</v>
      </c>
      <c r="Y461" t="s">
        <v>61</v>
      </c>
      <c r="Z461">
        <v>54560</v>
      </c>
      <c r="AA461">
        <v>12276</v>
      </c>
    </row>
    <row r="462" spans="1:27" hidden="1" x14ac:dyDescent="0.25">
      <c r="A462">
        <v>2017</v>
      </c>
      <c r="B462">
        <v>2</v>
      </c>
      <c r="C462" t="s">
        <v>86</v>
      </c>
      <c r="D462">
        <v>16786</v>
      </c>
      <c r="E462">
        <v>1</v>
      </c>
      <c r="F462">
        <v>20170223</v>
      </c>
      <c r="G462">
        <v>20571343640</v>
      </c>
      <c r="H462" t="s">
        <v>154</v>
      </c>
      <c r="I462" t="s">
        <v>25</v>
      </c>
      <c r="J462" t="s">
        <v>114</v>
      </c>
      <c r="K462" t="s">
        <v>115</v>
      </c>
      <c r="L462" t="s">
        <v>4</v>
      </c>
      <c r="M462" t="s">
        <v>5</v>
      </c>
      <c r="N462" t="s">
        <v>6</v>
      </c>
      <c r="O462">
        <v>904221000</v>
      </c>
      <c r="P462" t="s">
        <v>198</v>
      </c>
      <c r="Q462" t="s">
        <v>472</v>
      </c>
      <c r="R462" t="s">
        <v>104</v>
      </c>
      <c r="S462" t="s">
        <v>143</v>
      </c>
      <c r="X462" t="s">
        <v>23</v>
      </c>
      <c r="Y462" t="s">
        <v>9</v>
      </c>
      <c r="Z462">
        <v>54553.26</v>
      </c>
      <c r="AA462">
        <v>20071.8</v>
      </c>
    </row>
    <row r="463" spans="1:27" hidden="1" x14ac:dyDescent="0.25">
      <c r="A463">
        <v>2017</v>
      </c>
      <c r="B463">
        <v>3</v>
      </c>
      <c r="C463" t="s">
        <v>86</v>
      </c>
      <c r="D463">
        <v>27302</v>
      </c>
      <c r="E463">
        <v>1</v>
      </c>
      <c r="F463">
        <v>20170330</v>
      </c>
      <c r="G463">
        <v>20571343640</v>
      </c>
      <c r="H463" t="s">
        <v>154</v>
      </c>
      <c r="I463" t="s">
        <v>25</v>
      </c>
      <c r="J463" t="s">
        <v>114</v>
      </c>
      <c r="K463" t="s">
        <v>115</v>
      </c>
      <c r="L463" t="s">
        <v>4</v>
      </c>
      <c r="M463" t="s">
        <v>5</v>
      </c>
      <c r="N463" t="s">
        <v>6</v>
      </c>
      <c r="O463">
        <v>904211090</v>
      </c>
      <c r="P463" t="s">
        <v>198</v>
      </c>
      <c r="Q463" t="s">
        <v>472</v>
      </c>
      <c r="R463" t="s">
        <v>77</v>
      </c>
      <c r="S463" t="s">
        <v>143</v>
      </c>
      <c r="X463" t="s">
        <v>23</v>
      </c>
      <c r="Y463" t="s">
        <v>9</v>
      </c>
      <c r="Z463">
        <v>54553.26</v>
      </c>
      <c r="AA463">
        <v>20071.8</v>
      </c>
    </row>
    <row r="464" spans="1:27" hidden="1" x14ac:dyDescent="0.25">
      <c r="A464">
        <v>2017</v>
      </c>
      <c r="B464">
        <v>3</v>
      </c>
      <c r="C464" t="s">
        <v>86</v>
      </c>
      <c r="D464">
        <v>22047</v>
      </c>
      <c r="E464">
        <v>1</v>
      </c>
      <c r="F464">
        <v>20170314</v>
      </c>
      <c r="G464">
        <v>20556450600</v>
      </c>
      <c r="H464" t="s">
        <v>140</v>
      </c>
      <c r="I464" t="s">
        <v>25</v>
      </c>
      <c r="J464" t="s">
        <v>26</v>
      </c>
      <c r="K464" t="s">
        <v>185</v>
      </c>
      <c r="L464" t="s">
        <v>4</v>
      </c>
      <c r="M464" t="s">
        <v>5</v>
      </c>
      <c r="N464" t="s">
        <v>6</v>
      </c>
      <c r="O464">
        <v>904219000</v>
      </c>
      <c r="P464" t="s">
        <v>475</v>
      </c>
      <c r="Q464" t="s">
        <v>472</v>
      </c>
      <c r="R464" t="s">
        <v>50</v>
      </c>
      <c r="S464" t="s">
        <v>504</v>
      </c>
      <c r="X464" t="s">
        <v>23</v>
      </c>
      <c r="Y464" t="s">
        <v>9</v>
      </c>
      <c r="Z464">
        <v>54541.04</v>
      </c>
      <c r="AA464">
        <v>20071.8</v>
      </c>
    </row>
    <row r="465" spans="1:27" hidden="1" x14ac:dyDescent="0.25">
      <c r="A465">
        <v>2017</v>
      </c>
      <c r="B465">
        <v>3</v>
      </c>
      <c r="C465" t="s">
        <v>86</v>
      </c>
      <c r="D465">
        <v>22048</v>
      </c>
      <c r="E465">
        <v>1</v>
      </c>
      <c r="F465">
        <v>20170314</v>
      </c>
      <c r="G465">
        <v>20556450600</v>
      </c>
      <c r="H465" t="s">
        <v>140</v>
      </c>
      <c r="I465" t="s">
        <v>25</v>
      </c>
      <c r="J465" t="s">
        <v>26</v>
      </c>
      <c r="K465" t="s">
        <v>185</v>
      </c>
      <c r="L465" t="s">
        <v>4</v>
      </c>
      <c r="M465" t="s">
        <v>5</v>
      </c>
      <c r="N465" t="s">
        <v>6</v>
      </c>
      <c r="O465">
        <v>904219000</v>
      </c>
      <c r="P465" t="s">
        <v>475</v>
      </c>
      <c r="Q465" t="s">
        <v>472</v>
      </c>
      <c r="R465" t="s">
        <v>50</v>
      </c>
      <c r="S465" t="s">
        <v>504</v>
      </c>
      <c r="X465" t="s">
        <v>23</v>
      </c>
      <c r="Y465" t="s">
        <v>9</v>
      </c>
      <c r="Z465">
        <v>54541.04</v>
      </c>
      <c r="AA465">
        <v>20071.8</v>
      </c>
    </row>
    <row r="466" spans="1:27" hidden="1" x14ac:dyDescent="0.25">
      <c r="A466">
        <v>2017</v>
      </c>
      <c r="B466">
        <v>1</v>
      </c>
      <c r="C466" t="s">
        <v>86</v>
      </c>
      <c r="D466">
        <v>8610</v>
      </c>
      <c r="E466">
        <v>1</v>
      </c>
      <c r="F466">
        <v>20170131</v>
      </c>
      <c r="G466">
        <v>20571343640</v>
      </c>
      <c r="H466" t="s">
        <v>154</v>
      </c>
      <c r="I466" t="s">
        <v>25</v>
      </c>
      <c r="J466" t="s">
        <v>114</v>
      </c>
      <c r="K466" t="s">
        <v>115</v>
      </c>
      <c r="L466" t="s">
        <v>4</v>
      </c>
      <c r="M466" t="s">
        <v>5</v>
      </c>
      <c r="N466" t="s">
        <v>6</v>
      </c>
      <c r="O466">
        <v>904211090</v>
      </c>
      <c r="P466" t="s">
        <v>198</v>
      </c>
      <c r="Q466" t="s">
        <v>472</v>
      </c>
      <c r="R466" t="s">
        <v>77</v>
      </c>
      <c r="S466" t="s">
        <v>564</v>
      </c>
      <c r="W466" t="s">
        <v>703</v>
      </c>
      <c r="X466" t="s">
        <v>23</v>
      </c>
      <c r="Y466" t="s">
        <v>9</v>
      </c>
      <c r="Z466">
        <v>54504.26</v>
      </c>
      <c r="AA466">
        <v>20071.8</v>
      </c>
    </row>
    <row r="467" spans="1:27" x14ac:dyDescent="0.25">
      <c r="A467">
        <v>2018</v>
      </c>
      <c r="B467">
        <v>3</v>
      </c>
      <c r="C467" t="s">
        <v>86</v>
      </c>
      <c r="D467">
        <v>25083</v>
      </c>
      <c r="E467">
        <v>1</v>
      </c>
      <c r="F467">
        <v>20180322</v>
      </c>
      <c r="G467">
        <v>20542089106</v>
      </c>
      <c r="H467" t="s">
        <v>74</v>
      </c>
      <c r="I467" t="s">
        <v>25</v>
      </c>
      <c r="J467" t="s">
        <v>26</v>
      </c>
      <c r="K467" t="s">
        <v>185</v>
      </c>
      <c r="L467" t="s">
        <v>4</v>
      </c>
      <c r="M467" t="s">
        <v>5</v>
      </c>
      <c r="N467" t="s">
        <v>6</v>
      </c>
      <c r="O467">
        <v>904211090</v>
      </c>
      <c r="P467" t="s">
        <v>198</v>
      </c>
      <c r="Q467" t="s">
        <v>472</v>
      </c>
      <c r="R467" t="s">
        <v>77</v>
      </c>
      <c r="S467" t="s">
        <v>143</v>
      </c>
      <c r="U467" t="s">
        <v>245</v>
      </c>
      <c r="W467" t="s">
        <v>34</v>
      </c>
      <c r="X467" t="s">
        <v>23</v>
      </c>
      <c r="Y467" t="s">
        <v>9</v>
      </c>
      <c r="Z467">
        <v>54459.94</v>
      </c>
      <c r="AA467">
        <v>19618.2</v>
      </c>
    </row>
    <row r="468" spans="1:27" hidden="1" x14ac:dyDescent="0.25">
      <c r="A468">
        <v>2017</v>
      </c>
      <c r="B468">
        <v>3</v>
      </c>
      <c r="C468" t="s">
        <v>86</v>
      </c>
      <c r="D468">
        <v>18316</v>
      </c>
      <c r="E468">
        <v>1</v>
      </c>
      <c r="F468">
        <v>20170301</v>
      </c>
      <c r="G468">
        <v>20571343640</v>
      </c>
      <c r="H468" t="s">
        <v>154</v>
      </c>
      <c r="I468" t="s">
        <v>25</v>
      </c>
      <c r="J468" t="s">
        <v>114</v>
      </c>
      <c r="K468" t="s">
        <v>406</v>
      </c>
      <c r="L468" t="s">
        <v>4</v>
      </c>
      <c r="M468" t="s">
        <v>5</v>
      </c>
      <c r="N468" t="s">
        <v>6</v>
      </c>
      <c r="O468">
        <v>904211090</v>
      </c>
      <c r="P468" t="s">
        <v>198</v>
      </c>
      <c r="Q468" t="s">
        <v>472</v>
      </c>
      <c r="R468" t="s">
        <v>77</v>
      </c>
      <c r="S468" t="s">
        <v>143</v>
      </c>
      <c r="X468" t="s">
        <v>23</v>
      </c>
      <c r="Y468" t="s">
        <v>9</v>
      </c>
      <c r="Z468">
        <v>54414.26</v>
      </c>
      <c r="AA468">
        <v>20071.8</v>
      </c>
    </row>
    <row r="469" spans="1:27" hidden="1" x14ac:dyDescent="0.25">
      <c r="A469">
        <v>2017</v>
      </c>
      <c r="B469">
        <v>3</v>
      </c>
      <c r="C469" t="s">
        <v>86</v>
      </c>
      <c r="D469">
        <v>24919</v>
      </c>
      <c r="E469">
        <v>1</v>
      </c>
      <c r="F469">
        <v>20170323</v>
      </c>
      <c r="G469">
        <v>20571343640</v>
      </c>
      <c r="H469" t="s">
        <v>154</v>
      </c>
      <c r="I469" t="s">
        <v>25</v>
      </c>
      <c r="J469" t="s">
        <v>114</v>
      </c>
      <c r="K469" t="s">
        <v>406</v>
      </c>
      <c r="L469" t="s">
        <v>4</v>
      </c>
      <c r="M469" t="s">
        <v>5</v>
      </c>
      <c r="N469" t="s">
        <v>6</v>
      </c>
      <c r="O469">
        <v>904211090</v>
      </c>
      <c r="P469" t="s">
        <v>198</v>
      </c>
      <c r="Q469" t="s">
        <v>472</v>
      </c>
      <c r="R469" t="s">
        <v>77</v>
      </c>
      <c r="S469" t="s">
        <v>143</v>
      </c>
      <c r="X469" t="s">
        <v>23</v>
      </c>
      <c r="Y469" t="s">
        <v>9</v>
      </c>
      <c r="Z469">
        <v>54414.26</v>
      </c>
      <c r="AA469">
        <v>20071.8</v>
      </c>
    </row>
    <row r="470" spans="1:27" hidden="1" x14ac:dyDescent="0.25">
      <c r="A470">
        <v>2017</v>
      </c>
      <c r="B470">
        <v>1</v>
      </c>
      <c r="C470" t="s">
        <v>86</v>
      </c>
      <c r="D470">
        <v>2205</v>
      </c>
      <c r="E470">
        <v>1</v>
      </c>
      <c r="F470">
        <v>20170111</v>
      </c>
      <c r="G470">
        <v>20571343640</v>
      </c>
      <c r="H470" t="s">
        <v>154</v>
      </c>
      <c r="I470" t="s">
        <v>25</v>
      </c>
      <c r="J470" t="s">
        <v>114</v>
      </c>
      <c r="K470" t="s">
        <v>406</v>
      </c>
      <c r="L470" t="s">
        <v>4</v>
      </c>
      <c r="M470" t="s">
        <v>5</v>
      </c>
      <c r="N470" t="s">
        <v>6</v>
      </c>
      <c r="O470">
        <v>904211090</v>
      </c>
      <c r="P470" t="s">
        <v>198</v>
      </c>
      <c r="Q470" t="s">
        <v>472</v>
      </c>
      <c r="R470" t="s">
        <v>77</v>
      </c>
      <c r="S470" t="s">
        <v>564</v>
      </c>
      <c r="X470" t="s">
        <v>23</v>
      </c>
      <c r="Y470" t="s">
        <v>9</v>
      </c>
      <c r="Z470">
        <v>54354.26</v>
      </c>
      <c r="AA470">
        <v>20071.8</v>
      </c>
    </row>
    <row r="471" spans="1:27" hidden="1" x14ac:dyDescent="0.25">
      <c r="A471">
        <v>2017</v>
      </c>
      <c r="B471">
        <v>1</v>
      </c>
      <c r="C471" t="s">
        <v>86</v>
      </c>
      <c r="D471">
        <v>4131</v>
      </c>
      <c r="E471">
        <v>1</v>
      </c>
      <c r="F471">
        <v>20170119</v>
      </c>
      <c r="G471">
        <v>20571343640</v>
      </c>
      <c r="H471" t="s">
        <v>154</v>
      </c>
      <c r="I471" t="s">
        <v>25</v>
      </c>
      <c r="J471" t="s">
        <v>114</v>
      </c>
      <c r="K471" t="s">
        <v>406</v>
      </c>
      <c r="L471" t="s">
        <v>4</v>
      </c>
      <c r="M471" t="s">
        <v>5</v>
      </c>
      <c r="N471" t="s">
        <v>6</v>
      </c>
      <c r="O471">
        <v>904211090</v>
      </c>
      <c r="P471" t="s">
        <v>198</v>
      </c>
      <c r="Q471" t="s">
        <v>472</v>
      </c>
      <c r="R471" t="s">
        <v>77</v>
      </c>
      <c r="S471" t="s">
        <v>564</v>
      </c>
      <c r="X471" t="s">
        <v>23</v>
      </c>
      <c r="Y471" t="s">
        <v>9</v>
      </c>
      <c r="Z471">
        <v>54354.26</v>
      </c>
      <c r="AA471">
        <v>20071.8</v>
      </c>
    </row>
    <row r="472" spans="1:27" hidden="1" x14ac:dyDescent="0.25">
      <c r="A472">
        <v>2017</v>
      </c>
      <c r="B472">
        <v>1</v>
      </c>
      <c r="C472" t="s">
        <v>86</v>
      </c>
      <c r="D472">
        <v>4727</v>
      </c>
      <c r="E472">
        <v>1</v>
      </c>
      <c r="F472">
        <v>20170119</v>
      </c>
      <c r="G472">
        <v>20571343640</v>
      </c>
      <c r="H472" t="s">
        <v>154</v>
      </c>
      <c r="I472" t="s">
        <v>25</v>
      </c>
      <c r="J472" t="s">
        <v>114</v>
      </c>
      <c r="K472" t="s">
        <v>406</v>
      </c>
      <c r="L472" t="s">
        <v>4</v>
      </c>
      <c r="M472" t="s">
        <v>5</v>
      </c>
      <c r="N472" t="s">
        <v>6</v>
      </c>
      <c r="O472">
        <v>904211090</v>
      </c>
      <c r="P472" t="s">
        <v>198</v>
      </c>
      <c r="Q472" t="s">
        <v>472</v>
      </c>
      <c r="R472" t="s">
        <v>77</v>
      </c>
      <c r="S472" t="s">
        <v>564</v>
      </c>
      <c r="X472" t="s">
        <v>23</v>
      </c>
      <c r="Y472" t="s">
        <v>9</v>
      </c>
      <c r="Z472">
        <v>54354.26</v>
      </c>
      <c r="AA472">
        <v>20071.8</v>
      </c>
    </row>
    <row r="473" spans="1:27" hidden="1" x14ac:dyDescent="0.25">
      <c r="A473">
        <v>2017</v>
      </c>
      <c r="B473">
        <v>1</v>
      </c>
      <c r="C473" t="s">
        <v>86</v>
      </c>
      <c r="D473">
        <v>6632</v>
      </c>
      <c r="E473">
        <v>1</v>
      </c>
      <c r="F473">
        <v>20170126</v>
      </c>
      <c r="G473">
        <v>20571343640</v>
      </c>
      <c r="H473" t="s">
        <v>154</v>
      </c>
      <c r="I473" t="s">
        <v>25</v>
      </c>
      <c r="J473" t="s">
        <v>114</v>
      </c>
      <c r="K473" t="s">
        <v>406</v>
      </c>
      <c r="L473" t="s">
        <v>4</v>
      </c>
      <c r="M473" t="s">
        <v>5</v>
      </c>
      <c r="N473" t="s">
        <v>6</v>
      </c>
      <c r="O473">
        <v>904211090</v>
      </c>
      <c r="P473" t="s">
        <v>198</v>
      </c>
      <c r="Q473" t="s">
        <v>472</v>
      </c>
      <c r="R473" t="s">
        <v>77</v>
      </c>
      <c r="S473" t="s">
        <v>564</v>
      </c>
      <c r="X473" t="s">
        <v>23</v>
      </c>
      <c r="Y473" t="s">
        <v>9</v>
      </c>
      <c r="Z473">
        <v>54354.26</v>
      </c>
      <c r="AA473">
        <v>20071.8</v>
      </c>
    </row>
    <row r="474" spans="1:27" hidden="1" x14ac:dyDescent="0.25">
      <c r="A474">
        <v>2017</v>
      </c>
      <c r="B474">
        <v>2</v>
      </c>
      <c r="C474" t="s">
        <v>86</v>
      </c>
      <c r="D474">
        <v>11473</v>
      </c>
      <c r="E474">
        <v>1</v>
      </c>
      <c r="F474">
        <v>20170216</v>
      </c>
      <c r="G474">
        <v>20571343640</v>
      </c>
      <c r="H474" t="s">
        <v>154</v>
      </c>
      <c r="I474" t="s">
        <v>25</v>
      </c>
      <c r="J474" t="s">
        <v>114</v>
      </c>
      <c r="K474" t="s">
        <v>406</v>
      </c>
      <c r="L474" t="s">
        <v>4</v>
      </c>
      <c r="M474" t="s">
        <v>5</v>
      </c>
      <c r="N474" t="s">
        <v>6</v>
      </c>
      <c r="O474">
        <v>904211090</v>
      </c>
      <c r="P474" t="s">
        <v>198</v>
      </c>
      <c r="Q474" t="s">
        <v>472</v>
      </c>
      <c r="R474" t="s">
        <v>77</v>
      </c>
      <c r="S474" t="s">
        <v>143</v>
      </c>
      <c r="X474" t="s">
        <v>23</v>
      </c>
      <c r="Y474" t="s">
        <v>9</v>
      </c>
      <c r="Z474">
        <v>54354.26</v>
      </c>
      <c r="AA474">
        <v>20071.8</v>
      </c>
    </row>
    <row r="475" spans="1:27" hidden="1" x14ac:dyDescent="0.25">
      <c r="A475">
        <v>2017</v>
      </c>
      <c r="B475">
        <v>2</v>
      </c>
      <c r="C475" t="s">
        <v>86</v>
      </c>
      <c r="D475">
        <v>11479</v>
      </c>
      <c r="E475">
        <v>1</v>
      </c>
      <c r="F475">
        <v>20170209</v>
      </c>
      <c r="G475">
        <v>20571343640</v>
      </c>
      <c r="H475" t="s">
        <v>154</v>
      </c>
      <c r="I475" t="s">
        <v>25</v>
      </c>
      <c r="J475" t="s">
        <v>114</v>
      </c>
      <c r="K475" t="s">
        <v>406</v>
      </c>
      <c r="L475" t="s">
        <v>4</v>
      </c>
      <c r="M475" t="s">
        <v>5</v>
      </c>
      <c r="N475" t="s">
        <v>6</v>
      </c>
      <c r="O475">
        <v>904211090</v>
      </c>
      <c r="P475" t="s">
        <v>198</v>
      </c>
      <c r="Q475" t="s">
        <v>472</v>
      </c>
      <c r="R475" t="s">
        <v>77</v>
      </c>
      <c r="S475" t="s">
        <v>143</v>
      </c>
      <c r="X475" t="s">
        <v>23</v>
      </c>
      <c r="Y475" t="s">
        <v>9</v>
      </c>
      <c r="Z475">
        <v>54354.26</v>
      </c>
      <c r="AA475">
        <v>20071.8</v>
      </c>
    </row>
    <row r="476" spans="1:27" hidden="1" x14ac:dyDescent="0.25">
      <c r="A476">
        <v>2017</v>
      </c>
      <c r="B476">
        <v>3</v>
      </c>
      <c r="C476" t="s">
        <v>86</v>
      </c>
      <c r="D476">
        <v>20882</v>
      </c>
      <c r="E476">
        <v>1</v>
      </c>
      <c r="F476">
        <v>20170309</v>
      </c>
      <c r="G476">
        <v>20571343640</v>
      </c>
      <c r="H476" t="s">
        <v>154</v>
      </c>
      <c r="I476" t="s">
        <v>25</v>
      </c>
      <c r="J476" t="s">
        <v>114</v>
      </c>
      <c r="K476" t="s">
        <v>406</v>
      </c>
      <c r="L476" t="s">
        <v>4</v>
      </c>
      <c r="M476" t="s">
        <v>5</v>
      </c>
      <c r="N476" t="s">
        <v>6</v>
      </c>
      <c r="O476">
        <v>904211090</v>
      </c>
      <c r="P476" t="s">
        <v>198</v>
      </c>
      <c r="Q476" t="s">
        <v>472</v>
      </c>
      <c r="R476" t="s">
        <v>77</v>
      </c>
      <c r="S476" t="s">
        <v>143</v>
      </c>
      <c r="X476" t="s">
        <v>23</v>
      </c>
      <c r="Y476" t="s">
        <v>9</v>
      </c>
      <c r="Z476">
        <v>54354.26</v>
      </c>
      <c r="AA476">
        <v>20071.8</v>
      </c>
    </row>
    <row r="477" spans="1:27" hidden="1" x14ac:dyDescent="0.25">
      <c r="A477">
        <v>2017</v>
      </c>
      <c r="B477">
        <v>3</v>
      </c>
      <c r="C477" t="s">
        <v>86</v>
      </c>
      <c r="D477">
        <v>24603</v>
      </c>
      <c r="E477">
        <v>1</v>
      </c>
      <c r="F477">
        <v>20170322</v>
      </c>
      <c r="G477">
        <v>20515880454</v>
      </c>
      <c r="H477" t="s">
        <v>2182</v>
      </c>
      <c r="I477" t="s">
        <v>2</v>
      </c>
      <c r="J477" t="s">
        <v>81</v>
      </c>
      <c r="K477" t="s">
        <v>82</v>
      </c>
      <c r="L477" t="s">
        <v>4</v>
      </c>
      <c r="M477" t="s">
        <v>5</v>
      </c>
      <c r="N477" t="s">
        <v>6</v>
      </c>
      <c r="O477">
        <v>904211090</v>
      </c>
      <c r="P477" t="s">
        <v>198</v>
      </c>
      <c r="Q477" t="s">
        <v>472</v>
      </c>
      <c r="R477" t="s">
        <v>77</v>
      </c>
      <c r="S477" t="s">
        <v>1450</v>
      </c>
      <c r="W477" t="s">
        <v>488</v>
      </c>
      <c r="X477" t="s">
        <v>19</v>
      </c>
      <c r="Y477" t="s">
        <v>90</v>
      </c>
      <c r="Z477">
        <v>53999.99</v>
      </c>
      <c r="AA477">
        <v>24150</v>
      </c>
    </row>
    <row r="478" spans="1:27" x14ac:dyDescent="0.25">
      <c r="A478">
        <v>2018</v>
      </c>
      <c r="B478">
        <v>2</v>
      </c>
      <c r="C478" t="s">
        <v>86</v>
      </c>
      <c r="D478">
        <v>16927</v>
      </c>
      <c r="E478">
        <v>1</v>
      </c>
      <c r="F478">
        <v>20180222</v>
      </c>
      <c r="G478">
        <v>20571617448</v>
      </c>
      <c r="H478" t="s">
        <v>1585</v>
      </c>
      <c r="I478" t="s">
        <v>25</v>
      </c>
      <c r="J478" t="s">
        <v>114</v>
      </c>
      <c r="K478" t="s">
        <v>115</v>
      </c>
      <c r="L478" t="s">
        <v>4</v>
      </c>
      <c r="M478" t="s">
        <v>5</v>
      </c>
      <c r="N478" t="s">
        <v>6</v>
      </c>
      <c r="O478">
        <v>904211090</v>
      </c>
      <c r="P478" t="s">
        <v>198</v>
      </c>
      <c r="Q478" t="s">
        <v>472</v>
      </c>
      <c r="R478" t="s">
        <v>77</v>
      </c>
      <c r="S478" t="s">
        <v>158</v>
      </c>
      <c r="T478" t="s">
        <v>1923</v>
      </c>
      <c r="X478" t="s">
        <v>23</v>
      </c>
      <c r="Y478" t="s">
        <v>9</v>
      </c>
      <c r="Z478">
        <v>53995.58</v>
      </c>
      <c r="AA478">
        <v>18750.2</v>
      </c>
    </row>
    <row r="479" spans="1:27" hidden="1" x14ac:dyDescent="0.25">
      <c r="A479">
        <v>2017</v>
      </c>
      <c r="B479">
        <v>1</v>
      </c>
      <c r="C479" t="s">
        <v>270</v>
      </c>
      <c r="D479">
        <v>3466</v>
      </c>
      <c r="E479">
        <v>1</v>
      </c>
      <c r="F479">
        <v>20170129</v>
      </c>
      <c r="G479">
        <v>20480319860</v>
      </c>
      <c r="H479" t="s">
        <v>273</v>
      </c>
      <c r="I479" t="s">
        <v>36</v>
      </c>
      <c r="J479" t="s">
        <v>283</v>
      </c>
      <c r="K479" t="s">
        <v>284</v>
      </c>
      <c r="L479" t="s">
        <v>4</v>
      </c>
      <c r="M479" t="s">
        <v>5</v>
      </c>
      <c r="N479" t="s">
        <v>17</v>
      </c>
      <c r="O479">
        <v>2005999000</v>
      </c>
      <c r="P479" t="s">
        <v>934</v>
      </c>
      <c r="Q479" t="s">
        <v>1003</v>
      </c>
      <c r="R479" t="s">
        <v>24</v>
      </c>
      <c r="S479" t="s">
        <v>290</v>
      </c>
      <c r="T479" t="s">
        <v>291</v>
      </c>
      <c r="U479" t="s">
        <v>84</v>
      </c>
      <c r="V479" t="s">
        <v>274</v>
      </c>
      <c r="W479" t="s">
        <v>794</v>
      </c>
      <c r="X479" t="s">
        <v>8</v>
      </c>
      <c r="Y479" t="s">
        <v>226</v>
      </c>
      <c r="Z479">
        <v>53940</v>
      </c>
      <c r="AA479">
        <v>33658.559999999998</v>
      </c>
    </row>
    <row r="480" spans="1:27" hidden="1" x14ac:dyDescent="0.25">
      <c r="A480">
        <v>2017</v>
      </c>
      <c r="B480">
        <v>2</v>
      </c>
      <c r="C480" t="s">
        <v>270</v>
      </c>
      <c r="D480">
        <v>7093</v>
      </c>
      <c r="E480">
        <v>1</v>
      </c>
      <c r="F480">
        <v>20170216</v>
      </c>
      <c r="G480">
        <v>20480319860</v>
      </c>
      <c r="H480" t="s">
        <v>273</v>
      </c>
      <c r="I480" t="s">
        <v>36</v>
      </c>
      <c r="J480" t="s">
        <v>283</v>
      </c>
      <c r="K480" t="s">
        <v>284</v>
      </c>
      <c r="L480" t="s">
        <v>4</v>
      </c>
      <c r="M480" t="s">
        <v>5</v>
      </c>
      <c r="N480" t="s">
        <v>17</v>
      </c>
      <c r="O480">
        <v>2005999000</v>
      </c>
      <c r="P480" t="s">
        <v>934</v>
      </c>
      <c r="Q480" t="s">
        <v>1003</v>
      </c>
      <c r="R480" t="s">
        <v>24</v>
      </c>
      <c r="S480" t="s">
        <v>290</v>
      </c>
      <c r="T480" t="s">
        <v>291</v>
      </c>
      <c r="U480" t="s">
        <v>84</v>
      </c>
      <c r="V480" t="s">
        <v>274</v>
      </c>
      <c r="W480" t="s">
        <v>794</v>
      </c>
      <c r="X480" t="s">
        <v>8</v>
      </c>
      <c r="Y480" t="s">
        <v>226</v>
      </c>
      <c r="Z480">
        <v>53940</v>
      </c>
      <c r="AA480">
        <v>33658.559999999998</v>
      </c>
    </row>
    <row r="481" spans="1:27" hidden="1" x14ac:dyDescent="0.25">
      <c r="A481">
        <v>2017</v>
      </c>
      <c r="B481">
        <v>3</v>
      </c>
      <c r="C481" t="s">
        <v>86</v>
      </c>
      <c r="D481">
        <v>21800</v>
      </c>
      <c r="E481">
        <v>1</v>
      </c>
      <c r="F481">
        <v>20170315</v>
      </c>
      <c r="G481">
        <v>20515880454</v>
      </c>
      <c r="H481" t="s">
        <v>2182</v>
      </c>
      <c r="I481" t="s">
        <v>2</v>
      </c>
      <c r="J481" t="s">
        <v>81</v>
      </c>
      <c r="K481" t="s">
        <v>82</v>
      </c>
      <c r="L481" t="s">
        <v>4</v>
      </c>
      <c r="M481" t="s">
        <v>5</v>
      </c>
      <c r="N481" t="s">
        <v>6</v>
      </c>
      <c r="O481">
        <v>904211090</v>
      </c>
      <c r="P481" t="s">
        <v>198</v>
      </c>
      <c r="Q481" t="s">
        <v>472</v>
      </c>
      <c r="R481" t="s">
        <v>77</v>
      </c>
      <c r="S481" t="s">
        <v>1450</v>
      </c>
      <c r="T481" t="s">
        <v>195</v>
      </c>
      <c r="U481" t="s">
        <v>252</v>
      </c>
      <c r="V481" t="s">
        <v>2183</v>
      </c>
      <c r="W481" t="s">
        <v>44</v>
      </c>
      <c r="X481" t="s">
        <v>19</v>
      </c>
      <c r="Y481" t="s">
        <v>9</v>
      </c>
      <c r="Z481">
        <v>53932.5</v>
      </c>
      <c r="AA481">
        <v>24200</v>
      </c>
    </row>
    <row r="482" spans="1:27" hidden="1" x14ac:dyDescent="0.25">
      <c r="A482">
        <v>2017</v>
      </c>
      <c r="B482">
        <v>3</v>
      </c>
      <c r="C482" t="s">
        <v>86</v>
      </c>
      <c r="D482">
        <v>21943</v>
      </c>
      <c r="E482">
        <v>1</v>
      </c>
      <c r="F482">
        <v>20170314</v>
      </c>
      <c r="G482">
        <v>20556450600</v>
      </c>
      <c r="H482" t="s">
        <v>140</v>
      </c>
      <c r="I482" t="s">
        <v>25</v>
      </c>
      <c r="J482" t="s">
        <v>26</v>
      </c>
      <c r="K482" t="s">
        <v>185</v>
      </c>
      <c r="L482" t="s">
        <v>4</v>
      </c>
      <c r="M482" t="s">
        <v>5</v>
      </c>
      <c r="N482" t="s">
        <v>6</v>
      </c>
      <c r="O482">
        <v>904219000</v>
      </c>
      <c r="P482" t="s">
        <v>475</v>
      </c>
      <c r="Q482" t="s">
        <v>472</v>
      </c>
      <c r="R482" t="s">
        <v>50</v>
      </c>
      <c r="S482" t="s">
        <v>504</v>
      </c>
      <c r="W482" t="s">
        <v>2248</v>
      </c>
      <c r="X482" t="s">
        <v>23</v>
      </c>
      <c r="Y482" t="s">
        <v>9</v>
      </c>
      <c r="Z482">
        <v>53843.74</v>
      </c>
      <c r="AA482">
        <v>19765.62</v>
      </c>
    </row>
    <row r="483" spans="1:27" hidden="1" x14ac:dyDescent="0.25">
      <c r="A483">
        <v>2017</v>
      </c>
      <c r="B483">
        <v>1</v>
      </c>
      <c r="C483" t="s">
        <v>270</v>
      </c>
      <c r="D483">
        <v>4309</v>
      </c>
      <c r="E483">
        <v>1</v>
      </c>
      <c r="F483">
        <v>20170124</v>
      </c>
      <c r="G483">
        <v>20504922490</v>
      </c>
      <c r="H483" t="s">
        <v>298</v>
      </c>
      <c r="I483" t="s">
        <v>25</v>
      </c>
      <c r="J483" t="s">
        <v>26</v>
      </c>
      <c r="K483" t="s">
        <v>299</v>
      </c>
      <c r="L483" t="s">
        <v>4</v>
      </c>
      <c r="M483" t="s">
        <v>5</v>
      </c>
      <c r="N483" t="s">
        <v>6</v>
      </c>
      <c r="O483">
        <v>904229000</v>
      </c>
      <c r="P483" t="s">
        <v>1015</v>
      </c>
      <c r="Q483" t="s">
        <v>1071</v>
      </c>
      <c r="R483" t="s">
        <v>60</v>
      </c>
      <c r="S483" t="s">
        <v>302</v>
      </c>
      <c r="T483" t="s">
        <v>301</v>
      </c>
      <c r="W483" t="s">
        <v>264</v>
      </c>
      <c r="X483" t="s">
        <v>89</v>
      </c>
      <c r="Y483" t="s">
        <v>61</v>
      </c>
      <c r="Z483">
        <v>53793.42</v>
      </c>
      <c r="AA483">
        <v>94580</v>
      </c>
    </row>
    <row r="484" spans="1:27" hidden="1" x14ac:dyDescent="0.25">
      <c r="A484">
        <v>2017</v>
      </c>
      <c r="B484">
        <v>3</v>
      </c>
      <c r="C484" t="s">
        <v>86</v>
      </c>
      <c r="D484">
        <v>27057</v>
      </c>
      <c r="E484">
        <v>1</v>
      </c>
      <c r="F484">
        <v>20170330</v>
      </c>
      <c r="G484">
        <v>20515880454</v>
      </c>
      <c r="H484" t="s">
        <v>2182</v>
      </c>
      <c r="I484" t="s">
        <v>2</v>
      </c>
      <c r="J484" t="s">
        <v>81</v>
      </c>
      <c r="K484" t="s">
        <v>82</v>
      </c>
      <c r="L484" t="s">
        <v>4</v>
      </c>
      <c r="M484" t="s">
        <v>5</v>
      </c>
      <c r="N484" t="s">
        <v>6</v>
      </c>
      <c r="O484">
        <v>904211090</v>
      </c>
      <c r="P484" t="s">
        <v>198</v>
      </c>
      <c r="Q484" t="s">
        <v>472</v>
      </c>
      <c r="R484" t="s">
        <v>77</v>
      </c>
      <c r="S484" t="s">
        <v>1450</v>
      </c>
      <c r="T484" t="s">
        <v>195</v>
      </c>
      <c r="U484" t="s">
        <v>252</v>
      </c>
      <c r="V484" t="s">
        <v>2183</v>
      </c>
      <c r="W484" t="s">
        <v>44</v>
      </c>
      <c r="X484" t="s">
        <v>23</v>
      </c>
      <c r="Y484" t="s">
        <v>90</v>
      </c>
      <c r="Z484">
        <v>53775</v>
      </c>
      <c r="AA484">
        <v>23900</v>
      </c>
    </row>
    <row r="485" spans="1:27" hidden="1" x14ac:dyDescent="0.25">
      <c r="A485">
        <v>2018</v>
      </c>
      <c r="B485">
        <v>3</v>
      </c>
      <c r="C485" t="s">
        <v>86</v>
      </c>
      <c r="D485">
        <v>28713</v>
      </c>
      <c r="E485">
        <v>1</v>
      </c>
      <c r="F485">
        <v>20180330</v>
      </c>
      <c r="G485">
        <v>20556450600</v>
      </c>
      <c r="H485" t="s">
        <v>140</v>
      </c>
      <c r="I485" t="s">
        <v>25</v>
      </c>
      <c r="J485" t="s">
        <v>26</v>
      </c>
      <c r="K485" t="s">
        <v>125</v>
      </c>
      <c r="L485" t="s">
        <v>4</v>
      </c>
      <c r="M485" t="s">
        <v>5</v>
      </c>
      <c r="N485" t="s">
        <v>6</v>
      </c>
      <c r="O485">
        <v>904219000</v>
      </c>
      <c r="P485" t="s">
        <v>475</v>
      </c>
      <c r="Q485" t="s">
        <v>472</v>
      </c>
      <c r="R485" t="s">
        <v>50</v>
      </c>
      <c r="S485" t="s">
        <v>2605</v>
      </c>
      <c r="V485" t="s">
        <v>14</v>
      </c>
      <c r="W485" t="s">
        <v>2546</v>
      </c>
      <c r="X485" t="s">
        <v>23</v>
      </c>
      <c r="Y485" t="s">
        <v>9</v>
      </c>
      <c r="Z485">
        <v>53747.33</v>
      </c>
      <c r="AA485">
        <v>13335.84</v>
      </c>
    </row>
    <row r="486" spans="1:27" hidden="1" x14ac:dyDescent="0.25">
      <c r="A486">
        <v>2018</v>
      </c>
      <c r="B486">
        <v>2</v>
      </c>
      <c r="C486" t="s">
        <v>86</v>
      </c>
      <c r="D486">
        <v>13708</v>
      </c>
      <c r="E486">
        <v>1</v>
      </c>
      <c r="F486">
        <v>20180213</v>
      </c>
      <c r="G486">
        <v>20373860736</v>
      </c>
      <c r="H486" t="s">
        <v>1127</v>
      </c>
      <c r="I486" t="s">
        <v>2</v>
      </c>
      <c r="J486" t="s">
        <v>21</v>
      </c>
      <c r="K486" t="s">
        <v>779</v>
      </c>
      <c r="L486" t="s">
        <v>4</v>
      </c>
      <c r="M486" t="s">
        <v>5</v>
      </c>
      <c r="N486" t="s">
        <v>17</v>
      </c>
      <c r="O486">
        <v>2001909000</v>
      </c>
      <c r="P486" t="s">
        <v>934</v>
      </c>
      <c r="Q486" t="s">
        <v>1003</v>
      </c>
      <c r="R486" t="s">
        <v>68</v>
      </c>
      <c r="S486" t="s">
        <v>98</v>
      </c>
      <c r="U486" t="s">
        <v>1114</v>
      </c>
      <c r="V486" t="s">
        <v>101</v>
      </c>
      <c r="W486" t="s">
        <v>34</v>
      </c>
      <c r="X486" t="s">
        <v>19</v>
      </c>
      <c r="Y486" t="s">
        <v>15</v>
      </c>
      <c r="Z486">
        <v>53743.8</v>
      </c>
      <c r="AA486">
        <v>21906.720000000001</v>
      </c>
    </row>
    <row r="487" spans="1:27" hidden="1" x14ac:dyDescent="0.25">
      <c r="A487">
        <v>2017</v>
      </c>
      <c r="B487">
        <v>3</v>
      </c>
      <c r="C487" t="s">
        <v>86</v>
      </c>
      <c r="D487">
        <v>27197</v>
      </c>
      <c r="E487">
        <v>1</v>
      </c>
      <c r="F487">
        <v>20170330</v>
      </c>
      <c r="G487">
        <v>20556450600</v>
      </c>
      <c r="H487" t="s">
        <v>140</v>
      </c>
      <c r="I487" t="s">
        <v>25</v>
      </c>
      <c r="J487" t="s">
        <v>26</v>
      </c>
      <c r="K487" t="s">
        <v>28</v>
      </c>
      <c r="L487" t="s">
        <v>4</v>
      </c>
      <c r="M487" t="s">
        <v>5</v>
      </c>
      <c r="N487" t="s">
        <v>6</v>
      </c>
      <c r="O487">
        <v>904211090</v>
      </c>
      <c r="P487" t="s">
        <v>198</v>
      </c>
      <c r="Q487" t="s">
        <v>472</v>
      </c>
      <c r="R487" t="s">
        <v>77</v>
      </c>
      <c r="S487" t="s">
        <v>170</v>
      </c>
      <c r="V487" t="s">
        <v>14</v>
      </c>
      <c r="W487" t="s">
        <v>117</v>
      </c>
      <c r="X487" t="s">
        <v>23</v>
      </c>
      <c r="Y487" t="s">
        <v>9</v>
      </c>
      <c r="Z487">
        <v>53729.96</v>
      </c>
      <c r="AA487">
        <v>19618.2</v>
      </c>
    </row>
    <row r="488" spans="1:27" hidden="1" x14ac:dyDescent="0.25">
      <c r="A488">
        <v>2017</v>
      </c>
      <c r="B488">
        <v>2</v>
      </c>
      <c r="C488" t="s">
        <v>270</v>
      </c>
      <c r="D488">
        <v>7186</v>
      </c>
      <c r="E488">
        <v>1</v>
      </c>
      <c r="F488">
        <v>20170216</v>
      </c>
      <c r="G488">
        <v>20504004415</v>
      </c>
      <c r="H488" t="s">
        <v>223</v>
      </c>
      <c r="I488" t="s">
        <v>25</v>
      </c>
      <c r="J488" t="s">
        <v>26</v>
      </c>
      <c r="K488" t="s">
        <v>97</v>
      </c>
      <c r="L488" t="s">
        <v>4</v>
      </c>
      <c r="M488" t="s">
        <v>5</v>
      </c>
      <c r="N488" t="s">
        <v>17</v>
      </c>
      <c r="O488">
        <v>2001909000</v>
      </c>
      <c r="P488" t="s">
        <v>1006</v>
      </c>
      <c r="Q488" t="s">
        <v>1003</v>
      </c>
      <c r="R488" t="s">
        <v>68</v>
      </c>
      <c r="S488" t="s">
        <v>276</v>
      </c>
      <c r="W488" t="s">
        <v>100</v>
      </c>
      <c r="X488" t="s">
        <v>19</v>
      </c>
      <c r="Y488" t="s">
        <v>226</v>
      </c>
      <c r="Z488">
        <v>53660</v>
      </c>
      <c r="AA488">
        <v>19488</v>
      </c>
    </row>
    <row r="489" spans="1:27" hidden="1" x14ac:dyDescent="0.25">
      <c r="A489">
        <v>2017</v>
      </c>
      <c r="B489">
        <v>1</v>
      </c>
      <c r="C489" t="s">
        <v>86</v>
      </c>
      <c r="D489">
        <v>1662</v>
      </c>
      <c r="E489">
        <v>1</v>
      </c>
      <c r="F489">
        <v>20170112</v>
      </c>
      <c r="G489">
        <v>20132515680</v>
      </c>
      <c r="H489" t="s">
        <v>186</v>
      </c>
      <c r="I489" t="s">
        <v>25</v>
      </c>
      <c r="J489" t="s">
        <v>26</v>
      </c>
      <c r="K489" t="s">
        <v>118</v>
      </c>
      <c r="L489" t="s">
        <v>4</v>
      </c>
      <c r="M489" t="s">
        <v>5</v>
      </c>
      <c r="N489" t="s">
        <v>6</v>
      </c>
      <c r="O489">
        <v>904229000</v>
      </c>
      <c r="P489" t="s">
        <v>475</v>
      </c>
      <c r="Q489" t="s">
        <v>1016</v>
      </c>
      <c r="R489" t="s">
        <v>60</v>
      </c>
      <c r="S489" t="s">
        <v>597</v>
      </c>
      <c r="T489" t="s">
        <v>424</v>
      </c>
      <c r="W489" t="s">
        <v>117</v>
      </c>
      <c r="X489" t="s">
        <v>109</v>
      </c>
      <c r="Y489" t="s">
        <v>9</v>
      </c>
      <c r="Z489">
        <v>53623</v>
      </c>
      <c r="AA489">
        <v>18144</v>
      </c>
    </row>
    <row r="490" spans="1:27" hidden="1" x14ac:dyDescent="0.25">
      <c r="A490">
        <v>2017</v>
      </c>
      <c r="B490">
        <v>2</v>
      </c>
      <c r="C490" t="s">
        <v>86</v>
      </c>
      <c r="D490">
        <v>8601</v>
      </c>
      <c r="E490">
        <v>1</v>
      </c>
      <c r="F490">
        <v>20170203</v>
      </c>
      <c r="G490">
        <v>20522951146</v>
      </c>
      <c r="H490" t="s">
        <v>113</v>
      </c>
      <c r="I490" t="s">
        <v>25</v>
      </c>
      <c r="J490" t="s">
        <v>114</v>
      </c>
      <c r="K490" t="s">
        <v>115</v>
      </c>
      <c r="L490" t="s">
        <v>4</v>
      </c>
      <c r="M490" t="s">
        <v>5</v>
      </c>
      <c r="N490" t="s">
        <v>6</v>
      </c>
      <c r="O490">
        <v>904219000</v>
      </c>
      <c r="P490" t="s">
        <v>475</v>
      </c>
      <c r="Q490" t="s">
        <v>472</v>
      </c>
      <c r="R490" t="s">
        <v>50</v>
      </c>
      <c r="S490" t="s">
        <v>190</v>
      </c>
      <c r="U490" t="s">
        <v>14</v>
      </c>
      <c r="W490" t="s">
        <v>117</v>
      </c>
      <c r="X490" t="s">
        <v>23</v>
      </c>
      <c r="Y490" t="s">
        <v>9</v>
      </c>
      <c r="Z490">
        <v>53619.02</v>
      </c>
      <c r="AA490">
        <v>18563.580000000002</v>
      </c>
    </row>
    <row r="491" spans="1:27" hidden="1" x14ac:dyDescent="0.25">
      <c r="A491">
        <v>2017</v>
      </c>
      <c r="B491">
        <v>3</v>
      </c>
      <c r="C491" t="s">
        <v>86</v>
      </c>
      <c r="D491">
        <v>20858</v>
      </c>
      <c r="E491">
        <v>1</v>
      </c>
      <c r="F491">
        <v>20170310</v>
      </c>
      <c r="G491">
        <v>20522951146</v>
      </c>
      <c r="H491" t="s">
        <v>113</v>
      </c>
      <c r="I491" t="s">
        <v>25</v>
      </c>
      <c r="J491" t="s">
        <v>114</v>
      </c>
      <c r="K491" t="s">
        <v>115</v>
      </c>
      <c r="L491" t="s">
        <v>4</v>
      </c>
      <c r="M491" t="s">
        <v>5</v>
      </c>
      <c r="N491" t="s">
        <v>6</v>
      </c>
      <c r="O491">
        <v>904219000</v>
      </c>
      <c r="P491" t="s">
        <v>475</v>
      </c>
      <c r="Q491" t="s">
        <v>472</v>
      </c>
      <c r="R491" t="s">
        <v>50</v>
      </c>
      <c r="S491" t="s">
        <v>190</v>
      </c>
      <c r="W491" t="s">
        <v>117</v>
      </c>
      <c r="X491" t="s">
        <v>23</v>
      </c>
      <c r="Y491" t="s">
        <v>9</v>
      </c>
      <c r="Z491">
        <v>53619.02</v>
      </c>
      <c r="AA491">
        <v>18563.580000000002</v>
      </c>
    </row>
    <row r="492" spans="1:27" hidden="1" x14ac:dyDescent="0.25">
      <c r="A492">
        <v>2017</v>
      </c>
      <c r="B492">
        <v>3</v>
      </c>
      <c r="C492" t="s">
        <v>86</v>
      </c>
      <c r="D492">
        <v>22757</v>
      </c>
      <c r="E492">
        <v>1</v>
      </c>
      <c r="F492">
        <v>20170316</v>
      </c>
      <c r="G492">
        <v>20522951146</v>
      </c>
      <c r="H492" t="s">
        <v>113</v>
      </c>
      <c r="I492" t="s">
        <v>25</v>
      </c>
      <c r="J492" t="s">
        <v>114</v>
      </c>
      <c r="K492" t="s">
        <v>115</v>
      </c>
      <c r="L492" t="s">
        <v>4</v>
      </c>
      <c r="M492" t="s">
        <v>5</v>
      </c>
      <c r="N492" t="s">
        <v>6</v>
      </c>
      <c r="O492">
        <v>904219000</v>
      </c>
      <c r="P492" t="s">
        <v>475</v>
      </c>
      <c r="Q492" t="s">
        <v>472</v>
      </c>
      <c r="R492" t="s">
        <v>50</v>
      </c>
      <c r="S492" t="s">
        <v>190</v>
      </c>
      <c r="W492" t="s">
        <v>117</v>
      </c>
      <c r="X492" t="s">
        <v>23</v>
      </c>
      <c r="Y492" t="s">
        <v>9</v>
      </c>
      <c r="Z492">
        <v>53619.02</v>
      </c>
      <c r="AA492">
        <v>18563.580000000002</v>
      </c>
    </row>
    <row r="493" spans="1:27" hidden="1" x14ac:dyDescent="0.25">
      <c r="A493">
        <v>2017</v>
      </c>
      <c r="B493">
        <v>3</v>
      </c>
      <c r="C493" t="s">
        <v>86</v>
      </c>
      <c r="D493">
        <v>24160</v>
      </c>
      <c r="E493">
        <v>1</v>
      </c>
      <c r="F493">
        <v>20170323</v>
      </c>
      <c r="G493">
        <v>20522951146</v>
      </c>
      <c r="H493" t="s">
        <v>113</v>
      </c>
      <c r="I493" t="s">
        <v>25</v>
      </c>
      <c r="J493" t="s">
        <v>114</v>
      </c>
      <c r="K493" t="s">
        <v>115</v>
      </c>
      <c r="L493" t="s">
        <v>4</v>
      </c>
      <c r="M493" t="s">
        <v>5</v>
      </c>
      <c r="N493" t="s">
        <v>6</v>
      </c>
      <c r="O493">
        <v>904219000</v>
      </c>
      <c r="P493" t="s">
        <v>475</v>
      </c>
      <c r="Q493" t="s">
        <v>472</v>
      </c>
      <c r="R493" t="s">
        <v>50</v>
      </c>
      <c r="S493" t="s">
        <v>190</v>
      </c>
      <c r="W493" t="s">
        <v>117</v>
      </c>
      <c r="X493" t="s">
        <v>23</v>
      </c>
      <c r="Y493" t="s">
        <v>9</v>
      </c>
      <c r="Z493">
        <v>53619.02</v>
      </c>
      <c r="AA493">
        <v>18563.580000000002</v>
      </c>
    </row>
    <row r="494" spans="1:27" hidden="1" x14ac:dyDescent="0.25">
      <c r="A494">
        <v>2017</v>
      </c>
      <c r="B494">
        <v>1</v>
      </c>
      <c r="C494" t="s">
        <v>270</v>
      </c>
      <c r="D494">
        <v>1748</v>
      </c>
      <c r="E494">
        <v>1</v>
      </c>
      <c r="F494">
        <v>20170112</v>
      </c>
      <c r="G494">
        <v>20504004415</v>
      </c>
      <c r="H494" t="s">
        <v>223</v>
      </c>
      <c r="I494" t="s">
        <v>25</v>
      </c>
      <c r="J494" t="s">
        <v>26</v>
      </c>
      <c r="K494" t="s">
        <v>97</v>
      </c>
      <c r="L494" t="s">
        <v>4</v>
      </c>
      <c r="M494" t="s">
        <v>5</v>
      </c>
      <c r="N494" t="s">
        <v>17</v>
      </c>
      <c r="O494">
        <v>2001909000</v>
      </c>
      <c r="P494" t="s">
        <v>1006</v>
      </c>
      <c r="Q494" t="s">
        <v>1003</v>
      </c>
      <c r="R494" t="s">
        <v>68</v>
      </c>
      <c r="S494" t="s">
        <v>276</v>
      </c>
      <c r="W494" t="s">
        <v>100</v>
      </c>
      <c r="X494" t="s">
        <v>19</v>
      </c>
      <c r="Y494" t="s">
        <v>226</v>
      </c>
      <c r="Z494">
        <v>53610</v>
      </c>
      <c r="AA494">
        <v>19488</v>
      </c>
    </row>
    <row r="495" spans="1:27" hidden="1" x14ac:dyDescent="0.25">
      <c r="A495">
        <v>2018</v>
      </c>
      <c r="B495">
        <v>2</v>
      </c>
      <c r="C495" t="s">
        <v>86</v>
      </c>
      <c r="D495">
        <v>16461</v>
      </c>
      <c r="E495">
        <v>1</v>
      </c>
      <c r="F495">
        <v>20180224</v>
      </c>
      <c r="G495">
        <v>20170040938</v>
      </c>
      <c r="H495" t="s">
        <v>65</v>
      </c>
      <c r="I495" t="s">
        <v>11</v>
      </c>
      <c r="J495" t="s">
        <v>224</v>
      </c>
      <c r="K495" t="s">
        <v>1516</v>
      </c>
      <c r="L495" t="s">
        <v>4</v>
      </c>
      <c r="M495" t="s">
        <v>5</v>
      </c>
      <c r="N495" t="s">
        <v>17</v>
      </c>
      <c r="O495">
        <v>2005999000</v>
      </c>
      <c r="P495" t="s">
        <v>934</v>
      </c>
      <c r="Q495" t="s">
        <v>1003</v>
      </c>
      <c r="R495" t="s">
        <v>24</v>
      </c>
      <c r="S495" t="s">
        <v>148</v>
      </c>
      <c r="T495" t="s">
        <v>101</v>
      </c>
      <c r="W495" t="s">
        <v>214</v>
      </c>
      <c r="X495" t="s">
        <v>8</v>
      </c>
      <c r="Y495" t="s">
        <v>15</v>
      </c>
      <c r="Z495">
        <v>53595</v>
      </c>
      <c r="AA495">
        <v>32157</v>
      </c>
    </row>
    <row r="496" spans="1:27" hidden="1" x14ac:dyDescent="0.25">
      <c r="A496">
        <v>2017</v>
      </c>
      <c r="B496">
        <v>1</v>
      </c>
      <c r="C496" t="s">
        <v>86</v>
      </c>
      <c r="D496">
        <v>6272</v>
      </c>
      <c r="E496">
        <v>2</v>
      </c>
      <c r="F496">
        <v>20170125</v>
      </c>
      <c r="G496">
        <v>20170040938</v>
      </c>
      <c r="H496" t="s">
        <v>65</v>
      </c>
      <c r="I496" t="s">
        <v>2</v>
      </c>
      <c r="J496" t="s">
        <v>81</v>
      </c>
      <c r="K496" t="s">
        <v>87</v>
      </c>
      <c r="L496" t="s">
        <v>4</v>
      </c>
      <c r="M496" t="s">
        <v>5</v>
      </c>
      <c r="N496" t="s">
        <v>17</v>
      </c>
      <c r="O496">
        <v>2005992000</v>
      </c>
      <c r="P496" t="s">
        <v>934</v>
      </c>
      <c r="Q496" t="s">
        <v>1003</v>
      </c>
      <c r="R496" t="s">
        <v>18</v>
      </c>
      <c r="S496" t="s">
        <v>234</v>
      </c>
      <c r="T496" t="s">
        <v>101</v>
      </c>
      <c r="U496" t="s">
        <v>675</v>
      </c>
      <c r="W496" t="s">
        <v>129</v>
      </c>
      <c r="X496" t="s">
        <v>69</v>
      </c>
      <c r="Y496" t="s">
        <v>15</v>
      </c>
      <c r="Z496">
        <v>53563.199999999997</v>
      </c>
      <c r="AA496">
        <v>26819.200000000001</v>
      </c>
    </row>
    <row r="497" spans="1:27" hidden="1" x14ac:dyDescent="0.25">
      <c r="A497">
        <v>2017</v>
      </c>
      <c r="B497">
        <v>3</v>
      </c>
      <c r="C497" t="s">
        <v>86</v>
      </c>
      <c r="D497">
        <v>18736</v>
      </c>
      <c r="E497">
        <v>1</v>
      </c>
      <c r="F497">
        <v>20170301</v>
      </c>
      <c r="G497">
        <v>20515880454</v>
      </c>
      <c r="H497" t="s">
        <v>2182</v>
      </c>
      <c r="I497" t="s">
        <v>2</v>
      </c>
      <c r="J497" t="s">
        <v>81</v>
      </c>
      <c r="K497" t="s">
        <v>82</v>
      </c>
      <c r="L497" t="s">
        <v>4</v>
      </c>
      <c r="M497" t="s">
        <v>5</v>
      </c>
      <c r="N497" t="s">
        <v>6</v>
      </c>
      <c r="O497">
        <v>904211090</v>
      </c>
      <c r="P497" t="s">
        <v>198</v>
      </c>
      <c r="Q497" t="s">
        <v>472</v>
      </c>
      <c r="R497" t="s">
        <v>77</v>
      </c>
      <c r="S497" t="s">
        <v>1450</v>
      </c>
      <c r="T497" t="s">
        <v>195</v>
      </c>
      <c r="U497" t="s">
        <v>252</v>
      </c>
      <c r="V497" t="s">
        <v>2183</v>
      </c>
      <c r="W497" t="s">
        <v>44</v>
      </c>
      <c r="X497" t="s">
        <v>181</v>
      </c>
      <c r="Y497" t="s">
        <v>9</v>
      </c>
      <c r="Z497">
        <v>53550</v>
      </c>
      <c r="AA497">
        <v>23780</v>
      </c>
    </row>
    <row r="498" spans="1:27" hidden="1" x14ac:dyDescent="0.25">
      <c r="A498">
        <v>2018</v>
      </c>
      <c r="B498">
        <v>2</v>
      </c>
      <c r="C498" t="s">
        <v>270</v>
      </c>
      <c r="D498">
        <v>8149</v>
      </c>
      <c r="E498">
        <v>1</v>
      </c>
      <c r="F498">
        <v>20180220</v>
      </c>
      <c r="G498">
        <v>20480319860</v>
      </c>
      <c r="H498" t="s">
        <v>273</v>
      </c>
      <c r="I498" t="s">
        <v>36</v>
      </c>
      <c r="J498" t="s">
        <v>283</v>
      </c>
      <c r="K498" t="s">
        <v>284</v>
      </c>
      <c r="L498" t="s">
        <v>4</v>
      </c>
      <c r="M498" t="s">
        <v>5</v>
      </c>
      <c r="N498" t="s">
        <v>17</v>
      </c>
      <c r="O498">
        <v>2005999000</v>
      </c>
      <c r="P498" t="s">
        <v>1002</v>
      </c>
      <c r="Q498" t="s">
        <v>1003</v>
      </c>
      <c r="R498" t="s">
        <v>24</v>
      </c>
      <c r="S498" t="s">
        <v>290</v>
      </c>
      <c r="T498" t="s">
        <v>291</v>
      </c>
      <c r="U498" t="s">
        <v>84</v>
      </c>
      <c r="V498" t="s">
        <v>274</v>
      </c>
      <c r="W498" t="s">
        <v>794</v>
      </c>
      <c r="X498" t="s">
        <v>8</v>
      </c>
      <c r="Y498" t="s">
        <v>226</v>
      </c>
      <c r="Z498">
        <v>53400.6</v>
      </c>
      <c r="AA498">
        <v>33658.559999999998</v>
      </c>
    </row>
    <row r="499" spans="1:27" hidden="1" x14ac:dyDescent="0.25">
      <c r="A499">
        <v>2017</v>
      </c>
      <c r="B499">
        <v>2</v>
      </c>
      <c r="C499" t="s">
        <v>86</v>
      </c>
      <c r="D499">
        <v>16370</v>
      </c>
      <c r="E499">
        <v>1</v>
      </c>
      <c r="F499">
        <v>20170223</v>
      </c>
      <c r="G499">
        <v>20542089106</v>
      </c>
      <c r="H499" t="s">
        <v>74</v>
      </c>
      <c r="I499" t="s">
        <v>25</v>
      </c>
      <c r="J499" t="s">
        <v>26</v>
      </c>
      <c r="K499" t="s">
        <v>185</v>
      </c>
      <c r="L499" t="s">
        <v>4</v>
      </c>
      <c r="M499" t="s">
        <v>5</v>
      </c>
      <c r="N499" t="s">
        <v>6</v>
      </c>
      <c r="O499">
        <v>904211090</v>
      </c>
      <c r="P499" t="s">
        <v>198</v>
      </c>
      <c r="Q499" t="s">
        <v>472</v>
      </c>
      <c r="R499" t="s">
        <v>77</v>
      </c>
      <c r="S499" t="s">
        <v>1455</v>
      </c>
      <c r="T499" t="s">
        <v>1456</v>
      </c>
      <c r="V499" t="s">
        <v>1654</v>
      </c>
      <c r="W499" t="s">
        <v>237</v>
      </c>
      <c r="X499" t="s">
        <v>23</v>
      </c>
      <c r="Y499" t="s">
        <v>9</v>
      </c>
      <c r="Z499">
        <v>53380.82</v>
      </c>
      <c r="AA499">
        <v>19618.2</v>
      </c>
    </row>
    <row r="500" spans="1:27" hidden="1" x14ac:dyDescent="0.25">
      <c r="A500">
        <v>2017</v>
      </c>
      <c r="B500">
        <v>2</v>
      </c>
      <c r="C500" t="s">
        <v>86</v>
      </c>
      <c r="D500">
        <v>16317</v>
      </c>
      <c r="E500">
        <v>1</v>
      </c>
      <c r="F500">
        <v>20170223</v>
      </c>
      <c r="G500">
        <v>20542089106</v>
      </c>
      <c r="H500" t="s">
        <v>74</v>
      </c>
      <c r="I500" t="s">
        <v>25</v>
      </c>
      <c r="J500" t="s">
        <v>26</v>
      </c>
      <c r="K500" t="s">
        <v>185</v>
      </c>
      <c r="L500" t="s">
        <v>4</v>
      </c>
      <c r="M500" t="s">
        <v>5</v>
      </c>
      <c r="N500" t="s">
        <v>6</v>
      </c>
      <c r="O500">
        <v>904211090</v>
      </c>
      <c r="P500" t="s">
        <v>475</v>
      </c>
      <c r="Q500" t="s">
        <v>472</v>
      </c>
      <c r="R500" t="s">
        <v>77</v>
      </c>
      <c r="S500" t="s">
        <v>167</v>
      </c>
      <c r="T500" t="s">
        <v>1647</v>
      </c>
      <c r="V500" t="s">
        <v>245</v>
      </c>
      <c r="W500" t="s">
        <v>34</v>
      </c>
      <c r="X500" t="s">
        <v>23</v>
      </c>
      <c r="Y500" t="s">
        <v>9</v>
      </c>
      <c r="Z500">
        <v>53370.96</v>
      </c>
      <c r="AA500">
        <v>19618.2</v>
      </c>
    </row>
    <row r="501" spans="1:27" hidden="1" x14ac:dyDescent="0.25">
      <c r="A501">
        <v>2017</v>
      </c>
      <c r="B501">
        <v>1</v>
      </c>
      <c r="C501" t="s">
        <v>270</v>
      </c>
      <c r="D501">
        <v>1753</v>
      </c>
      <c r="E501">
        <v>1</v>
      </c>
      <c r="F501">
        <v>20170116</v>
      </c>
      <c r="G501">
        <v>20522951146</v>
      </c>
      <c r="H501" t="s">
        <v>113</v>
      </c>
      <c r="I501" t="s">
        <v>25</v>
      </c>
      <c r="J501" t="s">
        <v>114</v>
      </c>
      <c r="K501" t="s">
        <v>115</v>
      </c>
      <c r="L501" t="s">
        <v>4</v>
      </c>
      <c r="M501" t="s">
        <v>5</v>
      </c>
      <c r="N501" t="s">
        <v>6</v>
      </c>
      <c r="O501">
        <v>904219000</v>
      </c>
      <c r="P501" t="s">
        <v>475</v>
      </c>
      <c r="Q501" t="s">
        <v>472</v>
      </c>
      <c r="R501" t="s">
        <v>50</v>
      </c>
      <c r="S501" t="s">
        <v>775</v>
      </c>
      <c r="W501" t="s">
        <v>100</v>
      </c>
      <c r="X501" t="s">
        <v>8</v>
      </c>
      <c r="Y501" t="s">
        <v>226</v>
      </c>
      <c r="Z501">
        <v>53334.38</v>
      </c>
      <c r="AA501">
        <v>18563.580000000002</v>
      </c>
    </row>
    <row r="502" spans="1:27" hidden="1" x14ac:dyDescent="0.25">
      <c r="A502">
        <v>2017</v>
      </c>
      <c r="B502">
        <v>1</v>
      </c>
      <c r="C502" t="s">
        <v>270</v>
      </c>
      <c r="D502">
        <v>3101</v>
      </c>
      <c r="E502">
        <v>1</v>
      </c>
      <c r="F502">
        <v>20170124</v>
      </c>
      <c r="G502">
        <v>20522951146</v>
      </c>
      <c r="H502" t="s">
        <v>113</v>
      </c>
      <c r="I502" t="s">
        <v>25</v>
      </c>
      <c r="J502" t="s">
        <v>114</v>
      </c>
      <c r="K502" t="s">
        <v>115</v>
      </c>
      <c r="L502" t="s">
        <v>4</v>
      </c>
      <c r="M502" t="s">
        <v>5</v>
      </c>
      <c r="N502" t="s">
        <v>6</v>
      </c>
      <c r="O502">
        <v>904219000</v>
      </c>
      <c r="P502" t="s">
        <v>475</v>
      </c>
      <c r="Q502" t="s">
        <v>472</v>
      </c>
      <c r="R502" t="s">
        <v>50</v>
      </c>
      <c r="S502" t="s">
        <v>775</v>
      </c>
      <c r="W502" t="s">
        <v>100</v>
      </c>
      <c r="X502" t="s">
        <v>8</v>
      </c>
      <c r="Y502" t="s">
        <v>226</v>
      </c>
      <c r="Z502">
        <v>53334.38</v>
      </c>
      <c r="AA502">
        <v>18563.580000000002</v>
      </c>
    </row>
    <row r="503" spans="1:27" x14ac:dyDescent="0.25">
      <c r="A503">
        <v>2018</v>
      </c>
      <c r="B503">
        <v>2</v>
      </c>
      <c r="C503" t="s">
        <v>86</v>
      </c>
      <c r="D503">
        <v>11420</v>
      </c>
      <c r="E503">
        <v>1</v>
      </c>
      <c r="F503">
        <v>20180208</v>
      </c>
      <c r="G503">
        <v>20555282339</v>
      </c>
      <c r="H503" t="s">
        <v>138</v>
      </c>
      <c r="I503" t="s">
        <v>25</v>
      </c>
      <c r="J503" t="s">
        <v>114</v>
      </c>
      <c r="K503" t="s">
        <v>115</v>
      </c>
      <c r="L503" t="s">
        <v>4</v>
      </c>
      <c r="M503" t="s">
        <v>5</v>
      </c>
      <c r="N503" t="s">
        <v>6</v>
      </c>
      <c r="O503">
        <v>904211090</v>
      </c>
      <c r="P503" t="s">
        <v>198</v>
      </c>
      <c r="Q503" t="s">
        <v>472</v>
      </c>
      <c r="R503" t="s">
        <v>77</v>
      </c>
      <c r="S503" t="s">
        <v>648</v>
      </c>
      <c r="T503" t="s">
        <v>14</v>
      </c>
      <c r="W503" t="s">
        <v>264</v>
      </c>
      <c r="X503" t="s">
        <v>109</v>
      </c>
      <c r="Y503" t="s">
        <v>9</v>
      </c>
      <c r="Z503">
        <v>53237.4</v>
      </c>
      <c r="AA503">
        <v>19278</v>
      </c>
    </row>
    <row r="504" spans="1:27" x14ac:dyDescent="0.25">
      <c r="A504">
        <v>2018</v>
      </c>
      <c r="B504">
        <v>2</v>
      </c>
      <c r="C504" t="s">
        <v>86</v>
      </c>
      <c r="D504">
        <v>13946</v>
      </c>
      <c r="E504">
        <v>1</v>
      </c>
      <c r="F504">
        <v>20180215</v>
      </c>
      <c r="G504">
        <v>20555282339</v>
      </c>
      <c r="H504" t="s">
        <v>138</v>
      </c>
      <c r="I504" t="s">
        <v>25</v>
      </c>
      <c r="J504" t="s">
        <v>114</v>
      </c>
      <c r="K504" t="s">
        <v>115</v>
      </c>
      <c r="L504" t="s">
        <v>4</v>
      </c>
      <c r="M504" t="s">
        <v>5</v>
      </c>
      <c r="N504" t="s">
        <v>6</v>
      </c>
      <c r="O504">
        <v>904211090</v>
      </c>
      <c r="P504" t="s">
        <v>198</v>
      </c>
      <c r="Q504" t="s">
        <v>472</v>
      </c>
      <c r="R504" t="s">
        <v>77</v>
      </c>
      <c r="S504" t="s">
        <v>648</v>
      </c>
      <c r="T504" t="s">
        <v>14</v>
      </c>
      <c r="W504" t="s">
        <v>264</v>
      </c>
      <c r="X504" t="s">
        <v>109</v>
      </c>
      <c r="Y504" t="s">
        <v>9</v>
      </c>
      <c r="Z504">
        <v>53237.4</v>
      </c>
      <c r="AA504">
        <v>19278</v>
      </c>
    </row>
    <row r="505" spans="1:27" hidden="1" x14ac:dyDescent="0.25">
      <c r="A505">
        <v>2017</v>
      </c>
      <c r="B505">
        <v>2</v>
      </c>
      <c r="C505" t="s">
        <v>86</v>
      </c>
      <c r="D505">
        <v>12907</v>
      </c>
      <c r="E505">
        <v>1</v>
      </c>
      <c r="F505">
        <v>20170217</v>
      </c>
      <c r="G505">
        <v>20566528844</v>
      </c>
      <c r="H505" t="s">
        <v>439</v>
      </c>
      <c r="I505" t="s">
        <v>25</v>
      </c>
      <c r="J505" t="s">
        <v>26</v>
      </c>
      <c r="K505" t="s">
        <v>125</v>
      </c>
      <c r="L505" t="s">
        <v>4</v>
      </c>
      <c r="M505" t="s">
        <v>5</v>
      </c>
      <c r="N505" t="s">
        <v>6</v>
      </c>
      <c r="O505">
        <v>904211090</v>
      </c>
      <c r="P505" t="s">
        <v>198</v>
      </c>
      <c r="Q505" t="s">
        <v>472</v>
      </c>
      <c r="R505" t="s">
        <v>77</v>
      </c>
      <c r="S505" t="s">
        <v>256</v>
      </c>
      <c r="W505" t="s">
        <v>693</v>
      </c>
      <c r="X505" t="s">
        <v>23</v>
      </c>
      <c r="Y505" t="s">
        <v>90</v>
      </c>
      <c r="Z505">
        <v>53078.73</v>
      </c>
      <c r="AA505">
        <v>18484.2</v>
      </c>
    </row>
    <row r="506" spans="1:27" hidden="1" x14ac:dyDescent="0.25">
      <c r="A506">
        <v>2018</v>
      </c>
      <c r="B506">
        <v>1</v>
      </c>
      <c r="C506" t="s">
        <v>86</v>
      </c>
      <c r="D506">
        <v>122150</v>
      </c>
      <c r="E506">
        <v>1</v>
      </c>
      <c r="F506">
        <v>20180103</v>
      </c>
      <c r="G506">
        <v>20542089106</v>
      </c>
      <c r="H506" t="s">
        <v>74</v>
      </c>
      <c r="I506" t="s">
        <v>25</v>
      </c>
      <c r="J506" t="s">
        <v>26</v>
      </c>
      <c r="K506" t="s">
        <v>166</v>
      </c>
      <c r="L506" t="s">
        <v>4</v>
      </c>
      <c r="M506" t="s">
        <v>5</v>
      </c>
      <c r="N506" t="s">
        <v>6</v>
      </c>
      <c r="O506">
        <v>904219000</v>
      </c>
      <c r="P506" t="s">
        <v>218</v>
      </c>
      <c r="Q506" t="s">
        <v>472</v>
      </c>
      <c r="R506" t="s">
        <v>50</v>
      </c>
      <c r="S506" t="s">
        <v>528</v>
      </c>
      <c r="T506" t="s">
        <v>1091</v>
      </c>
      <c r="U506" t="s">
        <v>245</v>
      </c>
      <c r="W506" t="s">
        <v>34</v>
      </c>
      <c r="X506" t="s">
        <v>23</v>
      </c>
      <c r="Y506" t="s">
        <v>9</v>
      </c>
      <c r="Z506">
        <v>53071.199999999997</v>
      </c>
      <c r="AA506">
        <v>8845.2000000000007</v>
      </c>
    </row>
    <row r="507" spans="1:27" hidden="1" x14ac:dyDescent="0.25">
      <c r="A507">
        <v>2018</v>
      </c>
      <c r="B507">
        <v>3</v>
      </c>
      <c r="C507" t="s">
        <v>86</v>
      </c>
      <c r="D507">
        <v>23047</v>
      </c>
      <c r="E507">
        <v>1</v>
      </c>
      <c r="F507">
        <v>20180314</v>
      </c>
      <c r="G507">
        <v>20542089106</v>
      </c>
      <c r="H507" t="s">
        <v>74</v>
      </c>
      <c r="I507" t="s">
        <v>25</v>
      </c>
      <c r="J507" t="s">
        <v>26</v>
      </c>
      <c r="K507" t="s">
        <v>166</v>
      </c>
      <c r="L507" t="s">
        <v>4</v>
      </c>
      <c r="M507" t="s">
        <v>5</v>
      </c>
      <c r="N507" t="s">
        <v>6</v>
      </c>
      <c r="O507">
        <v>904219000</v>
      </c>
      <c r="P507" t="s">
        <v>218</v>
      </c>
      <c r="Q507" t="s">
        <v>472</v>
      </c>
      <c r="R507" t="s">
        <v>50</v>
      </c>
      <c r="S507" t="s">
        <v>528</v>
      </c>
      <c r="U507" t="s">
        <v>245</v>
      </c>
      <c r="W507" t="s">
        <v>34</v>
      </c>
      <c r="X507" t="s">
        <v>23</v>
      </c>
      <c r="Y507" t="s">
        <v>9</v>
      </c>
      <c r="Z507">
        <v>53071.199999999997</v>
      </c>
      <c r="AA507">
        <v>8845.2000000000007</v>
      </c>
    </row>
    <row r="508" spans="1:27" hidden="1" x14ac:dyDescent="0.25">
      <c r="A508">
        <v>2018</v>
      </c>
      <c r="B508">
        <v>1</v>
      </c>
      <c r="C508" t="s">
        <v>86</v>
      </c>
      <c r="D508">
        <v>122418</v>
      </c>
      <c r="E508">
        <v>1</v>
      </c>
      <c r="F508">
        <v>20180103</v>
      </c>
      <c r="G508">
        <v>20373860736</v>
      </c>
      <c r="H508" t="s">
        <v>1127</v>
      </c>
      <c r="I508" t="s">
        <v>25</v>
      </c>
      <c r="J508" t="s">
        <v>26</v>
      </c>
      <c r="K508" t="s">
        <v>185</v>
      </c>
      <c r="L508" t="s">
        <v>4</v>
      </c>
      <c r="M508" t="s">
        <v>5</v>
      </c>
      <c r="N508" t="s">
        <v>17</v>
      </c>
      <c r="O508">
        <v>2001909000</v>
      </c>
      <c r="P508" t="s">
        <v>934</v>
      </c>
      <c r="Q508" t="s">
        <v>1003</v>
      </c>
      <c r="R508" t="s">
        <v>68</v>
      </c>
      <c r="S508" t="s">
        <v>98</v>
      </c>
      <c r="T508" t="s">
        <v>14</v>
      </c>
      <c r="V508" t="s">
        <v>99</v>
      </c>
      <c r="W508" t="s">
        <v>100</v>
      </c>
      <c r="X508" t="s">
        <v>8</v>
      </c>
      <c r="Y508" t="s">
        <v>15</v>
      </c>
      <c r="Z508">
        <v>53058.720000000001</v>
      </c>
      <c r="AA508">
        <v>10389.120000000001</v>
      </c>
    </row>
    <row r="509" spans="1:27" hidden="1" x14ac:dyDescent="0.25">
      <c r="A509">
        <v>2017</v>
      </c>
      <c r="B509">
        <v>3</v>
      </c>
      <c r="C509" t="s">
        <v>86</v>
      </c>
      <c r="D509">
        <v>27005</v>
      </c>
      <c r="E509">
        <v>1</v>
      </c>
      <c r="F509">
        <v>20170330</v>
      </c>
      <c r="G509">
        <v>20481759022</v>
      </c>
      <c r="H509" t="s">
        <v>157</v>
      </c>
      <c r="I509" t="s">
        <v>25</v>
      </c>
      <c r="J509" t="s">
        <v>26</v>
      </c>
      <c r="K509" t="s">
        <v>28</v>
      </c>
      <c r="L509" t="s">
        <v>4</v>
      </c>
      <c r="M509" t="s">
        <v>5</v>
      </c>
      <c r="N509" t="s">
        <v>6</v>
      </c>
      <c r="O509">
        <v>904211090</v>
      </c>
      <c r="P509" t="s">
        <v>198</v>
      </c>
      <c r="Q509" t="s">
        <v>472</v>
      </c>
      <c r="R509" t="s">
        <v>77</v>
      </c>
      <c r="S509" t="s">
        <v>1589</v>
      </c>
      <c r="T509" t="s">
        <v>2269</v>
      </c>
      <c r="W509" t="s">
        <v>595</v>
      </c>
      <c r="X509" t="s">
        <v>23</v>
      </c>
      <c r="Y509" t="s">
        <v>9</v>
      </c>
      <c r="Z509">
        <v>52989.93</v>
      </c>
      <c r="AA509">
        <v>20071.8</v>
      </c>
    </row>
    <row r="510" spans="1:27" hidden="1" x14ac:dyDescent="0.25">
      <c r="A510">
        <v>2017</v>
      </c>
      <c r="B510">
        <v>2</v>
      </c>
      <c r="C510" t="s">
        <v>86</v>
      </c>
      <c r="D510">
        <v>10045</v>
      </c>
      <c r="E510">
        <v>1</v>
      </c>
      <c r="F510">
        <v>20170203</v>
      </c>
      <c r="G510">
        <v>20571221021</v>
      </c>
      <c r="H510" t="s">
        <v>191</v>
      </c>
      <c r="I510" t="s">
        <v>25</v>
      </c>
      <c r="J510" t="s">
        <v>114</v>
      </c>
      <c r="K510" t="s">
        <v>28</v>
      </c>
      <c r="L510" t="s">
        <v>4</v>
      </c>
      <c r="M510" t="s">
        <v>5</v>
      </c>
      <c r="N510" t="s">
        <v>6</v>
      </c>
      <c r="O510">
        <v>904221000</v>
      </c>
      <c r="P510" t="s">
        <v>198</v>
      </c>
      <c r="Q510" t="s">
        <v>1016</v>
      </c>
      <c r="R510" t="s">
        <v>104</v>
      </c>
      <c r="S510" t="s">
        <v>198</v>
      </c>
      <c r="X510" t="s">
        <v>23</v>
      </c>
      <c r="Y510" t="s">
        <v>9</v>
      </c>
      <c r="Z510">
        <v>52943.86</v>
      </c>
      <c r="AA510">
        <v>20071.8</v>
      </c>
    </row>
    <row r="511" spans="1:27" hidden="1" x14ac:dyDescent="0.25">
      <c r="A511">
        <v>2017</v>
      </c>
      <c r="B511">
        <v>2</v>
      </c>
      <c r="C511" t="s">
        <v>270</v>
      </c>
      <c r="D511">
        <v>6999</v>
      </c>
      <c r="E511">
        <v>1</v>
      </c>
      <c r="F511">
        <v>20170209</v>
      </c>
      <c r="G511">
        <v>20504004415</v>
      </c>
      <c r="H511" t="s">
        <v>223</v>
      </c>
      <c r="I511" t="s">
        <v>25</v>
      </c>
      <c r="J511" t="s">
        <v>26</v>
      </c>
      <c r="K511" t="s">
        <v>97</v>
      </c>
      <c r="L511" t="s">
        <v>4</v>
      </c>
      <c r="M511" t="s">
        <v>5</v>
      </c>
      <c r="N511" t="s">
        <v>17</v>
      </c>
      <c r="O511">
        <v>2001909000</v>
      </c>
      <c r="P511" t="s">
        <v>1009</v>
      </c>
      <c r="Q511" t="s">
        <v>1003</v>
      </c>
      <c r="R511" t="s">
        <v>68</v>
      </c>
      <c r="S511" t="s">
        <v>865</v>
      </c>
      <c r="T511" t="s">
        <v>1715</v>
      </c>
      <c r="W511" t="s">
        <v>272</v>
      </c>
      <c r="X511" t="s">
        <v>8</v>
      </c>
      <c r="Y511" t="s">
        <v>226</v>
      </c>
      <c r="Z511">
        <v>52700</v>
      </c>
      <c r="AA511">
        <v>4538.3999999999996</v>
      </c>
    </row>
    <row r="512" spans="1:27" hidden="1" x14ac:dyDescent="0.25">
      <c r="A512">
        <v>2017</v>
      </c>
      <c r="B512">
        <v>2</v>
      </c>
      <c r="C512" t="s">
        <v>270</v>
      </c>
      <c r="D512">
        <v>6656</v>
      </c>
      <c r="E512">
        <v>2</v>
      </c>
      <c r="F512">
        <v>20170207</v>
      </c>
      <c r="G512">
        <v>20504922490</v>
      </c>
      <c r="H512" t="s">
        <v>298</v>
      </c>
      <c r="I512" t="s">
        <v>25</v>
      </c>
      <c r="J512" t="s">
        <v>26</v>
      </c>
      <c r="K512" t="s">
        <v>299</v>
      </c>
      <c r="L512" t="s">
        <v>4</v>
      </c>
      <c r="M512" t="s">
        <v>5</v>
      </c>
      <c r="N512" t="s">
        <v>6</v>
      </c>
      <c r="O512">
        <v>904229000</v>
      </c>
      <c r="P512" t="s">
        <v>1007</v>
      </c>
      <c r="Q512" t="s">
        <v>1071</v>
      </c>
      <c r="R512" t="s">
        <v>60</v>
      </c>
      <c r="S512" t="s">
        <v>300</v>
      </c>
      <c r="T512" t="s">
        <v>301</v>
      </c>
      <c r="W512" t="s">
        <v>264</v>
      </c>
      <c r="X512" t="s">
        <v>89</v>
      </c>
      <c r="Y512" t="s">
        <v>61</v>
      </c>
      <c r="Z512">
        <v>52570.58</v>
      </c>
      <c r="AA512">
        <v>92430</v>
      </c>
    </row>
    <row r="513" spans="1:27" hidden="1" x14ac:dyDescent="0.25">
      <c r="A513">
        <v>2017</v>
      </c>
      <c r="B513">
        <v>2</v>
      </c>
      <c r="C513" t="s">
        <v>270</v>
      </c>
      <c r="D513">
        <v>6656</v>
      </c>
      <c r="E513">
        <v>1</v>
      </c>
      <c r="F513">
        <v>20170207</v>
      </c>
      <c r="G513">
        <v>20504922490</v>
      </c>
      <c r="H513" t="s">
        <v>298</v>
      </c>
      <c r="I513" t="s">
        <v>25</v>
      </c>
      <c r="J513" t="s">
        <v>26</v>
      </c>
      <c r="K513" t="s">
        <v>299</v>
      </c>
      <c r="L513" t="s">
        <v>4</v>
      </c>
      <c r="M513" t="s">
        <v>5</v>
      </c>
      <c r="N513" t="s">
        <v>6</v>
      </c>
      <c r="O513">
        <v>904229000</v>
      </c>
      <c r="P513" t="s">
        <v>1015</v>
      </c>
      <c r="Q513" t="s">
        <v>1071</v>
      </c>
      <c r="R513" t="s">
        <v>60</v>
      </c>
      <c r="S513" t="s">
        <v>302</v>
      </c>
      <c r="T513" t="s">
        <v>301</v>
      </c>
      <c r="W513" t="s">
        <v>264</v>
      </c>
      <c r="X513" t="s">
        <v>89</v>
      </c>
      <c r="Y513" t="s">
        <v>61</v>
      </c>
      <c r="Z513">
        <v>52547.83</v>
      </c>
      <c r="AA513">
        <v>92390</v>
      </c>
    </row>
    <row r="514" spans="1:27" hidden="1" x14ac:dyDescent="0.25">
      <c r="A514">
        <v>2017</v>
      </c>
      <c r="B514">
        <v>1</v>
      </c>
      <c r="C514" t="s">
        <v>86</v>
      </c>
      <c r="D514">
        <v>7349</v>
      </c>
      <c r="E514">
        <v>1</v>
      </c>
      <c r="F514">
        <v>20170128</v>
      </c>
      <c r="G514">
        <v>20600228073</v>
      </c>
      <c r="H514" t="s">
        <v>235</v>
      </c>
      <c r="I514" t="s">
        <v>25</v>
      </c>
      <c r="J514" t="s">
        <v>114</v>
      </c>
      <c r="K514" t="s">
        <v>115</v>
      </c>
      <c r="L514" t="s">
        <v>4</v>
      </c>
      <c r="M514" t="s">
        <v>5</v>
      </c>
      <c r="N514" t="s">
        <v>6</v>
      </c>
      <c r="O514">
        <v>904211090</v>
      </c>
      <c r="P514" t="s">
        <v>198</v>
      </c>
      <c r="Q514" t="s">
        <v>472</v>
      </c>
      <c r="R514" t="s">
        <v>77</v>
      </c>
      <c r="S514" t="s">
        <v>143</v>
      </c>
      <c r="T514" t="s">
        <v>14</v>
      </c>
      <c r="W514" t="s">
        <v>144</v>
      </c>
      <c r="X514" t="s">
        <v>23</v>
      </c>
      <c r="Y514" t="s">
        <v>9</v>
      </c>
      <c r="Z514">
        <v>52503.89</v>
      </c>
      <c r="AA514">
        <v>20071.8</v>
      </c>
    </row>
    <row r="515" spans="1:27" x14ac:dyDescent="0.25">
      <c r="A515">
        <v>2018</v>
      </c>
      <c r="B515">
        <v>2</v>
      </c>
      <c r="C515" t="s">
        <v>86</v>
      </c>
      <c r="D515">
        <v>14400</v>
      </c>
      <c r="E515">
        <v>1</v>
      </c>
      <c r="F515">
        <v>20180216</v>
      </c>
      <c r="G515">
        <v>20566528844</v>
      </c>
      <c r="H515" t="s">
        <v>439</v>
      </c>
      <c r="I515" t="s">
        <v>25</v>
      </c>
      <c r="J515" t="s">
        <v>26</v>
      </c>
      <c r="K515" t="s">
        <v>110</v>
      </c>
      <c r="L515" t="s">
        <v>4</v>
      </c>
      <c r="M515" t="s">
        <v>5</v>
      </c>
      <c r="N515" t="s">
        <v>6</v>
      </c>
      <c r="O515">
        <v>904211090</v>
      </c>
      <c r="P515" t="s">
        <v>198</v>
      </c>
      <c r="Q515" t="s">
        <v>472</v>
      </c>
      <c r="R515" t="s">
        <v>77</v>
      </c>
      <c r="S515" t="s">
        <v>256</v>
      </c>
      <c r="W515" t="s">
        <v>247</v>
      </c>
      <c r="X515" t="s">
        <v>23</v>
      </c>
      <c r="Y515" t="s">
        <v>90</v>
      </c>
      <c r="Z515">
        <v>52446.9</v>
      </c>
      <c r="AA515">
        <v>16443</v>
      </c>
    </row>
    <row r="516" spans="1:27" hidden="1" x14ac:dyDescent="0.25">
      <c r="A516">
        <v>2017</v>
      </c>
      <c r="B516">
        <v>3</v>
      </c>
      <c r="C516" t="s">
        <v>86</v>
      </c>
      <c r="D516">
        <v>23544</v>
      </c>
      <c r="E516">
        <v>1</v>
      </c>
      <c r="F516">
        <v>20170316</v>
      </c>
      <c r="G516">
        <v>20542082519</v>
      </c>
      <c r="H516" t="s">
        <v>231</v>
      </c>
      <c r="I516" t="s">
        <v>25</v>
      </c>
      <c r="J516" t="s">
        <v>26</v>
      </c>
      <c r="K516" t="s">
        <v>28</v>
      </c>
      <c r="L516" t="s">
        <v>4</v>
      </c>
      <c r="M516" t="s">
        <v>5</v>
      </c>
      <c r="N516" t="s">
        <v>6</v>
      </c>
      <c r="O516">
        <v>904211090</v>
      </c>
      <c r="P516" t="s">
        <v>198</v>
      </c>
      <c r="Q516" t="s">
        <v>472</v>
      </c>
      <c r="R516" t="s">
        <v>77</v>
      </c>
      <c r="S516" t="s">
        <v>1802</v>
      </c>
      <c r="W516" t="s">
        <v>651</v>
      </c>
      <c r="X516" t="s">
        <v>23</v>
      </c>
      <c r="Y516" t="s">
        <v>9</v>
      </c>
      <c r="Z516">
        <v>52376.49</v>
      </c>
      <c r="AA516">
        <v>20071.8</v>
      </c>
    </row>
    <row r="517" spans="1:27" hidden="1" x14ac:dyDescent="0.25">
      <c r="A517">
        <v>2017</v>
      </c>
      <c r="B517">
        <v>1</v>
      </c>
      <c r="C517" t="s">
        <v>86</v>
      </c>
      <c r="D517">
        <v>1140</v>
      </c>
      <c r="E517">
        <v>1</v>
      </c>
      <c r="F517">
        <v>20170109</v>
      </c>
      <c r="G517">
        <v>20556450600</v>
      </c>
      <c r="H517" t="s">
        <v>140</v>
      </c>
      <c r="I517" t="s">
        <v>25</v>
      </c>
      <c r="J517" t="s">
        <v>114</v>
      </c>
      <c r="K517" t="s">
        <v>115</v>
      </c>
      <c r="L517" t="s">
        <v>4</v>
      </c>
      <c r="M517" t="s">
        <v>5</v>
      </c>
      <c r="N517" t="s">
        <v>6</v>
      </c>
      <c r="O517">
        <v>904211090</v>
      </c>
      <c r="P517" t="s">
        <v>198</v>
      </c>
      <c r="Q517" t="s">
        <v>472</v>
      </c>
      <c r="R517" t="s">
        <v>77</v>
      </c>
      <c r="S517" t="s">
        <v>170</v>
      </c>
      <c r="X517" t="s">
        <v>23</v>
      </c>
      <c r="Y517" t="s">
        <v>9</v>
      </c>
      <c r="Z517">
        <v>52302.48</v>
      </c>
      <c r="AA517">
        <v>20071.8</v>
      </c>
    </row>
    <row r="518" spans="1:27" hidden="1" x14ac:dyDescent="0.25">
      <c r="A518">
        <v>2017</v>
      </c>
      <c r="B518">
        <v>1</v>
      </c>
      <c r="C518" t="s">
        <v>86</v>
      </c>
      <c r="D518">
        <v>3560</v>
      </c>
      <c r="E518">
        <v>1</v>
      </c>
      <c r="F518">
        <v>20170116</v>
      </c>
      <c r="G518">
        <v>20556450600</v>
      </c>
      <c r="H518" t="s">
        <v>140</v>
      </c>
      <c r="I518" t="s">
        <v>25</v>
      </c>
      <c r="J518" t="s">
        <v>114</v>
      </c>
      <c r="K518" t="s">
        <v>115</v>
      </c>
      <c r="L518" t="s">
        <v>4</v>
      </c>
      <c r="M518" t="s">
        <v>5</v>
      </c>
      <c r="N518" t="s">
        <v>6</v>
      </c>
      <c r="O518">
        <v>904211090</v>
      </c>
      <c r="P518" t="s">
        <v>198</v>
      </c>
      <c r="Q518" t="s">
        <v>472</v>
      </c>
      <c r="R518" t="s">
        <v>77</v>
      </c>
      <c r="S518" t="s">
        <v>170</v>
      </c>
      <c r="X518" t="s">
        <v>23</v>
      </c>
      <c r="Y518" t="s">
        <v>9</v>
      </c>
      <c r="Z518">
        <v>52302.48</v>
      </c>
      <c r="AA518">
        <v>20071.8</v>
      </c>
    </row>
    <row r="519" spans="1:27" hidden="1" x14ac:dyDescent="0.25">
      <c r="A519">
        <v>2017</v>
      </c>
      <c r="B519">
        <v>1</v>
      </c>
      <c r="C519" t="s">
        <v>86</v>
      </c>
      <c r="D519">
        <v>5300</v>
      </c>
      <c r="E519">
        <v>1</v>
      </c>
      <c r="F519">
        <v>20170121</v>
      </c>
      <c r="G519">
        <v>20556450600</v>
      </c>
      <c r="H519" t="s">
        <v>140</v>
      </c>
      <c r="I519" t="s">
        <v>25</v>
      </c>
      <c r="J519" t="s">
        <v>114</v>
      </c>
      <c r="K519" t="s">
        <v>115</v>
      </c>
      <c r="L519" t="s">
        <v>4</v>
      </c>
      <c r="M519" t="s">
        <v>5</v>
      </c>
      <c r="N519" t="s">
        <v>6</v>
      </c>
      <c r="O519">
        <v>904211090</v>
      </c>
      <c r="P519" t="s">
        <v>198</v>
      </c>
      <c r="Q519" t="s">
        <v>472</v>
      </c>
      <c r="R519" t="s">
        <v>77</v>
      </c>
      <c r="S519" t="s">
        <v>198</v>
      </c>
      <c r="X519" t="s">
        <v>23</v>
      </c>
      <c r="Y519" t="s">
        <v>9</v>
      </c>
      <c r="Z519">
        <v>52302.48</v>
      </c>
      <c r="AA519">
        <v>20071.8</v>
      </c>
    </row>
    <row r="520" spans="1:27" hidden="1" x14ac:dyDescent="0.25">
      <c r="A520">
        <v>2017</v>
      </c>
      <c r="B520">
        <v>1</v>
      </c>
      <c r="C520" t="s">
        <v>270</v>
      </c>
      <c r="D520">
        <v>2288</v>
      </c>
      <c r="E520">
        <v>1</v>
      </c>
      <c r="F520">
        <v>20170119</v>
      </c>
      <c r="G520">
        <v>20504004415</v>
      </c>
      <c r="H520" t="s">
        <v>223</v>
      </c>
      <c r="I520" t="s">
        <v>25</v>
      </c>
      <c r="J520" t="s">
        <v>26</v>
      </c>
      <c r="K520" t="s">
        <v>125</v>
      </c>
      <c r="L520" t="s">
        <v>4</v>
      </c>
      <c r="M520" t="s">
        <v>5</v>
      </c>
      <c r="N520" t="s">
        <v>17</v>
      </c>
      <c r="O520">
        <v>2005999000</v>
      </c>
      <c r="P520" t="s">
        <v>198</v>
      </c>
      <c r="Q520" t="s">
        <v>1003</v>
      </c>
      <c r="R520" t="s">
        <v>24</v>
      </c>
      <c r="S520" t="s">
        <v>324</v>
      </c>
      <c r="W520" t="s">
        <v>100</v>
      </c>
      <c r="X520" t="s">
        <v>19</v>
      </c>
      <c r="Y520" t="s">
        <v>226</v>
      </c>
      <c r="Z520">
        <v>52272</v>
      </c>
      <c r="AA520">
        <v>12887.424000000001</v>
      </c>
    </row>
    <row r="521" spans="1:27" hidden="1" x14ac:dyDescent="0.25">
      <c r="A521">
        <v>2017</v>
      </c>
      <c r="B521">
        <v>2</v>
      </c>
      <c r="C521" t="s">
        <v>270</v>
      </c>
      <c r="D521">
        <v>6480</v>
      </c>
      <c r="E521">
        <v>1</v>
      </c>
      <c r="F521">
        <v>20170207</v>
      </c>
      <c r="G521">
        <v>20504004415</v>
      </c>
      <c r="H521" t="s">
        <v>223</v>
      </c>
      <c r="I521" t="s">
        <v>25</v>
      </c>
      <c r="J521" t="s">
        <v>26</v>
      </c>
      <c r="K521" t="s">
        <v>125</v>
      </c>
      <c r="L521" t="s">
        <v>4</v>
      </c>
      <c r="M521" t="s">
        <v>5</v>
      </c>
      <c r="N521" t="s">
        <v>17</v>
      </c>
      <c r="O521">
        <v>2005999000</v>
      </c>
      <c r="P521" t="s">
        <v>198</v>
      </c>
      <c r="Q521" t="s">
        <v>1003</v>
      </c>
      <c r="R521" t="s">
        <v>24</v>
      </c>
      <c r="S521" t="s">
        <v>1706</v>
      </c>
      <c r="W521" t="s">
        <v>272</v>
      </c>
      <c r="X521" t="s">
        <v>19</v>
      </c>
      <c r="Y521" t="s">
        <v>61</v>
      </c>
      <c r="Z521">
        <v>52272</v>
      </c>
      <c r="AA521">
        <v>12887.424000000001</v>
      </c>
    </row>
    <row r="522" spans="1:27" hidden="1" x14ac:dyDescent="0.25">
      <c r="A522">
        <v>2018</v>
      </c>
      <c r="B522">
        <v>3</v>
      </c>
      <c r="C522" t="s">
        <v>270</v>
      </c>
      <c r="D522">
        <v>13976</v>
      </c>
      <c r="E522">
        <v>1</v>
      </c>
      <c r="F522">
        <v>20180327</v>
      </c>
      <c r="G522">
        <v>20504004415</v>
      </c>
      <c r="H522" t="s">
        <v>223</v>
      </c>
      <c r="I522" t="s">
        <v>2</v>
      </c>
      <c r="J522" t="s">
        <v>287</v>
      </c>
      <c r="K522" t="s">
        <v>288</v>
      </c>
      <c r="L522" t="s">
        <v>4</v>
      </c>
      <c r="M522" t="s">
        <v>5</v>
      </c>
      <c r="N522" t="s">
        <v>17</v>
      </c>
      <c r="O522">
        <v>2001909000</v>
      </c>
      <c r="P522" t="s">
        <v>1006</v>
      </c>
      <c r="Q522" t="s">
        <v>1003</v>
      </c>
      <c r="R522" t="s">
        <v>68</v>
      </c>
      <c r="S522" t="s">
        <v>938</v>
      </c>
      <c r="W522" t="s">
        <v>34</v>
      </c>
      <c r="X522" t="s">
        <v>19</v>
      </c>
      <c r="Y522" t="s">
        <v>226</v>
      </c>
      <c r="Z522">
        <v>52228.15</v>
      </c>
      <c r="AA522">
        <v>18583.2</v>
      </c>
    </row>
    <row r="523" spans="1:27" x14ac:dyDescent="0.25">
      <c r="A523">
        <v>2018</v>
      </c>
      <c r="B523">
        <v>3</v>
      </c>
      <c r="C523" t="s">
        <v>86</v>
      </c>
      <c r="D523">
        <v>25739</v>
      </c>
      <c r="E523">
        <v>1</v>
      </c>
      <c r="F523">
        <v>20180327</v>
      </c>
      <c r="G523">
        <v>20602868754</v>
      </c>
      <c r="H523" t="s">
        <v>2566</v>
      </c>
      <c r="I523" t="s">
        <v>2</v>
      </c>
      <c r="J523" t="s">
        <v>81</v>
      </c>
      <c r="K523" t="s">
        <v>82</v>
      </c>
      <c r="L523" t="s">
        <v>4</v>
      </c>
      <c r="M523" t="s">
        <v>5</v>
      </c>
      <c r="N523" t="s">
        <v>6</v>
      </c>
      <c r="O523">
        <v>904211090</v>
      </c>
      <c r="P523" t="s">
        <v>198</v>
      </c>
      <c r="Q523" t="s">
        <v>472</v>
      </c>
      <c r="R523" t="s">
        <v>77</v>
      </c>
      <c r="S523" t="s">
        <v>256</v>
      </c>
      <c r="W523" t="s">
        <v>247</v>
      </c>
      <c r="X523" t="s">
        <v>23</v>
      </c>
      <c r="Y523" t="s">
        <v>90</v>
      </c>
      <c r="Z523">
        <v>52200</v>
      </c>
      <c r="AA523">
        <v>22970</v>
      </c>
    </row>
    <row r="524" spans="1:27" hidden="1" x14ac:dyDescent="0.25">
      <c r="A524">
        <v>2017</v>
      </c>
      <c r="B524">
        <v>3</v>
      </c>
      <c r="C524" t="s">
        <v>86</v>
      </c>
      <c r="D524">
        <v>22188</v>
      </c>
      <c r="E524">
        <v>2</v>
      </c>
      <c r="F524">
        <v>20170314</v>
      </c>
      <c r="G524">
        <v>20397680038</v>
      </c>
      <c r="H524" t="s">
        <v>182</v>
      </c>
      <c r="I524" t="s">
        <v>2</v>
      </c>
      <c r="J524" t="s">
        <v>81</v>
      </c>
      <c r="K524" t="s">
        <v>87</v>
      </c>
      <c r="L524" t="s">
        <v>4</v>
      </c>
      <c r="M524" t="s">
        <v>5</v>
      </c>
      <c r="N524" t="s">
        <v>17</v>
      </c>
      <c r="O524">
        <v>2005992000</v>
      </c>
      <c r="P524" t="s">
        <v>934</v>
      </c>
      <c r="Q524" t="s">
        <v>1003</v>
      </c>
      <c r="R524" t="s">
        <v>18</v>
      </c>
      <c r="S524" t="s">
        <v>119</v>
      </c>
      <c r="V524" t="s">
        <v>101</v>
      </c>
      <c r="W524" t="s">
        <v>100</v>
      </c>
      <c r="X524" t="s">
        <v>19</v>
      </c>
      <c r="Y524" t="s">
        <v>15</v>
      </c>
      <c r="Z524">
        <v>52157.48</v>
      </c>
      <c r="AA524">
        <v>28198</v>
      </c>
    </row>
    <row r="525" spans="1:27" hidden="1" x14ac:dyDescent="0.25">
      <c r="A525">
        <v>2017</v>
      </c>
      <c r="B525">
        <v>1</v>
      </c>
      <c r="C525" t="s">
        <v>86</v>
      </c>
      <c r="D525">
        <v>6369</v>
      </c>
      <c r="E525">
        <v>1</v>
      </c>
      <c r="F525">
        <v>20170126</v>
      </c>
      <c r="G525">
        <v>20505532725</v>
      </c>
      <c r="H525" t="s">
        <v>161</v>
      </c>
      <c r="I525" t="s">
        <v>25</v>
      </c>
      <c r="J525" t="s">
        <v>114</v>
      </c>
      <c r="K525" t="s">
        <v>115</v>
      </c>
      <c r="L525" t="s">
        <v>4</v>
      </c>
      <c r="M525" t="s">
        <v>5</v>
      </c>
      <c r="N525" t="s">
        <v>6</v>
      </c>
      <c r="O525">
        <v>904211090</v>
      </c>
      <c r="P525" t="s">
        <v>198</v>
      </c>
      <c r="Q525" t="s">
        <v>472</v>
      </c>
      <c r="R525" t="s">
        <v>77</v>
      </c>
      <c r="S525" t="s">
        <v>256</v>
      </c>
      <c r="T525" t="s">
        <v>430</v>
      </c>
      <c r="U525" t="s">
        <v>578</v>
      </c>
      <c r="W525" t="s">
        <v>44</v>
      </c>
      <c r="X525" t="s">
        <v>23</v>
      </c>
      <c r="Y525" t="s">
        <v>9</v>
      </c>
      <c r="Z525">
        <v>52156.4</v>
      </c>
      <c r="AA525">
        <v>20107.2</v>
      </c>
    </row>
    <row r="526" spans="1:27" hidden="1" x14ac:dyDescent="0.25">
      <c r="A526">
        <v>2017</v>
      </c>
      <c r="B526">
        <v>2</v>
      </c>
      <c r="C526" t="s">
        <v>86</v>
      </c>
      <c r="D526">
        <v>9710</v>
      </c>
      <c r="E526">
        <v>1</v>
      </c>
      <c r="F526">
        <v>20170203</v>
      </c>
      <c r="G526">
        <v>20505532725</v>
      </c>
      <c r="H526" t="s">
        <v>161</v>
      </c>
      <c r="I526" t="s">
        <v>25</v>
      </c>
      <c r="J526" t="s">
        <v>114</v>
      </c>
      <c r="K526" t="s">
        <v>115</v>
      </c>
      <c r="L526" t="s">
        <v>4</v>
      </c>
      <c r="M526" t="s">
        <v>5</v>
      </c>
      <c r="N526" t="s">
        <v>6</v>
      </c>
      <c r="O526">
        <v>904211090</v>
      </c>
      <c r="P526" t="s">
        <v>198</v>
      </c>
      <c r="Q526" t="s">
        <v>472</v>
      </c>
      <c r="R526" t="s">
        <v>77</v>
      </c>
      <c r="S526" t="s">
        <v>256</v>
      </c>
      <c r="T526" t="s">
        <v>430</v>
      </c>
      <c r="U526" t="s">
        <v>578</v>
      </c>
      <c r="W526" t="s">
        <v>44</v>
      </c>
      <c r="X526" t="s">
        <v>23</v>
      </c>
      <c r="Y526" t="s">
        <v>9</v>
      </c>
      <c r="Z526">
        <v>52156.4</v>
      </c>
      <c r="AA526">
        <v>20107.2</v>
      </c>
    </row>
    <row r="527" spans="1:27" hidden="1" x14ac:dyDescent="0.25">
      <c r="A527">
        <v>2017</v>
      </c>
      <c r="B527">
        <v>1</v>
      </c>
      <c r="C527" t="s">
        <v>86</v>
      </c>
      <c r="D527">
        <v>2204</v>
      </c>
      <c r="E527">
        <v>1</v>
      </c>
      <c r="F527">
        <v>20170111</v>
      </c>
      <c r="G527">
        <v>20556450600</v>
      </c>
      <c r="H527" t="s">
        <v>140</v>
      </c>
      <c r="I527" t="s">
        <v>25</v>
      </c>
      <c r="J527" t="s">
        <v>114</v>
      </c>
      <c r="K527" t="s">
        <v>115</v>
      </c>
      <c r="L527" t="s">
        <v>4</v>
      </c>
      <c r="M527" t="s">
        <v>5</v>
      </c>
      <c r="N527" t="s">
        <v>6</v>
      </c>
      <c r="O527">
        <v>904211090</v>
      </c>
      <c r="P527" t="s">
        <v>198</v>
      </c>
      <c r="Q527" t="s">
        <v>472</v>
      </c>
      <c r="R527" t="s">
        <v>77</v>
      </c>
      <c r="S527" t="s">
        <v>198</v>
      </c>
      <c r="X527" t="s">
        <v>23</v>
      </c>
      <c r="Y527" t="s">
        <v>9</v>
      </c>
      <c r="Z527">
        <v>52153.48</v>
      </c>
      <c r="AA527">
        <v>20071.8</v>
      </c>
    </row>
    <row r="528" spans="1:27" hidden="1" x14ac:dyDescent="0.25">
      <c r="A528">
        <v>2017</v>
      </c>
      <c r="B528">
        <v>2</v>
      </c>
      <c r="C528" t="s">
        <v>86</v>
      </c>
      <c r="D528">
        <v>9154</v>
      </c>
      <c r="E528">
        <v>1</v>
      </c>
      <c r="F528">
        <v>20170202</v>
      </c>
      <c r="G528">
        <v>20524548594</v>
      </c>
      <c r="H528" t="s">
        <v>124</v>
      </c>
      <c r="I528" t="s">
        <v>25</v>
      </c>
      <c r="J528" t="s">
        <v>26</v>
      </c>
      <c r="K528" t="s">
        <v>125</v>
      </c>
      <c r="L528" t="s">
        <v>4</v>
      </c>
      <c r="M528" t="s">
        <v>5</v>
      </c>
      <c r="N528" t="s">
        <v>6</v>
      </c>
      <c r="O528">
        <v>904219000</v>
      </c>
      <c r="P528" t="s">
        <v>198</v>
      </c>
      <c r="Q528" t="s">
        <v>472</v>
      </c>
      <c r="R528" t="s">
        <v>50</v>
      </c>
      <c r="S528" t="s">
        <v>126</v>
      </c>
      <c r="T528" t="s">
        <v>127</v>
      </c>
      <c r="U528" t="s">
        <v>88</v>
      </c>
      <c r="X528" t="s">
        <v>23</v>
      </c>
      <c r="Y528" t="s">
        <v>9</v>
      </c>
      <c r="Z528">
        <v>52115.63</v>
      </c>
      <c r="AA528">
        <v>18176</v>
      </c>
    </row>
    <row r="529" spans="1:27" hidden="1" x14ac:dyDescent="0.25">
      <c r="A529">
        <v>2017</v>
      </c>
      <c r="B529">
        <v>3</v>
      </c>
      <c r="C529" t="s">
        <v>86</v>
      </c>
      <c r="D529">
        <v>18919</v>
      </c>
      <c r="E529">
        <v>1</v>
      </c>
      <c r="F529">
        <v>20170302</v>
      </c>
      <c r="G529">
        <v>20524548594</v>
      </c>
      <c r="H529" t="s">
        <v>124</v>
      </c>
      <c r="I529" t="s">
        <v>25</v>
      </c>
      <c r="J529" t="s">
        <v>26</v>
      </c>
      <c r="K529" t="s">
        <v>125</v>
      </c>
      <c r="L529" t="s">
        <v>4</v>
      </c>
      <c r="M529" t="s">
        <v>5</v>
      </c>
      <c r="N529" t="s">
        <v>6</v>
      </c>
      <c r="O529">
        <v>904211090</v>
      </c>
      <c r="P529" t="s">
        <v>198</v>
      </c>
      <c r="Q529" t="s">
        <v>472</v>
      </c>
      <c r="R529" t="s">
        <v>77</v>
      </c>
      <c r="S529" t="s">
        <v>126</v>
      </c>
      <c r="T529" t="s">
        <v>127</v>
      </c>
      <c r="U529" t="s">
        <v>88</v>
      </c>
      <c r="X529" t="s">
        <v>23</v>
      </c>
      <c r="Y529" t="s">
        <v>9</v>
      </c>
      <c r="Z529">
        <v>52090.63</v>
      </c>
      <c r="AA529">
        <v>18176</v>
      </c>
    </row>
    <row r="530" spans="1:27" hidden="1" x14ac:dyDescent="0.25">
      <c r="A530">
        <v>2017</v>
      </c>
      <c r="B530">
        <v>2</v>
      </c>
      <c r="C530" t="s">
        <v>86</v>
      </c>
      <c r="D530">
        <v>9649</v>
      </c>
      <c r="E530">
        <v>1</v>
      </c>
      <c r="F530">
        <v>20170204</v>
      </c>
      <c r="G530">
        <v>20542089106</v>
      </c>
      <c r="H530" t="s">
        <v>74</v>
      </c>
      <c r="I530" t="s">
        <v>25</v>
      </c>
      <c r="J530" t="s">
        <v>114</v>
      </c>
      <c r="K530" t="s">
        <v>115</v>
      </c>
      <c r="L530" t="s">
        <v>4</v>
      </c>
      <c r="M530" t="s">
        <v>5</v>
      </c>
      <c r="N530" t="s">
        <v>6</v>
      </c>
      <c r="O530">
        <v>904211090</v>
      </c>
      <c r="P530" t="s">
        <v>198</v>
      </c>
      <c r="Q530" t="s">
        <v>472</v>
      </c>
      <c r="R530" t="s">
        <v>77</v>
      </c>
      <c r="S530" t="s">
        <v>143</v>
      </c>
      <c r="V530" t="s">
        <v>1452</v>
      </c>
      <c r="W530" t="s">
        <v>34</v>
      </c>
      <c r="X530" t="s">
        <v>23</v>
      </c>
      <c r="Y530" t="s">
        <v>9</v>
      </c>
      <c r="Z530">
        <v>51988.23</v>
      </c>
      <c r="AA530">
        <v>19618.2</v>
      </c>
    </row>
    <row r="531" spans="1:27" hidden="1" x14ac:dyDescent="0.25">
      <c r="A531">
        <v>2017</v>
      </c>
      <c r="B531">
        <v>2</v>
      </c>
      <c r="C531" t="s">
        <v>86</v>
      </c>
      <c r="D531">
        <v>10812</v>
      </c>
      <c r="E531">
        <v>1</v>
      </c>
      <c r="F531">
        <v>20170206</v>
      </c>
      <c r="G531">
        <v>20542089106</v>
      </c>
      <c r="H531" t="s">
        <v>74</v>
      </c>
      <c r="I531" t="s">
        <v>25</v>
      </c>
      <c r="J531" t="s">
        <v>114</v>
      </c>
      <c r="K531" t="s">
        <v>115</v>
      </c>
      <c r="L531" t="s">
        <v>4</v>
      </c>
      <c r="M531" t="s">
        <v>5</v>
      </c>
      <c r="N531" t="s">
        <v>6</v>
      </c>
      <c r="O531">
        <v>904211090</v>
      </c>
      <c r="P531" t="s">
        <v>198</v>
      </c>
      <c r="Q531" t="s">
        <v>472</v>
      </c>
      <c r="R531" t="s">
        <v>77</v>
      </c>
      <c r="S531" t="s">
        <v>143</v>
      </c>
      <c r="V531" t="s">
        <v>245</v>
      </c>
      <c r="W531" t="s">
        <v>237</v>
      </c>
      <c r="X531" t="s">
        <v>23</v>
      </c>
      <c r="Y531" t="s">
        <v>9</v>
      </c>
      <c r="Z531">
        <v>51988.23</v>
      </c>
      <c r="AA531">
        <v>19618.2</v>
      </c>
    </row>
    <row r="532" spans="1:27" hidden="1" x14ac:dyDescent="0.25">
      <c r="A532">
        <v>2017</v>
      </c>
      <c r="B532">
        <v>1</v>
      </c>
      <c r="C532" t="s">
        <v>270</v>
      </c>
      <c r="D532">
        <v>518</v>
      </c>
      <c r="E532">
        <v>1</v>
      </c>
      <c r="F532">
        <v>20170110</v>
      </c>
      <c r="G532">
        <v>20504004415</v>
      </c>
      <c r="H532" t="s">
        <v>223</v>
      </c>
      <c r="I532" t="s">
        <v>2</v>
      </c>
      <c r="J532" t="s">
        <v>58</v>
      </c>
      <c r="K532" t="s">
        <v>59</v>
      </c>
      <c r="L532" t="s">
        <v>4</v>
      </c>
      <c r="M532" t="s">
        <v>5</v>
      </c>
      <c r="N532" t="s">
        <v>17</v>
      </c>
      <c r="O532">
        <v>2001909000</v>
      </c>
      <c r="P532" t="s">
        <v>1006</v>
      </c>
      <c r="Q532" t="s">
        <v>1003</v>
      </c>
      <c r="R532" t="s">
        <v>68</v>
      </c>
      <c r="S532" t="s">
        <v>782</v>
      </c>
      <c r="T532" t="s">
        <v>783</v>
      </c>
      <c r="W532" t="s">
        <v>100</v>
      </c>
      <c r="X532" t="s">
        <v>19</v>
      </c>
      <c r="Y532" t="s">
        <v>226</v>
      </c>
      <c r="Z532">
        <v>51920</v>
      </c>
      <c r="AA532">
        <v>12249.6</v>
      </c>
    </row>
    <row r="533" spans="1:27" hidden="1" x14ac:dyDescent="0.25">
      <c r="A533">
        <v>2017</v>
      </c>
      <c r="B533">
        <v>1</v>
      </c>
      <c r="C533" t="s">
        <v>86</v>
      </c>
      <c r="D533">
        <v>2330</v>
      </c>
      <c r="E533">
        <v>1</v>
      </c>
      <c r="F533">
        <v>20170112</v>
      </c>
      <c r="G533">
        <v>20600860641</v>
      </c>
      <c r="H533" t="s">
        <v>427</v>
      </c>
      <c r="I533" t="s">
        <v>25</v>
      </c>
      <c r="J533" t="s">
        <v>26</v>
      </c>
      <c r="K533" t="s">
        <v>28</v>
      </c>
      <c r="L533" t="s">
        <v>4</v>
      </c>
      <c r="M533" t="s">
        <v>5</v>
      </c>
      <c r="N533" t="s">
        <v>6</v>
      </c>
      <c r="O533">
        <v>904211090</v>
      </c>
      <c r="P533" t="s">
        <v>198</v>
      </c>
      <c r="Q533" t="s">
        <v>472</v>
      </c>
      <c r="R533" t="s">
        <v>77</v>
      </c>
      <c r="S533" t="s">
        <v>536</v>
      </c>
      <c r="T533" t="s">
        <v>101</v>
      </c>
      <c r="U533" t="s">
        <v>629</v>
      </c>
      <c r="W533" t="s">
        <v>44</v>
      </c>
      <c r="X533" t="s">
        <v>23</v>
      </c>
      <c r="Y533" t="s">
        <v>9</v>
      </c>
      <c r="Z533">
        <v>51884.08</v>
      </c>
      <c r="AA533">
        <v>20107.2</v>
      </c>
    </row>
    <row r="534" spans="1:27" hidden="1" x14ac:dyDescent="0.25">
      <c r="A534">
        <v>2017</v>
      </c>
      <c r="B534">
        <v>3</v>
      </c>
      <c r="C534" t="s">
        <v>86</v>
      </c>
      <c r="D534">
        <v>23252</v>
      </c>
      <c r="E534">
        <v>1</v>
      </c>
      <c r="F534">
        <v>20170316</v>
      </c>
      <c r="G534">
        <v>20601143411</v>
      </c>
      <c r="H534" t="s">
        <v>1669</v>
      </c>
      <c r="I534" t="s">
        <v>25</v>
      </c>
      <c r="J534" t="s">
        <v>114</v>
      </c>
      <c r="K534" t="s">
        <v>115</v>
      </c>
      <c r="L534" t="s">
        <v>4</v>
      </c>
      <c r="M534" t="s">
        <v>5</v>
      </c>
      <c r="N534" t="s">
        <v>6</v>
      </c>
      <c r="O534">
        <v>904211090</v>
      </c>
      <c r="P534" t="s">
        <v>198</v>
      </c>
      <c r="Q534" t="s">
        <v>472</v>
      </c>
      <c r="R534" t="s">
        <v>77</v>
      </c>
      <c r="S534" t="s">
        <v>158</v>
      </c>
      <c r="T534" t="s">
        <v>1671</v>
      </c>
      <c r="W534" t="s">
        <v>595</v>
      </c>
      <c r="X534" t="s">
        <v>23</v>
      </c>
      <c r="Y534" t="s">
        <v>9</v>
      </c>
      <c r="Z534">
        <v>51861.7</v>
      </c>
      <c r="AA534">
        <v>20089.5</v>
      </c>
    </row>
    <row r="535" spans="1:27" hidden="1" x14ac:dyDescent="0.25">
      <c r="A535">
        <v>2017</v>
      </c>
      <c r="B535">
        <v>1</v>
      </c>
      <c r="C535" t="s">
        <v>86</v>
      </c>
      <c r="D535">
        <v>1044</v>
      </c>
      <c r="E535">
        <v>1</v>
      </c>
      <c r="F535">
        <v>20170113</v>
      </c>
      <c r="G535">
        <v>20373860736</v>
      </c>
      <c r="H535" t="s">
        <v>1127</v>
      </c>
      <c r="I535" t="s">
        <v>25</v>
      </c>
      <c r="J535" t="s">
        <v>26</v>
      </c>
      <c r="K535" t="s">
        <v>199</v>
      </c>
      <c r="L535" t="s">
        <v>4</v>
      </c>
      <c r="M535" t="s">
        <v>5</v>
      </c>
      <c r="N535" t="s">
        <v>17</v>
      </c>
      <c r="O535">
        <v>2005999000</v>
      </c>
      <c r="P535" t="s">
        <v>1005</v>
      </c>
      <c r="Q535" t="s">
        <v>1003</v>
      </c>
      <c r="R535" t="s">
        <v>24</v>
      </c>
      <c r="S535" t="s">
        <v>184</v>
      </c>
      <c r="T535" t="s">
        <v>585</v>
      </c>
      <c r="U535" t="s">
        <v>586</v>
      </c>
      <c r="X535" t="s">
        <v>8</v>
      </c>
      <c r="Y535" t="s">
        <v>15</v>
      </c>
      <c r="Z535">
        <v>51831.9</v>
      </c>
      <c r="AA535">
        <v>26112</v>
      </c>
    </row>
    <row r="536" spans="1:27" hidden="1" x14ac:dyDescent="0.25">
      <c r="A536">
        <v>2018</v>
      </c>
      <c r="B536">
        <v>3</v>
      </c>
      <c r="C536" t="s">
        <v>270</v>
      </c>
      <c r="D536">
        <v>11011</v>
      </c>
      <c r="E536">
        <v>1</v>
      </c>
      <c r="F536">
        <v>20180306</v>
      </c>
      <c r="G536">
        <v>20504004415</v>
      </c>
      <c r="H536" t="s">
        <v>223</v>
      </c>
      <c r="I536" t="s">
        <v>2</v>
      </c>
      <c r="J536" t="s">
        <v>58</v>
      </c>
      <c r="K536" t="s">
        <v>59</v>
      </c>
      <c r="L536" t="s">
        <v>4</v>
      </c>
      <c r="M536" t="s">
        <v>5</v>
      </c>
      <c r="N536" t="s">
        <v>17</v>
      </c>
      <c r="O536">
        <v>2001909000</v>
      </c>
      <c r="P536" t="s">
        <v>1006</v>
      </c>
      <c r="Q536" t="s">
        <v>1003</v>
      </c>
      <c r="R536" t="s">
        <v>68</v>
      </c>
      <c r="S536" t="s">
        <v>941</v>
      </c>
      <c r="W536" t="s">
        <v>100</v>
      </c>
      <c r="X536" t="s">
        <v>19</v>
      </c>
      <c r="Y536" t="s">
        <v>226</v>
      </c>
      <c r="Z536">
        <v>51826.51</v>
      </c>
      <c r="AA536">
        <v>19286.099999999999</v>
      </c>
    </row>
    <row r="537" spans="1:27" hidden="1" x14ac:dyDescent="0.25">
      <c r="A537">
        <v>2018</v>
      </c>
      <c r="B537">
        <v>3</v>
      </c>
      <c r="C537" t="s">
        <v>270</v>
      </c>
      <c r="D537">
        <v>11015</v>
      </c>
      <c r="E537">
        <v>1</v>
      </c>
      <c r="F537">
        <v>20180306</v>
      </c>
      <c r="G537">
        <v>20504004415</v>
      </c>
      <c r="H537" t="s">
        <v>223</v>
      </c>
      <c r="I537" t="s">
        <v>2</v>
      </c>
      <c r="J537" t="s">
        <v>58</v>
      </c>
      <c r="K537" t="s">
        <v>59</v>
      </c>
      <c r="L537" t="s">
        <v>4</v>
      </c>
      <c r="M537" t="s">
        <v>5</v>
      </c>
      <c r="N537" t="s">
        <v>17</v>
      </c>
      <c r="O537">
        <v>2001909000</v>
      </c>
      <c r="P537" t="s">
        <v>1006</v>
      </c>
      <c r="Q537" t="s">
        <v>1003</v>
      </c>
      <c r="R537" t="s">
        <v>68</v>
      </c>
      <c r="S537" t="s">
        <v>941</v>
      </c>
      <c r="W537" t="s">
        <v>100</v>
      </c>
      <c r="X537" t="s">
        <v>19</v>
      </c>
      <c r="Y537" t="s">
        <v>226</v>
      </c>
      <c r="Z537">
        <v>51826.51</v>
      </c>
      <c r="AA537">
        <v>19286.099999999999</v>
      </c>
    </row>
    <row r="538" spans="1:27" hidden="1" x14ac:dyDescent="0.25">
      <c r="A538">
        <v>2017</v>
      </c>
      <c r="B538">
        <v>1</v>
      </c>
      <c r="C538" t="s">
        <v>86</v>
      </c>
      <c r="D538">
        <v>7266</v>
      </c>
      <c r="E538">
        <v>1</v>
      </c>
      <c r="F538">
        <v>20170126</v>
      </c>
      <c r="G538">
        <v>20556450600</v>
      </c>
      <c r="H538" t="s">
        <v>140</v>
      </c>
      <c r="I538" t="s">
        <v>25</v>
      </c>
      <c r="J538" t="s">
        <v>114</v>
      </c>
      <c r="K538" t="s">
        <v>115</v>
      </c>
      <c r="L538" t="s">
        <v>4</v>
      </c>
      <c r="M538" t="s">
        <v>5</v>
      </c>
      <c r="N538" t="s">
        <v>6</v>
      </c>
      <c r="O538">
        <v>904211090</v>
      </c>
      <c r="P538" t="s">
        <v>198</v>
      </c>
      <c r="Q538" t="s">
        <v>472</v>
      </c>
      <c r="R538" t="s">
        <v>77</v>
      </c>
      <c r="S538" t="s">
        <v>198</v>
      </c>
      <c r="X538" t="s">
        <v>23</v>
      </c>
      <c r="Y538" t="s">
        <v>9</v>
      </c>
      <c r="Z538">
        <v>51785.68</v>
      </c>
      <c r="AA538">
        <v>20071.8</v>
      </c>
    </row>
    <row r="539" spans="1:27" x14ac:dyDescent="0.25">
      <c r="A539">
        <v>2018</v>
      </c>
      <c r="B539">
        <v>3</v>
      </c>
      <c r="C539" t="s">
        <v>86</v>
      </c>
      <c r="D539">
        <v>21444</v>
      </c>
      <c r="E539">
        <v>1</v>
      </c>
      <c r="F539">
        <v>20180310</v>
      </c>
      <c r="G539">
        <v>20600528905</v>
      </c>
      <c r="H539" t="s">
        <v>1869</v>
      </c>
      <c r="I539" t="s">
        <v>25</v>
      </c>
      <c r="J539" t="s">
        <v>114</v>
      </c>
      <c r="K539" t="s">
        <v>115</v>
      </c>
      <c r="L539" t="s">
        <v>4</v>
      </c>
      <c r="M539" t="s">
        <v>5</v>
      </c>
      <c r="N539" t="s">
        <v>6</v>
      </c>
      <c r="O539">
        <v>904211090</v>
      </c>
      <c r="P539" t="s">
        <v>198</v>
      </c>
      <c r="Q539" t="s">
        <v>472</v>
      </c>
      <c r="R539" t="s">
        <v>77</v>
      </c>
      <c r="S539" t="s">
        <v>1870</v>
      </c>
      <c r="X539" t="s">
        <v>23</v>
      </c>
      <c r="Y539" t="s">
        <v>9</v>
      </c>
      <c r="Z539">
        <v>51729.41</v>
      </c>
      <c r="AA539">
        <v>16399</v>
      </c>
    </row>
    <row r="540" spans="1:27" x14ac:dyDescent="0.25">
      <c r="A540">
        <v>2018</v>
      </c>
      <c r="B540">
        <v>1</v>
      </c>
      <c r="C540" t="s">
        <v>86</v>
      </c>
      <c r="D540">
        <v>960</v>
      </c>
      <c r="E540">
        <v>1</v>
      </c>
      <c r="F540">
        <v>20180111</v>
      </c>
      <c r="G540">
        <v>20132515680</v>
      </c>
      <c r="H540" t="s">
        <v>186</v>
      </c>
      <c r="I540" t="s">
        <v>25</v>
      </c>
      <c r="J540" t="s">
        <v>26</v>
      </c>
      <c r="K540" t="s">
        <v>118</v>
      </c>
      <c r="L540" t="s">
        <v>4</v>
      </c>
      <c r="M540" t="s">
        <v>5</v>
      </c>
      <c r="N540" t="s">
        <v>6</v>
      </c>
      <c r="O540">
        <v>904221000</v>
      </c>
      <c r="P540" t="s">
        <v>198</v>
      </c>
      <c r="Q540" t="s">
        <v>1016</v>
      </c>
      <c r="R540" t="s">
        <v>104</v>
      </c>
      <c r="S540" t="s">
        <v>105</v>
      </c>
      <c r="T540" t="s">
        <v>470</v>
      </c>
      <c r="W540" t="s">
        <v>117</v>
      </c>
      <c r="X540" t="s">
        <v>109</v>
      </c>
      <c r="Y540" t="s">
        <v>9</v>
      </c>
      <c r="Z540">
        <v>51724</v>
      </c>
      <c r="AA540">
        <v>18144</v>
      </c>
    </row>
    <row r="541" spans="1:27" x14ac:dyDescent="0.25">
      <c r="A541">
        <v>2018</v>
      </c>
      <c r="B541">
        <v>1</v>
      </c>
      <c r="C541" t="s">
        <v>86</v>
      </c>
      <c r="D541">
        <v>121298</v>
      </c>
      <c r="E541">
        <v>1</v>
      </c>
      <c r="F541">
        <v>20180104</v>
      </c>
      <c r="G541">
        <v>20132515680</v>
      </c>
      <c r="H541" t="s">
        <v>186</v>
      </c>
      <c r="I541" t="s">
        <v>25</v>
      </c>
      <c r="J541" t="s">
        <v>26</v>
      </c>
      <c r="K541" t="s">
        <v>118</v>
      </c>
      <c r="L541" t="s">
        <v>4</v>
      </c>
      <c r="M541" t="s">
        <v>5</v>
      </c>
      <c r="N541" t="s">
        <v>6</v>
      </c>
      <c r="O541">
        <v>904221000</v>
      </c>
      <c r="P541" t="s">
        <v>198</v>
      </c>
      <c r="Q541" t="s">
        <v>1016</v>
      </c>
      <c r="R541" t="s">
        <v>104</v>
      </c>
      <c r="S541" t="s">
        <v>105</v>
      </c>
      <c r="T541" t="s">
        <v>477</v>
      </c>
      <c r="W541" t="s">
        <v>117</v>
      </c>
      <c r="X541" t="s">
        <v>109</v>
      </c>
      <c r="Y541" t="s">
        <v>9</v>
      </c>
      <c r="Z541">
        <v>51724</v>
      </c>
      <c r="AA541">
        <v>18144</v>
      </c>
    </row>
    <row r="542" spans="1:27" x14ac:dyDescent="0.25">
      <c r="A542">
        <v>2018</v>
      </c>
      <c r="B542">
        <v>3</v>
      </c>
      <c r="C542" t="s">
        <v>86</v>
      </c>
      <c r="D542">
        <v>23079</v>
      </c>
      <c r="E542">
        <v>1</v>
      </c>
      <c r="F542">
        <v>20180315</v>
      </c>
      <c r="G542">
        <v>20132515680</v>
      </c>
      <c r="H542" t="s">
        <v>186</v>
      </c>
      <c r="I542" t="s">
        <v>25</v>
      </c>
      <c r="J542" t="s">
        <v>26</v>
      </c>
      <c r="K542" t="s">
        <v>118</v>
      </c>
      <c r="L542" t="s">
        <v>4</v>
      </c>
      <c r="M542" t="s">
        <v>5</v>
      </c>
      <c r="N542" t="s">
        <v>6</v>
      </c>
      <c r="O542">
        <v>904221000</v>
      </c>
      <c r="P542" t="s">
        <v>198</v>
      </c>
      <c r="Q542" t="s">
        <v>1016</v>
      </c>
      <c r="R542" t="s">
        <v>104</v>
      </c>
      <c r="S542" t="s">
        <v>105</v>
      </c>
      <c r="T542" t="s">
        <v>470</v>
      </c>
      <c r="W542" t="s">
        <v>117</v>
      </c>
      <c r="X542" t="s">
        <v>109</v>
      </c>
      <c r="Y542" t="s">
        <v>9</v>
      </c>
      <c r="Z542">
        <v>51724</v>
      </c>
      <c r="AA542">
        <v>18144</v>
      </c>
    </row>
    <row r="543" spans="1:27" hidden="1" x14ac:dyDescent="0.25">
      <c r="A543">
        <v>2017</v>
      </c>
      <c r="B543">
        <v>1</v>
      </c>
      <c r="C543" t="s">
        <v>86</v>
      </c>
      <c r="D543">
        <v>6413</v>
      </c>
      <c r="E543">
        <v>1</v>
      </c>
      <c r="F543">
        <v>20170123</v>
      </c>
      <c r="G543">
        <v>20556450600</v>
      </c>
      <c r="H543" t="s">
        <v>140</v>
      </c>
      <c r="I543" t="s">
        <v>25</v>
      </c>
      <c r="J543" t="s">
        <v>114</v>
      </c>
      <c r="K543" t="s">
        <v>115</v>
      </c>
      <c r="L543" t="s">
        <v>4</v>
      </c>
      <c r="M543" t="s">
        <v>5</v>
      </c>
      <c r="N543" t="s">
        <v>6</v>
      </c>
      <c r="O543">
        <v>904211090</v>
      </c>
      <c r="P543" t="s">
        <v>198</v>
      </c>
      <c r="Q543" t="s">
        <v>472</v>
      </c>
      <c r="R543" t="s">
        <v>77</v>
      </c>
      <c r="S543" t="s">
        <v>170</v>
      </c>
      <c r="X543" t="s">
        <v>23</v>
      </c>
      <c r="Y543" t="s">
        <v>9</v>
      </c>
      <c r="Z543">
        <v>51720.68</v>
      </c>
      <c r="AA543">
        <v>20071.8</v>
      </c>
    </row>
    <row r="544" spans="1:27" hidden="1" x14ac:dyDescent="0.25">
      <c r="A544">
        <v>2017</v>
      </c>
      <c r="B544">
        <v>1</v>
      </c>
      <c r="C544" t="s">
        <v>86</v>
      </c>
      <c r="D544">
        <v>7474</v>
      </c>
      <c r="E544">
        <v>1</v>
      </c>
      <c r="F544">
        <v>20170126</v>
      </c>
      <c r="G544">
        <v>20542082519</v>
      </c>
      <c r="H544" t="s">
        <v>231</v>
      </c>
      <c r="I544" t="s">
        <v>25</v>
      </c>
      <c r="J544" t="s">
        <v>114</v>
      </c>
      <c r="K544" t="s">
        <v>115</v>
      </c>
      <c r="L544" t="s">
        <v>4</v>
      </c>
      <c r="M544" t="s">
        <v>5</v>
      </c>
      <c r="N544" t="s">
        <v>6</v>
      </c>
      <c r="O544">
        <v>904211090</v>
      </c>
      <c r="P544" t="s">
        <v>198</v>
      </c>
      <c r="Q544" t="s">
        <v>472</v>
      </c>
      <c r="R544" t="s">
        <v>77</v>
      </c>
      <c r="S544" t="s">
        <v>202</v>
      </c>
      <c r="W544" t="s">
        <v>651</v>
      </c>
      <c r="X544" t="s">
        <v>23</v>
      </c>
      <c r="Y544" t="s">
        <v>9</v>
      </c>
      <c r="Z544">
        <v>51716.68</v>
      </c>
      <c r="AA544">
        <v>20071.8</v>
      </c>
    </row>
    <row r="545" spans="1:27" hidden="1" x14ac:dyDescent="0.25">
      <c r="A545">
        <v>2017</v>
      </c>
      <c r="B545">
        <v>2</v>
      </c>
      <c r="C545" t="s">
        <v>86</v>
      </c>
      <c r="D545">
        <v>12727</v>
      </c>
      <c r="E545">
        <v>1</v>
      </c>
      <c r="F545">
        <v>20170211</v>
      </c>
      <c r="G545">
        <v>20542082519</v>
      </c>
      <c r="H545" t="s">
        <v>231</v>
      </c>
      <c r="I545" t="s">
        <v>25</v>
      </c>
      <c r="J545" t="s">
        <v>114</v>
      </c>
      <c r="K545" t="s">
        <v>115</v>
      </c>
      <c r="L545" t="s">
        <v>4</v>
      </c>
      <c r="M545" t="s">
        <v>5</v>
      </c>
      <c r="N545" t="s">
        <v>6</v>
      </c>
      <c r="O545">
        <v>904211090</v>
      </c>
      <c r="P545" t="s">
        <v>198</v>
      </c>
      <c r="Q545" t="s">
        <v>472</v>
      </c>
      <c r="R545" t="s">
        <v>77</v>
      </c>
      <c r="S545" t="s">
        <v>202</v>
      </c>
      <c r="W545" t="s">
        <v>651</v>
      </c>
      <c r="X545" t="s">
        <v>23</v>
      </c>
      <c r="Y545" t="s">
        <v>9</v>
      </c>
      <c r="Z545">
        <v>51716.68</v>
      </c>
      <c r="AA545">
        <v>20071.8</v>
      </c>
    </row>
    <row r="546" spans="1:27" hidden="1" x14ac:dyDescent="0.25">
      <c r="A546">
        <v>2017</v>
      </c>
      <c r="B546">
        <v>2</v>
      </c>
      <c r="C546" t="s">
        <v>86</v>
      </c>
      <c r="D546">
        <v>15241</v>
      </c>
      <c r="E546">
        <v>1</v>
      </c>
      <c r="F546">
        <v>20170217</v>
      </c>
      <c r="G546">
        <v>20542082519</v>
      </c>
      <c r="H546" t="s">
        <v>231</v>
      </c>
      <c r="I546" t="s">
        <v>25</v>
      </c>
      <c r="J546" t="s">
        <v>114</v>
      </c>
      <c r="K546" t="s">
        <v>115</v>
      </c>
      <c r="L546" t="s">
        <v>4</v>
      </c>
      <c r="M546" t="s">
        <v>5</v>
      </c>
      <c r="N546" t="s">
        <v>6</v>
      </c>
      <c r="O546">
        <v>904211090</v>
      </c>
      <c r="P546" t="s">
        <v>198</v>
      </c>
      <c r="Q546" t="s">
        <v>472</v>
      </c>
      <c r="R546" t="s">
        <v>77</v>
      </c>
      <c r="S546" t="s">
        <v>202</v>
      </c>
      <c r="T546" t="s">
        <v>1618</v>
      </c>
      <c r="W546" t="s">
        <v>651</v>
      </c>
      <c r="X546" t="s">
        <v>23</v>
      </c>
      <c r="Y546" t="s">
        <v>9</v>
      </c>
      <c r="Z546">
        <v>51716.68</v>
      </c>
      <c r="AA546">
        <v>20071.8</v>
      </c>
    </row>
    <row r="547" spans="1:27" hidden="1" x14ac:dyDescent="0.25">
      <c r="A547">
        <v>2017</v>
      </c>
      <c r="B547">
        <v>2</v>
      </c>
      <c r="C547" t="s">
        <v>86</v>
      </c>
      <c r="D547">
        <v>10993</v>
      </c>
      <c r="E547">
        <v>1</v>
      </c>
      <c r="F547">
        <v>20170208</v>
      </c>
      <c r="G547">
        <v>20170040938</v>
      </c>
      <c r="H547" t="s">
        <v>65</v>
      </c>
      <c r="I547" t="s">
        <v>2</v>
      </c>
      <c r="J547" t="s">
        <v>81</v>
      </c>
      <c r="K547" t="s">
        <v>87</v>
      </c>
      <c r="L547" t="s">
        <v>4</v>
      </c>
      <c r="M547" t="s">
        <v>5</v>
      </c>
      <c r="N547" t="s">
        <v>17</v>
      </c>
      <c r="O547">
        <v>2005992000</v>
      </c>
      <c r="P547" t="s">
        <v>934</v>
      </c>
      <c r="Q547" t="s">
        <v>1003</v>
      </c>
      <c r="R547" t="s">
        <v>18</v>
      </c>
      <c r="S547" t="s">
        <v>148</v>
      </c>
      <c r="T547" t="s">
        <v>101</v>
      </c>
      <c r="U547" t="s">
        <v>1465</v>
      </c>
      <c r="W547" t="s">
        <v>1429</v>
      </c>
      <c r="X547" t="s">
        <v>69</v>
      </c>
      <c r="Y547" t="s">
        <v>15</v>
      </c>
      <c r="Z547">
        <v>51713.599999999999</v>
      </c>
      <c r="AA547">
        <v>27281.599999999999</v>
      </c>
    </row>
    <row r="548" spans="1:27" hidden="1" x14ac:dyDescent="0.25">
      <c r="A548">
        <v>2017</v>
      </c>
      <c r="B548">
        <v>2</v>
      </c>
      <c r="C548" t="s">
        <v>86</v>
      </c>
      <c r="D548">
        <v>15913</v>
      </c>
      <c r="E548">
        <v>1</v>
      </c>
      <c r="F548">
        <v>20170222</v>
      </c>
      <c r="G548">
        <v>20170040938</v>
      </c>
      <c r="H548" t="s">
        <v>65</v>
      </c>
      <c r="I548" t="s">
        <v>2</v>
      </c>
      <c r="J548" t="s">
        <v>81</v>
      </c>
      <c r="K548" t="s">
        <v>87</v>
      </c>
      <c r="L548" t="s">
        <v>4</v>
      </c>
      <c r="M548" t="s">
        <v>5</v>
      </c>
      <c r="N548" t="s">
        <v>17</v>
      </c>
      <c r="O548">
        <v>2005992000</v>
      </c>
      <c r="P548" t="s">
        <v>934</v>
      </c>
      <c r="Q548" t="s">
        <v>1003</v>
      </c>
      <c r="R548" t="s">
        <v>18</v>
      </c>
      <c r="S548" t="s">
        <v>234</v>
      </c>
      <c r="T548" t="s">
        <v>101</v>
      </c>
      <c r="U548" t="s">
        <v>1636</v>
      </c>
      <c r="W548" t="s">
        <v>129</v>
      </c>
      <c r="X548" t="s">
        <v>69</v>
      </c>
      <c r="Y548" t="s">
        <v>15</v>
      </c>
      <c r="Z548">
        <v>51713.599999999999</v>
      </c>
      <c r="AA548">
        <v>27281.599999999999</v>
      </c>
    </row>
    <row r="549" spans="1:27" hidden="1" x14ac:dyDescent="0.25">
      <c r="A549">
        <v>2017</v>
      </c>
      <c r="B549">
        <v>1</v>
      </c>
      <c r="C549" t="s">
        <v>86</v>
      </c>
      <c r="D549">
        <v>3858</v>
      </c>
      <c r="E549">
        <v>1</v>
      </c>
      <c r="F549">
        <v>20170116</v>
      </c>
      <c r="G549">
        <v>20524548594</v>
      </c>
      <c r="H549" t="s">
        <v>124</v>
      </c>
      <c r="I549" t="s">
        <v>25</v>
      </c>
      <c r="J549" t="s">
        <v>114</v>
      </c>
      <c r="K549" t="s">
        <v>115</v>
      </c>
      <c r="L549" t="s">
        <v>4</v>
      </c>
      <c r="M549" t="s">
        <v>5</v>
      </c>
      <c r="N549" t="s">
        <v>6</v>
      </c>
      <c r="O549">
        <v>904219000</v>
      </c>
      <c r="P549" t="s">
        <v>198</v>
      </c>
      <c r="Q549" t="s">
        <v>472</v>
      </c>
      <c r="R549" t="s">
        <v>50</v>
      </c>
      <c r="S549" t="s">
        <v>126</v>
      </c>
      <c r="T549" t="s">
        <v>208</v>
      </c>
      <c r="U549" t="s">
        <v>88</v>
      </c>
      <c r="X549" t="s">
        <v>23</v>
      </c>
      <c r="Y549" t="s">
        <v>9</v>
      </c>
      <c r="Z549">
        <v>51706.31</v>
      </c>
      <c r="AA549">
        <v>19312</v>
      </c>
    </row>
    <row r="550" spans="1:27" hidden="1" x14ac:dyDescent="0.25">
      <c r="A550">
        <v>2017</v>
      </c>
      <c r="B550">
        <v>1</v>
      </c>
      <c r="C550" t="s">
        <v>86</v>
      </c>
      <c r="D550">
        <v>4531</v>
      </c>
      <c r="E550">
        <v>1</v>
      </c>
      <c r="F550">
        <v>20170121</v>
      </c>
      <c r="G550">
        <v>20524548594</v>
      </c>
      <c r="H550" t="s">
        <v>124</v>
      </c>
      <c r="I550" t="s">
        <v>25</v>
      </c>
      <c r="J550" t="s">
        <v>114</v>
      </c>
      <c r="K550" t="s">
        <v>115</v>
      </c>
      <c r="L550" t="s">
        <v>4</v>
      </c>
      <c r="M550" t="s">
        <v>5</v>
      </c>
      <c r="N550" t="s">
        <v>6</v>
      </c>
      <c r="O550">
        <v>904219000</v>
      </c>
      <c r="P550" t="s">
        <v>198</v>
      </c>
      <c r="Q550" t="s">
        <v>472</v>
      </c>
      <c r="R550" t="s">
        <v>50</v>
      </c>
      <c r="S550" t="s">
        <v>126</v>
      </c>
      <c r="T550" t="s">
        <v>208</v>
      </c>
      <c r="U550" t="s">
        <v>88</v>
      </c>
      <c r="X550" t="s">
        <v>23</v>
      </c>
      <c r="Y550" t="s">
        <v>9</v>
      </c>
      <c r="Z550">
        <v>51706.31</v>
      </c>
      <c r="AA550">
        <v>19312</v>
      </c>
    </row>
    <row r="551" spans="1:27" hidden="1" x14ac:dyDescent="0.25">
      <c r="A551">
        <v>2017</v>
      </c>
      <c r="B551">
        <v>1</v>
      </c>
      <c r="C551" t="s">
        <v>270</v>
      </c>
      <c r="D551">
        <v>4309</v>
      </c>
      <c r="E551">
        <v>2</v>
      </c>
      <c r="F551">
        <v>20170124</v>
      </c>
      <c r="G551">
        <v>20504922490</v>
      </c>
      <c r="H551" t="s">
        <v>298</v>
      </c>
      <c r="I551" t="s">
        <v>25</v>
      </c>
      <c r="J551" t="s">
        <v>26</v>
      </c>
      <c r="K551" t="s">
        <v>299</v>
      </c>
      <c r="L551" t="s">
        <v>4</v>
      </c>
      <c r="M551" t="s">
        <v>5</v>
      </c>
      <c r="N551" t="s">
        <v>6</v>
      </c>
      <c r="O551">
        <v>904229000</v>
      </c>
      <c r="P551" t="s">
        <v>1007</v>
      </c>
      <c r="Q551" t="s">
        <v>1071</v>
      </c>
      <c r="R551" t="s">
        <v>60</v>
      </c>
      <c r="S551" t="s">
        <v>300</v>
      </c>
      <c r="T551" t="s">
        <v>301</v>
      </c>
      <c r="W551" t="s">
        <v>264</v>
      </c>
      <c r="X551" t="s">
        <v>89</v>
      </c>
      <c r="Y551" t="s">
        <v>61</v>
      </c>
      <c r="Z551">
        <v>51660.56</v>
      </c>
      <c r="AA551">
        <v>90830</v>
      </c>
    </row>
    <row r="552" spans="1:27" hidden="1" x14ac:dyDescent="0.25">
      <c r="A552">
        <v>2017</v>
      </c>
      <c r="B552">
        <v>1</v>
      </c>
      <c r="C552" t="s">
        <v>86</v>
      </c>
      <c r="D552">
        <v>6717</v>
      </c>
      <c r="E552">
        <v>1</v>
      </c>
      <c r="F552">
        <v>20170126</v>
      </c>
      <c r="G552">
        <v>20524548594</v>
      </c>
      <c r="H552" t="s">
        <v>124</v>
      </c>
      <c r="I552" t="s">
        <v>25</v>
      </c>
      <c r="J552" t="s">
        <v>114</v>
      </c>
      <c r="K552" t="s">
        <v>115</v>
      </c>
      <c r="L552" t="s">
        <v>4</v>
      </c>
      <c r="M552" t="s">
        <v>5</v>
      </c>
      <c r="N552" t="s">
        <v>6</v>
      </c>
      <c r="O552">
        <v>904219000</v>
      </c>
      <c r="P552" t="s">
        <v>198</v>
      </c>
      <c r="Q552" t="s">
        <v>472</v>
      </c>
      <c r="R552" t="s">
        <v>50</v>
      </c>
      <c r="S552" t="s">
        <v>126</v>
      </c>
      <c r="T552" t="s">
        <v>208</v>
      </c>
      <c r="U552" t="s">
        <v>88</v>
      </c>
      <c r="X552" t="s">
        <v>23</v>
      </c>
      <c r="Y552" t="s">
        <v>9</v>
      </c>
      <c r="Z552">
        <v>51660.31</v>
      </c>
      <c r="AA552">
        <v>19312</v>
      </c>
    </row>
    <row r="553" spans="1:27" hidden="1" x14ac:dyDescent="0.25">
      <c r="A553">
        <v>2017</v>
      </c>
      <c r="B553">
        <v>1</v>
      </c>
      <c r="C553" t="s">
        <v>86</v>
      </c>
      <c r="D553">
        <v>6736</v>
      </c>
      <c r="E553">
        <v>1</v>
      </c>
      <c r="F553">
        <v>20170126</v>
      </c>
      <c r="G553">
        <v>20524548594</v>
      </c>
      <c r="H553" t="s">
        <v>124</v>
      </c>
      <c r="I553" t="s">
        <v>25</v>
      </c>
      <c r="J553" t="s">
        <v>114</v>
      </c>
      <c r="K553" t="s">
        <v>115</v>
      </c>
      <c r="L553" t="s">
        <v>4</v>
      </c>
      <c r="M553" t="s">
        <v>5</v>
      </c>
      <c r="N553" t="s">
        <v>6</v>
      </c>
      <c r="O553">
        <v>904219000</v>
      </c>
      <c r="P553" t="s">
        <v>198</v>
      </c>
      <c r="Q553" t="s">
        <v>472</v>
      </c>
      <c r="R553" t="s">
        <v>50</v>
      </c>
      <c r="S553" t="s">
        <v>126</v>
      </c>
      <c r="T553" t="s">
        <v>208</v>
      </c>
      <c r="U553" t="s">
        <v>88</v>
      </c>
      <c r="X553" t="s">
        <v>23</v>
      </c>
      <c r="Y553" t="s">
        <v>9</v>
      </c>
      <c r="Z553">
        <v>51660.31</v>
      </c>
      <c r="AA553">
        <v>19312</v>
      </c>
    </row>
    <row r="554" spans="1:27" hidden="1" x14ac:dyDescent="0.25">
      <c r="A554">
        <v>2017</v>
      </c>
      <c r="B554">
        <v>2</v>
      </c>
      <c r="C554" t="s">
        <v>86</v>
      </c>
      <c r="D554">
        <v>11323</v>
      </c>
      <c r="E554">
        <v>1</v>
      </c>
      <c r="F554">
        <v>20170206</v>
      </c>
      <c r="G554">
        <v>20542082519</v>
      </c>
      <c r="H554" t="s">
        <v>231</v>
      </c>
      <c r="I554" t="s">
        <v>25</v>
      </c>
      <c r="J554" t="s">
        <v>114</v>
      </c>
      <c r="K554" t="s">
        <v>115</v>
      </c>
      <c r="L554" t="s">
        <v>4</v>
      </c>
      <c r="M554" t="s">
        <v>5</v>
      </c>
      <c r="N554" t="s">
        <v>6</v>
      </c>
      <c r="O554">
        <v>904211090</v>
      </c>
      <c r="P554" t="s">
        <v>198</v>
      </c>
      <c r="Q554" t="s">
        <v>472</v>
      </c>
      <c r="R554" t="s">
        <v>77</v>
      </c>
      <c r="S554" t="s">
        <v>202</v>
      </c>
      <c r="W554" t="s">
        <v>34</v>
      </c>
      <c r="X554" t="s">
        <v>23</v>
      </c>
      <c r="Y554" t="s">
        <v>9</v>
      </c>
      <c r="Z554">
        <v>51596.68</v>
      </c>
      <c r="AA554">
        <v>20071.8</v>
      </c>
    </row>
    <row r="555" spans="1:27" hidden="1" x14ac:dyDescent="0.25">
      <c r="A555">
        <v>2017</v>
      </c>
      <c r="B555">
        <v>1</v>
      </c>
      <c r="C555" t="s">
        <v>86</v>
      </c>
      <c r="D555">
        <v>6758</v>
      </c>
      <c r="E555">
        <v>1</v>
      </c>
      <c r="F555">
        <v>20170127</v>
      </c>
      <c r="G555">
        <v>20524548594</v>
      </c>
      <c r="H555" t="s">
        <v>124</v>
      </c>
      <c r="I555" t="s">
        <v>25</v>
      </c>
      <c r="J555" t="s">
        <v>26</v>
      </c>
      <c r="K555" t="s">
        <v>166</v>
      </c>
      <c r="L555" t="s">
        <v>4</v>
      </c>
      <c r="M555" t="s">
        <v>5</v>
      </c>
      <c r="N555" t="s">
        <v>6</v>
      </c>
      <c r="O555">
        <v>904211090</v>
      </c>
      <c r="P555" t="s">
        <v>198</v>
      </c>
      <c r="Q555" t="s">
        <v>472</v>
      </c>
      <c r="R555" t="s">
        <v>77</v>
      </c>
      <c r="S555" t="s">
        <v>437</v>
      </c>
      <c r="T555" t="s">
        <v>683</v>
      </c>
      <c r="U555" t="s">
        <v>88</v>
      </c>
      <c r="X555" t="s">
        <v>23</v>
      </c>
      <c r="Y555" t="s">
        <v>9</v>
      </c>
      <c r="Z555">
        <v>51546.05</v>
      </c>
      <c r="AA555">
        <v>18176</v>
      </c>
    </row>
    <row r="556" spans="1:27" hidden="1" x14ac:dyDescent="0.25">
      <c r="A556">
        <v>2017</v>
      </c>
      <c r="B556">
        <v>1</v>
      </c>
      <c r="C556" t="s">
        <v>86</v>
      </c>
      <c r="D556">
        <v>4559</v>
      </c>
      <c r="E556">
        <v>1</v>
      </c>
      <c r="F556">
        <v>20170119</v>
      </c>
      <c r="G556">
        <v>20481759022</v>
      </c>
      <c r="H556" t="s">
        <v>157</v>
      </c>
      <c r="I556" t="s">
        <v>25</v>
      </c>
      <c r="J556" t="s">
        <v>26</v>
      </c>
      <c r="K556" t="s">
        <v>28</v>
      </c>
      <c r="L556" t="s">
        <v>4</v>
      </c>
      <c r="M556" t="s">
        <v>5</v>
      </c>
      <c r="N556" t="s">
        <v>6</v>
      </c>
      <c r="O556">
        <v>904211090</v>
      </c>
      <c r="P556" t="s">
        <v>198</v>
      </c>
      <c r="Q556" t="s">
        <v>472</v>
      </c>
      <c r="R556" t="s">
        <v>77</v>
      </c>
      <c r="S556" t="s">
        <v>158</v>
      </c>
      <c r="T556" t="s">
        <v>658</v>
      </c>
      <c r="W556" t="s">
        <v>595</v>
      </c>
      <c r="X556" t="s">
        <v>23</v>
      </c>
      <c r="Y556" t="s">
        <v>9</v>
      </c>
      <c r="Z556">
        <v>51487.22</v>
      </c>
      <c r="AA556">
        <v>20071.8</v>
      </c>
    </row>
    <row r="557" spans="1:27" hidden="1" x14ac:dyDescent="0.25">
      <c r="A557">
        <v>2017</v>
      </c>
      <c r="B557">
        <v>1</v>
      </c>
      <c r="C557" t="s">
        <v>86</v>
      </c>
      <c r="D557">
        <v>8629</v>
      </c>
      <c r="E557">
        <v>1</v>
      </c>
      <c r="F557">
        <v>20170131</v>
      </c>
      <c r="G557">
        <v>20542089106</v>
      </c>
      <c r="H557" t="s">
        <v>74</v>
      </c>
      <c r="I557" t="s">
        <v>25</v>
      </c>
      <c r="J557" t="s">
        <v>114</v>
      </c>
      <c r="K557" t="s">
        <v>115</v>
      </c>
      <c r="L557" t="s">
        <v>4</v>
      </c>
      <c r="M557" t="s">
        <v>5</v>
      </c>
      <c r="N557" t="s">
        <v>6</v>
      </c>
      <c r="O557">
        <v>904211090</v>
      </c>
      <c r="P557" t="s">
        <v>198</v>
      </c>
      <c r="Q557" t="s">
        <v>472</v>
      </c>
      <c r="R557" t="s">
        <v>77</v>
      </c>
      <c r="S557" t="s">
        <v>143</v>
      </c>
      <c r="V557" t="s">
        <v>478</v>
      </c>
      <c r="W557" t="s">
        <v>237</v>
      </c>
      <c r="X557" t="s">
        <v>23</v>
      </c>
      <c r="Y557" t="s">
        <v>9</v>
      </c>
      <c r="Z557">
        <v>51423.45</v>
      </c>
      <c r="AA557">
        <v>19618.2</v>
      </c>
    </row>
    <row r="558" spans="1:27" hidden="1" x14ac:dyDescent="0.25">
      <c r="A558">
        <v>2017</v>
      </c>
      <c r="B558">
        <v>1</v>
      </c>
      <c r="C558" t="s">
        <v>86</v>
      </c>
      <c r="D558">
        <v>8632</v>
      </c>
      <c r="E558">
        <v>1</v>
      </c>
      <c r="F558">
        <v>20170131</v>
      </c>
      <c r="G558">
        <v>20542089106</v>
      </c>
      <c r="H558" t="s">
        <v>74</v>
      </c>
      <c r="I558" t="s">
        <v>25</v>
      </c>
      <c r="J558" t="s">
        <v>114</v>
      </c>
      <c r="K558" t="s">
        <v>115</v>
      </c>
      <c r="L558" t="s">
        <v>4</v>
      </c>
      <c r="M558" t="s">
        <v>5</v>
      </c>
      <c r="N558" t="s">
        <v>6</v>
      </c>
      <c r="O558">
        <v>904211090</v>
      </c>
      <c r="P558" t="s">
        <v>198</v>
      </c>
      <c r="Q558" t="s">
        <v>472</v>
      </c>
      <c r="R558" t="s">
        <v>77</v>
      </c>
      <c r="S558" t="s">
        <v>143</v>
      </c>
      <c r="V558" t="s">
        <v>478</v>
      </c>
      <c r="W558" t="s">
        <v>237</v>
      </c>
      <c r="X558" t="s">
        <v>23</v>
      </c>
      <c r="Y558" t="s">
        <v>9</v>
      </c>
      <c r="Z558">
        <v>51423.45</v>
      </c>
      <c r="AA558">
        <v>19618.2</v>
      </c>
    </row>
    <row r="559" spans="1:27" hidden="1" x14ac:dyDescent="0.25">
      <c r="A559">
        <v>2017</v>
      </c>
      <c r="B559">
        <v>2</v>
      </c>
      <c r="C559" t="s">
        <v>86</v>
      </c>
      <c r="D559">
        <v>9653</v>
      </c>
      <c r="E559">
        <v>1</v>
      </c>
      <c r="F559">
        <v>20170204</v>
      </c>
      <c r="G559">
        <v>20542089106</v>
      </c>
      <c r="H559" t="s">
        <v>74</v>
      </c>
      <c r="I559" t="s">
        <v>25</v>
      </c>
      <c r="J559" t="s">
        <v>114</v>
      </c>
      <c r="K559" t="s">
        <v>115</v>
      </c>
      <c r="L559" t="s">
        <v>4</v>
      </c>
      <c r="M559" t="s">
        <v>5</v>
      </c>
      <c r="N559" t="s">
        <v>6</v>
      </c>
      <c r="O559">
        <v>904211090</v>
      </c>
      <c r="P559" t="s">
        <v>198</v>
      </c>
      <c r="Q559" t="s">
        <v>472</v>
      </c>
      <c r="R559" t="s">
        <v>77</v>
      </c>
      <c r="S559" t="s">
        <v>143</v>
      </c>
      <c r="V559" t="s">
        <v>245</v>
      </c>
      <c r="W559" t="s">
        <v>34</v>
      </c>
      <c r="X559" t="s">
        <v>23</v>
      </c>
      <c r="Y559" t="s">
        <v>9</v>
      </c>
      <c r="Z559">
        <v>51423.45</v>
      </c>
      <c r="AA559">
        <v>19618.2</v>
      </c>
    </row>
    <row r="560" spans="1:27" hidden="1" x14ac:dyDescent="0.25">
      <c r="A560">
        <v>2017</v>
      </c>
      <c r="B560">
        <v>2</v>
      </c>
      <c r="C560" t="s">
        <v>86</v>
      </c>
      <c r="D560">
        <v>11236</v>
      </c>
      <c r="E560">
        <v>1</v>
      </c>
      <c r="F560">
        <v>20170206</v>
      </c>
      <c r="G560">
        <v>20542089106</v>
      </c>
      <c r="H560" t="s">
        <v>74</v>
      </c>
      <c r="I560" t="s">
        <v>25</v>
      </c>
      <c r="J560" t="s">
        <v>114</v>
      </c>
      <c r="K560" t="s">
        <v>115</v>
      </c>
      <c r="L560" t="s">
        <v>4</v>
      </c>
      <c r="M560" t="s">
        <v>5</v>
      </c>
      <c r="N560" t="s">
        <v>6</v>
      </c>
      <c r="O560">
        <v>904211090</v>
      </c>
      <c r="P560" t="s">
        <v>198</v>
      </c>
      <c r="Q560" t="s">
        <v>472</v>
      </c>
      <c r="R560" t="s">
        <v>77</v>
      </c>
      <c r="S560" t="s">
        <v>143</v>
      </c>
      <c r="V560" t="s">
        <v>245</v>
      </c>
      <c r="W560" t="s">
        <v>34</v>
      </c>
      <c r="X560" t="s">
        <v>23</v>
      </c>
      <c r="Y560" t="s">
        <v>9</v>
      </c>
      <c r="Z560">
        <v>51423.45</v>
      </c>
      <c r="AA560">
        <v>19618.2</v>
      </c>
    </row>
    <row r="561" spans="1:27" hidden="1" x14ac:dyDescent="0.25">
      <c r="A561">
        <v>2017</v>
      </c>
      <c r="B561">
        <v>2</v>
      </c>
      <c r="C561" t="s">
        <v>86</v>
      </c>
      <c r="D561">
        <v>11939</v>
      </c>
      <c r="E561">
        <v>1</v>
      </c>
      <c r="F561">
        <v>20170209</v>
      </c>
      <c r="G561">
        <v>20542089106</v>
      </c>
      <c r="H561" t="s">
        <v>74</v>
      </c>
      <c r="I561" t="s">
        <v>25</v>
      </c>
      <c r="J561" t="s">
        <v>114</v>
      </c>
      <c r="K561" t="s">
        <v>115</v>
      </c>
      <c r="L561" t="s">
        <v>4</v>
      </c>
      <c r="M561" t="s">
        <v>5</v>
      </c>
      <c r="N561" t="s">
        <v>6</v>
      </c>
      <c r="O561">
        <v>904211090</v>
      </c>
      <c r="P561" t="s">
        <v>198</v>
      </c>
      <c r="Q561" t="s">
        <v>472</v>
      </c>
      <c r="R561" t="s">
        <v>77</v>
      </c>
      <c r="S561" t="s">
        <v>143</v>
      </c>
      <c r="T561" t="s">
        <v>245</v>
      </c>
      <c r="W561" t="s">
        <v>34</v>
      </c>
      <c r="X561" t="s">
        <v>23</v>
      </c>
      <c r="Y561" t="s">
        <v>9</v>
      </c>
      <c r="Z561">
        <v>51423.45</v>
      </c>
      <c r="AA561">
        <v>19618.2</v>
      </c>
    </row>
    <row r="562" spans="1:27" hidden="1" x14ac:dyDescent="0.25">
      <c r="A562">
        <v>2017</v>
      </c>
      <c r="B562">
        <v>2</v>
      </c>
      <c r="C562" t="s">
        <v>86</v>
      </c>
      <c r="D562">
        <v>12408</v>
      </c>
      <c r="E562">
        <v>1</v>
      </c>
      <c r="F562">
        <v>20170211</v>
      </c>
      <c r="G562">
        <v>20542089106</v>
      </c>
      <c r="H562" t="s">
        <v>74</v>
      </c>
      <c r="I562" t="s">
        <v>25</v>
      </c>
      <c r="J562" t="s">
        <v>114</v>
      </c>
      <c r="K562" t="s">
        <v>115</v>
      </c>
      <c r="L562" t="s">
        <v>4</v>
      </c>
      <c r="M562" t="s">
        <v>5</v>
      </c>
      <c r="N562" t="s">
        <v>6</v>
      </c>
      <c r="O562">
        <v>904211090</v>
      </c>
      <c r="P562" t="s">
        <v>198</v>
      </c>
      <c r="Q562" t="s">
        <v>472</v>
      </c>
      <c r="R562" t="s">
        <v>77</v>
      </c>
      <c r="S562" t="s">
        <v>143</v>
      </c>
      <c r="V562" t="s">
        <v>245</v>
      </c>
      <c r="W562" t="s">
        <v>237</v>
      </c>
      <c r="X562" t="s">
        <v>23</v>
      </c>
      <c r="Y562" t="s">
        <v>9</v>
      </c>
      <c r="Z562">
        <v>51423.45</v>
      </c>
      <c r="AA562">
        <v>19618</v>
      </c>
    </row>
    <row r="563" spans="1:27" hidden="1" x14ac:dyDescent="0.25">
      <c r="A563">
        <v>2017</v>
      </c>
      <c r="B563">
        <v>2</v>
      </c>
      <c r="C563" t="s">
        <v>86</v>
      </c>
      <c r="D563">
        <v>13972</v>
      </c>
      <c r="E563">
        <v>1</v>
      </c>
      <c r="F563">
        <v>20170217</v>
      </c>
      <c r="G563">
        <v>20542089106</v>
      </c>
      <c r="H563" t="s">
        <v>74</v>
      </c>
      <c r="I563" t="s">
        <v>25</v>
      </c>
      <c r="J563" t="s">
        <v>114</v>
      </c>
      <c r="K563" t="s">
        <v>115</v>
      </c>
      <c r="L563" t="s">
        <v>4</v>
      </c>
      <c r="M563" t="s">
        <v>5</v>
      </c>
      <c r="N563" t="s">
        <v>6</v>
      </c>
      <c r="O563">
        <v>904211090</v>
      </c>
      <c r="P563" t="s">
        <v>198</v>
      </c>
      <c r="Q563" t="s">
        <v>472</v>
      </c>
      <c r="R563" t="s">
        <v>77</v>
      </c>
      <c r="S563" t="s">
        <v>143</v>
      </c>
      <c r="V563" t="s">
        <v>513</v>
      </c>
      <c r="W563" t="s">
        <v>237</v>
      </c>
      <c r="X563" t="s">
        <v>23</v>
      </c>
      <c r="Y563" t="s">
        <v>9</v>
      </c>
      <c r="Z563">
        <v>51423.45</v>
      </c>
      <c r="AA563">
        <v>19618.2</v>
      </c>
    </row>
    <row r="564" spans="1:27" hidden="1" x14ac:dyDescent="0.25">
      <c r="A564">
        <v>2017</v>
      </c>
      <c r="B564">
        <v>2</v>
      </c>
      <c r="C564" t="s">
        <v>86</v>
      </c>
      <c r="D564">
        <v>13988</v>
      </c>
      <c r="E564">
        <v>1</v>
      </c>
      <c r="F564">
        <v>20170216</v>
      </c>
      <c r="G564">
        <v>20542089106</v>
      </c>
      <c r="H564" t="s">
        <v>74</v>
      </c>
      <c r="I564" t="s">
        <v>36</v>
      </c>
      <c r="J564" t="s">
        <v>1592</v>
      </c>
      <c r="K564" t="s">
        <v>115</v>
      </c>
      <c r="L564" t="s">
        <v>4</v>
      </c>
      <c r="M564" t="s">
        <v>5</v>
      </c>
      <c r="N564" t="s">
        <v>6</v>
      </c>
      <c r="O564">
        <v>904211090</v>
      </c>
      <c r="P564" t="s">
        <v>198</v>
      </c>
      <c r="Q564" t="s">
        <v>472</v>
      </c>
      <c r="R564" t="s">
        <v>77</v>
      </c>
      <c r="S564" t="s">
        <v>143</v>
      </c>
      <c r="V564" t="s">
        <v>245</v>
      </c>
      <c r="W564" t="s">
        <v>237</v>
      </c>
      <c r="X564" t="s">
        <v>23</v>
      </c>
      <c r="Y564" t="s">
        <v>9</v>
      </c>
      <c r="Z564">
        <v>51423.45</v>
      </c>
      <c r="AA564">
        <v>19618.2</v>
      </c>
    </row>
    <row r="565" spans="1:27" hidden="1" x14ac:dyDescent="0.25">
      <c r="A565">
        <v>2017</v>
      </c>
      <c r="B565">
        <v>2</v>
      </c>
      <c r="C565" t="s">
        <v>86</v>
      </c>
      <c r="D565">
        <v>14149</v>
      </c>
      <c r="E565">
        <v>1</v>
      </c>
      <c r="F565">
        <v>20170216</v>
      </c>
      <c r="G565">
        <v>20542089106</v>
      </c>
      <c r="H565" t="s">
        <v>74</v>
      </c>
      <c r="I565" t="s">
        <v>25</v>
      </c>
      <c r="J565" t="s">
        <v>114</v>
      </c>
      <c r="K565" t="s">
        <v>115</v>
      </c>
      <c r="L565" t="s">
        <v>4</v>
      </c>
      <c r="M565" t="s">
        <v>5</v>
      </c>
      <c r="N565" t="s">
        <v>6</v>
      </c>
      <c r="O565">
        <v>904211090</v>
      </c>
      <c r="P565" t="s">
        <v>198</v>
      </c>
      <c r="Q565" t="s">
        <v>472</v>
      </c>
      <c r="R565" t="s">
        <v>77</v>
      </c>
      <c r="S565" t="s">
        <v>143</v>
      </c>
      <c r="V565" t="s">
        <v>245</v>
      </c>
      <c r="W565" t="s">
        <v>237</v>
      </c>
      <c r="X565" t="s">
        <v>23</v>
      </c>
      <c r="Y565" t="s">
        <v>9</v>
      </c>
      <c r="Z565">
        <v>51423.45</v>
      </c>
      <c r="AA565">
        <v>19618.2</v>
      </c>
    </row>
    <row r="566" spans="1:27" hidden="1" x14ac:dyDescent="0.25">
      <c r="A566">
        <v>2017</v>
      </c>
      <c r="B566">
        <v>2</v>
      </c>
      <c r="C566" t="s">
        <v>86</v>
      </c>
      <c r="D566">
        <v>15778</v>
      </c>
      <c r="E566">
        <v>1</v>
      </c>
      <c r="F566">
        <v>20170220</v>
      </c>
      <c r="G566">
        <v>20542089106</v>
      </c>
      <c r="H566" t="s">
        <v>74</v>
      </c>
      <c r="I566" t="s">
        <v>25</v>
      </c>
      <c r="J566" t="s">
        <v>114</v>
      </c>
      <c r="K566" t="s">
        <v>115</v>
      </c>
      <c r="L566" t="s">
        <v>4</v>
      </c>
      <c r="M566" t="s">
        <v>5</v>
      </c>
      <c r="N566" t="s">
        <v>6</v>
      </c>
      <c r="O566">
        <v>904211090</v>
      </c>
      <c r="P566" t="s">
        <v>198</v>
      </c>
      <c r="Q566" t="s">
        <v>472</v>
      </c>
      <c r="R566" t="s">
        <v>77</v>
      </c>
      <c r="S566" t="s">
        <v>143</v>
      </c>
      <c r="V566" t="s">
        <v>245</v>
      </c>
      <c r="W566" t="s">
        <v>237</v>
      </c>
      <c r="X566" t="s">
        <v>23</v>
      </c>
      <c r="Y566" t="s">
        <v>9</v>
      </c>
      <c r="Z566">
        <v>51423.45</v>
      </c>
      <c r="AA566">
        <v>19618.2</v>
      </c>
    </row>
    <row r="567" spans="1:27" hidden="1" x14ac:dyDescent="0.25">
      <c r="A567">
        <v>2017</v>
      </c>
      <c r="B567">
        <v>2</v>
      </c>
      <c r="C567" t="s">
        <v>86</v>
      </c>
      <c r="D567">
        <v>16363</v>
      </c>
      <c r="E567">
        <v>1</v>
      </c>
      <c r="F567">
        <v>20170223</v>
      </c>
      <c r="G567">
        <v>20542089106</v>
      </c>
      <c r="H567" t="s">
        <v>74</v>
      </c>
      <c r="I567" t="s">
        <v>25</v>
      </c>
      <c r="J567" t="s">
        <v>114</v>
      </c>
      <c r="K567" t="s">
        <v>115</v>
      </c>
      <c r="L567" t="s">
        <v>4</v>
      </c>
      <c r="M567" t="s">
        <v>5</v>
      </c>
      <c r="N567" t="s">
        <v>6</v>
      </c>
      <c r="O567">
        <v>904211090</v>
      </c>
      <c r="P567" t="s">
        <v>198</v>
      </c>
      <c r="Q567" t="s">
        <v>472</v>
      </c>
      <c r="R567" t="s">
        <v>77</v>
      </c>
      <c r="S567" t="s">
        <v>143</v>
      </c>
      <c r="V567" t="s">
        <v>245</v>
      </c>
      <c r="W567" t="s">
        <v>237</v>
      </c>
      <c r="X567" t="s">
        <v>23</v>
      </c>
      <c r="Y567" t="s">
        <v>9</v>
      </c>
      <c r="Z567">
        <v>51423.45</v>
      </c>
      <c r="AA567">
        <v>19618.2</v>
      </c>
    </row>
    <row r="568" spans="1:27" hidden="1" x14ac:dyDescent="0.25">
      <c r="A568">
        <v>2017</v>
      </c>
      <c r="B568">
        <v>2</v>
      </c>
      <c r="C568" t="s">
        <v>86</v>
      </c>
      <c r="D568">
        <v>16368</v>
      </c>
      <c r="E568">
        <v>1</v>
      </c>
      <c r="F568">
        <v>20170223</v>
      </c>
      <c r="G568">
        <v>20542089106</v>
      </c>
      <c r="H568" t="s">
        <v>74</v>
      </c>
      <c r="I568" t="s">
        <v>25</v>
      </c>
      <c r="J568" t="s">
        <v>114</v>
      </c>
      <c r="K568" t="s">
        <v>115</v>
      </c>
      <c r="L568" t="s">
        <v>4</v>
      </c>
      <c r="M568" t="s">
        <v>5</v>
      </c>
      <c r="N568" t="s">
        <v>6</v>
      </c>
      <c r="O568">
        <v>904211090</v>
      </c>
      <c r="P568" t="s">
        <v>198</v>
      </c>
      <c r="Q568" t="s">
        <v>472</v>
      </c>
      <c r="R568" t="s">
        <v>77</v>
      </c>
      <c r="S568" t="s">
        <v>143</v>
      </c>
      <c r="V568" t="s">
        <v>245</v>
      </c>
      <c r="W568" t="s">
        <v>237</v>
      </c>
      <c r="X568" t="s">
        <v>23</v>
      </c>
      <c r="Y568" t="s">
        <v>9</v>
      </c>
      <c r="Z568">
        <v>51423.45</v>
      </c>
      <c r="AA568">
        <v>19618.2</v>
      </c>
    </row>
    <row r="569" spans="1:27" hidden="1" x14ac:dyDescent="0.25">
      <c r="A569">
        <v>2017</v>
      </c>
      <c r="B569">
        <v>3</v>
      </c>
      <c r="C569" t="s">
        <v>86</v>
      </c>
      <c r="D569">
        <v>20676</v>
      </c>
      <c r="E569">
        <v>1</v>
      </c>
      <c r="F569">
        <v>20170307</v>
      </c>
      <c r="G569">
        <v>20542089106</v>
      </c>
      <c r="H569" t="s">
        <v>74</v>
      </c>
      <c r="I569" t="s">
        <v>25</v>
      </c>
      <c r="J569" t="s">
        <v>114</v>
      </c>
      <c r="K569" t="s">
        <v>115</v>
      </c>
      <c r="L569" t="s">
        <v>4</v>
      </c>
      <c r="M569" t="s">
        <v>5</v>
      </c>
      <c r="N569" t="s">
        <v>6</v>
      </c>
      <c r="O569">
        <v>904211090</v>
      </c>
      <c r="P569" t="s">
        <v>198</v>
      </c>
      <c r="Q569" t="s">
        <v>472</v>
      </c>
      <c r="R569" t="s">
        <v>77</v>
      </c>
      <c r="S569" t="s">
        <v>143</v>
      </c>
      <c r="V569" t="s">
        <v>2224</v>
      </c>
      <c r="W569" t="s">
        <v>34</v>
      </c>
      <c r="X569" t="s">
        <v>23</v>
      </c>
      <c r="Y569" t="s">
        <v>9</v>
      </c>
      <c r="Z569">
        <v>51423.45</v>
      </c>
      <c r="AA569">
        <v>19618.2</v>
      </c>
    </row>
    <row r="570" spans="1:27" hidden="1" x14ac:dyDescent="0.25">
      <c r="A570">
        <v>2017</v>
      </c>
      <c r="B570">
        <v>3</v>
      </c>
      <c r="C570" t="s">
        <v>86</v>
      </c>
      <c r="D570">
        <v>21502</v>
      </c>
      <c r="E570">
        <v>1</v>
      </c>
      <c r="F570">
        <v>20170316</v>
      </c>
      <c r="G570">
        <v>20542089106</v>
      </c>
      <c r="H570" t="s">
        <v>74</v>
      </c>
      <c r="I570" t="s">
        <v>25</v>
      </c>
      <c r="J570" t="s">
        <v>114</v>
      </c>
      <c r="K570" t="s">
        <v>115</v>
      </c>
      <c r="L570" t="s">
        <v>4</v>
      </c>
      <c r="M570" t="s">
        <v>5</v>
      </c>
      <c r="N570" t="s">
        <v>6</v>
      </c>
      <c r="O570">
        <v>904211090</v>
      </c>
      <c r="P570" t="s">
        <v>198</v>
      </c>
      <c r="Q570" t="s">
        <v>472</v>
      </c>
      <c r="R570" t="s">
        <v>77</v>
      </c>
      <c r="S570" t="s">
        <v>143</v>
      </c>
      <c r="T570" t="s">
        <v>14</v>
      </c>
      <c r="W570" t="s">
        <v>144</v>
      </c>
      <c r="X570" t="s">
        <v>23</v>
      </c>
      <c r="Y570" t="s">
        <v>9</v>
      </c>
      <c r="Z570">
        <v>51423.45</v>
      </c>
      <c r="AA570">
        <v>19618.2</v>
      </c>
    </row>
    <row r="571" spans="1:27" hidden="1" x14ac:dyDescent="0.25">
      <c r="A571">
        <v>2017</v>
      </c>
      <c r="B571">
        <v>3</v>
      </c>
      <c r="C571" t="s">
        <v>86</v>
      </c>
      <c r="D571">
        <v>23241</v>
      </c>
      <c r="E571">
        <v>1</v>
      </c>
      <c r="F571">
        <v>20170316</v>
      </c>
      <c r="G571">
        <v>20542089106</v>
      </c>
      <c r="H571" t="s">
        <v>74</v>
      </c>
      <c r="I571" t="s">
        <v>25</v>
      </c>
      <c r="J571" t="s">
        <v>114</v>
      </c>
      <c r="K571" t="s">
        <v>115</v>
      </c>
      <c r="L571" t="s">
        <v>4</v>
      </c>
      <c r="M571" t="s">
        <v>5</v>
      </c>
      <c r="N571" t="s">
        <v>6</v>
      </c>
      <c r="O571">
        <v>904211090</v>
      </c>
      <c r="P571" t="s">
        <v>198</v>
      </c>
      <c r="Q571" t="s">
        <v>472</v>
      </c>
      <c r="R571" t="s">
        <v>77</v>
      </c>
      <c r="S571" t="s">
        <v>143</v>
      </c>
      <c r="V571" t="s">
        <v>245</v>
      </c>
      <c r="W571" t="s">
        <v>237</v>
      </c>
      <c r="X571" t="s">
        <v>23</v>
      </c>
      <c r="Y571" t="s">
        <v>9</v>
      </c>
      <c r="Z571">
        <v>51423.45</v>
      </c>
      <c r="AA571">
        <v>19618.2</v>
      </c>
    </row>
    <row r="572" spans="1:27" hidden="1" x14ac:dyDescent="0.25">
      <c r="A572">
        <v>2017</v>
      </c>
      <c r="B572">
        <v>1</v>
      </c>
      <c r="C572" t="s">
        <v>86</v>
      </c>
      <c r="D572">
        <v>8304</v>
      </c>
      <c r="E572">
        <v>1</v>
      </c>
      <c r="F572">
        <v>20170130</v>
      </c>
      <c r="G572">
        <v>20555282339</v>
      </c>
      <c r="H572" t="s">
        <v>138</v>
      </c>
      <c r="I572" t="s">
        <v>25</v>
      </c>
      <c r="J572" t="s">
        <v>26</v>
      </c>
      <c r="K572" t="s">
        <v>125</v>
      </c>
      <c r="L572" t="s">
        <v>4</v>
      </c>
      <c r="M572" t="s">
        <v>5</v>
      </c>
      <c r="N572" t="s">
        <v>6</v>
      </c>
      <c r="O572">
        <v>904211090</v>
      </c>
      <c r="P572" t="s">
        <v>198</v>
      </c>
      <c r="Q572" t="s">
        <v>472</v>
      </c>
      <c r="R572" t="s">
        <v>77</v>
      </c>
      <c r="S572" t="s">
        <v>648</v>
      </c>
      <c r="V572" t="s">
        <v>649</v>
      </c>
      <c r="W572" t="s">
        <v>34</v>
      </c>
      <c r="X572" t="s">
        <v>109</v>
      </c>
      <c r="Y572" t="s">
        <v>9</v>
      </c>
      <c r="Z572">
        <v>51372</v>
      </c>
      <c r="AA572">
        <v>19278</v>
      </c>
    </row>
    <row r="573" spans="1:27" hidden="1" x14ac:dyDescent="0.25">
      <c r="A573">
        <v>2017</v>
      </c>
      <c r="B573">
        <v>2</v>
      </c>
      <c r="C573" t="s">
        <v>86</v>
      </c>
      <c r="D573">
        <v>12899</v>
      </c>
      <c r="E573">
        <v>1</v>
      </c>
      <c r="F573">
        <v>20170213</v>
      </c>
      <c r="G573">
        <v>20555282339</v>
      </c>
      <c r="H573" t="s">
        <v>138</v>
      </c>
      <c r="I573" t="s">
        <v>25</v>
      </c>
      <c r="J573" t="s">
        <v>26</v>
      </c>
      <c r="K573" t="s">
        <v>125</v>
      </c>
      <c r="L573" t="s">
        <v>4</v>
      </c>
      <c r="M573" t="s">
        <v>5</v>
      </c>
      <c r="N573" t="s">
        <v>6</v>
      </c>
      <c r="O573">
        <v>904211090</v>
      </c>
      <c r="P573" t="s">
        <v>198</v>
      </c>
      <c r="Q573" t="s">
        <v>472</v>
      </c>
      <c r="R573" t="s">
        <v>77</v>
      </c>
      <c r="S573" t="s">
        <v>1530</v>
      </c>
      <c r="V573" t="s">
        <v>649</v>
      </c>
      <c r="W573" t="s">
        <v>34</v>
      </c>
      <c r="X573" t="s">
        <v>109</v>
      </c>
      <c r="Y573" t="s">
        <v>9</v>
      </c>
      <c r="Z573">
        <v>51372</v>
      </c>
      <c r="AA573">
        <v>19278</v>
      </c>
    </row>
    <row r="574" spans="1:27" hidden="1" x14ac:dyDescent="0.25">
      <c r="A574">
        <v>2017</v>
      </c>
      <c r="B574">
        <v>2</v>
      </c>
      <c r="C574" t="s">
        <v>86</v>
      </c>
      <c r="D574">
        <v>17726</v>
      </c>
      <c r="E574">
        <v>1</v>
      </c>
      <c r="F574">
        <v>20170227</v>
      </c>
      <c r="G574">
        <v>20555282339</v>
      </c>
      <c r="H574" t="s">
        <v>138</v>
      </c>
      <c r="I574" t="s">
        <v>25</v>
      </c>
      <c r="J574" t="s">
        <v>26</v>
      </c>
      <c r="K574" t="s">
        <v>125</v>
      </c>
      <c r="L574" t="s">
        <v>4</v>
      </c>
      <c r="M574" t="s">
        <v>5</v>
      </c>
      <c r="N574" t="s">
        <v>6</v>
      </c>
      <c r="O574">
        <v>904211090</v>
      </c>
      <c r="P574" t="s">
        <v>198</v>
      </c>
      <c r="Q574" t="s">
        <v>472</v>
      </c>
      <c r="R574" t="s">
        <v>77</v>
      </c>
      <c r="S574" t="s">
        <v>1530</v>
      </c>
      <c r="V574" t="s">
        <v>649</v>
      </c>
      <c r="W574" t="s">
        <v>34</v>
      </c>
      <c r="X574" t="s">
        <v>109</v>
      </c>
      <c r="Y574" t="s">
        <v>9</v>
      </c>
      <c r="Z574">
        <v>51372</v>
      </c>
      <c r="AA574">
        <v>19278</v>
      </c>
    </row>
    <row r="575" spans="1:27" hidden="1" x14ac:dyDescent="0.25">
      <c r="A575">
        <v>2017</v>
      </c>
      <c r="B575">
        <v>3</v>
      </c>
      <c r="C575" t="s">
        <v>86</v>
      </c>
      <c r="D575">
        <v>23936</v>
      </c>
      <c r="E575">
        <v>1</v>
      </c>
      <c r="F575">
        <v>20170331</v>
      </c>
      <c r="G575">
        <v>20555282339</v>
      </c>
      <c r="H575" t="s">
        <v>138</v>
      </c>
      <c r="I575" t="s">
        <v>25</v>
      </c>
      <c r="J575" t="s">
        <v>26</v>
      </c>
      <c r="K575" t="s">
        <v>125</v>
      </c>
      <c r="L575" t="s">
        <v>4</v>
      </c>
      <c r="M575" t="s">
        <v>5</v>
      </c>
      <c r="N575" t="s">
        <v>6</v>
      </c>
      <c r="O575">
        <v>904211090</v>
      </c>
      <c r="P575" t="s">
        <v>198</v>
      </c>
      <c r="Q575" t="s">
        <v>472</v>
      </c>
      <c r="R575" t="s">
        <v>77</v>
      </c>
      <c r="S575" t="s">
        <v>1530</v>
      </c>
      <c r="V575" t="s">
        <v>649</v>
      </c>
      <c r="W575" t="s">
        <v>34</v>
      </c>
      <c r="X575" t="s">
        <v>109</v>
      </c>
      <c r="Y575" t="s">
        <v>9</v>
      </c>
      <c r="Z575">
        <v>51372</v>
      </c>
      <c r="AA575">
        <v>19278</v>
      </c>
    </row>
    <row r="576" spans="1:27" hidden="1" x14ac:dyDescent="0.25">
      <c r="A576">
        <v>2017</v>
      </c>
      <c r="B576">
        <v>1</v>
      </c>
      <c r="C576" t="s">
        <v>270</v>
      </c>
      <c r="D576">
        <v>221</v>
      </c>
      <c r="E576">
        <v>1</v>
      </c>
      <c r="F576">
        <v>20170109</v>
      </c>
      <c r="G576">
        <v>20522951146</v>
      </c>
      <c r="H576" t="s">
        <v>113</v>
      </c>
      <c r="I576" t="s">
        <v>2</v>
      </c>
      <c r="J576" t="s">
        <v>21</v>
      </c>
      <c r="K576" t="s">
        <v>779</v>
      </c>
      <c r="L576" t="s">
        <v>4</v>
      </c>
      <c r="M576" t="s">
        <v>5</v>
      </c>
      <c r="N576" t="s">
        <v>6</v>
      </c>
      <c r="O576">
        <v>904211090</v>
      </c>
      <c r="P576" t="s">
        <v>198</v>
      </c>
      <c r="Q576" t="s">
        <v>472</v>
      </c>
      <c r="R576" t="s">
        <v>77</v>
      </c>
      <c r="S576" t="s">
        <v>443</v>
      </c>
      <c r="W576" t="s">
        <v>100</v>
      </c>
      <c r="X576" t="s">
        <v>23</v>
      </c>
      <c r="Y576" t="s">
        <v>226</v>
      </c>
      <c r="Z576">
        <v>51349.15</v>
      </c>
      <c r="AA576">
        <v>24906</v>
      </c>
    </row>
    <row r="577" spans="1:27" hidden="1" x14ac:dyDescent="0.25">
      <c r="A577">
        <v>2017</v>
      </c>
      <c r="B577">
        <v>1</v>
      </c>
      <c r="C577" t="s">
        <v>86</v>
      </c>
      <c r="D577">
        <v>4441</v>
      </c>
      <c r="E577">
        <v>1</v>
      </c>
      <c r="F577">
        <v>20170118</v>
      </c>
      <c r="G577">
        <v>20555282339</v>
      </c>
      <c r="H577" t="s">
        <v>138</v>
      </c>
      <c r="I577" t="s">
        <v>25</v>
      </c>
      <c r="J577" t="s">
        <v>26</v>
      </c>
      <c r="K577" t="s">
        <v>125</v>
      </c>
      <c r="L577" t="s">
        <v>4</v>
      </c>
      <c r="M577" t="s">
        <v>5</v>
      </c>
      <c r="N577" t="s">
        <v>6</v>
      </c>
      <c r="O577">
        <v>904211090</v>
      </c>
      <c r="P577" t="s">
        <v>198</v>
      </c>
      <c r="Q577" t="s">
        <v>472</v>
      </c>
      <c r="R577" t="s">
        <v>77</v>
      </c>
      <c r="S577" t="s">
        <v>648</v>
      </c>
      <c r="V577" t="s">
        <v>649</v>
      </c>
      <c r="W577" t="s">
        <v>34</v>
      </c>
      <c r="X577" t="s">
        <v>109</v>
      </c>
      <c r="Y577" t="s">
        <v>9</v>
      </c>
      <c r="Z577">
        <v>51346</v>
      </c>
      <c r="AA577">
        <v>19278</v>
      </c>
    </row>
    <row r="578" spans="1:27" hidden="1" x14ac:dyDescent="0.25">
      <c r="A578">
        <v>2017</v>
      </c>
      <c r="B578">
        <v>1</v>
      </c>
      <c r="C578" t="s">
        <v>86</v>
      </c>
      <c r="D578">
        <v>6146</v>
      </c>
      <c r="E578">
        <v>1</v>
      </c>
      <c r="F578">
        <v>20170123</v>
      </c>
      <c r="G578">
        <v>20555282339</v>
      </c>
      <c r="H578" t="s">
        <v>138</v>
      </c>
      <c r="I578" t="s">
        <v>25</v>
      </c>
      <c r="J578" t="s">
        <v>26</v>
      </c>
      <c r="K578" t="s">
        <v>125</v>
      </c>
      <c r="L578" t="s">
        <v>4</v>
      </c>
      <c r="M578" t="s">
        <v>5</v>
      </c>
      <c r="N578" t="s">
        <v>6</v>
      </c>
      <c r="O578">
        <v>904211090</v>
      </c>
      <c r="P578" t="s">
        <v>198</v>
      </c>
      <c r="Q578" t="s">
        <v>472</v>
      </c>
      <c r="R578" t="s">
        <v>77</v>
      </c>
      <c r="S578" t="s">
        <v>648</v>
      </c>
      <c r="V578" t="s">
        <v>649</v>
      </c>
      <c r="W578" t="s">
        <v>34</v>
      </c>
      <c r="X578" t="s">
        <v>109</v>
      </c>
      <c r="Y578" t="s">
        <v>9</v>
      </c>
      <c r="Z578">
        <v>51320</v>
      </c>
      <c r="AA578">
        <v>19278</v>
      </c>
    </row>
    <row r="579" spans="1:27" hidden="1" x14ac:dyDescent="0.25">
      <c r="A579">
        <v>2017</v>
      </c>
      <c r="B579">
        <v>3</v>
      </c>
      <c r="C579" t="s">
        <v>86</v>
      </c>
      <c r="D579">
        <v>25783</v>
      </c>
      <c r="E579">
        <v>1</v>
      </c>
      <c r="F579">
        <v>20170330</v>
      </c>
      <c r="G579">
        <v>20555282339</v>
      </c>
      <c r="H579" t="s">
        <v>138</v>
      </c>
      <c r="I579" t="s">
        <v>25</v>
      </c>
      <c r="J579" t="s">
        <v>26</v>
      </c>
      <c r="K579" t="s">
        <v>125</v>
      </c>
      <c r="L579" t="s">
        <v>4</v>
      </c>
      <c r="M579" t="s">
        <v>5</v>
      </c>
      <c r="N579" t="s">
        <v>6</v>
      </c>
      <c r="O579">
        <v>904211090</v>
      </c>
      <c r="P579" t="s">
        <v>198</v>
      </c>
      <c r="Q579" t="s">
        <v>472</v>
      </c>
      <c r="R579" t="s">
        <v>77</v>
      </c>
      <c r="S579" t="s">
        <v>1530</v>
      </c>
      <c r="V579" t="s">
        <v>649</v>
      </c>
      <c r="W579" t="s">
        <v>34</v>
      </c>
      <c r="X579" t="s">
        <v>109</v>
      </c>
      <c r="Y579" t="s">
        <v>9</v>
      </c>
      <c r="Z579">
        <v>51266.93</v>
      </c>
      <c r="AA579">
        <v>19278</v>
      </c>
    </row>
    <row r="580" spans="1:27" hidden="1" x14ac:dyDescent="0.25">
      <c r="A580">
        <v>2017</v>
      </c>
      <c r="B580">
        <v>2</v>
      </c>
      <c r="C580" t="s">
        <v>86</v>
      </c>
      <c r="D580">
        <v>16787</v>
      </c>
      <c r="E580">
        <v>1</v>
      </c>
      <c r="F580">
        <v>20170223</v>
      </c>
      <c r="G580">
        <v>20571343640</v>
      </c>
      <c r="H580" t="s">
        <v>154</v>
      </c>
      <c r="I580" t="s">
        <v>25</v>
      </c>
      <c r="J580" t="s">
        <v>26</v>
      </c>
      <c r="K580" t="s">
        <v>28</v>
      </c>
      <c r="L580" t="s">
        <v>4</v>
      </c>
      <c r="M580" t="s">
        <v>5</v>
      </c>
      <c r="N580" t="s">
        <v>6</v>
      </c>
      <c r="O580">
        <v>904211090</v>
      </c>
      <c r="P580" t="s">
        <v>198</v>
      </c>
      <c r="Q580" t="s">
        <v>472</v>
      </c>
      <c r="R580" t="s">
        <v>77</v>
      </c>
      <c r="S580" t="s">
        <v>143</v>
      </c>
      <c r="X580" t="s">
        <v>23</v>
      </c>
      <c r="Y580" t="s">
        <v>9</v>
      </c>
      <c r="Z580">
        <v>51253.1</v>
      </c>
      <c r="AA580">
        <v>20071.8</v>
      </c>
    </row>
    <row r="581" spans="1:27" hidden="1" x14ac:dyDescent="0.25">
      <c r="A581">
        <v>2017</v>
      </c>
      <c r="B581">
        <v>1</v>
      </c>
      <c r="C581" t="s">
        <v>86</v>
      </c>
      <c r="D581">
        <v>4024</v>
      </c>
      <c r="E581">
        <v>1</v>
      </c>
      <c r="F581">
        <v>20170120</v>
      </c>
      <c r="G581">
        <v>20555282339</v>
      </c>
      <c r="H581" t="s">
        <v>138</v>
      </c>
      <c r="I581" t="s">
        <v>25</v>
      </c>
      <c r="J581" t="s">
        <v>26</v>
      </c>
      <c r="K581" t="s">
        <v>414</v>
      </c>
      <c r="L581" t="s">
        <v>4</v>
      </c>
      <c r="M581" t="s">
        <v>5</v>
      </c>
      <c r="N581" t="s">
        <v>6</v>
      </c>
      <c r="O581">
        <v>904211090</v>
      </c>
      <c r="P581" t="s">
        <v>198</v>
      </c>
      <c r="Q581" t="s">
        <v>472</v>
      </c>
      <c r="R581" t="s">
        <v>77</v>
      </c>
      <c r="S581" t="s">
        <v>648</v>
      </c>
      <c r="V581" t="s">
        <v>649</v>
      </c>
      <c r="W581" t="s">
        <v>34</v>
      </c>
      <c r="X581" t="s">
        <v>8</v>
      </c>
      <c r="Y581" t="s">
        <v>9</v>
      </c>
      <c r="Z581">
        <v>51169.5</v>
      </c>
      <c r="AA581">
        <v>19278</v>
      </c>
    </row>
    <row r="582" spans="1:27" hidden="1" x14ac:dyDescent="0.25">
      <c r="A582">
        <v>2017</v>
      </c>
      <c r="B582">
        <v>3</v>
      </c>
      <c r="C582" t="s">
        <v>270</v>
      </c>
      <c r="D582">
        <v>11126</v>
      </c>
      <c r="E582">
        <v>1</v>
      </c>
      <c r="F582">
        <v>20170323</v>
      </c>
      <c r="G582">
        <v>20504004415</v>
      </c>
      <c r="H582" t="s">
        <v>223</v>
      </c>
      <c r="I582" t="s">
        <v>25</v>
      </c>
      <c r="J582" t="s">
        <v>26</v>
      </c>
      <c r="K582" t="s">
        <v>97</v>
      </c>
      <c r="L582" t="s">
        <v>4</v>
      </c>
      <c r="M582" t="s">
        <v>5</v>
      </c>
      <c r="N582" t="s">
        <v>17</v>
      </c>
      <c r="O582">
        <v>2001909000</v>
      </c>
      <c r="P582" t="s">
        <v>1006</v>
      </c>
      <c r="Q582" t="s">
        <v>1003</v>
      </c>
      <c r="R582" t="s">
        <v>68</v>
      </c>
      <c r="S582" t="s">
        <v>276</v>
      </c>
      <c r="W582" t="s">
        <v>100</v>
      </c>
      <c r="X582" t="s">
        <v>19</v>
      </c>
      <c r="Y582" t="s">
        <v>226</v>
      </c>
      <c r="Z582">
        <v>51028</v>
      </c>
      <c r="AA582">
        <v>19488</v>
      </c>
    </row>
    <row r="583" spans="1:27" hidden="1" x14ac:dyDescent="0.25">
      <c r="A583">
        <v>2017</v>
      </c>
      <c r="B583">
        <v>3</v>
      </c>
      <c r="C583" t="s">
        <v>270</v>
      </c>
      <c r="D583">
        <v>12006</v>
      </c>
      <c r="E583">
        <v>1</v>
      </c>
      <c r="F583">
        <v>20170330</v>
      </c>
      <c r="G583">
        <v>20504004415</v>
      </c>
      <c r="H583" t="s">
        <v>223</v>
      </c>
      <c r="I583" t="s">
        <v>25</v>
      </c>
      <c r="J583" t="s">
        <v>26</v>
      </c>
      <c r="K583" t="s">
        <v>97</v>
      </c>
      <c r="L583" t="s">
        <v>4</v>
      </c>
      <c r="M583" t="s">
        <v>5</v>
      </c>
      <c r="N583" t="s">
        <v>17</v>
      </c>
      <c r="O583">
        <v>2001909000</v>
      </c>
      <c r="P583" t="s">
        <v>1006</v>
      </c>
      <c r="Q583" t="s">
        <v>1003</v>
      </c>
      <c r="R583" t="s">
        <v>68</v>
      </c>
      <c r="S583" t="s">
        <v>2380</v>
      </c>
      <c r="W583" t="s">
        <v>100</v>
      </c>
      <c r="X583" t="s">
        <v>19</v>
      </c>
      <c r="Y583" t="s">
        <v>226</v>
      </c>
      <c r="Z583">
        <v>51028</v>
      </c>
      <c r="AA583">
        <v>19488</v>
      </c>
    </row>
    <row r="584" spans="1:27" hidden="1" x14ac:dyDescent="0.25">
      <c r="A584">
        <v>2017</v>
      </c>
      <c r="B584">
        <v>3</v>
      </c>
      <c r="C584" t="s">
        <v>270</v>
      </c>
      <c r="D584">
        <v>12006</v>
      </c>
      <c r="E584">
        <v>2</v>
      </c>
      <c r="F584">
        <v>20170330</v>
      </c>
      <c r="G584">
        <v>20504004415</v>
      </c>
      <c r="H584" t="s">
        <v>223</v>
      </c>
      <c r="I584" t="s">
        <v>25</v>
      </c>
      <c r="J584" t="s">
        <v>26</v>
      </c>
      <c r="K584" t="s">
        <v>97</v>
      </c>
      <c r="L584" t="s">
        <v>4</v>
      </c>
      <c r="M584" t="s">
        <v>5</v>
      </c>
      <c r="N584" t="s">
        <v>17</v>
      </c>
      <c r="O584">
        <v>2001909000</v>
      </c>
      <c r="P584" t="s">
        <v>1006</v>
      </c>
      <c r="Q584" t="s">
        <v>1003</v>
      </c>
      <c r="R584" t="s">
        <v>68</v>
      </c>
      <c r="S584" t="s">
        <v>2380</v>
      </c>
      <c r="W584" t="s">
        <v>100</v>
      </c>
      <c r="X584" t="s">
        <v>19</v>
      </c>
      <c r="Y584" t="s">
        <v>226</v>
      </c>
      <c r="Z584">
        <v>51028</v>
      </c>
      <c r="AA584">
        <v>19488</v>
      </c>
    </row>
    <row r="585" spans="1:27" hidden="1" x14ac:dyDescent="0.25">
      <c r="A585">
        <v>2017</v>
      </c>
      <c r="B585">
        <v>1</v>
      </c>
      <c r="C585" t="s">
        <v>270</v>
      </c>
      <c r="D585">
        <v>219</v>
      </c>
      <c r="E585">
        <v>1</v>
      </c>
      <c r="F585">
        <v>20170110</v>
      </c>
      <c r="G585">
        <v>20522951146</v>
      </c>
      <c r="H585" t="s">
        <v>113</v>
      </c>
      <c r="I585" t="s">
        <v>25</v>
      </c>
      <c r="J585" t="s">
        <v>114</v>
      </c>
      <c r="K585" t="s">
        <v>115</v>
      </c>
      <c r="L585" t="s">
        <v>4</v>
      </c>
      <c r="M585" t="s">
        <v>5</v>
      </c>
      <c r="N585" t="s">
        <v>6</v>
      </c>
      <c r="O585">
        <v>904219000</v>
      </c>
      <c r="P585" t="s">
        <v>475</v>
      </c>
      <c r="Q585" t="s">
        <v>472</v>
      </c>
      <c r="R585" t="s">
        <v>50</v>
      </c>
      <c r="S585" t="s">
        <v>775</v>
      </c>
      <c r="W585" t="s">
        <v>100</v>
      </c>
      <c r="X585" t="s">
        <v>8</v>
      </c>
      <c r="Y585" t="s">
        <v>226</v>
      </c>
      <c r="Z585">
        <v>50967.77</v>
      </c>
      <c r="AA585">
        <v>18393.48</v>
      </c>
    </row>
    <row r="586" spans="1:27" hidden="1" x14ac:dyDescent="0.25">
      <c r="A586">
        <v>2018</v>
      </c>
      <c r="B586">
        <v>3</v>
      </c>
      <c r="C586" t="s">
        <v>270</v>
      </c>
      <c r="D586">
        <v>12551</v>
      </c>
      <c r="E586">
        <v>1</v>
      </c>
      <c r="F586">
        <v>20180320</v>
      </c>
      <c r="G586">
        <v>20504004415</v>
      </c>
      <c r="H586" t="s">
        <v>223</v>
      </c>
      <c r="I586" t="s">
        <v>2</v>
      </c>
      <c r="J586" t="s">
        <v>58</v>
      </c>
      <c r="K586" t="s">
        <v>59</v>
      </c>
      <c r="L586" t="s">
        <v>4</v>
      </c>
      <c r="M586" t="s">
        <v>5</v>
      </c>
      <c r="N586" t="s">
        <v>17</v>
      </c>
      <c r="O586">
        <v>2001909000</v>
      </c>
      <c r="P586" t="s">
        <v>1006</v>
      </c>
      <c r="Q586" t="s">
        <v>1003</v>
      </c>
      <c r="R586" t="s">
        <v>68</v>
      </c>
      <c r="S586" t="s">
        <v>941</v>
      </c>
      <c r="W586" t="s">
        <v>34</v>
      </c>
      <c r="X586" t="s">
        <v>19</v>
      </c>
      <c r="Y586" t="s">
        <v>226</v>
      </c>
      <c r="Z586">
        <v>50958.03</v>
      </c>
      <c r="AA586">
        <v>19294.2</v>
      </c>
    </row>
    <row r="587" spans="1:27" hidden="1" x14ac:dyDescent="0.25">
      <c r="A587">
        <v>2018</v>
      </c>
      <c r="B587">
        <v>3</v>
      </c>
      <c r="C587" t="s">
        <v>270</v>
      </c>
      <c r="D587">
        <v>12559</v>
      </c>
      <c r="E587">
        <v>1</v>
      </c>
      <c r="F587">
        <v>20180320</v>
      </c>
      <c r="G587">
        <v>20504004415</v>
      </c>
      <c r="H587" t="s">
        <v>223</v>
      </c>
      <c r="I587" t="s">
        <v>2</v>
      </c>
      <c r="J587" t="s">
        <v>58</v>
      </c>
      <c r="K587" t="s">
        <v>59</v>
      </c>
      <c r="L587" t="s">
        <v>4</v>
      </c>
      <c r="M587" t="s">
        <v>5</v>
      </c>
      <c r="N587" t="s">
        <v>17</v>
      </c>
      <c r="O587">
        <v>2001909000</v>
      </c>
      <c r="P587" t="s">
        <v>1006</v>
      </c>
      <c r="Q587" t="s">
        <v>1003</v>
      </c>
      <c r="R587" t="s">
        <v>68</v>
      </c>
      <c r="S587" t="s">
        <v>941</v>
      </c>
      <c r="W587" t="s">
        <v>34</v>
      </c>
      <c r="X587" t="s">
        <v>19</v>
      </c>
      <c r="Y587" t="s">
        <v>226</v>
      </c>
      <c r="Z587">
        <v>50958.03</v>
      </c>
      <c r="AA587">
        <v>19294.2</v>
      </c>
    </row>
    <row r="588" spans="1:27" hidden="1" x14ac:dyDescent="0.25">
      <c r="A588">
        <v>2018</v>
      </c>
      <c r="B588">
        <v>3</v>
      </c>
      <c r="C588" t="s">
        <v>270</v>
      </c>
      <c r="D588">
        <v>12562</v>
      </c>
      <c r="E588">
        <v>1</v>
      </c>
      <c r="F588">
        <v>20180320</v>
      </c>
      <c r="G588">
        <v>20504004415</v>
      </c>
      <c r="H588" t="s">
        <v>223</v>
      </c>
      <c r="I588" t="s">
        <v>2</v>
      </c>
      <c r="J588" t="s">
        <v>58</v>
      </c>
      <c r="K588" t="s">
        <v>59</v>
      </c>
      <c r="L588" t="s">
        <v>4</v>
      </c>
      <c r="M588" t="s">
        <v>5</v>
      </c>
      <c r="N588" t="s">
        <v>17</v>
      </c>
      <c r="O588">
        <v>2001909000</v>
      </c>
      <c r="P588" t="s">
        <v>1006</v>
      </c>
      <c r="Q588" t="s">
        <v>1003</v>
      </c>
      <c r="R588" t="s">
        <v>68</v>
      </c>
      <c r="S588" t="s">
        <v>941</v>
      </c>
      <c r="W588" t="s">
        <v>34</v>
      </c>
      <c r="X588" t="s">
        <v>19</v>
      </c>
      <c r="Y588" t="s">
        <v>226</v>
      </c>
      <c r="Z588">
        <v>50958.03</v>
      </c>
      <c r="AA588">
        <v>19294.2</v>
      </c>
    </row>
    <row r="589" spans="1:27" hidden="1" x14ac:dyDescent="0.25">
      <c r="A589">
        <v>2018</v>
      </c>
      <c r="B589">
        <v>3</v>
      </c>
      <c r="C589" t="s">
        <v>270</v>
      </c>
      <c r="D589">
        <v>12781</v>
      </c>
      <c r="E589">
        <v>1</v>
      </c>
      <c r="F589">
        <v>20180320</v>
      </c>
      <c r="G589">
        <v>20504004415</v>
      </c>
      <c r="H589" t="s">
        <v>223</v>
      </c>
      <c r="I589" t="s">
        <v>2</v>
      </c>
      <c r="J589" t="s">
        <v>58</v>
      </c>
      <c r="K589" t="s">
        <v>59</v>
      </c>
      <c r="L589" t="s">
        <v>4</v>
      </c>
      <c r="M589" t="s">
        <v>5</v>
      </c>
      <c r="N589" t="s">
        <v>17</v>
      </c>
      <c r="O589">
        <v>2001909000</v>
      </c>
      <c r="P589" t="s">
        <v>1006</v>
      </c>
      <c r="Q589" t="s">
        <v>1003</v>
      </c>
      <c r="R589" t="s">
        <v>68</v>
      </c>
      <c r="S589" t="s">
        <v>941</v>
      </c>
      <c r="W589" t="s">
        <v>34</v>
      </c>
      <c r="X589" t="s">
        <v>19</v>
      </c>
      <c r="Y589" t="s">
        <v>226</v>
      </c>
      <c r="Z589">
        <v>50958.03</v>
      </c>
      <c r="AA589">
        <v>19294.2</v>
      </c>
    </row>
    <row r="590" spans="1:27" hidden="1" x14ac:dyDescent="0.25">
      <c r="A590">
        <v>2018</v>
      </c>
      <c r="B590">
        <v>3</v>
      </c>
      <c r="C590" t="s">
        <v>270</v>
      </c>
      <c r="D590">
        <v>12954</v>
      </c>
      <c r="E590">
        <v>1</v>
      </c>
      <c r="F590">
        <v>20180320</v>
      </c>
      <c r="G590">
        <v>20504004415</v>
      </c>
      <c r="H590" t="s">
        <v>223</v>
      </c>
      <c r="I590" t="s">
        <v>2</v>
      </c>
      <c r="J590" t="s">
        <v>58</v>
      </c>
      <c r="K590" t="s">
        <v>59</v>
      </c>
      <c r="L590" t="s">
        <v>4</v>
      </c>
      <c r="M590" t="s">
        <v>5</v>
      </c>
      <c r="N590" t="s">
        <v>17</v>
      </c>
      <c r="O590">
        <v>2001909000</v>
      </c>
      <c r="P590" t="s">
        <v>1006</v>
      </c>
      <c r="Q590" t="s">
        <v>1003</v>
      </c>
      <c r="R590" t="s">
        <v>68</v>
      </c>
      <c r="S590" t="s">
        <v>941</v>
      </c>
      <c r="W590" t="s">
        <v>34</v>
      </c>
      <c r="X590" t="s">
        <v>19</v>
      </c>
      <c r="Y590" t="s">
        <v>226</v>
      </c>
      <c r="Z590">
        <v>50958.03</v>
      </c>
      <c r="AA590">
        <v>19294.2</v>
      </c>
    </row>
    <row r="591" spans="1:27" hidden="1" x14ac:dyDescent="0.25">
      <c r="A591">
        <v>2018</v>
      </c>
      <c r="B591">
        <v>3</v>
      </c>
      <c r="C591" t="s">
        <v>270</v>
      </c>
      <c r="D591">
        <v>13529</v>
      </c>
      <c r="E591">
        <v>1</v>
      </c>
      <c r="F591">
        <v>20180327</v>
      </c>
      <c r="G591">
        <v>20504004415</v>
      </c>
      <c r="H591" t="s">
        <v>223</v>
      </c>
      <c r="I591" t="s">
        <v>2</v>
      </c>
      <c r="J591" t="s">
        <v>58</v>
      </c>
      <c r="K591" t="s">
        <v>59</v>
      </c>
      <c r="L591" t="s">
        <v>4</v>
      </c>
      <c r="M591" t="s">
        <v>5</v>
      </c>
      <c r="N591" t="s">
        <v>17</v>
      </c>
      <c r="O591">
        <v>2001909000</v>
      </c>
      <c r="P591" t="s">
        <v>1006</v>
      </c>
      <c r="Q591" t="s">
        <v>1003</v>
      </c>
      <c r="R591" t="s">
        <v>68</v>
      </c>
      <c r="S591" t="s">
        <v>941</v>
      </c>
      <c r="W591" t="s">
        <v>34</v>
      </c>
      <c r="X591" t="s">
        <v>19</v>
      </c>
      <c r="Y591" t="s">
        <v>226</v>
      </c>
      <c r="Z591">
        <v>50958.03</v>
      </c>
      <c r="AA591">
        <v>19294.2</v>
      </c>
    </row>
    <row r="592" spans="1:27" hidden="1" x14ac:dyDescent="0.25">
      <c r="A592">
        <v>2018</v>
      </c>
      <c r="B592">
        <v>3</v>
      </c>
      <c r="C592" t="s">
        <v>270</v>
      </c>
      <c r="D592">
        <v>13530</v>
      </c>
      <c r="E592">
        <v>1</v>
      </c>
      <c r="F592">
        <v>20180327</v>
      </c>
      <c r="G592">
        <v>20504004415</v>
      </c>
      <c r="H592" t="s">
        <v>223</v>
      </c>
      <c r="I592" t="s">
        <v>2</v>
      </c>
      <c r="J592" t="s">
        <v>58</v>
      </c>
      <c r="K592" t="s">
        <v>59</v>
      </c>
      <c r="L592" t="s">
        <v>4</v>
      </c>
      <c r="M592" t="s">
        <v>5</v>
      </c>
      <c r="N592" t="s">
        <v>17</v>
      </c>
      <c r="O592">
        <v>2001909000</v>
      </c>
      <c r="P592" t="s">
        <v>1006</v>
      </c>
      <c r="Q592" t="s">
        <v>1003</v>
      </c>
      <c r="R592" t="s">
        <v>68</v>
      </c>
      <c r="S592" t="s">
        <v>941</v>
      </c>
      <c r="W592" t="s">
        <v>34</v>
      </c>
      <c r="X592" t="s">
        <v>19</v>
      </c>
      <c r="Y592" t="s">
        <v>226</v>
      </c>
      <c r="Z592">
        <v>50958.03</v>
      </c>
      <c r="AA592">
        <v>19294.2</v>
      </c>
    </row>
    <row r="593" spans="1:27" hidden="1" x14ac:dyDescent="0.25">
      <c r="A593">
        <v>2018</v>
      </c>
      <c r="B593">
        <v>3</v>
      </c>
      <c r="C593" t="s">
        <v>270</v>
      </c>
      <c r="D593">
        <v>13531</v>
      </c>
      <c r="E593">
        <v>1</v>
      </c>
      <c r="F593">
        <v>20180327</v>
      </c>
      <c r="G593">
        <v>20504004415</v>
      </c>
      <c r="H593" t="s">
        <v>223</v>
      </c>
      <c r="I593" t="s">
        <v>2</v>
      </c>
      <c r="J593" t="s">
        <v>58</v>
      </c>
      <c r="K593" t="s">
        <v>59</v>
      </c>
      <c r="L593" t="s">
        <v>4</v>
      </c>
      <c r="M593" t="s">
        <v>5</v>
      </c>
      <c r="N593" t="s">
        <v>17</v>
      </c>
      <c r="O593">
        <v>2001909000</v>
      </c>
      <c r="P593" t="s">
        <v>1006</v>
      </c>
      <c r="Q593" t="s">
        <v>1003</v>
      </c>
      <c r="R593" t="s">
        <v>68</v>
      </c>
      <c r="S593" t="s">
        <v>941</v>
      </c>
      <c r="W593" t="s">
        <v>34</v>
      </c>
      <c r="X593" t="s">
        <v>19</v>
      </c>
      <c r="Y593" t="s">
        <v>226</v>
      </c>
      <c r="Z593">
        <v>50958.03</v>
      </c>
      <c r="AA593">
        <v>19294.2</v>
      </c>
    </row>
    <row r="594" spans="1:27" hidden="1" x14ac:dyDescent="0.25">
      <c r="A594">
        <v>2018</v>
      </c>
      <c r="B594">
        <v>3</v>
      </c>
      <c r="C594" t="s">
        <v>270</v>
      </c>
      <c r="D594">
        <v>13639</v>
      </c>
      <c r="E594">
        <v>1</v>
      </c>
      <c r="F594">
        <v>20180327</v>
      </c>
      <c r="G594">
        <v>20504004415</v>
      </c>
      <c r="H594" t="s">
        <v>223</v>
      </c>
      <c r="I594" t="s">
        <v>2</v>
      </c>
      <c r="J594" t="s">
        <v>58</v>
      </c>
      <c r="K594" t="s">
        <v>59</v>
      </c>
      <c r="L594" t="s">
        <v>4</v>
      </c>
      <c r="M594" t="s">
        <v>5</v>
      </c>
      <c r="N594" t="s">
        <v>17</v>
      </c>
      <c r="O594">
        <v>2001909000</v>
      </c>
      <c r="P594" t="s">
        <v>1006</v>
      </c>
      <c r="Q594" t="s">
        <v>1003</v>
      </c>
      <c r="R594" t="s">
        <v>68</v>
      </c>
      <c r="S594" t="s">
        <v>941</v>
      </c>
      <c r="W594" t="s">
        <v>34</v>
      </c>
      <c r="X594" t="s">
        <v>19</v>
      </c>
      <c r="Y594" t="s">
        <v>226</v>
      </c>
      <c r="Z594">
        <v>50958.03</v>
      </c>
      <c r="AA594">
        <v>19294.2</v>
      </c>
    </row>
    <row r="595" spans="1:27" hidden="1" x14ac:dyDescent="0.25">
      <c r="A595">
        <v>2018</v>
      </c>
      <c r="B595">
        <v>3</v>
      </c>
      <c r="C595" t="s">
        <v>270</v>
      </c>
      <c r="D595">
        <v>13652</v>
      </c>
      <c r="E595">
        <v>1</v>
      </c>
      <c r="F595">
        <v>20180327</v>
      </c>
      <c r="G595">
        <v>20504004415</v>
      </c>
      <c r="H595" t="s">
        <v>223</v>
      </c>
      <c r="I595" t="s">
        <v>2</v>
      </c>
      <c r="J595" t="s">
        <v>58</v>
      </c>
      <c r="K595" t="s">
        <v>59</v>
      </c>
      <c r="L595" t="s">
        <v>4</v>
      </c>
      <c r="M595" t="s">
        <v>5</v>
      </c>
      <c r="N595" t="s">
        <v>17</v>
      </c>
      <c r="O595">
        <v>2001909000</v>
      </c>
      <c r="P595" t="s">
        <v>1006</v>
      </c>
      <c r="Q595" t="s">
        <v>1003</v>
      </c>
      <c r="R595" t="s">
        <v>68</v>
      </c>
      <c r="S595" t="s">
        <v>941</v>
      </c>
      <c r="W595" t="s">
        <v>34</v>
      </c>
      <c r="X595" t="s">
        <v>19</v>
      </c>
      <c r="Y595" t="s">
        <v>226</v>
      </c>
      <c r="Z595">
        <v>50958.03</v>
      </c>
      <c r="AA595">
        <v>19294.2</v>
      </c>
    </row>
    <row r="596" spans="1:27" hidden="1" x14ac:dyDescent="0.25">
      <c r="A596">
        <v>2018</v>
      </c>
      <c r="B596">
        <v>3</v>
      </c>
      <c r="C596" t="s">
        <v>270</v>
      </c>
      <c r="D596">
        <v>11670</v>
      </c>
      <c r="E596">
        <v>1</v>
      </c>
      <c r="F596">
        <v>20180313</v>
      </c>
      <c r="G596">
        <v>20504004415</v>
      </c>
      <c r="H596" t="s">
        <v>223</v>
      </c>
      <c r="I596" t="s">
        <v>2</v>
      </c>
      <c r="J596" t="s">
        <v>58</v>
      </c>
      <c r="K596" t="s">
        <v>59</v>
      </c>
      <c r="L596" t="s">
        <v>4</v>
      </c>
      <c r="M596" t="s">
        <v>5</v>
      </c>
      <c r="N596" t="s">
        <v>17</v>
      </c>
      <c r="O596">
        <v>2001909000</v>
      </c>
      <c r="P596" t="s">
        <v>1006</v>
      </c>
      <c r="Q596" t="s">
        <v>1003</v>
      </c>
      <c r="R596" t="s">
        <v>68</v>
      </c>
      <c r="S596" t="s">
        <v>941</v>
      </c>
      <c r="W596" t="s">
        <v>100</v>
      </c>
      <c r="X596" t="s">
        <v>19</v>
      </c>
      <c r="Y596" t="s">
        <v>61</v>
      </c>
      <c r="Z596">
        <v>50936.06</v>
      </c>
      <c r="AA596">
        <v>19286.099999999999</v>
      </c>
    </row>
    <row r="597" spans="1:27" hidden="1" x14ac:dyDescent="0.25">
      <c r="A597">
        <v>2018</v>
      </c>
      <c r="B597">
        <v>3</v>
      </c>
      <c r="C597" t="s">
        <v>270</v>
      </c>
      <c r="D597">
        <v>12235</v>
      </c>
      <c r="E597">
        <v>1</v>
      </c>
      <c r="F597">
        <v>20180313</v>
      </c>
      <c r="G597">
        <v>20504004415</v>
      </c>
      <c r="H597" t="s">
        <v>223</v>
      </c>
      <c r="I597" t="s">
        <v>2</v>
      </c>
      <c r="J597" t="s">
        <v>58</v>
      </c>
      <c r="K597" t="s">
        <v>59</v>
      </c>
      <c r="L597" t="s">
        <v>4</v>
      </c>
      <c r="M597" t="s">
        <v>5</v>
      </c>
      <c r="N597" t="s">
        <v>17</v>
      </c>
      <c r="O597">
        <v>2001909000</v>
      </c>
      <c r="P597" t="s">
        <v>1006</v>
      </c>
      <c r="Q597" t="s">
        <v>1003</v>
      </c>
      <c r="R597" t="s">
        <v>68</v>
      </c>
      <c r="S597" t="s">
        <v>941</v>
      </c>
      <c r="W597" t="s">
        <v>100</v>
      </c>
      <c r="X597" t="s">
        <v>8</v>
      </c>
      <c r="Y597" t="s">
        <v>61</v>
      </c>
      <c r="Z597">
        <v>50936.06</v>
      </c>
      <c r="AA597">
        <v>19286.099999999999</v>
      </c>
    </row>
    <row r="598" spans="1:27" hidden="1" x14ac:dyDescent="0.25">
      <c r="A598">
        <v>2018</v>
      </c>
      <c r="B598">
        <v>3</v>
      </c>
      <c r="C598" t="s">
        <v>270</v>
      </c>
      <c r="D598">
        <v>12236</v>
      </c>
      <c r="E598">
        <v>1</v>
      </c>
      <c r="F598">
        <v>20180313</v>
      </c>
      <c r="G598">
        <v>20504004415</v>
      </c>
      <c r="H598" t="s">
        <v>223</v>
      </c>
      <c r="I598" t="s">
        <v>2</v>
      </c>
      <c r="J598" t="s">
        <v>58</v>
      </c>
      <c r="K598" t="s">
        <v>59</v>
      </c>
      <c r="L598" t="s">
        <v>4</v>
      </c>
      <c r="M598" t="s">
        <v>5</v>
      </c>
      <c r="N598" t="s">
        <v>17</v>
      </c>
      <c r="O598">
        <v>2001909000</v>
      </c>
      <c r="P598" t="s">
        <v>1006</v>
      </c>
      <c r="Q598" t="s">
        <v>1003</v>
      </c>
      <c r="R598" t="s">
        <v>68</v>
      </c>
      <c r="S598" t="s">
        <v>941</v>
      </c>
      <c r="W598" t="s">
        <v>100</v>
      </c>
      <c r="X598" t="s">
        <v>19</v>
      </c>
      <c r="Y598" t="s">
        <v>61</v>
      </c>
      <c r="Z598">
        <v>50936.06</v>
      </c>
      <c r="AA598">
        <v>19286.099999999999</v>
      </c>
    </row>
    <row r="599" spans="1:27" hidden="1" x14ac:dyDescent="0.25">
      <c r="A599">
        <v>2018</v>
      </c>
      <c r="B599">
        <v>3</v>
      </c>
      <c r="C599" t="s">
        <v>270</v>
      </c>
      <c r="D599">
        <v>11184</v>
      </c>
      <c r="E599">
        <v>1</v>
      </c>
      <c r="F599">
        <v>20180306</v>
      </c>
      <c r="G599">
        <v>20504004415</v>
      </c>
      <c r="H599" t="s">
        <v>223</v>
      </c>
      <c r="I599" t="s">
        <v>2</v>
      </c>
      <c r="J599" t="s">
        <v>58</v>
      </c>
      <c r="K599" t="s">
        <v>59</v>
      </c>
      <c r="L599" t="s">
        <v>4</v>
      </c>
      <c r="M599" t="s">
        <v>5</v>
      </c>
      <c r="N599" t="s">
        <v>17</v>
      </c>
      <c r="O599">
        <v>2001909000</v>
      </c>
      <c r="P599" t="s">
        <v>1006</v>
      </c>
      <c r="Q599" t="s">
        <v>1003</v>
      </c>
      <c r="R599" t="s">
        <v>68</v>
      </c>
      <c r="S599" t="s">
        <v>941</v>
      </c>
      <c r="W599" t="s">
        <v>100</v>
      </c>
      <c r="X599" t="s">
        <v>19</v>
      </c>
      <c r="Y599" t="s">
        <v>226</v>
      </c>
      <c r="Z599">
        <v>50936.05</v>
      </c>
      <c r="AA599">
        <v>19286.099999999999</v>
      </c>
    </row>
    <row r="600" spans="1:27" hidden="1" x14ac:dyDescent="0.25">
      <c r="A600">
        <v>2018</v>
      </c>
      <c r="B600">
        <v>3</v>
      </c>
      <c r="C600" t="s">
        <v>270</v>
      </c>
      <c r="D600">
        <v>11185</v>
      </c>
      <c r="E600">
        <v>1</v>
      </c>
      <c r="F600">
        <v>20180306</v>
      </c>
      <c r="G600">
        <v>20504004415</v>
      </c>
      <c r="H600" t="s">
        <v>223</v>
      </c>
      <c r="I600" t="s">
        <v>2</v>
      </c>
      <c r="J600" t="s">
        <v>58</v>
      </c>
      <c r="K600" t="s">
        <v>59</v>
      </c>
      <c r="L600" t="s">
        <v>4</v>
      </c>
      <c r="M600" t="s">
        <v>5</v>
      </c>
      <c r="N600" t="s">
        <v>17</v>
      </c>
      <c r="O600">
        <v>2001909000</v>
      </c>
      <c r="P600" t="s">
        <v>1006</v>
      </c>
      <c r="Q600" t="s">
        <v>1003</v>
      </c>
      <c r="R600" t="s">
        <v>68</v>
      </c>
      <c r="S600" t="s">
        <v>941</v>
      </c>
      <c r="W600" t="s">
        <v>100</v>
      </c>
      <c r="X600" t="s">
        <v>19</v>
      </c>
      <c r="Y600" t="s">
        <v>226</v>
      </c>
      <c r="Z600">
        <v>50936.05</v>
      </c>
      <c r="AA600">
        <v>19286.099999999999</v>
      </c>
    </row>
    <row r="601" spans="1:27" hidden="1" x14ac:dyDescent="0.25">
      <c r="A601">
        <v>2018</v>
      </c>
      <c r="B601">
        <v>3</v>
      </c>
      <c r="C601" t="s">
        <v>270</v>
      </c>
      <c r="D601">
        <v>12554</v>
      </c>
      <c r="E601">
        <v>1</v>
      </c>
      <c r="F601">
        <v>20180320</v>
      </c>
      <c r="G601">
        <v>20504004415</v>
      </c>
      <c r="H601" t="s">
        <v>223</v>
      </c>
      <c r="I601" t="s">
        <v>2</v>
      </c>
      <c r="J601" t="s">
        <v>58</v>
      </c>
      <c r="K601" t="s">
        <v>59</v>
      </c>
      <c r="L601" t="s">
        <v>4</v>
      </c>
      <c r="M601" t="s">
        <v>5</v>
      </c>
      <c r="N601" t="s">
        <v>17</v>
      </c>
      <c r="O601">
        <v>2001909000</v>
      </c>
      <c r="P601" t="s">
        <v>1006</v>
      </c>
      <c r="Q601" t="s">
        <v>1003</v>
      </c>
      <c r="R601" t="s">
        <v>68</v>
      </c>
      <c r="S601" t="s">
        <v>941</v>
      </c>
      <c r="W601" t="s">
        <v>34</v>
      </c>
      <c r="X601" t="s">
        <v>19</v>
      </c>
      <c r="Y601" t="s">
        <v>226</v>
      </c>
      <c r="Z601">
        <v>50936.05</v>
      </c>
      <c r="AA601">
        <v>19286.099999999999</v>
      </c>
    </row>
    <row r="602" spans="1:27" hidden="1" x14ac:dyDescent="0.25">
      <c r="A602">
        <v>2018</v>
      </c>
      <c r="B602">
        <v>3</v>
      </c>
      <c r="C602" t="s">
        <v>270</v>
      </c>
      <c r="D602">
        <v>12560</v>
      </c>
      <c r="E602">
        <v>1</v>
      </c>
      <c r="F602">
        <v>20180320</v>
      </c>
      <c r="G602">
        <v>20504004415</v>
      </c>
      <c r="H602" t="s">
        <v>223</v>
      </c>
      <c r="I602" t="s">
        <v>2</v>
      </c>
      <c r="J602" t="s">
        <v>58</v>
      </c>
      <c r="K602" t="s">
        <v>59</v>
      </c>
      <c r="L602" t="s">
        <v>4</v>
      </c>
      <c r="M602" t="s">
        <v>5</v>
      </c>
      <c r="N602" t="s">
        <v>17</v>
      </c>
      <c r="O602">
        <v>2001909000</v>
      </c>
      <c r="P602" t="s">
        <v>1006</v>
      </c>
      <c r="Q602" t="s">
        <v>1003</v>
      </c>
      <c r="R602" t="s">
        <v>68</v>
      </c>
      <c r="S602" t="s">
        <v>941</v>
      </c>
      <c r="W602" t="s">
        <v>34</v>
      </c>
      <c r="X602" t="s">
        <v>19</v>
      </c>
      <c r="Y602" t="s">
        <v>226</v>
      </c>
      <c r="Z602">
        <v>50936.05</v>
      </c>
      <c r="AA602">
        <v>19286.099999999999</v>
      </c>
    </row>
    <row r="603" spans="1:27" hidden="1" x14ac:dyDescent="0.25">
      <c r="A603">
        <v>2018</v>
      </c>
      <c r="B603">
        <v>3</v>
      </c>
      <c r="C603" t="s">
        <v>270</v>
      </c>
      <c r="D603">
        <v>12561</v>
      </c>
      <c r="E603">
        <v>1</v>
      </c>
      <c r="F603">
        <v>20180320</v>
      </c>
      <c r="G603">
        <v>20504004415</v>
      </c>
      <c r="H603" t="s">
        <v>223</v>
      </c>
      <c r="I603" t="s">
        <v>2</v>
      </c>
      <c r="J603" t="s">
        <v>58</v>
      </c>
      <c r="K603" t="s">
        <v>59</v>
      </c>
      <c r="L603" t="s">
        <v>4</v>
      </c>
      <c r="M603" t="s">
        <v>5</v>
      </c>
      <c r="N603" t="s">
        <v>17</v>
      </c>
      <c r="O603">
        <v>2001909000</v>
      </c>
      <c r="P603" t="s">
        <v>1006</v>
      </c>
      <c r="Q603" t="s">
        <v>1003</v>
      </c>
      <c r="R603" t="s">
        <v>68</v>
      </c>
      <c r="S603" t="s">
        <v>941</v>
      </c>
      <c r="W603" t="s">
        <v>34</v>
      </c>
      <c r="X603" t="s">
        <v>19</v>
      </c>
      <c r="Y603" t="s">
        <v>226</v>
      </c>
      <c r="Z603">
        <v>50936.05</v>
      </c>
      <c r="AA603">
        <v>19286.099999999999</v>
      </c>
    </row>
    <row r="604" spans="1:27" hidden="1" x14ac:dyDescent="0.25">
      <c r="A604">
        <v>2018</v>
      </c>
      <c r="B604">
        <v>3</v>
      </c>
      <c r="C604" t="s">
        <v>270</v>
      </c>
      <c r="D604">
        <v>12563</v>
      </c>
      <c r="E604">
        <v>1</v>
      </c>
      <c r="F604">
        <v>20180320</v>
      </c>
      <c r="G604">
        <v>20504004415</v>
      </c>
      <c r="H604" t="s">
        <v>223</v>
      </c>
      <c r="I604" t="s">
        <v>2</v>
      </c>
      <c r="J604" t="s">
        <v>58</v>
      </c>
      <c r="K604" t="s">
        <v>59</v>
      </c>
      <c r="L604" t="s">
        <v>4</v>
      </c>
      <c r="M604" t="s">
        <v>5</v>
      </c>
      <c r="N604" t="s">
        <v>17</v>
      </c>
      <c r="O604">
        <v>2001909000</v>
      </c>
      <c r="P604" t="s">
        <v>1006</v>
      </c>
      <c r="Q604" t="s">
        <v>1003</v>
      </c>
      <c r="R604" t="s">
        <v>68</v>
      </c>
      <c r="S604" t="s">
        <v>941</v>
      </c>
      <c r="W604" t="s">
        <v>34</v>
      </c>
      <c r="X604" t="s">
        <v>19</v>
      </c>
      <c r="Y604" t="s">
        <v>226</v>
      </c>
      <c r="Z604">
        <v>50936.05</v>
      </c>
      <c r="AA604">
        <v>19286.099999999999</v>
      </c>
    </row>
    <row r="605" spans="1:27" hidden="1" x14ac:dyDescent="0.25">
      <c r="A605">
        <v>2018</v>
      </c>
      <c r="B605">
        <v>3</v>
      </c>
      <c r="C605" t="s">
        <v>270</v>
      </c>
      <c r="D605">
        <v>12955</v>
      </c>
      <c r="E605">
        <v>1</v>
      </c>
      <c r="F605">
        <v>20180320</v>
      </c>
      <c r="G605">
        <v>20504004415</v>
      </c>
      <c r="H605" t="s">
        <v>223</v>
      </c>
      <c r="I605" t="s">
        <v>2</v>
      </c>
      <c r="J605" t="s">
        <v>58</v>
      </c>
      <c r="K605" t="s">
        <v>59</v>
      </c>
      <c r="L605" t="s">
        <v>4</v>
      </c>
      <c r="M605" t="s">
        <v>5</v>
      </c>
      <c r="N605" t="s">
        <v>17</v>
      </c>
      <c r="O605">
        <v>2001909000</v>
      </c>
      <c r="P605" t="s">
        <v>1006</v>
      </c>
      <c r="Q605" t="s">
        <v>1003</v>
      </c>
      <c r="R605" t="s">
        <v>68</v>
      </c>
      <c r="S605" t="s">
        <v>941</v>
      </c>
      <c r="W605" t="s">
        <v>34</v>
      </c>
      <c r="X605" t="s">
        <v>19</v>
      </c>
      <c r="Y605" t="s">
        <v>226</v>
      </c>
      <c r="Z605">
        <v>50936.05</v>
      </c>
      <c r="AA605">
        <v>19286.099999999999</v>
      </c>
    </row>
    <row r="606" spans="1:27" hidden="1" x14ac:dyDescent="0.25">
      <c r="A606">
        <v>2018</v>
      </c>
      <c r="B606">
        <v>3</v>
      </c>
      <c r="C606" t="s">
        <v>270</v>
      </c>
      <c r="D606">
        <v>13532</v>
      </c>
      <c r="E606">
        <v>1</v>
      </c>
      <c r="F606">
        <v>20180327</v>
      </c>
      <c r="G606">
        <v>20504004415</v>
      </c>
      <c r="H606" t="s">
        <v>223</v>
      </c>
      <c r="I606" t="s">
        <v>2</v>
      </c>
      <c r="J606" t="s">
        <v>58</v>
      </c>
      <c r="K606" t="s">
        <v>59</v>
      </c>
      <c r="L606" t="s">
        <v>4</v>
      </c>
      <c r="M606" t="s">
        <v>5</v>
      </c>
      <c r="N606" t="s">
        <v>17</v>
      </c>
      <c r="O606">
        <v>2001909000</v>
      </c>
      <c r="P606" t="s">
        <v>1006</v>
      </c>
      <c r="Q606" t="s">
        <v>1003</v>
      </c>
      <c r="R606" t="s">
        <v>68</v>
      </c>
      <c r="S606" t="s">
        <v>941</v>
      </c>
      <c r="W606" t="s">
        <v>34</v>
      </c>
      <c r="X606" t="s">
        <v>19</v>
      </c>
      <c r="Y606" t="s">
        <v>226</v>
      </c>
      <c r="Z606">
        <v>50936.05</v>
      </c>
      <c r="AA606">
        <v>19286.099999999999</v>
      </c>
    </row>
    <row r="607" spans="1:27" hidden="1" x14ac:dyDescent="0.25">
      <c r="A607">
        <v>2018</v>
      </c>
      <c r="B607">
        <v>3</v>
      </c>
      <c r="C607" t="s">
        <v>270</v>
      </c>
      <c r="D607">
        <v>13533</v>
      </c>
      <c r="E607">
        <v>1</v>
      </c>
      <c r="F607">
        <v>20180327</v>
      </c>
      <c r="G607">
        <v>20504004415</v>
      </c>
      <c r="H607" t="s">
        <v>223</v>
      </c>
      <c r="I607" t="s">
        <v>2</v>
      </c>
      <c r="J607" t="s">
        <v>58</v>
      </c>
      <c r="K607" t="s">
        <v>59</v>
      </c>
      <c r="L607" t="s">
        <v>4</v>
      </c>
      <c r="M607" t="s">
        <v>5</v>
      </c>
      <c r="N607" t="s">
        <v>17</v>
      </c>
      <c r="O607">
        <v>2001909000</v>
      </c>
      <c r="P607" t="s">
        <v>1006</v>
      </c>
      <c r="Q607" t="s">
        <v>1003</v>
      </c>
      <c r="R607" t="s">
        <v>68</v>
      </c>
      <c r="S607" t="s">
        <v>941</v>
      </c>
      <c r="W607" t="s">
        <v>34</v>
      </c>
      <c r="X607" t="s">
        <v>19</v>
      </c>
      <c r="Y607" t="s">
        <v>226</v>
      </c>
      <c r="Z607">
        <v>50936.05</v>
      </c>
      <c r="AA607">
        <v>19286.099999999999</v>
      </c>
    </row>
    <row r="608" spans="1:27" hidden="1" x14ac:dyDescent="0.25">
      <c r="A608">
        <v>2018</v>
      </c>
      <c r="B608">
        <v>3</v>
      </c>
      <c r="C608" t="s">
        <v>270</v>
      </c>
      <c r="D608">
        <v>13651</v>
      </c>
      <c r="E608">
        <v>1</v>
      </c>
      <c r="F608">
        <v>20180327</v>
      </c>
      <c r="G608">
        <v>20504004415</v>
      </c>
      <c r="H608" t="s">
        <v>223</v>
      </c>
      <c r="I608" t="s">
        <v>2</v>
      </c>
      <c r="J608" t="s">
        <v>58</v>
      </c>
      <c r="K608" t="s">
        <v>59</v>
      </c>
      <c r="L608" t="s">
        <v>4</v>
      </c>
      <c r="M608" t="s">
        <v>5</v>
      </c>
      <c r="N608" t="s">
        <v>17</v>
      </c>
      <c r="O608">
        <v>2001909000</v>
      </c>
      <c r="P608" t="s">
        <v>1006</v>
      </c>
      <c r="Q608" t="s">
        <v>1003</v>
      </c>
      <c r="R608" t="s">
        <v>68</v>
      </c>
      <c r="S608" t="s">
        <v>941</v>
      </c>
      <c r="W608" t="s">
        <v>34</v>
      </c>
      <c r="X608" t="s">
        <v>19</v>
      </c>
      <c r="Y608" t="s">
        <v>226</v>
      </c>
      <c r="Z608">
        <v>50936.05</v>
      </c>
      <c r="AA608">
        <v>19286.099999999999</v>
      </c>
    </row>
    <row r="609" spans="1:27" hidden="1" x14ac:dyDescent="0.25">
      <c r="A609">
        <v>2018</v>
      </c>
      <c r="B609">
        <v>3</v>
      </c>
      <c r="C609" t="s">
        <v>270</v>
      </c>
      <c r="D609">
        <v>13653</v>
      </c>
      <c r="E609">
        <v>1</v>
      </c>
      <c r="F609">
        <v>20180327</v>
      </c>
      <c r="G609">
        <v>20504004415</v>
      </c>
      <c r="H609" t="s">
        <v>223</v>
      </c>
      <c r="I609" t="s">
        <v>2</v>
      </c>
      <c r="J609" t="s">
        <v>58</v>
      </c>
      <c r="K609" t="s">
        <v>59</v>
      </c>
      <c r="L609" t="s">
        <v>4</v>
      </c>
      <c r="M609" t="s">
        <v>5</v>
      </c>
      <c r="N609" t="s">
        <v>17</v>
      </c>
      <c r="O609">
        <v>2001909000</v>
      </c>
      <c r="P609" t="s">
        <v>1006</v>
      </c>
      <c r="Q609" t="s">
        <v>1003</v>
      </c>
      <c r="R609" t="s">
        <v>68</v>
      </c>
      <c r="S609" t="s">
        <v>941</v>
      </c>
      <c r="W609" t="s">
        <v>34</v>
      </c>
      <c r="X609" t="s">
        <v>19</v>
      </c>
      <c r="Y609" t="s">
        <v>226</v>
      </c>
      <c r="Z609">
        <v>50936.05</v>
      </c>
      <c r="AA609">
        <v>19286.099999999999</v>
      </c>
    </row>
    <row r="610" spans="1:27" hidden="1" x14ac:dyDescent="0.25">
      <c r="A610">
        <v>2018</v>
      </c>
      <c r="B610">
        <v>3</v>
      </c>
      <c r="C610" t="s">
        <v>270</v>
      </c>
      <c r="D610">
        <v>13974</v>
      </c>
      <c r="E610">
        <v>1</v>
      </c>
      <c r="F610">
        <v>20180327</v>
      </c>
      <c r="G610">
        <v>20504004415</v>
      </c>
      <c r="H610" t="s">
        <v>223</v>
      </c>
      <c r="I610" t="s">
        <v>2</v>
      </c>
      <c r="J610" t="s">
        <v>58</v>
      </c>
      <c r="K610" t="s">
        <v>59</v>
      </c>
      <c r="L610" t="s">
        <v>4</v>
      </c>
      <c r="M610" t="s">
        <v>5</v>
      </c>
      <c r="N610" t="s">
        <v>17</v>
      </c>
      <c r="O610">
        <v>2001909000</v>
      </c>
      <c r="P610" t="s">
        <v>1006</v>
      </c>
      <c r="Q610" t="s">
        <v>1003</v>
      </c>
      <c r="R610" t="s">
        <v>68</v>
      </c>
      <c r="S610" t="s">
        <v>941</v>
      </c>
      <c r="W610" t="s">
        <v>34</v>
      </c>
      <c r="X610" t="s">
        <v>19</v>
      </c>
      <c r="Y610" t="s">
        <v>226</v>
      </c>
      <c r="Z610">
        <v>50936.05</v>
      </c>
      <c r="AA610">
        <v>19286.099999999999</v>
      </c>
    </row>
    <row r="611" spans="1:27" hidden="1" x14ac:dyDescent="0.25">
      <c r="A611">
        <v>2018</v>
      </c>
      <c r="B611">
        <v>3</v>
      </c>
      <c r="C611" t="s">
        <v>270</v>
      </c>
      <c r="D611">
        <v>14182</v>
      </c>
      <c r="E611">
        <v>1</v>
      </c>
      <c r="F611">
        <v>20180327</v>
      </c>
      <c r="G611">
        <v>20504004415</v>
      </c>
      <c r="H611" t="s">
        <v>223</v>
      </c>
      <c r="I611" t="s">
        <v>2</v>
      </c>
      <c r="J611" t="s">
        <v>58</v>
      </c>
      <c r="K611" t="s">
        <v>59</v>
      </c>
      <c r="L611" t="s">
        <v>4</v>
      </c>
      <c r="M611" t="s">
        <v>5</v>
      </c>
      <c r="N611" t="s">
        <v>17</v>
      </c>
      <c r="O611">
        <v>2001909000</v>
      </c>
      <c r="P611" t="s">
        <v>1006</v>
      </c>
      <c r="Q611" t="s">
        <v>1003</v>
      </c>
      <c r="R611" t="s">
        <v>68</v>
      </c>
      <c r="S611" t="s">
        <v>941</v>
      </c>
      <c r="W611" t="s">
        <v>34</v>
      </c>
      <c r="X611" t="s">
        <v>19</v>
      </c>
      <c r="Y611" t="s">
        <v>226</v>
      </c>
      <c r="Z611">
        <v>50936.05</v>
      </c>
      <c r="AA611">
        <v>19286.099999999999</v>
      </c>
    </row>
    <row r="612" spans="1:27" hidden="1" x14ac:dyDescent="0.25">
      <c r="A612">
        <v>2018</v>
      </c>
      <c r="B612">
        <v>3</v>
      </c>
      <c r="C612" t="s">
        <v>270</v>
      </c>
      <c r="D612">
        <v>12230</v>
      </c>
      <c r="E612">
        <v>1</v>
      </c>
      <c r="F612">
        <v>20180313</v>
      </c>
      <c r="G612">
        <v>20504004415</v>
      </c>
      <c r="H612" t="s">
        <v>223</v>
      </c>
      <c r="I612" t="s">
        <v>2</v>
      </c>
      <c r="J612" t="s">
        <v>58</v>
      </c>
      <c r="K612" t="s">
        <v>59</v>
      </c>
      <c r="L612" t="s">
        <v>4</v>
      </c>
      <c r="M612" t="s">
        <v>5</v>
      </c>
      <c r="N612" t="s">
        <v>17</v>
      </c>
      <c r="O612">
        <v>2001909000</v>
      </c>
      <c r="P612" t="s">
        <v>1006</v>
      </c>
      <c r="Q612" t="s">
        <v>1003</v>
      </c>
      <c r="R612" t="s">
        <v>68</v>
      </c>
      <c r="S612" t="s">
        <v>941</v>
      </c>
      <c r="W612" t="s">
        <v>100</v>
      </c>
      <c r="X612" t="s">
        <v>19</v>
      </c>
      <c r="Y612" t="s">
        <v>61</v>
      </c>
      <c r="Z612">
        <v>50914.080000000002</v>
      </c>
      <c r="AA612">
        <v>19278</v>
      </c>
    </row>
    <row r="613" spans="1:27" hidden="1" x14ac:dyDescent="0.25">
      <c r="A613">
        <v>2018</v>
      </c>
      <c r="B613">
        <v>3</v>
      </c>
      <c r="C613" t="s">
        <v>270</v>
      </c>
      <c r="D613">
        <v>12231</v>
      </c>
      <c r="E613">
        <v>1</v>
      </c>
      <c r="F613">
        <v>20180313</v>
      </c>
      <c r="G613">
        <v>20504004415</v>
      </c>
      <c r="H613" t="s">
        <v>223</v>
      </c>
      <c r="I613" t="s">
        <v>2</v>
      </c>
      <c r="J613" t="s">
        <v>58</v>
      </c>
      <c r="K613" t="s">
        <v>59</v>
      </c>
      <c r="L613" t="s">
        <v>4</v>
      </c>
      <c r="M613" t="s">
        <v>5</v>
      </c>
      <c r="N613" t="s">
        <v>17</v>
      </c>
      <c r="O613">
        <v>2001909000</v>
      </c>
      <c r="P613" t="s">
        <v>1006</v>
      </c>
      <c r="Q613" t="s">
        <v>1003</v>
      </c>
      <c r="R613" t="s">
        <v>68</v>
      </c>
      <c r="S613" t="s">
        <v>941</v>
      </c>
      <c r="W613" t="s">
        <v>100</v>
      </c>
      <c r="X613" t="s">
        <v>19</v>
      </c>
      <c r="Y613" t="s">
        <v>226</v>
      </c>
      <c r="Z613">
        <v>50914.080000000002</v>
      </c>
      <c r="AA613">
        <v>19278</v>
      </c>
    </row>
    <row r="614" spans="1:27" hidden="1" x14ac:dyDescent="0.25">
      <c r="A614">
        <v>2018</v>
      </c>
      <c r="B614">
        <v>3</v>
      </c>
      <c r="C614" t="s">
        <v>270</v>
      </c>
      <c r="D614">
        <v>12232</v>
      </c>
      <c r="E614">
        <v>1</v>
      </c>
      <c r="F614">
        <v>20180313</v>
      </c>
      <c r="G614">
        <v>20504004415</v>
      </c>
      <c r="H614" t="s">
        <v>223</v>
      </c>
      <c r="I614" t="s">
        <v>2</v>
      </c>
      <c r="J614" t="s">
        <v>58</v>
      </c>
      <c r="K614" t="s">
        <v>59</v>
      </c>
      <c r="L614" t="s">
        <v>4</v>
      </c>
      <c r="M614" t="s">
        <v>5</v>
      </c>
      <c r="N614" t="s">
        <v>17</v>
      </c>
      <c r="O614">
        <v>2001909000</v>
      </c>
      <c r="P614" t="s">
        <v>1006</v>
      </c>
      <c r="Q614" t="s">
        <v>1003</v>
      </c>
      <c r="R614" t="s">
        <v>68</v>
      </c>
      <c r="S614" t="s">
        <v>941</v>
      </c>
      <c r="W614" t="s">
        <v>100</v>
      </c>
      <c r="X614" t="s">
        <v>19</v>
      </c>
      <c r="Y614" t="s">
        <v>226</v>
      </c>
      <c r="Z614">
        <v>50914.080000000002</v>
      </c>
      <c r="AA614">
        <v>19278</v>
      </c>
    </row>
    <row r="615" spans="1:27" hidden="1" x14ac:dyDescent="0.25">
      <c r="A615">
        <v>2018</v>
      </c>
      <c r="B615">
        <v>3</v>
      </c>
      <c r="C615" t="s">
        <v>270</v>
      </c>
      <c r="D615">
        <v>12237</v>
      </c>
      <c r="E615">
        <v>1</v>
      </c>
      <c r="F615">
        <v>20180313</v>
      </c>
      <c r="G615">
        <v>20504004415</v>
      </c>
      <c r="H615" t="s">
        <v>223</v>
      </c>
      <c r="I615" t="s">
        <v>2</v>
      </c>
      <c r="J615" t="s">
        <v>58</v>
      </c>
      <c r="K615" t="s">
        <v>59</v>
      </c>
      <c r="L615" t="s">
        <v>4</v>
      </c>
      <c r="M615" t="s">
        <v>5</v>
      </c>
      <c r="N615" t="s">
        <v>17</v>
      </c>
      <c r="O615">
        <v>2001909000</v>
      </c>
      <c r="P615" t="s">
        <v>1006</v>
      </c>
      <c r="Q615" t="s">
        <v>1003</v>
      </c>
      <c r="R615" t="s">
        <v>68</v>
      </c>
      <c r="S615" t="s">
        <v>941</v>
      </c>
      <c r="W615" t="s">
        <v>100</v>
      </c>
      <c r="X615" t="s">
        <v>19</v>
      </c>
      <c r="Y615" t="s">
        <v>226</v>
      </c>
      <c r="Z615">
        <v>50914.080000000002</v>
      </c>
      <c r="AA615">
        <v>19278</v>
      </c>
    </row>
    <row r="616" spans="1:27" hidden="1" x14ac:dyDescent="0.25">
      <c r="A616">
        <v>2018</v>
      </c>
      <c r="B616">
        <v>3</v>
      </c>
      <c r="C616" t="s">
        <v>270</v>
      </c>
      <c r="D616">
        <v>12241</v>
      </c>
      <c r="E616">
        <v>1</v>
      </c>
      <c r="F616">
        <v>20180313</v>
      </c>
      <c r="G616">
        <v>20504004415</v>
      </c>
      <c r="H616" t="s">
        <v>223</v>
      </c>
      <c r="I616" t="s">
        <v>2</v>
      </c>
      <c r="J616" t="s">
        <v>58</v>
      </c>
      <c r="K616" t="s">
        <v>59</v>
      </c>
      <c r="L616" t="s">
        <v>4</v>
      </c>
      <c r="M616" t="s">
        <v>5</v>
      </c>
      <c r="N616" t="s">
        <v>17</v>
      </c>
      <c r="O616">
        <v>2001909000</v>
      </c>
      <c r="P616" t="s">
        <v>1006</v>
      </c>
      <c r="Q616" t="s">
        <v>1003</v>
      </c>
      <c r="R616" t="s">
        <v>68</v>
      </c>
      <c r="S616" t="s">
        <v>941</v>
      </c>
      <c r="W616" t="s">
        <v>100</v>
      </c>
      <c r="X616" t="s">
        <v>8</v>
      </c>
      <c r="Y616" t="s">
        <v>226</v>
      </c>
      <c r="Z616">
        <v>50914.080000000002</v>
      </c>
      <c r="AA616">
        <v>19278</v>
      </c>
    </row>
    <row r="617" spans="1:27" hidden="1" x14ac:dyDescent="0.25">
      <c r="A617">
        <v>2018</v>
      </c>
      <c r="B617">
        <v>3</v>
      </c>
      <c r="C617" t="s">
        <v>270</v>
      </c>
      <c r="D617">
        <v>12242</v>
      </c>
      <c r="E617">
        <v>1</v>
      </c>
      <c r="F617">
        <v>20180313</v>
      </c>
      <c r="G617">
        <v>20504004415</v>
      </c>
      <c r="H617" t="s">
        <v>223</v>
      </c>
      <c r="I617" t="s">
        <v>2</v>
      </c>
      <c r="J617" t="s">
        <v>58</v>
      </c>
      <c r="K617" t="s">
        <v>59</v>
      </c>
      <c r="L617" t="s">
        <v>4</v>
      </c>
      <c r="M617" t="s">
        <v>5</v>
      </c>
      <c r="N617" t="s">
        <v>17</v>
      </c>
      <c r="O617">
        <v>2001909000</v>
      </c>
      <c r="P617" t="s">
        <v>1006</v>
      </c>
      <c r="Q617" t="s">
        <v>1003</v>
      </c>
      <c r="R617" t="s">
        <v>68</v>
      </c>
      <c r="S617" t="s">
        <v>941</v>
      </c>
      <c r="W617" t="s">
        <v>100</v>
      </c>
      <c r="X617" t="s">
        <v>19</v>
      </c>
      <c r="Y617" t="s">
        <v>226</v>
      </c>
      <c r="Z617">
        <v>50914.080000000002</v>
      </c>
      <c r="AA617">
        <v>19278</v>
      </c>
    </row>
    <row r="618" spans="1:27" hidden="1" x14ac:dyDescent="0.25">
      <c r="A618">
        <v>2018</v>
      </c>
      <c r="B618">
        <v>3</v>
      </c>
      <c r="C618" t="s">
        <v>270</v>
      </c>
      <c r="D618">
        <v>12243</v>
      </c>
      <c r="E618">
        <v>1</v>
      </c>
      <c r="F618">
        <v>20180313</v>
      </c>
      <c r="G618">
        <v>20504004415</v>
      </c>
      <c r="H618" t="s">
        <v>223</v>
      </c>
      <c r="I618" t="s">
        <v>2</v>
      </c>
      <c r="J618" t="s">
        <v>58</v>
      </c>
      <c r="K618" t="s">
        <v>59</v>
      </c>
      <c r="L618" t="s">
        <v>4</v>
      </c>
      <c r="M618" t="s">
        <v>5</v>
      </c>
      <c r="N618" t="s">
        <v>17</v>
      </c>
      <c r="O618">
        <v>2001909000</v>
      </c>
      <c r="P618" t="s">
        <v>1006</v>
      </c>
      <c r="Q618" t="s">
        <v>1003</v>
      </c>
      <c r="R618" t="s">
        <v>68</v>
      </c>
      <c r="S618" t="s">
        <v>941</v>
      </c>
      <c r="W618" t="s">
        <v>100</v>
      </c>
      <c r="X618" t="s">
        <v>19</v>
      </c>
      <c r="Y618" t="s">
        <v>226</v>
      </c>
      <c r="Z618">
        <v>50914.080000000002</v>
      </c>
      <c r="AA618">
        <v>19278</v>
      </c>
    </row>
    <row r="619" spans="1:27" x14ac:dyDescent="0.25">
      <c r="A619">
        <v>2018</v>
      </c>
      <c r="B619">
        <v>2</v>
      </c>
      <c r="C619" t="s">
        <v>86</v>
      </c>
      <c r="D619">
        <v>9876</v>
      </c>
      <c r="E619">
        <v>2</v>
      </c>
      <c r="F619">
        <v>20180210</v>
      </c>
      <c r="G619">
        <v>20542089106</v>
      </c>
      <c r="H619" t="s">
        <v>74</v>
      </c>
      <c r="I619" t="s">
        <v>25</v>
      </c>
      <c r="J619" t="s">
        <v>26</v>
      </c>
      <c r="K619" t="s">
        <v>125</v>
      </c>
      <c r="L619" t="s">
        <v>4</v>
      </c>
      <c r="M619" t="s">
        <v>5</v>
      </c>
      <c r="N619" t="s">
        <v>6</v>
      </c>
      <c r="O619">
        <v>904211090</v>
      </c>
      <c r="P619" t="s">
        <v>198</v>
      </c>
      <c r="Q619" t="s">
        <v>472</v>
      </c>
      <c r="R619" t="s">
        <v>77</v>
      </c>
      <c r="S619" t="s">
        <v>143</v>
      </c>
      <c r="T619" t="s">
        <v>236</v>
      </c>
      <c r="X619" t="s">
        <v>23</v>
      </c>
      <c r="Y619" t="s">
        <v>9</v>
      </c>
      <c r="Z619">
        <v>50862.43</v>
      </c>
      <c r="AA619">
        <v>15082.2</v>
      </c>
    </row>
    <row r="620" spans="1:27" hidden="1" x14ac:dyDescent="0.25">
      <c r="A620">
        <v>2017</v>
      </c>
      <c r="B620">
        <v>2</v>
      </c>
      <c r="C620" t="s">
        <v>86</v>
      </c>
      <c r="D620">
        <v>13929</v>
      </c>
      <c r="E620">
        <v>1</v>
      </c>
      <c r="F620">
        <v>20170217</v>
      </c>
      <c r="G620">
        <v>20524548594</v>
      </c>
      <c r="H620" t="s">
        <v>124</v>
      </c>
      <c r="I620" t="s">
        <v>25</v>
      </c>
      <c r="J620" t="s">
        <v>114</v>
      </c>
      <c r="K620" t="s">
        <v>115</v>
      </c>
      <c r="L620" t="s">
        <v>4</v>
      </c>
      <c r="M620" t="s">
        <v>5</v>
      </c>
      <c r="N620" t="s">
        <v>6</v>
      </c>
      <c r="O620">
        <v>904219000</v>
      </c>
      <c r="P620" t="s">
        <v>198</v>
      </c>
      <c r="Q620" t="s">
        <v>472</v>
      </c>
      <c r="R620" t="s">
        <v>50</v>
      </c>
      <c r="S620" t="s">
        <v>126</v>
      </c>
      <c r="T620" t="s">
        <v>208</v>
      </c>
      <c r="U620" t="s">
        <v>88</v>
      </c>
      <c r="X620" t="s">
        <v>23</v>
      </c>
      <c r="Y620" t="s">
        <v>9</v>
      </c>
      <c r="Z620">
        <v>50745.67</v>
      </c>
      <c r="AA620">
        <v>19312</v>
      </c>
    </row>
    <row r="621" spans="1:27" hidden="1" x14ac:dyDescent="0.25">
      <c r="A621">
        <v>2017</v>
      </c>
      <c r="B621">
        <v>2</v>
      </c>
      <c r="C621" t="s">
        <v>86</v>
      </c>
      <c r="D621">
        <v>13928</v>
      </c>
      <c r="E621">
        <v>1</v>
      </c>
      <c r="F621">
        <v>20170217</v>
      </c>
      <c r="G621">
        <v>20524548594</v>
      </c>
      <c r="H621" t="s">
        <v>124</v>
      </c>
      <c r="I621" t="s">
        <v>25</v>
      </c>
      <c r="J621" t="s">
        <v>114</v>
      </c>
      <c r="K621" t="s">
        <v>115</v>
      </c>
      <c r="L621" t="s">
        <v>4</v>
      </c>
      <c r="M621" t="s">
        <v>5</v>
      </c>
      <c r="N621" t="s">
        <v>6</v>
      </c>
      <c r="O621">
        <v>904219000</v>
      </c>
      <c r="P621" t="s">
        <v>198</v>
      </c>
      <c r="Q621" t="s">
        <v>472</v>
      </c>
      <c r="R621" t="s">
        <v>50</v>
      </c>
      <c r="S621" t="s">
        <v>126</v>
      </c>
      <c r="T621" t="s">
        <v>208</v>
      </c>
      <c r="U621" t="s">
        <v>88</v>
      </c>
      <c r="X621" t="s">
        <v>23</v>
      </c>
      <c r="Y621" t="s">
        <v>9</v>
      </c>
      <c r="Z621">
        <v>50744.67</v>
      </c>
      <c r="AA621">
        <v>19312</v>
      </c>
    </row>
    <row r="622" spans="1:27" hidden="1" x14ac:dyDescent="0.25">
      <c r="A622">
        <v>2017</v>
      </c>
      <c r="B622">
        <v>2</v>
      </c>
      <c r="C622" t="s">
        <v>86</v>
      </c>
      <c r="D622">
        <v>15421</v>
      </c>
      <c r="E622">
        <v>1</v>
      </c>
      <c r="F622">
        <v>20170221</v>
      </c>
      <c r="G622">
        <v>20556450600</v>
      </c>
      <c r="H622" t="s">
        <v>140</v>
      </c>
      <c r="I622" t="s">
        <v>25</v>
      </c>
      <c r="J622" t="s">
        <v>26</v>
      </c>
      <c r="K622" t="s">
        <v>125</v>
      </c>
      <c r="L622" t="s">
        <v>4</v>
      </c>
      <c r="M622" t="s">
        <v>5</v>
      </c>
      <c r="N622" t="s">
        <v>6</v>
      </c>
      <c r="O622">
        <v>904211090</v>
      </c>
      <c r="P622" t="s">
        <v>198</v>
      </c>
      <c r="Q622" t="s">
        <v>472</v>
      </c>
      <c r="R622" t="s">
        <v>77</v>
      </c>
      <c r="S622" t="s">
        <v>170</v>
      </c>
      <c r="X622" t="s">
        <v>23</v>
      </c>
      <c r="Y622" t="s">
        <v>9</v>
      </c>
      <c r="Z622">
        <v>50686.68</v>
      </c>
      <c r="AA622">
        <v>20071.8</v>
      </c>
    </row>
    <row r="623" spans="1:27" hidden="1" x14ac:dyDescent="0.25">
      <c r="A623">
        <v>2017</v>
      </c>
      <c r="B623">
        <v>3</v>
      </c>
      <c r="C623" t="s">
        <v>270</v>
      </c>
      <c r="D623">
        <v>10220</v>
      </c>
      <c r="E623">
        <v>1</v>
      </c>
      <c r="F623">
        <v>20170315</v>
      </c>
      <c r="G623">
        <v>20504922490</v>
      </c>
      <c r="H623" t="s">
        <v>298</v>
      </c>
      <c r="I623" t="s">
        <v>25</v>
      </c>
      <c r="J623" t="s">
        <v>26</v>
      </c>
      <c r="K623" t="s">
        <v>299</v>
      </c>
      <c r="L623" t="s">
        <v>4</v>
      </c>
      <c r="M623" t="s">
        <v>5</v>
      </c>
      <c r="N623" t="s">
        <v>6</v>
      </c>
      <c r="O623">
        <v>904229000</v>
      </c>
      <c r="P623" t="s">
        <v>1015</v>
      </c>
      <c r="Q623" t="s">
        <v>1071</v>
      </c>
      <c r="R623" t="s">
        <v>60</v>
      </c>
      <c r="S623" t="s">
        <v>302</v>
      </c>
      <c r="T623" t="s">
        <v>301</v>
      </c>
      <c r="W623" t="s">
        <v>264</v>
      </c>
      <c r="X623" t="s">
        <v>89</v>
      </c>
      <c r="Y623" t="s">
        <v>61</v>
      </c>
      <c r="Z623">
        <v>50670.92</v>
      </c>
      <c r="AA623">
        <v>89090</v>
      </c>
    </row>
    <row r="624" spans="1:27" hidden="1" x14ac:dyDescent="0.25">
      <c r="A624">
        <v>2017</v>
      </c>
      <c r="B624">
        <v>3</v>
      </c>
      <c r="C624" t="s">
        <v>86</v>
      </c>
      <c r="D624">
        <v>19424</v>
      </c>
      <c r="E624">
        <v>1</v>
      </c>
      <c r="F624">
        <v>20170302</v>
      </c>
      <c r="G624">
        <v>20505532725</v>
      </c>
      <c r="H624" t="s">
        <v>161</v>
      </c>
      <c r="I624" t="s">
        <v>25</v>
      </c>
      <c r="J624" t="s">
        <v>114</v>
      </c>
      <c r="K624" t="s">
        <v>173</v>
      </c>
      <c r="L624" t="s">
        <v>4</v>
      </c>
      <c r="M624" t="s">
        <v>5</v>
      </c>
      <c r="N624" t="s">
        <v>6</v>
      </c>
      <c r="O624">
        <v>904211090</v>
      </c>
      <c r="P624" t="s">
        <v>198</v>
      </c>
      <c r="Q624" t="s">
        <v>472</v>
      </c>
      <c r="R624" t="s">
        <v>77</v>
      </c>
      <c r="S624" t="s">
        <v>164</v>
      </c>
      <c r="T624" t="s">
        <v>1660</v>
      </c>
      <c r="U624" t="s">
        <v>916</v>
      </c>
      <c r="W624" t="s">
        <v>34</v>
      </c>
      <c r="X624" t="s">
        <v>23</v>
      </c>
      <c r="Y624" t="s">
        <v>9</v>
      </c>
      <c r="Z624">
        <v>50622.36</v>
      </c>
      <c r="AA624">
        <v>20107.2</v>
      </c>
    </row>
    <row r="625" spans="1:27" hidden="1" x14ac:dyDescent="0.25">
      <c r="A625">
        <v>2017</v>
      </c>
      <c r="B625">
        <v>2</v>
      </c>
      <c r="C625" t="s">
        <v>86</v>
      </c>
      <c r="D625">
        <v>9554</v>
      </c>
      <c r="E625">
        <v>1</v>
      </c>
      <c r="F625">
        <v>20170204</v>
      </c>
      <c r="G625">
        <v>20600228073</v>
      </c>
      <c r="H625" t="s">
        <v>235</v>
      </c>
      <c r="I625" t="s">
        <v>25</v>
      </c>
      <c r="J625" t="s">
        <v>114</v>
      </c>
      <c r="K625" t="s">
        <v>115</v>
      </c>
      <c r="L625" t="s">
        <v>4</v>
      </c>
      <c r="M625" t="s">
        <v>5</v>
      </c>
      <c r="N625" t="s">
        <v>6</v>
      </c>
      <c r="O625">
        <v>904211090</v>
      </c>
      <c r="P625" t="s">
        <v>198</v>
      </c>
      <c r="Q625" t="s">
        <v>472</v>
      </c>
      <c r="R625" t="s">
        <v>77</v>
      </c>
      <c r="S625" t="s">
        <v>143</v>
      </c>
      <c r="T625" t="s">
        <v>14</v>
      </c>
      <c r="W625" t="s">
        <v>144</v>
      </c>
      <c r="X625" t="s">
        <v>23</v>
      </c>
      <c r="Y625" t="s">
        <v>9</v>
      </c>
      <c r="Z625">
        <v>50590.81</v>
      </c>
      <c r="AA625">
        <v>20107.2</v>
      </c>
    </row>
    <row r="626" spans="1:27" hidden="1" x14ac:dyDescent="0.25">
      <c r="A626">
        <v>2017</v>
      </c>
      <c r="B626">
        <v>2</v>
      </c>
      <c r="C626" t="s">
        <v>86</v>
      </c>
      <c r="D626">
        <v>11422</v>
      </c>
      <c r="E626">
        <v>1</v>
      </c>
      <c r="F626">
        <v>20170206</v>
      </c>
      <c r="G626">
        <v>20600228073</v>
      </c>
      <c r="H626" t="s">
        <v>235</v>
      </c>
      <c r="I626" t="s">
        <v>25</v>
      </c>
      <c r="J626" t="s">
        <v>114</v>
      </c>
      <c r="K626" t="s">
        <v>115</v>
      </c>
      <c r="L626" t="s">
        <v>4</v>
      </c>
      <c r="M626" t="s">
        <v>5</v>
      </c>
      <c r="N626" t="s">
        <v>6</v>
      </c>
      <c r="O626">
        <v>904211090</v>
      </c>
      <c r="P626" t="s">
        <v>198</v>
      </c>
      <c r="Q626" t="s">
        <v>472</v>
      </c>
      <c r="R626" t="s">
        <v>77</v>
      </c>
      <c r="S626" t="s">
        <v>143</v>
      </c>
      <c r="T626" t="s">
        <v>14</v>
      </c>
      <c r="U626" t="s">
        <v>1488</v>
      </c>
      <c r="W626" t="s">
        <v>144</v>
      </c>
      <c r="X626" t="s">
        <v>23</v>
      </c>
      <c r="Y626" t="s">
        <v>9</v>
      </c>
      <c r="Z626">
        <v>50590.81</v>
      </c>
      <c r="AA626">
        <v>20107.2</v>
      </c>
    </row>
    <row r="627" spans="1:27" hidden="1" x14ac:dyDescent="0.25">
      <c r="A627">
        <v>2017</v>
      </c>
      <c r="B627">
        <v>1</v>
      </c>
      <c r="C627" t="s">
        <v>86</v>
      </c>
      <c r="D627">
        <v>2322</v>
      </c>
      <c r="E627">
        <v>1</v>
      </c>
      <c r="F627">
        <v>20170112</v>
      </c>
      <c r="G627">
        <v>20600228073</v>
      </c>
      <c r="H627" t="s">
        <v>235</v>
      </c>
      <c r="I627" t="s">
        <v>25</v>
      </c>
      <c r="J627" t="s">
        <v>114</v>
      </c>
      <c r="K627" t="s">
        <v>115</v>
      </c>
      <c r="L627" t="s">
        <v>4</v>
      </c>
      <c r="M627" t="s">
        <v>5</v>
      </c>
      <c r="N627" t="s">
        <v>6</v>
      </c>
      <c r="O627">
        <v>904211090</v>
      </c>
      <c r="P627" t="s">
        <v>198</v>
      </c>
      <c r="Q627" t="s">
        <v>472</v>
      </c>
      <c r="R627" t="s">
        <v>77</v>
      </c>
      <c r="S627" t="s">
        <v>143</v>
      </c>
      <c r="T627" t="s">
        <v>14</v>
      </c>
      <c r="W627" t="s">
        <v>144</v>
      </c>
      <c r="X627" t="s">
        <v>23</v>
      </c>
      <c r="Y627" t="s">
        <v>9</v>
      </c>
      <c r="Z627">
        <v>50569.36</v>
      </c>
      <c r="AA627">
        <v>20107.2</v>
      </c>
    </row>
    <row r="628" spans="1:27" hidden="1" x14ac:dyDescent="0.25">
      <c r="A628">
        <v>2017</v>
      </c>
      <c r="B628">
        <v>2</v>
      </c>
      <c r="C628" t="s">
        <v>270</v>
      </c>
      <c r="D628">
        <v>5943</v>
      </c>
      <c r="E628">
        <v>1</v>
      </c>
      <c r="F628">
        <v>20170209</v>
      </c>
      <c r="G628">
        <v>20411808972</v>
      </c>
      <c r="H628" t="s">
        <v>351</v>
      </c>
      <c r="I628" t="s">
        <v>25</v>
      </c>
      <c r="J628" t="s">
        <v>26</v>
      </c>
      <c r="K628" t="s">
        <v>82</v>
      </c>
      <c r="L628" t="s">
        <v>4</v>
      </c>
      <c r="M628" t="s">
        <v>5</v>
      </c>
      <c r="N628" t="s">
        <v>6</v>
      </c>
      <c r="O628">
        <v>904211090</v>
      </c>
      <c r="P628" t="s">
        <v>198</v>
      </c>
      <c r="Q628" t="s">
        <v>472</v>
      </c>
      <c r="R628" t="s">
        <v>77</v>
      </c>
      <c r="S628" t="s">
        <v>203</v>
      </c>
      <c r="T628" t="s">
        <v>448</v>
      </c>
      <c r="V628" t="s">
        <v>145</v>
      </c>
      <c r="W628" t="s">
        <v>34</v>
      </c>
      <c r="X628" t="s">
        <v>23</v>
      </c>
      <c r="Y628" t="s">
        <v>226</v>
      </c>
      <c r="Z628">
        <v>50525</v>
      </c>
      <c r="AA628">
        <v>23500</v>
      </c>
    </row>
    <row r="629" spans="1:27" x14ac:dyDescent="0.25">
      <c r="A629">
        <v>2018</v>
      </c>
      <c r="B629">
        <v>3</v>
      </c>
      <c r="C629" t="s">
        <v>86</v>
      </c>
      <c r="D629">
        <v>19363</v>
      </c>
      <c r="E629">
        <v>1</v>
      </c>
      <c r="F629">
        <v>20180309</v>
      </c>
      <c r="G629">
        <v>20482800999</v>
      </c>
      <c r="H629" t="s">
        <v>194</v>
      </c>
      <c r="I629" t="s">
        <v>25</v>
      </c>
      <c r="J629" t="s">
        <v>114</v>
      </c>
      <c r="K629" t="s">
        <v>115</v>
      </c>
      <c r="L629" t="s">
        <v>4</v>
      </c>
      <c r="M629" t="s">
        <v>5</v>
      </c>
      <c r="N629" t="s">
        <v>6</v>
      </c>
      <c r="O629">
        <v>904211090</v>
      </c>
      <c r="P629" t="s">
        <v>198</v>
      </c>
      <c r="Q629" t="s">
        <v>472</v>
      </c>
      <c r="R629" t="s">
        <v>77</v>
      </c>
      <c r="S629" t="s">
        <v>2497</v>
      </c>
      <c r="T629" t="s">
        <v>195</v>
      </c>
      <c r="U629" t="s">
        <v>252</v>
      </c>
      <c r="V629" t="s">
        <v>2475</v>
      </c>
      <c r="W629" t="s">
        <v>112</v>
      </c>
      <c r="X629" t="s">
        <v>23</v>
      </c>
      <c r="Y629" t="s">
        <v>15</v>
      </c>
      <c r="Z629">
        <v>50514.14</v>
      </c>
      <c r="AA629">
        <v>19278</v>
      </c>
    </row>
    <row r="630" spans="1:27" hidden="1" x14ac:dyDescent="0.25">
      <c r="A630">
        <v>2017</v>
      </c>
      <c r="B630">
        <v>1</v>
      </c>
      <c r="C630" t="s">
        <v>86</v>
      </c>
      <c r="D630">
        <v>268</v>
      </c>
      <c r="E630">
        <v>1</v>
      </c>
      <c r="F630">
        <v>20170121</v>
      </c>
      <c r="G630">
        <v>20524548594</v>
      </c>
      <c r="H630" t="s">
        <v>124</v>
      </c>
      <c r="I630" t="s">
        <v>36</v>
      </c>
      <c r="J630" t="s">
        <v>162</v>
      </c>
      <c r="K630" t="s">
        <v>163</v>
      </c>
      <c r="L630" t="s">
        <v>4</v>
      </c>
      <c r="M630" t="s">
        <v>5</v>
      </c>
      <c r="N630" t="s">
        <v>6</v>
      </c>
      <c r="O630">
        <v>904211090</v>
      </c>
      <c r="P630" t="s">
        <v>198</v>
      </c>
      <c r="Q630" t="s">
        <v>472</v>
      </c>
      <c r="R630" t="s">
        <v>77</v>
      </c>
      <c r="S630" t="s">
        <v>126</v>
      </c>
      <c r="T630" t="s">
        <v>412</v>
      </c>
      <c r="U630" t="s">
        <v>88</v>
      </c>
      <c r="X630" t="s">
        <v>23</v>
      </c>
      <c r="Y630" t="s">
        <v>9</v>
      </c>
      <c r="Z630">
        <v>50488.75</v>
      </c>
      <c r="AA630">
        <v>18000</v>
      </c>
    </row>
    <row r="631" spans="1:27" hidden="1" x14ac:dyDescent="0.25">
      <c r="A631">
        <v>2018</v>
      </c>
      <c r="B631">
        <v>3</v>
      </c>
      <c r="C631" t="s">
        <v>270</v>
      </c>
      <c r="D631">
        <v>12372</v>
      </c>
      <c r="E631">
        <v>1</v>
      </c>
      <c r="F631">
        <v>20180314</v>
      </c>
      <c r="G631">
        <v>20504004415</v>
      </c>
      <c r="H631" t="s">
        <v>223</v>
      </c>
      <c r="I631" t="s">
        <v>25</v>
      </c>
      <c r="J631" t="s">
        <v>26</v>
      </c>
      <c r="K631" t="s">
        <v>452</v>
      </c>
      <c r="L631" t="s">
        <v>4</v>
      </c>
      <c r="M631" t="s">
        <v>5</v>
      </c>
      <c r="N631" t="s">
        <v>17</v>
      </c>
      <c r="O631">
        <v>2001909000</v>
      </c>
      <c r="P631" t="s">
        <v>934</v>
      </c>
      <c r="Q631" t="s">
        <v>1003</v>
      </c>
      <c r="R631" t="s">
        <v>68</v>
      </c>
      <c r="S631" t="s">
        <v>2646</v>
      </c>
      <c r="W631" t="s">
        <v>100</v>
      </c>
      <c r="X631" t="s">
        <v>8</v>
      </c>
      <c r="Y631" t="s">
        <v>226</v>
      </c>
      <c r="Z631">
        <v>50463</v>
      </c>
      <c r="AA631">
        <v>17236.8</v>
      </c>
    </row>
    <row r="632" spans="1:27" hidden="1" x14ac:dyDescent="0.25">
      <c r="A632">
        <v>2018</v>
      </c>
      <c r="B632">
        <v>3</v>
      </c>
      <c r="C632" t="s">
        <v>270</v>
      </c>
      <c r="D632">
        <v>12780</v>
      </c>
      <c r="E632">
        <v>1</v>
      </c>
      <c r="F632">
        <v>20180321</v>
      </c>
      <c r="G632">
        <v>20504004415</v>
      </c>
      <c r="H632" t="s">
        <v>223</v>
      </c>
      <c r="I632" t="s">
        <v>25</v>
      </c>
      <c r="J632" t="s">
        <v>26</v>
      </c>
      <c r="K632" t="s">
        <v>452</v>
      </c>
      <c r="L632" t="s">
        <v>4</v>
      </c>
      <c r="M632" t="s">
        <v>5</v>
      </c>
      <c r="N632" t="s">
        <v>17</v>
      </c>
      <c r="O632">
        <v>2001909000</v>
      </c>
      <c r="P632" t="s">
        <v>934</v>
      </c>
      <c r="Q632" t="s">
        <v>1003</v>
      </c>
      <c r="R632" t="s">
        <v>68</v>
      </c>
      <c r="S632" t="s">
        <v>2646</v>
      </c>
      <c r="W632" t="s">
        <v>34</v>
      </c>
      <c r="X632" t="s">
        <v>8</v>
      </c>
      <c r="Y632" t="s">
        <v>226</v>
      </c>
      <c r="Z632">
        <v>50463</v>
      </c>
      <c r="AA632">
        <v>17236.8</v>
      </c>
    </row>
    <row r="633" spans="1:27" hidden="1" x14ac:dyDescent="0.25">
      <c r="A633">
        <v>2017</v>
      </c>
      <c r="B633">
        <v>1</v>
      </c>
      <c r="C633" t="s">
        <v>86</v>
      </c>
      <c r="D633">
        <v>6194</v>
      </c>
      <c r="E633">
        <v>1</v>
      </c>
      <c r="F633">
        <v>20170126</v>
      </c>
      <c r="G633">
        <v>20542089106</v>
      </c>
      <c r="H633" t="s">
        <v>74</v>
      </c>
      <c r="I633" t="s">
        <v>25</v>
      </c>
      <c r="J633" t="s">
        <v>114</v>
      </c>
      <c r="K633" t="s">
        <v>115</v>
      </c>
      <c r="L633" t="s">
        <v>4</v>
      </c>
      <c r="M633" t="s">
        <v>5</v>
      </c>
      <c r="N633" t="s">
        <v>6</v>
      </c>
      <c r="O633">
        <v>904211090</v>
      </c>
      <c r="P633" t="s">
        <v>198</v>
      </c>
      <c r="Q633" t="s">
        <v>472</v>
      </c>
      <c r="R633" t="s">
        <v>77</v>
      </c>
      <c r="S633" t="s">
        <v>143</v>
      </c>
      <c r="V633" t="s">
        <v>245</v>
      </c>
      <c r="W633" t="s">
        <v>34</v>
      </c>
      <c r="X633" t="s">
        <v>23</v>
      </c>
      <c r="Y633" t="s">
        <v>9</v>
      </c>
      <c r="Z633">
        <v>50444.33</v>
      </c>
      <c r="AA633">
        <v>19618.2</v>
      </c>
    </row>
    <row r="634" spans="1:27" hidden="1" x14ac:dyDescent="0.25">
      <c r="A634">
        <v>2017</v>
      </c>
      <c r="B634">
        <v>1</v>
      </c>
      <c r="C634" t="s">
        <v>86</v>
      </c>
      <c r="D634">
        <v>6204</v>
      </c>
      <c r="E634">
        <v>1</v>
      </c>
      <c r="F634">
        <v>20170126</v>
      </c>
      <c r="G634">
        <v>20542089106</v>
      </c>
      <c r="H634" t="s">
        <v>74</v>
      </c>
      <c r="I634" t="s">
        <v>25</v>
      </c>
      <c r="J634" t="s">
        <v>114</v>
      </c>
      <c r="K634" t="s">
        <v>115</v>
      </c>
      <c r="L634" t="s">
        <v>4</v>
      </c>
      <c r="M634" t="s">
        <v>5</v>
      </c>
      <c r="N634" t="s">
        <v>6</v>
      </c>
      <c r="O634">
        <v>904211090</v>
      </c>
      <c r="P634" t="s">
        <v>198</v>
      </c>
      <c r="Q634" t="s">
        <v>472</v>
      </c>
      <c r="R634" t="s">
        <v>77</v>
      </c>
      <c r="S634" t="s">
        <v>143</v>
      </c>
      <c r="V634" t="s">
        <v>245</v>
      </c>
      <c r="W634" t="s">
        <v>34</v>
      </c>
      <c r="X634" t="s">
        <v>23</v>
      </c>
      <c r="Y634" t="s">
        <v>9</v>
      </c>
      <c r="Z634">
        <v>50444.33</v>
      </c>
      <c r="AA634">
        <v>19618.2</v>
      </c>
    </row>
    <row r="635" spans="1:27" hidden="1" x14ac:dyDescent="0.25">
      <c r="A635">
        <v>2017</v>
      </c>
      <c r="B635">
        <v>2</v>
      </c>
      <c r="C635" t="s">
        <v>86</v>
      </c>
      <c r="D635">
        <v>17036</v>
      </c>
      <c r="E635">
        <v>1</v>
      </c>
      <c r="F635">
        <v>20170225</v>
      </c>
      <c r="G635">
        <v>20542089106</v>
      </c>
      <c r="H635" t="s">
        <v>74</v>
      </c>
      <c r="I635" t="s">
        <v>25</v>
      </c>
      <c r="J635" t="s">
        <v>114</v>
      </c>
      <c r="K635" t="s">
        <v>115</v>
      </c>
      <c r="L635" t="s">
        <v>4</v>
      </c>
      <c r="M635" t="s">
        <v>5</v>
      </c>
      <c r="N635" t="s">
        <v>6</v>
      </c>
      <c r="O635">
        <v>904211090</v>
      </c>
      <c r="P635" t="s">
        <v>198</v>
      </c>
      <c r="Q635" t="s">
        <v>472</v>
      </c>
      <c r="R635" t="s">
        <v>77</v>
      </c>
      <c r="S635" t="s">
        <v>143</v>
      </c>
      <c r="V635" t="s">
        <v>245</v>
      </c>
      <c r="W635" t="s">
        <v>237</v>
      </c>
      <c r="X635" t="s">
        <v>23</v>
      </c>
      <c r="Y635" t="s">
        <v>9</v>
      </c>
      <c r="Z635">
        <v>50444.33</v>
      </c>
      <c r="AA635">
        <v>19618.2</v>
      </c>
    </row>
    <row r="636" spans="1:27" hidden="1" x14ac:dyDescent="0.25">
      <c r="A636">
        <v>2017</v>
      </c>
      <c r="B636">
        <v>3</v>
      </c>
      <c r="C636" t="s">
        <v>86</v>
      </c>
      <c r="D636">
        <v>18696</v>
      </c>
      <c r="E636">
        <v>1</v>
      </c>
      <c r="F636">
        <v>20170301</v>
      </c>
      <c r="G636">
        <v>20542089106</v>
      </c>
      <c r="H636" t="s">
        <v>74</v>
      </c>
      <c r="I636" t="s">
        <v>25</v>
      </c>
      <c r="J636" t="s">
        <v>114</v>
      </c>
      <c r="K636" t="s">
        <v>115</v>
      </c>
      <c r="L636" t="s">
        <v>4</v>
      </c>
      <c r="M636" t="s">
        <v>5</v>
      </c>
      <c r="N636" t="s">
        <v>6</v>
      </c>
      <c r="O636">
        <v>904211090</v>
      </c>
      <c r="P636" t="s">
        <v>198</v>
      </c>
      <c r="Q636" t="s">
        <v>472</v>
      </c>
      <c r="R636" t="s">
        <v>77</v>
      </c>
      <c r="S636" t="s">
        <v>143</v>
      </c>
      <c r="V636" t="s">
        <v>245</v>
      </c>
      <c r="W636" t="s">
        <v>237</v>
      </c>
      <c r="X636" t="s">
        <v>23</v>
      </c>
      <c r="Y636" t="s">
        <v>9</v>
      </c>
      <c r="Z636">
        <v>50444.33</v>
      </c>
      <c r="AA636">
        <v>19615.2</v>
      </c>
    </row>
    <row r="637" spans="1:27" hidden="1" x14ac:dyDescent="0.25">
      <c r="A637">
        <v>2017</v>
      </c>
      <c r="B637">
        <v>3</v>
      </c>
      <c r="C637" t="s">
        <v>86</v>
      </c>
      <c r="D637">
        <v>18908</v>
      </c>
      <c r="E637">
        <v>1</v>
      </c>
      <c r="F637">
        <v>20170301</v>
      </c>
      <c r="G637">
        <v>20542089106</v>
      </c>
      <c r="H637" t="s">
        <v>74</v>
      </c>
      <c r="I637" t="s">
        <v>25</v>
      </c>
      <c r="J637" t="s">
        <v>114</v>
      </c>
      <c r="K637" t="s">
        <v>115</v>
      </c>
      <c r="L637" t="s">
        <v>4</v>
      </c>
      <c r="M637" t="s">
        <v>5</v>
      </c>
      <c r="N637" t="s">
        <v>6</v>
      </c>
      <c r="O637">
        <v>904211090</v>
      </c>
      <c r="P637" t="s">
        <v>198</v>
      </c>
      <c r="Q637" t="s">
        <v>472</v>
      </c>
      <c r="R637" t="s">
        <v>77</v>
      </c>
      <c r="S637" t="s">
        <v>143</v>
      </c>
      <c r="V637" t="s">
        <v>513</v>
      </c>
      <c r="W637" t="s">
        <v>237</v>
      </c>
      <c r="X637" t="s">
        <v>23</v>
      </c>
      <c r="Y637" t="s">
        <v>9</v>
      </c>
      <c r="Z637">
        <v>50444.33</v>
      </c>
      <c r="AA637">
        <v>19618.2</v>
      </c>
    </row>
    <row r="638" spans="1:27" x14ac:dyDescent="0.25">
      <c r="A638">
        <v>2018</v>
      </c>
      <c r="B638">
        <v>3</v>
      </c>
      <c r="C638" t="s">
        <v>86</v>
      </c>
      <c r="D638">
        <v>21012</v>
      </c>
      <c r="E638">
        <v>1</v>
      </c>
      <c r="F638">
        <v>20180305</v>
      </c>
      <c r="G638">
        <v>20601742366</v>
      </c>
      <c r="H638" t="s">
        <v>1916</v>
      </c>
      <c r="I638" t="s">
        <v>25</v>
      </c>
      <c r="J638" t="s">
        <v>114</v>
      </c>
      <c r="K638" t="s">
        <v>115</v>
      </c>
      <c r="L638" t="s">
        <v>4</v>
      </c>
      <c r="M638" t="s">
        <v>5</v>
      </c>
      <c r="N638" t="s">
        <v>6</v>
      </c>
      <c r="O638">
        <v>904211090</v>
      </c>
      <c r="P638" t="s">
        <v>198</v>
      </c>
      <c r="Q638" t="s">
        <v>472</v>
      </c>
      <c r="R638" t="s">
        <v>77</v>
      </c>
      <c r="S638" t="s">
        <v>170</v>
      </c>
      <c r="T638" t="s">
        <v>1917</v>
      </c>
      <c r="X638" t="s">
        <v>23</v>
      </c>
      <c r="Y638" t="s">
        <v>9</v>
      </c>
      <c r="Z638">
        <v>50265.78</v>
      </c>
      <c r="AA638">
        <v>16885.259999999998</v>
      </c>
    </row>
    <row r="639" spans="1:27" hidden="1" x14ac:dyDescent="0.25">
      <c r="A639">
        <v>2018</v>
      </c>
      <c r="B639">
        <v>3</v>
      </c>
      <c r="C639" t="s">
        <v>86</v>
      </c>
      <c r="D639">
        <v>20384</v>
      </c>
      <c r="E639">
        <v>1</v>
      </c>
      <c r="F639">
        <v>20180307</v>
      </c>
      <c r="G639">
        <v>20170040938</v>
      </c>
      <c r="H639" t="s">
        <v>65</v>
      </c>
      <c r="I639" t="s">
        <v>25</v>
      </c>
      <c r="J639" t="s">
        <v>26</v>
      </c>
      <c r="K639" t="s">
        <v>205</v>
      </c>
      <c r="L639" t="s">
        <v>4</v>
      </c>
      <c r="M639" t="s">
        <v>5</v>
      </c>
      <c r="N639" t="s">
        <v>17</v>
      </c>
      <c r="O639">
        <v>2005999000</v>
      </c>
      <c r="P639" t="s">
        <v>934</v>
      </c>
      <c r="Q639" t="s">
        <v>1003</v>
      </c>
      <c r="R639" t="s">
        <v>24</v>
      </c>
      <c r="S639" t="s">
        <v>148</v>
      </c>
      <c r="T639" t="s">
        <v>101</v>
      </c>
      <c r="W639" t="s">
        <v>129</v>
      </c>
      <c r="X639" t="s">
        <v>8</v>
      </c>
      <c r="Y639" t="s">
        <v>15</v>
      </c>
      <c r="Z639">
        <v>50265.599999999999</v>
      </c>
      <c r="AA639">
        <v>23304.959999999999</v>
      </c>
    </row>
    <row r="640" spans="1:27" hidden="1" x14ac:dyDescent="0.25">
      <c r="A640">
        <v>2018</v>
      </c>
      <c r="B640">
        <v>3</v>
      </c>
      <c r="C640" t="s">
        <v>86</v>
      </c>
      <c r="D640">
        <v>22165</v>
      </c>
      <c r="E640">
        <v>2</v>
      </c>
      <c r="F640">
        <v>20180314</v>
      </c>
      <c r="G640">
        <v>20170040938</v>
      </c>
      <c r="H640" t="s">
        <v>65</v>
      </c>
      <c r="I640" t="s">
        <v>25</v>
      </c>
      <c r="J640" t="s">
        <v>26</v>
      </c>
      <c r="K640" t="s">
        <v>205</v>
      </c>
      <c r="L640" t="s">
        <v>4</v>
      </c>
      <c r="M640" t="s">
        <v>5</v>
      </c>
      <c r="N640" t="s">
        <v>17</v>
      </c>
      <c r="O640">
        <v>2005999000</v>
      </c>
      <c r="P640" t="s">
        <v>934</v>
      </c>
      <c r="Q640" t="s">
        <v>1003</v>
      </c>
      <c r="R640" t="s">
        <v>24</v>
      </c>
      <c r="S640" t="s">
        <v>148</v>
      </c>
      <c r="T640" t="s">
        <v>377</v>
      </c>
      <c r="W640" t="s">
        <v>214</v>
      </c>
      <c r="X640" t="s">
        <v>153</v>
      </c>
      <c r="Y640" t="s">
        <v>15</v>
      </c>
      <c r="Z640">
        <v>50265.599999999999</v>
      </c>
      <c r="AA640">
        <v>23304.959999999999</v>
      </c>
    </row>
    <row r="641" spans="1:27" hidden="1" x14ac:dyDescent="0.25">
      <c r="A641">
        <v>2017</v>
      </c>
      <c r="B641">
        <v>2</v>
      </c>
      <c r="C641" t="s">
        <v>86</v>
      </c>
      <c r="D641">
        <v>12124</v>
      </c>
      <c r="E641">
        <v>1</v>
      </c>
      <c r="F641">
        <v>20170211</v>
      </c>
      <c r="G641">
        <v>20481759022</v>
      </c>
      <c r="H641" t="s">
        <v>157</v>
      </c>
      <c r="I641" t="s">
        <v>25</v>
      </c>
      <c r="J641" t="s">
        <v>114</v>
      </c>
      <c r="K641" t="s">
        <v>115</v>
      </c>
      <c r="L641" t="s">
        <v>4</v>
      </c>
      <c r="M641" t="s">
        <v>5</v>
      </c>
      <c r="N641" t="s">
        <v>6</v>
      </c>
      <c r="O641">
        <v>904211090</v>
      </c>
      <c r="P641" t="s">
        <v>198</v>
      </c>
      <c r="Q641" t="s">
        <v>472</v>
      </c>
      <c r="R641" t="s">
        <v>77</v>
      </c>
      <c r="S641" t="s">
        <v>158</v>
      </c>
      <c r="T641" t="s">
        <v>671</v>
      </c>
      <c r="W641" t="s">
        <v>595</v>
      </c>
      <c r="X641" t="s">
        <v>23</v>
      </c>
      <c r="Y641" t="s">
        <v>9</v>
      </c>
      <c r="Z641">
        <v>50229</v>
      </c>
      <c r="AA641">
        <v>20000</v>
      </c>
    </row>
    <row r="642" spans="1:27" hidden="1" x14ac:dyDescent="0.25">
      <c r="A642">
        <v>2017</v>
      </c>
      <c r="B642">
        <v>2</v>
      </c>
      <c r="C642" t="s">
        <v>86</v>
      </c>
      <c r="D642">
        <v>12719</v>
      </c>
      <c r="E642">
        <v>1</v>
      </c>
      <c r="F642">
        <v>20170211</v>
      </c>
      <c r="G642">
        <v>20481759022</v>
      </c>
      <c r="H642" t="s">
        <v>157</v>
      </c>
      <c r="I642" t="s">
        <v>25</v>
      </c>
      <c r="J642" t="s">
        <v>114</v>
      </c>
      <c r="K642" t="s">
        <v>115</v>
      </c>
      <c r="L642" t="s">
        <v>4</v>
      </c>
      <c r="M642" t="s">
        <v>5</v>
      </c>
      <c r="N642" t="s">
        <v>6</v>
      </c>
      <c r="O642">
        <v>904211090</v>
      </c>
      <c r="P642" t="s">
        <v>198</v>
      </c>
      <c r="Q642" t="s">
        <v>472</v>
      </c>
      <c r="R642" t="s">
        <v>77</v>
      </c>
      <c r="S642" t="s">
        <v>158</v>
      </c>
      <c r="T642" t="s">
        <v>647</v>
      </c>
      <c r="W642" t="s">
        <v>595</v>
      </c>
      <c r="X642" t="s">
        <v>23</v>
      </c>
      <c r="Y642" t="s">
        <v>9</v>
      </c>
      <c r="Z642">
        <v>50229</v>
      </c>
      <c r="AA642">
        <v>20000</v>
      </c>
    </row>
    <row r="643" spans="1:27" hidden="1" x14ac:dyDescent="0.25">
      <c r="A643">
        <v>2017</v>
      </c>
      <c r="B643">
        <v>2</v>
      </c>
      <c r="C643" t="s">
        <v>86</v>
      </c>
      <c r="D643">
        <v>14611</v>
      </c>
      <c r="E643">
        <v>1</v>
      </c>
      <c r="F643">
        <v>20170217</v>
      </c>
      <c r="G643">
        <v>20481759022</v>
      </c>
      <c r="H643" t="s">
        <v>157</v>
      </c>
      <c r="I643" t="s">
        <v>25</v>
      </c>
      <c r="J643" t="s">
        <v>114</v>
      </c>
      <c r="K643" t="s">
        <v>115</v>
      </c>
      <c r="L643" t="s">
        <v>4</v>
      </c>
      <c r="M643" t="s">
        <v>5</v>
      </c>
      <c r="N643" t="s">
        <v>6</v>
      </c>
      <c r="O643">
        <v>904211090</v>
      </c>
      <c r="P643" t="s">
        <v>198</v>
      </c>
      <c r="Q643" t="s">
        <v>472</v>
      </c>
      <c r="R643" t="s">
        <v>77</v>
      </c>
      <c r="S643" t="s">
        <v>158</v>
      </c>
      <c r="T643" t="s">
        <v>671</v>
      </c>
      <c r="W643" t="s">
        <v>595</v>
      </c>
      <c r="X643" t="s">
        <v>23</v>
      </c>
      <c r="Y643" t="s">
        <v>9</v>
      </c>
      <c r="Z643">
        <v>50229</v>
      </c>
      <c r="AA643">
        <v>20000</v>
      </c>
    </row>
    <row r="644" spans="1:27" hidden="1" x14ac:dyDescent="0.25">
      <c r="A644">
        <v>2017</v>
      </c>
      <c r="B644">
        <v>3</v>
      </c>
      <c r="C644" t="s">
        <v>86</v>
      </c>
      <c r="D644">
        <v>17619</v>
      </c>
      <c r="E644">
        <v>1</v>
      </c>
      <c r="F644">
        <v>20170302</v>
      </c>
      <c r="G644">
        <v>20481759022</v>
      </c>
      <c r="H644" t="s">
        <v>157</v>
      </c>
      <c r="I644" t="s">
        <v>25</v>
      </c>
      <c r="J644" t="s">
        <v>114</v>
      </c>
      <c r="K644" t="s">
        <v>115</v>
      </c>
      <c r="L644" t="s">
        <v>4</v>
      </c>
      <c r="M644" t="s">
        <v>5</v>
      </c>
      <c r="N644" t="s">
        <v>6</v>
      </c>
      <c r="O644">
        <v>904211090</v>
      </c>
      <c r="P644" t="s">
        <v>198</v>
      </c>
      <c r="Q644" t="s">
        <v>472</v>
      </c>
      <c r="R644" t="s">
        <v>77</v>
      </c>
      <c r="S644" t="s">
        <v>158</v>
      </c>
      <c r="T644" t="s">
        <v>2166</v>
      </c>
      <c r="W644" t="s">
        <v>595</v>
      </c>
      <c r="X644" t="s">
        <v>23</v>
      </c>
      <c r="Y644" t="s">
        <v>9</v>
      </c>
      <c r="Z644">
        <v>50229</v>
      </c>
      <c r="AA644">
        <v>20000</v>
      </c>
    </row>
    <row r="645" spans="1:27" hidden="1" x14ac:dyDescent="0.25">
      <c r="A645">
        <v>2017</v>
      </c>
      <c r="B645">
        <v>3</v>
      </c>
      <c r="C645" t="s">
        <v>86</v>
      </c>
      <c r="D645">
        <v>20647</v>
      </c>
      <c r="E645">
        <v>1</v>
      </c>
      <c r="F645">
        <v>20170310</v>
      </c>
      <c r="G645">
        <v>20481759022</v>
      </c>
      <c r="H645" t="s">
        <v>157</v>
      </c>
      <c r="I645" t="s">
        <v>25</v>
      </c>
      <c r="J645" t="s">
        <v>114</v>
      </c>
      <c r="K645" t="s">
        <v>115</v>
      </c>
      <c r="L645" t="s">
        <v>4</v>
      </c>
      <c r="M645" t="s">
        <v>5</v>
      </c>
      <c r="N645" t="s">
        <v>6</v>
      </c>
      <c r="O645">
        <v>904211090</v>
      </c>
      <c r="P645" t="s">
        <v>198</v>
      </c>
      <c r="Q645" t="s">
        <v>472</v>
      </c>
      <c r="R645" t="s">
        <v>77</v>
      </c>
      <c r="S645" t="s">
        <v>158</v>
      </c>
      <c r="T645" t="s">
        <v>2166</v>
      </c>
      <c r="W645" t="s">
        <v>595</v>
      </c>
      <c r="X645" t="s">
        <v>23</v>
      </c>
      <c r="Y645" t="s">
        <v>9</v>
      </c>
      <c r="Z645">
        <v>50229</v>
      </c>
      <c r="AA645">
        <v>20000</v>
      </c>
    </row>
    <row r="646" spans="1:27" hidden="1" x14ac:dyDescent="0.25">
      <c r="A646">
        <v>2018</v>
      </c>
      <c r="B646">
        <v>2</v>
      </c>
      <c r="C646" t="s">
        <v>270</v>
      </c>
      <c r="D646">
        <v>7959</v>
      </c>
      <c r="E646">
        <v>1</v>
      </c>
      <c r="F646">
        <v>20180217</v>
      </c>
      <c r="G646">
        <v>20504004415</v>
      </c>
      <c r="H646" t="s">
        <v>223</v>
      </c>
      <c r="I646" t="s">
        <v>2</v>
      </c>
      <c r="J646" t="s">
        <v>952</v>
      </c>
      <c r="K646" t="s">
        <v>953</v>
      </c>
      <c r="L646" t="s">
        <v>4</v>
      </c>
      <c r="M646" t="s">
        <v>5</v>
      </c>
      <c r="N646" t="s">
        <v>17</v>
      </c>
      <c r="O646">
        <v>2001909000</v>
      </c>
      <c r="P646" t="s">
        <v>1006</v>
      </c>
      <c r="Q646" t="s">
        <v>1003</v>
      </c>
      <c r="R646" t="s">
        <v>68</v>
      </c>
      <c r="S646" t="s">
        <v>941</v>
      </c>
      <c r="W646" t="s">
        <v>34</v>
      </c>
      <c r="X646" t="s">
        <v>19</v>
      </c>
      <c r="Y646" t="s">
        <v>226</v>
      </c>
      <c r="Z646">
        <v>50073.11</v>
      </c>
      <c r="AA646">
        <v>19071.45</v>
      </c>
    </row>
    <row r="647" spans="1:27" hidden="1" x14ac:dyDescent="0.25">
      <c r="A647">
        <v>2018</v>
      </c>
      <c r="B647">
        <v>3</v>
      </c>
      <c r="C647" t="s">
        <v>270</v>
      </c>
      <c r="D647">
        <v>10476</v>
      </c>
      <c r="E647">
        <v>1</v>
      </c>
      <c r="F647">
        <v>20180301</v>
      </c>
      <c r="G647">
        <v>20504004415</v>
      </c>
      <c r="H647" t="s">
        <v>223</v>
      </c>
      <c r="I647" t="s">
        <v>2</v>
      </c>
      <c r="J647" t="s">
        <v>952</v>
      </c>
      <c r="K647" t="s">
        <v>953</v>
      </c>
      <c r="L647" t="s">
        <v>4</v>
      </c>
      <c r="M647" t="s">
        <v>5</v>
      </c>
      <c r="N647" t="s">
        <v>17</v>
      </c>
      <c r="O647">
        <v>2001909000</v>
      </c>
      <c r="P647" t="s">
        <v>1006</v>
      </c>
      <c r="Q647" t="s">
        <v>1003</v>
      </c>
      <c r="R647" t="s">
        <v>68</v>
      </c>
      <c r="S647" t="s">
        <v>941</v>
      </c>
      <c r="W647" t="s">
        <v>100</v>
      </c>
      <c r="X647" t="s">
        <v>19</v>
      </c>
      <c r="Y647" t="s">
        <v>61</v>
      </c>
      <c r="Z647">
        <v>50073.11</v>
      </c>
      <c r="AA647">
        <v>19071.45</v>
      </c>
    </row>
    <row r="648" spans="1:27" hidden="1" x14ac:dyDescent="0.25">
      <c r="A648">
        <v>2018</v>
      </c>
      <c r="B648">
        <v>3</v>
      </c>
      <c r="C648" t="s">
        <v>270</v>
      </c>
      <c r="D648">
        <v>10477</v>
      </c>
      <c r="E648">
        <v>1</v>
      </c>
      <c r="F648">
        <v>20180301</v>
      </c>
      <c r="G648">
        <v>20504004415</v>
      </c>
      <c r="H648" t="s">
        <v>223</v>
      </c>
      <c r="I648" t="s">
        <v>2</v>
      </c>
      <c r="J648" t="s">
        <v>952</v>
      </c>
      <c r="K648" t="s">
        <v>953</v>
      </c>
      <c r="L648" t="s">
        <v>4</v>
      </c>
      <c r="M648" t="s">
        <v>5</v>
      </c>
      <c r="N648" t="s">
        <v>17</v>
      </c>
      <c r="O648">
        <v>2001909000</v>
      </c>
      <c r="P648" t="s">
        <v>1006</v>
      </c>
      <c r="Q648" t="s">
        <v>1003</v>
      </c>
      <c r="R648" t="s">
        <v>68</v>
      </c>
      <c r="S648" t="s">
        <v>941</v>
      </c>
      <c r="W648" t="s">
        <v>100</v>
      </c>
      <c r="X648" t="s">
        <v>8</v>
      </c>
      <c r="Y648" t="s">
        <v>226</v>
      </c>
      <c r="Z648">
        <v>50073.11</v>
      </c>
      <c r="AA648">
        <v>19071.45</v>
      </c>
    </row>
    <row r="649" spans="1:27" hidden="1" x14ac:dyDescent="0.25">
      <c r="A649">
        <v>2018</v>
      </c>
      <c r="B649">
        <v>1</v>
      </c>
      <c r="C649" t="s">
        <v>270</v>
      </c>
      <c r="D649">
        <v>2553</v>
      </c>
      <c r="E649">
        <v>1</v>
      </c>
      <c r="F649">
        <v>20180116</v>
      </c>
      <c r="G649">
        <v>20504004415</v>
      </c>
      <c r="H649" t="s">
        <v>223</v>
      </c>
      <c r="I649" t="s">
        <v>2</v>
      </c>
      <c r="J649" t="s">
        <v>32</v>
      </c>
      <c r="K649" t="s">
        <v>96</v>
      </c>
      <c r="L649" t="s">
        <v>4</v>
      </c>
      <c r="M649" t="s">
        <v>5</v>
      </c>
      <c r="N649" t="s">
        <v>17</v>
      </c>
      <c r="O649">
        <v>2001909000</v>
      </c>
      <c r="P649" t="s">
        <v>1009</v>
      </c>
      <c r="Q649" t="s">
        <v>1003</v>
      </c>
      <c r="R649" t="s">
        <v>68</v>
      </c>
      <c r="S649" t="s">
        <v>863</v>
      </c>
      <c r="T649" t="s">
        <v>1297</v>
      </c>
      <c r="W649" t="s">
        <v>34</v>
      </c>
      <c r="X649" t="s">
        <v>19</v>
      </c>
      <c r="Y649" t="s">
        <v>226</v>
      </c>
      <c r="Z649">
        <v>49810.8</v>
      </c>
      <c r="AA649">
        <v>4719.9359999999997</v>
      </c>
    </row>
    <row r="650" spans="1:27" hidden="1" x14ac:dyDescent="0.25">
      <c r="A650">
        <v>2017</v>
      </c>
      <c r="B650">
        <v>3</v>
      </c>
      <c r="C650" t="s">
        <v>86</v>
      </c>
      <c r="D650">
        <v>19651</v>
      </c>
      <c r="E650">
        <v>1</v>
      </c>
      <c r="F650">
        <v>20170308</v>
      </c>
      <c r="G650">
        <v>20524548594</v>
      </c>
      <c r="H650" t="s">
        <v>124</v>
      </c>
      <c r="I650" t="s">
        <v>25</v>
      </c>
      <c r="J650" t="s">
        <v>26</v>
      </c>
      <c r="K650" t="s">
        <v>125</v>
      </c>
      <c r="L650" t="s">
        <v>4</v>
      </c>
      <c r="M650" t="s">
        <v>5</v>
      </c>
      <c r="N650" t="s">
        <v>6</v>
      </c>
      <c r="O650">
        <v>904211090</v>
      </c>
      <c r="P650" t="s">
        <v>198</v>
      </c>
      <c r="Q650" t="s">
        <v>472</v>
      </c>
      <c r="R650" t="s">
        <v>77</v>
      </c>
      <c r="S650" t="s">
        <v>489</v>
      </c>
      <c r="T650" t="s">
        <v>2204</v>
      </c>
      <c r="U650" t="s">
        <v>88</v>
      </c>
      <c r="X650" t="s">
        <v>23</v>
      </c>
      <c r="Y650" t="s">
        <v>9</v>
      </c>
      <c r="Z650">
        <v>49805.11</v>
      </c>
      <c r="AA650">
        <v>18176</v>
      </c>
    </row>
    <row r="651" spans="1:27" hidden="1" x14ac:dyDescent="0.25">
      <c r="A651">
        <v>2017</v>
      </c>
      <c r="B651">
        <v>2</v>
      </c>
      <c r="C651" t="s">
        <v>86</v>
      </c>
      <c r="D651">
        <v>13801</v>
      </c>
      <c r="E651">
        <v>1</v>
      </c>
      <c r="F651">
        <v>20170217</v>
      </c>
      <c r="G651">
        <v>20571221021</v>
      </c>
      <c r="H651" t="s">
        <v>191</v>
      </c>
      <c r="I651" t="s">
        <v>25</v>
      </c>
      <c r="J651" t="s">
        <v>114</v>
      </c>
      <c r="K651" t="s">
        <v>115</v>
      </c>
      <c r="L651" t="s">
        <v>4</v>
      </c>
      <c r="M651" t="s">
        <v>5</v>
      </c>
      <c r="N651" t="s">
        <v>6</v>
      </c>
      <c r="O651">
        <v>904211090</v>
      </c>
      <c r="P651" t="s">
        <v>198</v>
      </c>
      <c r="Q651" t="s">
        <v>472</v>
      </c>
      <c r="R651" t="s">
        <v>77</v>
      </c>
      <c r="S651" t="s">
        <v>170</v>
      </c>
      <c r="X651" t="s">
        <v>23</v>
      </c>
      <c r="Y651" t="s">
        <v>9</v>
      </c>
      <c r="Z651">
        <v>49789.5</v>
      </c>
      <c r="AA651">
        <v>20071.8</v>
      </c>
    </row>
    <row r="652" spans="1:27" hidden="1" x14ac:dyDescent="0.25">
      <c r="A652">
        <v>2017</v>
      </c>
      <c r="B652">
        <v>2</v>
      </c>
      <c r="C652" t="s">
        <v>86</v>
      </c>
      <c r="D652">
        <v>11476</v>
      </c>
      <c r="E652">
        <v>1</v>
      </c>
      <c r="F652">
        <v>20170211</v>
      </c>
      <c r="G652">
        <v>20571221021</v>
      </c>
      <c r="H652" t="s">
        <v>191</v>
      </c>
      <c r="I652" t="s">
        <v>25</v>
      </c>
      <c r="J652" t="s">
        <v>114</v>
      </c>
      <c r="K652" t="s">
        <v>115</v>
      </c>
      <c r="L652" t="s">
        <v>4</v>
      </c>
      <c r="M652" t="s">
        <v>5</v>
      </c>
      <c r="N652" t="s">
        <v>6</v>
      </c>
      <c r="O652">
        <v>904211090</v>
      </c>
      <c r="P652" t="s">
        <v>198</v>
      </c>
      <c r="Q652" t="s">
        <v>472</v>
      </c>
      <c r="R652" t="s">
        <v>77</v>
      </c>
      <c r="S652" t="s">
        <v>170</v>
      </c>
      <c r="X652" t="s">
        <v>23</v>
      </c>
      <c r="Y652" t="s">
        <v>9</v>
      </c>
      <c r="Z652">
        <v>49778.5</v>
      </c>
      <c r="AA652">
        <v>20071.8</v>
      </c>
    </row>
    <row r="653" spans="1:27" x14ac:dyDescent="0.25">
      <c r="A653">
        <v>2018</v>
      </c>
      <c r="B653">
        <v>3</v>
      </c>
      <c r="C653" t="s">
        <v>86</v>
      </c>
      <c r="D653">
        <v>20632</v>
      </c>
      <c r="E653">
        <v>1</v>
      </c>
      <c r="F653">
        <v>20180308</v>
      </c>
      <c r="G653">
        <v>20542089106</v>
      </c>
      <c r="H653" t="s">
        <v>74</v>
      </c>
      <c r="I653" t="s">
        <v>25</v>
      </c>
      <c r="J653" t="s">
        <v>26</v>
      </c>
      <c r="K653" t="s">
        <v>97</v>
      </c>
      <c r="L653" t="s">
        <v>4</v>
      </c>
      <c r="M653" t="s">
        <v>5</v>
      </c>
      <c r="N653" t="s">
        <v>6</v>
      </c>
      <c r="O653">
        <v>904219000</v>
      </c>
      <c r="P653" t="s">
        <v>198</v>
      </c>
      <c r="Q653" t="s">
        <v>472</v>
      </c>
      <c r="R653" t="s">
        <v>50</v>
      </c>
      <c r="S653" t="s">
        <v>143</v>
      </c>
      <c r="U653" t="s">
        <v>245</v>
      </c>
      <c r="W653" t="s">
        <v>34</v>
      </c>
      <c r="X653" t="s">
        <v>23</v>
      </c>
      <c r="Y653" t="s">
        <v>93</v>
      </c>
      <c r="Z653">
        <v>49763.39</v>
      </c>
      <c r="AA653">
        <v>15172.92</v>
      </c>
    </row>
    <row r="654" spans="1:27" hidden="1" x14ac:dyDescent="0.25">
      <c r="A654">
        <v>2018</v>
      </c>
      <c r="B654">
        <v>3</v>
      </c>
      <c r="C654" t="s">
        <v>270</v>
      </c>
      <c r="D654">
        <v>12565</v>
      </c>
      <c r="E654">
        <v>1</v>
      </c>
      <c r="F654">
        <v>20180320</v>
      </c>
      <c r="G654">
        <v>20504004415</v>
      </c>
      <c r="H654" t="s">
        <v>223</v>
      </c>
      <c r="I654" t="s">
        <v>2</v>
      </c>
      <c r="J654" t="s">
        <v>287</v>
      </c>
      <c r="K654" t="s">
        <v>288</v>
      </c>
      <c r="L654" t="s">
        <v>4</v>
      </c>
      <c r="M654" t="s">
        <v>5</v>
      </c>
      <c r="N654" t="s">
        <v>17</v>
      </c>
      <c r="O654">
        <v>2001909000</v>
      </c>
      <c r="P654" t="s">
        <v>1006</v>
      </c>
      <c r="Q654" t="s">
        <v>1003</v>
      </c>
      <c r="R654" t="s">
        <v>68</v>
      </c>
      <c r="S654" t="s">
        <v>941</v>
      </c>
      <c r="W654" t="s">
        <v>34</v>
      </c>
      <c r="X654" t="s">
        <v>19</v>
      </c>
      <c r="Y654" t="s">
        <v>226</v>
      </c>
      <c r="Z654">
        <v>49753.56</v>
      </c>
      <c r="AA654">
        <v>19071.45</v>
      </c>
    </row>
    <row r="655" spans="1:27" hidden="1" x14ac:dyDescent="0.25">
      <c r="A655">
        <v>2018</v>
      </c>
      <c r="B655">
        <v>3</v>
      </c>
      <c r="C655" t="s">
        <v>270</v>
      </c>
      <c r="D655">
        <v>13534</v>
      </c>
      <c r="E655">
        <v>1</v>
      </c>
      <c r="F655">
        <v>20180327</v>
      </c>
      <c r="G655">
        <v>20504004415</v>
      </c>
      <c r="H655" t="s">
        <v>223</v>
      </c>
      <c r="I655" t="s">
        <v>2</v>
      </c>
      <c r="J655" t="s">
        <v>287</v>
      </c>
      <c r="K655" t="s">
        <v>288</v>
      </c>
      <c r="L655" t="s">
        <v>4</v>
      </c>
      <c r="M655" t="s">
        <v>5</v>
      </c>
      <c r="N655" t="s">
        <v>17</v>
      </c>
      <c r="O655">
        <v>2001909000</v>
      </c>
      <c r="P655" t="s">
        <v>1006</v>
      </c>
      <c r="Q655" t="s">
        <v>1003</v>
      </c>
      <c r="R655" t="s">
        <v>68</v>
      </c>
      <c r="S655" t="s">
        <v>941</v>
      </c>
      <c r="W655" t="s">
        <v>34</v>
      </c>
      <c r="X655" t="s">
        <v>19</v>
      </c>
      <c r="Y655" t="s">
        <v>226</v>
      </c>
      <c r="Z655">
        <v>49753.56</v>
      </c>
      <c r="AA655">
        <v>19071.45</v>
      </c>
    </row>
    <row r="656" spans="1:27" hidden="1" x14ac:dyDescent="0.25">
      <c r="A656">
        <v>2017</v>
      </c>
      <c r="B656">
        <v>2</v>
      </c>
      <c r="C656" t="s">
        <v>86</v>
      </c>
      <c r="D656">
        <v>12597</v>
      </c>
      <c r="E656">
        <v>1</v>
      </c>
      <c r="F656">
        <v>20170216</v>
      </c>
      <c r="G656">
        <v>20571221021</v>
      </c>
      <c r="H656" t="s">
        <v>191</v>
      </c>
      <c r="I656" t="s">
        <v>25</v>
      </c>
      <c r="J656" t="s">
        <v>114</v>
      </c>
      <c r="K656" t="s">
        <v>115</v>
      </c>
      <c r="L656" t="s">
        <v>4</v>
      </c>
      <c r="M656" t="s">
        <v>5</v>
      </c>
      <c r="N656" t="s">
        <v>6</v>
      </c>
      <c r="O656">
        <v>904211090</v>
      </c>
      <c r="P656" t="s">
        <v>198</v>
      </c>
      <c r="Q656" t="s">
        <v>472</v>
      </c>
      <c r="R656" t="s">
        <v>77</v>
      </c>
      <c r="S656" t="s">
        <v>170</v>
      </c>
      <c r="W656" t="s">
        <v>693</v>
      </c>
      <c r="X656" t="s">
        <v>23</v>
      </c>
      <c r="Y656" t="s">
        <v>9</v>
      </c>
      <c r="Z656">
        <v>49743.5</v>
      </c>
      <c r="AA656">
        <v>20071.8</v>
      </c>
    </row>
    <row r="657" spans="1:27" hidden="1" x14ac:dyDescent="0.25">
      <c r="A657">
        <v>2017</v>
      </c>
      <c r="B657">
        <v>1</v>
      </c>
      <c r="C657" t="s">
        <v>86</v>
      </c>
      <c r="D657">
        <v>8836</v>
      </c>
      <c r="E657">
        <v>1</v>
      </c>
      <c r="F657">
        <v>20170131</v>
      </c>
      <c r="G657">
        <v>20601440041</v>
      </c>
      <c r="H657" t="s">
        <v>707</v>
      </c>
      <c r="I657" t="s">
        <v>25</v>
      </c>
      <c r="J657" t="s">
        <v>114</v>
      </c>
      <c r="K657" t="s">
        <v>115</v>
      </c>
      <c r="L657" t="s">
        <v>4</v>
      </c>
      <c r="M657" t="s">
        <v>5</v>
      </c>
      <c r="N657" t="s">
        <v>6</v>
      </c>
      <c r="O657">
        <v>904211090</v>
      </c>
      <c r="P657" t="s">
        <v>198</v>
      </c>
      <c r="Q657" t="s">
        <v>472</v>
      </c>
      <c r="R657" t="s">
        <v>77</v>
      </c>
      <c r="S657" t="s">
        <v>170</v>
      </c>
      <c r="X657" t="s">
        <v>23</v>
      </c>
      <c r="Y657" t="s">
        <v>9</v>
      </c>
      <c r="Z657">
        <v>49713.5</v>
      </c>
      <c r="AA657">
        <v>20071.8</v>
      </c>
    </row>
    <row r="658" spans="1:27" hidden="1" x14ac:dyDescent="0.25">
      <c r="A658">
        <v>2017</v>
      </c>
      <c r="B658">
        <v>2</v>
      </c>
      <c r="C658" t="s">
        <v>86</v>
      </c>
      <c r="D658">
        <v>11866</v>
      </c>
      <c r="E658">
        <v>1</v>
      </c>
      <c r="F658">
        <v>20170206</v>
      </c>
      <c r="G658">
        <v>20601440041</v>
      </c>
      <c r="H658" t="s">
        <v>707</v>
      </c>
      <c r="I658" t="s">
        <v>25</v>
      </c>
      <c r="J658" t="s">
        <v>114</v>
      </c>
      <c r="K658" t="s">
        <v>115</v>
      </c>
      <c r="L658" t="s">
        <v>4</v>
      </c>
      <c r="M658" t="s">
        <v>5</v>
      </c>
      <c r="N658" t="s">
        <v>6</v>
      </c>
      <c r="O658">
        <v>904211090</v>
      </c>
      <c r="P658" t="s">
        <v>198</v>
      </c>
      <c r="Q658" t="s">
        <v>472</v>
      </c>
      <c r="R658" t="s">
        <v>77</v>
      </c>
      <c r="S658" t="s">
        <v>1501</v>
      </c>
      <c r="T658" t="s">
        <v>1502</v>
      </c>
      <c r="U658" t="s">
        <v>84</v>
      </c>
      <c r="V658" t="s">
        <v>1503</v>
      </c>
      <c r="W658" t="s">
        <v>117</v>
      </c>
      <c r="X658" t="s">
        <v>23</v>
      </c>
      <c r="Y658" t="s">
        <v>9</v>
      </c>
      <c r="Z658">
        <v>49713.5</v>
      </c>
      <c r="AA658">
        <v>20071.8</v>
      </c>
    </row>
    <row r="659" spans="1:27" hidden="1" x14ac:dyDescent="0.25">
      <c r="A659">
        <v>2017</v>
      </c>
      <c r="B659">
        <v>1</v>
      </c>
      <c r="C659" t="s">
        <v>86</v>
      </c>
      <c r="D659">
        <v>8326</v>
      </c>
      <c r="E659">
        <v>1</v>
      </c>
      <c r="F659">
        <v>20170131</v>
      </c>
      <c r="G659">
        <v>20556450600</v>
      </c>
      <c r="H659" t="s">
        <v>140</v>
      </c>
      <c r="I659" t="s">
        <v>25</v>
      </c>
      <c r="J659" t="s">
        <v>114</v>
      </c>
      <c r="K659" t="s">
        <v>115</v>
      </c>
      <c r="L659" t="s">
        <v>4</v>
      </c>
      <c r="M659" t="s">
        <v>5</v>
      </c>
      <c r="N659" t="s">
        <v>6</v>
      </c>
      <c r="O659">
        <v>904211090</v>
      </c>
      <c r="P659" t="s">
        <v>198</v>
      </c>
      <c r="Q659" t="s">
        <v>472</v>
      </c>
      <c r="R659" t="s">
        <v>77</v>
      </c>
      <c r="S659" t="s">
        <v>170</v>
      </c>
      <c r="X659" t="s">
        <v>23</v>
      </c>
      <c r="Y659" t="s">
        <v>9</v>
      </c>
      <c r="Z659">
        <v>49713.35</v>
      </c>
      <c r="AA659">
        <v>20071.8</v>
      </c>
    </row>
    <row r="660" spans="1:27" hidden="1" x14ac:dyDescent="0.25">
      <c r="A660">
        <v>2017</v>
      </c>
      <c r="B660">
        <v>3</v>
      </c>
      <c r="C660" t="s">
        <v>86</v>
      </c>
      <c r="D660">
        <v>26843</v>
      </c>
      <c r="E660">
        <v>1</v>
      </c>
      <c r="F660">
        <v>20170330</v>
      </c>
      <c r="G660">
        <v>20542082519</v>
      </c>
      <c r="H660" t="s">
        <v>231</v>
      </c>
      <c r="I660" t="s">
        <v>25</v>
      </c>
      <c r="J660" t="s">
        <v>114</v>
      </c>
      <c r="K660" t="s">
        <v>115</v>
      </c>
      <c r="L660" t="s">
        <v>4</v>
      </c>
      <c r="M660" t="s">
        <v>5</v>
      </c>
      <c r="N660" t="s">
        <v>6</v>
      </c>
      <c r="O660">
        <v>904211090</v>
      </c>
      <c r="P660" t="s">
        <v>198</v>
      </c>
      <c r="Q660" t="s">
        <v>472</v>
      </c>
      <c r="R660" t="s">
        <v>77</v>
      </c>
      <c r="S660" t="s">
        <v>202</v>
      </c>
      <c r="W660" t="s">
        <v>651</v>
      </c>
      <c r="X660" t="s">
        <v>23</v>
      </c>
      <c r="Y660" t="s">
        <v>9</v>
      </c>
      <c r="Z660">
        <v>49709.5</v>
      </c>
      <c r="AA660">
        <v>20071.8</v>
      </c>
    </row>
    <row r="661" spans="1:27" hidden="1" x14ac:dyDescent="0.25">
      <c r="A661">
        <v>2017</v>
      </c>
      <c r="B661">
        <v>3</v>
      </c>
      <c r="C661" t="s">
        <v>270</v>
      </c>
      <c r="D661">
        <v>10172</v>
      </c>
      <c r="E661">
        <v>1</v>
      </c>
      <c r="F661">
        <v>20170315</v>
      </c>
      <c r="G661">
        <v>20504004415</v>
      </c>
      <c r="H661" t="s">
        <v>223</v>
      </c>
      <c r="I661" t="s">
        <v>2</v>
      </c>
      <c r="J661" t="s">
        <v>32</v>
      </c>
      <c r="K661" t="s">
        <v>96</v>
      </c>
      <c r="L661" t="s">
        <v>4</v>
      </c>
      <c r="M661" t="s">
        <v>5</v>
      </c>
      <c r="N661" t="s">
        <v>17</v>
      </c>
      <c r="O661">
        <v>2001909000</v>
      </c>
      <c r="P661" t="s">
        <v>1009</v>
      </c>
      <c r="Q661" t="s">
        <v>1003</v>
      </c>
      <c r="R661" t="s">
        <v>68</v>
      </c>
      <c r="S661" t="s">
        <v>833</v>
      </c>
      <c r="T661" t="s">
        <v>408</v>
      </c>
      <c r="W661" t="s">
        <v>272</v>
      </c>
      <c r="X661" t="s">
        <v>8</v>
      </c>
      <c r="Y661" t="s">
        <v>61</v>
      </c>
      <c r="Z661">
        <v>49700</v>
      </c>
      <c r="AA661">
        <v>9744</v>
      </c>
    </row>
    <row r="662" spans="1:27" hidden="1" x14ac:dyDescent="0.25">
      <c r="A662">
        <v>2017</v>
      </c>
      <c r="B662">
        <v>3</v>
      </c>
      <c r="C662" t="s">
        <v>86</v>
      </c>
      <c r="D662">
        <v>20513</v>
      </c>
      <c r="E662">
        <v>1</v>
      </c>
      <c r="F662">
        <v>20170309</v>
      </c>
      <c r="G662">
        <v>20556450600</v>
      </c>
      <c r="H662" t="s">
        <v>140</v>
      </c>
      <c r="I662" t="s">
        <v>25</v>
      </c>
      <c r="J662" t="s">
        <v>26</v>
      </c>
      <c r="K662" t="s">
        <v>125</v>
      </c>
      <c r="L662" t="s">
        <v>4</v>
      </c>
      <c r="M662" t="s">
        <v>5</v>
      </c>
      <c r="N662" t="s">
        <v>6</v>
      </c>
      <c r="O662">
        <v>904211090</v>
      </c>
      <c r="P662" t="s">
        <v>198</v>
      </c>
      <c r="Q662" t="s">
        <v>472</v>
      </c>
      <c r="R662" t="s">
        <v>77</v>
      </c>
      <c r="S662" t="s">
        <v>1598</v>
      </c>
      <c r="W662" t="s">
        <v>108</v>
      </c>
      <c r="X662" t="s">
        <v>23</v>
      </c>
      <c r="Y662" t="s">
        <v>9</v>
      </c>
      <c r="Z662">
        <v>49683.09</v>
      </c>
      <c r="AA662">
        <v>20071.8</v>
      </c>
    </row>
    <row r="663" spans="1:27" hidden="1" x14ac:dyDescent="0.25">
      <c r="A663">
        <v>2017</v>
      </c>
      <c r="B663">
        <v>1</v>
      </c>
      <c r="C663" t="s">
        <v>86</v>
      </c>
      <c r="D663">
        <v>328</v>
      </c>
      <c r="E663">
        <v>1</v>
      </c>
      <c r="F663">
        <v>20170105</v>
      </c>
      <c r="G663">
        <v>20505532725</v>
      </c>
      <c r="H663" t="s">
        <v>161</v>
      </c>
      <c r="I663" t="s">
        <v>25</v>
      </c>
      <c r="J663" t="s">
        <v>114</v>
      </c>
      <c r="K663" t="s">
        <v>115</v>
      </c>
      <c r="L663" t="s">
        <v>4</v>
      </c>
      <c r="M663" t="s">
        <v>5</v>
      </c>
      <c r="N663" t="s">
        <v>6</v>
      </c>
      <c r="O663">
        <v>904211090</v>
      </c>
      <c r="P663" t="s">
        <v>198</v>
      </c>
      <c r="Q663" t="s">
        <v>472</v>
      </c>
      <c r="R663" t="s">
        <v>77</v>
      </c>
      <c r="S663" t="s">
        <v>256</v>
      </c>
      <c r="T663" t="s">
        <v>430</v>
      </c>
      <c r="U663" t="s">
        <v>578</v>
      </c>
      <c r="W663" t="s">
        <v>44</v>
      </c>
      <c r="X663" t="s">
        <v>23</v>
      </c>
      <c r="Y663" t="s">
        <v>9</v>
      </c>
      <c r="Z663">
        <v>49643</v>
      </c>
      <c r="AA663">
        <v>20107.2</v>
      </c>
    </row>
    <row r="664" spans="1:27" hidden="1" x14ac:dyDescent="0.25">
      <c r="A664">
        <v>2017</v>
      </c>
      <c r="B664">
        <v>1</v>
      </c>
      <c r="C664" t="s">
        <v>86</v>
      </c>
      <c r="D664">
        <v>2447</v>
      </c>
      <c r="E664">
        <v>1</v>
      </c>
      <c r="F664">
        <v>20170112</v>
      </c>
      <c r="G664">
        <v>20505532725</v>
      </c>
      <c r="H664" t="s">
        <v>161</v>
      </c>
      <c r="I664" t="s">
        <v>25</v>
      </c>
      <c r="J664" t="s">
        <v>114</v>
      </c>
      <c r="K664" t="s">
        <v>115</v>
      </c>
      <c r="L664" t="s">
        <v>4</v>
      </c>
      <c r="M664" t="s">
        <v>5</v>
      </c>
      <c r="N664" t="s">
        <v>6</v>
      </c>
      <c r="O664">
        <v>904211090</v>
      </c>
      <c r="P664" t="s">
        <v>198</v>
      </c>
      <c r="Q664" t="s">
        <v>472</v>
      </c>
      <c r="R664" t="s">
        <v>77</v>
      </c>
      <c r="S664" t="s">
        <v>256</v>
      </c>
      <c r="T664" t="s">
        <v>430</v>
      </c>
      <c r="U664" t="s">
        <v>578</v>
      </c>
      <c r="W664" t="s">
        <v>44</v>
      </c>
      <c r="X664" t="s">
        <v>23</v>
      </c>
      <c r="Y664" t="s">
        <v>9</v>
      </c>
      <c r="Z664">
        <v>49643</v>
      </c>
      <c r="AA664">
        <v>20107.2</v>
      </c>
    </row>
    <row r="665" spans="1:27" hidden="1" x14ac:dyDescent="0.25">
      <c r="A665">
        <v>2017</v>
      </c>
      <c r="B665">
        <v>1</v>
      </c>
      <c r="C665" t="s">
        <v>86</v>
      </c>
      <c r="D665">
        <v>3768</v>
      </c>
      <c r="E665">
        <v>1</v>
      </c>
      <c r="F665">
        <v>20170119</v>
      </c>
      <c r="G665">
        <v>20505532725</v>
      </c>
      <c r="H665" t="s">
        <v>161</v>
      </c>
      <c r="I665" t="s">
        <v>25</v>
      </c>
      <c r="J665" t="s">
        <v>114</v>
      </c>
      <c r="K665" t="s">
        <v>115</v>
      </c>
      <c r="L665" t="s">
        <v>4</v>
      </c>
      <c r="M665" t="s">
        <v>5</v>
      </c>
      <c r="N665" t="s">
        <v>6</v>
      </c>
      <c r="O665">
        <v>904211090</v>
      </c>
      <c r="P665" t="s">
        <v>198</v>
      </c>
      <c r="Q665" t="s">
        <v>472</v>
      </c>
      <c r="R665" t="s">
        <v>77</v>
      </c>
      <c r="S665" t="s">
        <v>256</v>
      </c>
      <c r="T665" t="s">
        <v>430</v>
      </c>
      <c r="U665" t="s">
        <v>578</v>
      </c>
      <c r="W665" t="s">
        <v>44</v>
      </c>
      <c r="X665" t="s">
        <v>23</v>
      </c>
      <c r="Y665" t="s">
        <v>9</v>
      </c>
      <c r="Z665">
        <v>49643</v>
      </c>
      <c r="AA665">
        <v>20107.2</v>
      </c>
    </row>
    <row r="666" spans="1:27" hidden="1" x14ac:dyDescent="0.25">
      <c r="A666">
        <v>2017</v>
      </c>
      <c r="B666">
        <v>1</v>
      </c>
      <c r="C666" t="s">
        <v>86</v>
      </c>
      <c r="D666">
        <v>5753</v>
      </c>
      <c r="E666">
        <v>1</v>
      </c>
      <c r="F666">
        <v>20170126</v>
      </c>
      <c r="G666">
        <v>20505532725</v>
      </c>
      <c r="H666" t="s">
        <v>161</v>
      </c>
      <c r="I666" t="s">
        <v>25</v>
      </c>
      <c r="J666" t="s">
        <v>114</v>
      </c>
      <c r="K666" t="s">
        <v>115</v>
      </c>
      <c r="L666" t="s">
        <v>4</v>
      </c>
      <c r="M666" t="s">
        <v>5</v>
      </c>
      <c r="N666" t="s">
        <v>6</v>
      </c>
      <c r="O666">
        <v>904211090</v>
      </c>
      <c r="P666" t="s">
        <v>198</v>
      </c>
      <c r="Q666" t="s">
        <v>472</v>
      </c>
      <c r="R666" t="s">
        <v>77</v>
      </c>
      <c r="S666" t="s">
        <v>256</v>
      </c>
      <c r="T666" t="s">
        <v>430</v>
      </c>
      <c r="U666" t="s">
        <v>670</v>
      </c>
      <c r="W666" t="s">
        <v>44</v>
      </c>
      <c r="X666" t="s">
        <v>23</v>
      </c>
      <c r="Y666" t="s">
        <v>9</v>
      </c>
      <c r="Z666">
        <v>49643</v>
      </c>
      <c r="AA666">
        <v>20107.2</v>
      </c>
    </row>
    <row r="667" spans="1:27" hidden="1" x14ac:dyDescent="0.25">
      <c r="A667">
        <v>2017</v>
      </c>
      <c r="B667">
        <v>2</v>
      </c>
      <c r="C667" t="s">
        <v>86</v>
      </c>
      <c r="D667">
        <v>13936</v>
      </c>
      <c r="E667">
        <v>1</v>
      </c>
      <c r="F667">
        <v>20170217</v>
      </c>
      <c r="G667">
        <v>20505532725</v>
      </c>
      <c r="H667" t="s">
        <v>161</v>
      </c>
      <c r="I667" t="s">
        <v>25</v>
      </c>
      <c r="J667" t="s">
        <v>114</v>
      </c>
      <c r="K667" t="s">
        <v>115</v>
      </c>
      <c r="L667" t="s">
        <v>4</v>
      </c>
      <c r="M667" t="s">
        <v>5</v>
      </c>
      <c r="N667" t="s">
        <v>6</v>
      </c>
      <c r="O667">
        <v>904211090</v>
      </c>
      <c r="P667" t="s">
        <v>198</v>
      </c>
      <c r="Q667" t="s">
        <v>472</v>
      </c>
      <c r="R667" t="s">
        <v>77</v>
      </c>
      <c r="S667" t="s">
        <v>1547</v>
      </c>
      <c r="T667" t="s">
        <v>430</v>
      </c>
      <c r="U667" t="s">
        <v>578</v>
      </c>
      <c r="W667" t="s">
        <v>44</v>
      </c>
      <c r="X667" t="s">
        <v>23</v>
      </c>
      <c r="Y667" t="s">
        <v>9</v>
      </c>
      <c r="Z667">
        <v>49643</v>
      </c>
      <c r="AA667">
        <v>20107.2</v>
      </c>
    </row>
    <row r="668" spans="1:27" hidden="1" x14ac:dyDescent="0.25">
      <c r="A668">
        <v>2017</v>
      </c>
      <c r="B668">
        <v>2</v>
      </c>
      <c r="C668" t="s">
        <v>86</v>
      </c>
      <c r="D668">
        <v>16552</v>
      </c>
      <c r="E668">
        <v>1</v>
      </c>
      <c r="F668">
        <v>20170223</v>
      </c>
      <c r="G668">
        <v>20505532725</v>
      </c>
      <c r="H668" t="s">
        <v>161</v>
      </c>
      <c r="I668" t="s">
        <v>25</v>
      </c>
      <c r="J668" t="s">
        <v>114</v>
      </c>
      <c r="K668" t="s">
        <v>115</v>
      </c>
      <c r="L668" t="s">
        <v>4</v>
      </c>
      <c r="M668" t="s">
        <v>5</v>
      </c>
      <c r="N668" t="s">
        <v>6</v>
      </c>
      <c r="O668">
        <v>904211090</v>
      </c>
      <c r="P668" t="s">
        <v>198</v>
      </c>
      <c r="Q668" t="s">
        <v>472</v>
      </c>
      <c r="R668" t="s">
        <v>77</v>
      </c>
      <c r="S668" t="s">
        <v>164</v>
      </c>
      <c r="T668" t="s">
        <v>1660</v>
      </c>
      <c r="U668" t="s">
        <v>916</v>
      </c>
      <c r="W668" t="s">
        <v>34</v>
      </c>
      <c r="X668" t="s">
        <v>23</v>
      </c>
      <c r="Y668" t="s">
        <v>9</v>
      </c>
      <c r="Z668">
        <v>49643</v>
      </c>
      <c r="AA668">
        <v>20107.2</v>
      </c>
    </row>
    <row r="669" spans="1:27" hidden="1" x14ac:dyDescent="0.25">
      <c r="A669">
        <v>2017</v>
      </c>
      <c r="B669">
        <v>1</v>
      </c>
      <c r="C669" t="s">
        <v>86</v>
      </c>
      <c r="D669">
        <v>3836</v>
      </c>
      <c r="E669">
        <v>1</v>
      </c>
      <c r="F669">
        <v>20170119</v>
      </c>
      <c r="G669">
        <v>20481759022</v>
      </c>
      <c r="H669" t="s">
        <v>157</v>
      </c>
      <c r="I669" t="s">
        <v>25</v>
      </c>
      <c r="J669" t="s">
        <v>26</v>
      </c>
      <c r="K669" t="s">
        <v>115</v>
      </c>
      <c r="L669" t="s">
        <v>4</v>
      </c>
      <c r="M669" t="s">
        <v>5</v>
      </c>
      <c r="N669" t="s">
        <v>6</v>
      </c>
      <c r="O669">
        <v>904211090</v>
      </c>
      <c r="P669" t="s">
        <v>198</v>
      </c>
      <c r="Q669" t="s">
        <v>472</v>
      </c>
      <c r="R669" t="s">
        <v>77</v>
      </c>
      <c r="S669" t="s">
        <v>158</v>
      </c>
      <c r="T669" t="s">
        <v>647</v>
      </c>
      <c r="W669" t="s">
        <v>595</v>
      </c>
      <c r="X669" t="s">
        <v>23</v>
      </c>
      <c r="Y669" t="s">
        <v>9</v>
      </c>
      <c r="Z669">
        <v>49629</v>
      </c>
      <c r="AA669">
        <v>20000</v>
      </c>
    </row>
    <row r="670" spans="1:27" hidden="1" x14ac:dyDescent="0.25">
      <c r="A670">
        <v>2017</v>
      </c>
      <c r="B670">
        <v>1</v>
      </c>
      <c r="C670" t="s">
        <v>86</v>
      </c>
      <c r="D670">
        <v>4560</v>
      </c>
      <c r="E670">
        <v>1</v>
      </c>
      <c r="F670">
        <v>20170119</v>
      </c>
      <c r="G670">
        <v>20481759022</v>
      </c>
      <c r="H670" t="s">
        <v>157</v>
      </c>
      <c r="I670" t="s">
        <v>25</v>
      </c>
      <c r="J670" t="s">
        <v>114</v>
      </c>
      <c r="K670" t="s">
        <v>115</v>
      </c>
      <c r="L670" t="s">
        <v>4</v>
      </c>
      <c r="M670" t="s">
        <v>5</v>
      </c>
      <c r="N670" t="s">
        <v>6</v>
      </c>
      <c r="O670">
        <v>904211090</v>
      </c>
      <c r="P670" t="s">
        <v>198</v>
      </c>
      <c r="Q670" t="s">
        <v>472</v>
      </c>
      <c r="R670" t="s">
        <v>77</v>
      </c>
      <c r="S670" t="s">
        <v>158</v>
      </c>
      <c r="T670" t="s">
        <v>647</v>
      </c>
      <c r="W670" t="s">
        <v>595</v>
      </c>
      <c r="X670" t="s">
        <v>23</v>
      </c>
      <c r="Y670" t="s">
        <v>9</v>
      </c>
      <c r="Z670">
        <v>49629</v>
      </c>
      <c r="AA670">
        <v>20000</v>
      </c>
    </row>
    <row r="671" spans="1:27" hidden="1" x14ac:dyDescent="0.25">
      <c r="A671">
        <v>2017</v>
      </c>
      <c r="B671">
        <v>3</v>
      </c>
      <c r="C671" t="s">
        <v>86</v>
      </c>
      <c r="D671">
        <v>21598</v>
      </c>
      <c r="E671">
        <v>1</v>
      </c>
      <c r="F671">
        <v>20170310</v>
      </c>
      <c r="G671">
        <v>20481759022</v>
      </c>
      <c r="H671" t="s">
        <v>157</v>
      </c>
      <c r="I671" t="s">
        <v>25</v>
      </c>
      <c r="J671" t="s">
        <v>114</v>
      </c>
      <c r="K671" t="s">
        <v>115</v>
      </c>
      <c r="L671" t="s">
        <v>4</v>
      </c>
      <c r="M671" t="s">
        <v>5</v>
      </c>
      <c r="N671" t="s">
        <v>6</v>
      </c>
      <c r="O671">
        <v>904211090</v>
      </c>
      <c r="P671" t="s">
        <v>198</v>
      </c>
      <c r="Q671" t="s">
        <v>472</v>
      </c>
      <c r="R671" t="s">
        <v>77</v>
      </c>
      <c r="S671" t="s">
        <v>158</v>
      </c>
      <c r="T671" t="s">
        <v>671</v>
      </c>
      <c r="W671" t="s">
        <v>595</v>
      </c>
      <c r="X671" t="s">
        <v>23</v>
      </c>
      <c r="Y671" t="s">
        <v>9</v>
      </c>
      <c r="Z671">
        <v>49629</v>
      </c>
      <c r="AA671">
        <v>20000</v>
      </c>
    </row>
    <row r="672" spans="1:27" hidden="1" x14ac:dyDescent="0.25">
      <c r="A672">
        <v>2017</v>
      </c>
      <c r="B672">
        <v>3</v>
      </c>
      <c r="C672" t="s">
        <v>86</v>
      </c>
      <c r="D672">
        <v>24470</v>
      </c>
      <c r="E672">
        <v>1</v>
      </c>
      <c r="F672">
        <v>20170323</v>
      </c>
      <c r="G672">
        <v>20481759022</v>
      </c>
      <c r="H672" t="s">
        <v>157</v>
      </c>
      <c r="I672" t="s">
        <v>25</v>
      </c>
      <c r="J672" t="s">
        <v>114</v>
      </c>
      <c r="K672" t="s">
        <v>115</v>
      </c>
      <c r="L672" t="s">
        <v>4</v>
      </c>
      <c r="M672" t="s">
        <v>5</v>
      </c>
      <c r="N672" t="s">
        <v>6</v>
      </c>
      <c r="O672">
        <v>904211090</v>
      </c>
      <c r="P672" t="s">
        <v>198</v>
      </c>
      <c r="Q672" t="s">
        <v>472</v>
      </c>
      <c r="R672" t="s">
        <v>77</v>
      </c>
      <c r="S672" t="s">
        <v>158</v>
      </c>
      <c r="T672" t="s">
        <v>671</v>
      </c>
      <c r="W672" t="s">
        <v>595</v>
      </c>
      <c r="X672" t="s">
        <v>23</v>
      </c>
      <c r="Y672" t="s">
        <v>9</v>
      </c>
      <c r="Z672">
        <v>49620</v>
      </c>
      <c r="AA672">
        <v>20000</v>
      </c>
    </row>
    <row r="673" spans="1:27" hidden="1" x14ac:dyDescent="0.25">
      <c r="A673">
        <v>2017</v>
      </c>
      <c r="B673">
        <v>1</v>
      </c>
      <c r="C673" t="s">
        <v>86</v>
      </c>
      <c r="D673">
        <v>1917</v>
      </c>
      <c r="E673">
        <v>1</v>
      </c>
      <c r="F673">
        <v>20170116</v>
      </c>
      <c r="G673">
        <v>20571343640</v>
      </c>
      <c r="H673" t="s">
        <v>154</v>
      </c>
      <c r="I673" t="s">
        <v>25</v>
      </c>
      <c r="J673" t="s">
        <v>114</v>
      </c>
      <c r="K673" t="s">
        <v>115</v>
      </c>
      <c r="L673" t="s">
        <v>4</v>
      </c>
      <c r="M673" t="s">
        <v>5</v>
      </c>
      <c r="N673" t="s">
        <v>6</v>
      </c>
      <c r="O673">
        <v>904211090</v>
      </c>
      <c r="P673" t="s">
        <v>198</v>
      </c>
      <c r="Q673" t="s">
        <v>472</v>
      </c>
      <c r="R673" t="s">
        <v>77</v>
      </c>
      <c r="S673" t="s">
        <v>564</v>
      </c>
      <c r="X673" t="s">
        <v>23</v>
      </c>
      <c r="Y673" t="s">
        <v>9</v>
      </c>
      <c r="Z673">
        <v>49549.5</v>
      </c>
      <c r="AA673">
        <v>20071.8</v>
      </c>
    </row>
    <row r="674" spans="1:27" hidden="1" x14ac:dyDescent="0.25">
      <c r="A674">
        <v>2017</v>
      </c>
      <c r="B674">
        <v>1</v>
      </c>
      <c r="C674" t="s">
        <v>86</v>
      </c>
      <c r="D674">
        <v>115869</v>
      </c>
      <c r="E674">
        <v>1</v>
      </c>
      <c r="F674">
        <v>20170102</v>
      </c>
      <c r="G674">
        <v>20571343640</v>
      </c>
      <c r="H674" t="s">
        <v>154</v>
      </c>
      <c r="I674" t="s">
        <v>25</v>
      </c>
      <c r="J674" t="s">
        <v>114</v>
      </c>
      <c r="K674" t="s">
        <v>115</v>
      </c>
      <c r="L674" t="s">
        <v>4</v>
      </c>
      <c r="M674" t="s">
        <v>5</v>
      </c>
      <c r="N674" t="s">
        <v>6</v>
      </c>
      <c r="O674">
        <v>904211090</v>
      </c>
      <c r="P674" t="s">
        <v>198</v>
      </c>
      <c r="Q674" t="s">
        <v>472</v>
      </c>
      <c r="R674" t="s">
        <v>77</v>
      </c>
      <c r="S674" t="s">
        <v>564</v>
      </c>
      <c r="X674" t="s">
        <v>23</v>
      </c>
      <c r="Y674" t="s">
        <v>9</v>
      </c>
      <c r="Z674">
        <v>49549.5</v>
      </c>
      <c r="AA674">
        <v>20071.8</v>
      </c>
    </row>
    <row r="675" spans="1:27" hidden="1" x14ac:dyDescent="0.25">
      <c r="A675">
        <v>2017</v>
      </c>
      <c r="B675">
        <v>1</v>
      </c>
      <c r="C675" t="s">
        <v>86</v>
      </c>
      <c r="D675">
        <v>6784</v>
      </c>
      <c r="E675">
        <v>1</v>
      </c>
      <c r="F675">
        <v>20170127</v>
      </c>
      <c r="G675">
        <v>20524548594</v>
      </c>
      <c r="H675" t="s">
        <v>124</v>
      </c>
      <c r="I675" t="s">
        <v>25</v>
      </c>
      <c r="J675" t="s">
        <v>26</v>
      </c>
      <c r="K675" t="s">
        <v>166</v>
      </c>
      <c r="L675" t="s">
        <v>4</v>
      </c>
      <c r="M675" t="s">
        <v>5</v>
      </c>
      <c r="N675" t="s">
        <v>6</v>
      </c>
      <c r="O675">
        <v>904211090</v>
      </c>
      <c r="P675" t="s">
        <v>198</v>
      </c>
      <c r="Q675" t="s">
        <v>472</v>
      </c>
      <c r="R675" t="s">
        <v>77</v>
      </c>
      <c r="S675" t="s">
        <v>126</v>
      </c>
      <c r="T675" t="s">
        <v>684</v>
      </c>
      <c r="U675" t="s">
        <v>88</v>
      </c>
      <c r="X675" t="s">
        <v>23</v>
      </c>
      <c r="Y675" t="s">
        <v>9</v>
      </c>
      <c r="Z675">
        <v>49548.05</v>
      </c>
      <c r="AA675">
        <v>18176</v>
      </c>
    </row>
    <row r="676" spans="1:27" hidden="1" x14ac:dyDescent="0.25">
      <c r="A676">
        <v>2017</v>
      </c>
      <c r="B676">
        <v>3</v>
      </c>
      <c r="C676" t="s">
        <v>86</v>
      </c>
      <c r="D676">
        <v>17606</v>
      </c>
      <c r="E676">
        <v>1</v>
      </c>
      <c r="F676">
        <v>20170302</v>
      </c>
      <c r="G676">
        <v>20482800999</v>
      </c>
      <c r="H676" t="s">
        <v>194</v>
      </c>
      <c r="I676" t="s">
        <v>25</v>
      </c>
      <c r="J676" t="s">
        <v>114</v>
      </c>
      <c r="K676" t="s">
        <v>115</v>
      </c>
      <c r="L676" t="s">
        <v>4</v>
      </c>
      <c r="M676" t="s">
        <v>5</v>
      </c>
      <c r="N676" t="s">
        <v>6</v>
      </c>
      <c r="O676">
        <v>904211090</v>
      </c>
      <c r="P676" t="s">
        <v>198</v>
      </c>
      <c r="Q676" t="s">
        <v>472</v>
      </c>
      <c r="R676" t="s">
        <v>77</v>
      </c>
      <c r="S676" t="s">
        <v>116</v>
      </c>
      <c r="T676" t="s">
        <v>14</v>
      </c>
      <c r="W676" t="s">
        <v>108</v>
      </c>
      <c r="X676" t="s">
        <v>23</v>
      </c>
      <c r="Y676" t="s">
        <v>15</v>
      </c>
      <c r="Z676">
        <v>49527.82</v>
      </c>
      <c r="AA676">
        <v>19278</v>
      </c>
    </row>
    <row r="677" spans="1:27" hidden="1" x14ac:dyDescent="0.25">
      <c r="A677">
        <v>2017</v>
      </c>
      <c r="B677">
        <v>1</v>
      </c>
      <c r="C677" t="s">
        <v>86</v>
      </c>
      <c r="D677">
        <v>8865</v>
      </c>
      <c r="E677">
        <v>1</v>
      </c>
      <c r="F677">
        <v>20170131</v>
      </c>
      <c r="G677">
        <v>20571343640</v>
      </c>
      <c r="H677" t="s">
        <v>154</v>
      </c>
      <c r="I677" t="s">
        <v>25</v>
      </c>
      <c r="J677" t="s">
        <v>114</v>
      </c>
      <c r="K677" t="s">
        <v>115</v>
      </c>
      <c r="L677" t="s">
        <v>4</v>
      </c>
      <c r="M677" t="s">
        <v>5</v>
      </c>
      <c r="N677" t="s">
        <v>6</v>
      </c>
      <c r="O677">
        <v>904211090</v>
      </c>
      <c r="P677" t="s">
        <v>198</v>
      </c>
      <c r="Q677" t="s">
        <v>472</v>
      </c>
      <c r="R677" t="s">
        <v>77</v>
      </c>
      <c r="S677" t="s">
        <v>143</v>
      </c>
      <c r="X677" t="s">
        <v>23</v>
      </c>
      <c r="Y677" t="s">
        <v>9</v>
      </c>
      <c r="Z677">
        <v>49499.5</v>
      </c>
      <c r="AA677">
        <v>20071.8</v>
      </c>
    </row>
    <row r="678" spans="1:27" hidden="1" x14ac:dyDescent="0.25">
      <c r="A678">
        <v>2017</v>
      </c>
      <c r="B678">
        <v>1</v>
      </c>
      <c r="C678" t="s">
        <v>86</v>
      </c>
      <c r="D678">
        <v>6414</v>
      </c>
      <c r="E678">
        <v>1</v>
      </c>
      <c r="F678">
        <v>20170123</v>
      </c>
      <c r="G678">
        <v>20601017238</v>
      </c>
      <c r="H678" t="s">
        <v>679</v>
      </c>
      <c r="I678" t="s">
        <v>25</v>
      </c>
      <c r="J678" t="s">
        <v>114</v>
      </c>
      <c r="K678" t="s">
        <v>115</v>
      </c>
      <c r="L678" t="s">
        <v>4</v>
      </c>
      <c r="M678" t="s">
        <v>5</v>
      </c>
      <c r="N678" t="s">
        <v>6</v>
      </c>
      <c r="O678">
        <v>904211090</v>
      </c>
      <c r="P678" t="s">
        <v>198</v>
      </c>
      <c r="Q678" t="s">
        <v>472</v>
      </c>
      <c r="R678" t="s">
        <v>77</v>
      </c>
      <c r="S678" t="s">
        <v>413</v>
      </c>
      <c r="X678" t="s">
        <v>23</v>
      </c>
      <c r="Y678" t="s">
        <v>9</v>
      </c>
      <c r="Z678">
        <v>49484</v>
      </c>
      <c r="AA678">
        <v>19993.599999999999</v>
      </c>
    </row>
    <row r="679" spans="1:27" hidden="1" x14ac:dyDescent="0.25">
      <c r="A679">
        <v>2017</v>
      </c>
      <c r="B679">
        <v>1</v>
      </c>
      <c r="C679" t="s">
        <v>86</v>
      </c>
      <c r="D679">
        <v>7267</v>
      </c>
      <c r="E679">
        <v>1</v>
      </c>
      <c r="F679">
        <v>20170126</v>
      </c>
      <c r="G679">
        <v>20601017238</v>
      </c>
      <c r="H679" t="s">
        <v>679</v>
      </c>
      <c r="I679" t="s">
        <v>25</v>
      </c>
      <c r="J679" t="s">
        <v>114</v>
      </c>
      <c r="K679" t="s">
        <v>115</v>
      </c>
      <c r="L679" t="s">
        <v>4</v>
      </c>
      <c r="M679" t="s">
        <v>5</v>
      </c>
      <c r="N679" t="s">
        <v>6</v>
      </c>
      <c r="O679">
        <v>904211090</v>
      </c>
      <c r="P679" t="s">
        <v>198</v>
      </c>
      <c r="Q679" t="s">
        <v>472</v>
      </c>
      <c r="R679" t="s">
        <v>77</v>
      </c>
      <c r="S679" t="s">
        <v>694</v>
      </c>
      <c r="T679" t="s">
        <v>695</v>
      </c>
      <c r="U679" t="s">
        <v>413</v>
      </c>
      <c r="V679" t="s">
        <v>696</v>
      </c>
      <c r="X679" t="s">
        <v>23</v>
      </c>
      <c r="Y679" t="s">
        <v>9</v>
      </c>
      <c r="Z679">
        <v>49484</v>
      </c>
      <c r="AA679">
        <v>19993.599999999999</v>
      </c>
    </row>
    <row r="680" spans="1:27" hidden="1" x14ac:dyDescent="0.25">
      <c r="A680">
        <v>2017</v>
      </c>
      <c r="B680">
        <v>1</v>
      </c>
      <c r="C680" t="s">
        <v>86</v>
      </c>
      <c r="D680">
        <v>8673</v>
      </c>
      <c r="E680">
        <v>1</v>
      </c>
      <c r="F680">
        <v>20170131</v>
      </c>
      <c r="G680">
        <v>20601017238</v>
      </c>
      <c r="H680" t="s">
        <v>679</v>
      </c>
      <c r="I680" t="s">
        <v>25</v>
      </c>
      <c r="J680" t="s">
        <v>114</v>
      </c>
      <c r="K680" t="s">
        <v>115</v>
      </c>
      <c r="L680" t="s">
        <v>4</v>
      </c>
      <c r="M680" t="s">
        <v>5</v>
      </c>
      <c r="N680" t="s">
        <v>6</v>
      </c>
      <c r="O680">
        <v>904211090</v>
      </c>
      <c r="P680" t="s">
        <v>198</v>
      </c>
      <c r="Q680" t="s">
        <v>472</v>
      </c>
      <c r="R680" t="s">
        <v>77</v>
      </c>
      <c r="S680" t="s">
        <v>706</v>
      </c>
      <c r="X680" t="s">
        <v>23</v>
      </c>
      <c r="Y680" t="s">
        <v>9</v>
      </c>
      <c r="Z680">
        <v>49484</v>
      </c>
      <c r="AA680">
        <v>19993.599999999999</v>
      </c>
    </row>
    <row r="681" spans="1:27" hidden="1" x14ac:dyDescent="0.25">
      <c r="A681">
        <v>2017</v>
      </c>
      <c r="B681">
        <v>1</v>
      </c>
      <c r="C681" t="s">
        <v>86</v>
      </c>
      <c r="D681">
        <v>8674</v>
      </c>
      <c r="E681">
        <v>1</v>
      </c>
      <c r="F681">
        <v>20170131</v>
      </c>
      <c r="G681">
        <v>20601017238</v>
      </c>
      <c r="H681" t="s">
        <v>679</v>
      </c>
      <c r="I681" t="s">
        <v>25</v>
      </c>
      <c r="J681" t="s">
        <v>114</v>
      </c>
      <c r="K681" t="s">
        <v>115</v>
      </c>
      <c r="L681" t="s">
        <v>4</v>
      </c>
      <c r="M681" t="s">
        <v>5</v>
      </c>
      <c r="N681" t="s">
        <v>6</v>
      </c>
      <c r="O681">
        <v>904211090</v>
      </c>
      <c r="P681" t="s">
        <v>198</v>
      </c>
      <c r="Q681" t="s">
        <v>472</v>
      </c>
      <c r="R681" t="s">
        <v>77</v>
      </c>
      <c r="S681" t="s">
        <v>706</v>
      </c>
      <c r="X681" t="s">
        <v>23</v>
      </c>
      <c r="Y681" t="s">
        <v>9</v>
      </c>
      <c r="Z681">
        <v>49484</v>
      </c>
      <c r="AA681">
        <v>19993.599999999999</v>
      </c>
    </row>
    <row r="682" spans="1:27" hidden="1" x14ac:dyDescent="0.25">
      <c r="A682">
        <v>2017</v>
      </c>
      <c r="B682">
        <v>1</v>
      </c>
      <c r="C682" t="s">
        <v>86</v>
      </c>
      <c r="D682">
        <v>9259</v>
      </c>
      <c r="E682">
        <v>1</v>
      </c>
      <c r="F682">
        <v>20170131</v>
      </c>
      <c r="G682">
        <v>20601017238</v>
      </c>
      <c r="H682" t="s">
        <v>679</v>
      </c>
      <c r="I682" t="s">
        <v>25</v>
      </c>
      <c r="J682" t="s">
        <v>114</v>
      </c>
      <c r="K682" t="s">
        <v>115</v>
      </c>
      <c r="L682" t="s">
        <v>4</v>
      </c>
      <c r="M682" t="s">
        <v>5</v>
      </c>
      <c r="N682" t="s">
        <v>6</v>
      </c>
      <c r="O682">
        <v>904211090</v>
      </c>
      <c r="P682" t="s">
        <v>198</v>
      </c>
      <c r="Q682" t="s">
        <v>472</v>
      </c>
      <c r="R682" t="s">
        <v>77</v>
      </c>
      <c r="S682" t="s">
        <v>413</v>
      </c>
      <c r="X682" t="s">
        <v>23</v>
      </c>
      <c r="Y682" t="s">
        <v>9</v>
      </c>
      <c r="Z682">
        <v>49484</v>
      </c>
      <c r="AA682">
        <v>19993.599999999999</v>
      </c>
    </row>
    <row r="683" spans="1:27" hidden="1" x14ac:dyDescent="0.25">
      <c r="A683">
        <v>2017</v>
      </c>
      <c r="B683">
        <v>2</v>
      </c>
      <c r="C683" t="s">
        <v>86</v>
      </c>
      <c r="D683">
        <v>10930</v>
      </c>
      <c r="E683">
        <v>1</v>
      </c>
      <c r="F683">
        <v>20170211</v>
      </c>
      <c r="G683">
        <v>20601017238</v>
      </c>
      <c r="H683" t="s">
        <v>679</v>
      </c>
      <c r="I683" t="s">
        <v>25</v>
      </c>
      <c r="J683" t="s">
        <v>114</v>
      </c>
      <c r="K683" t="s">
        <v>115</v>
      </c>
      <c r="L683" t="s">
        <v>4</v>
      </c>
      <c r="M683" t="s">
        <v>5</v>
      </c>
      <c r="N683" t="s">
        <v>6</v>
      </c>
      <c r="O683">
        <v>904211090</v>
      </c>
      <c r="P683" t="s">
        <v>198</v>
      </c>
      <c r="Q683" t="s">
        <v>472</v>
      </c>
      <c r="R683" t="s">
        <v>77</v>
      </c>
      <c r="S683" t="s">
        <v>413</v>
      </c>
      <c r="X683" t="s">
        <v>8</v>
      </c>
      <c r="Y683" t="s">
        <v>9</v>
      </c>
      <c r="Z683">
        <v>49484</v>
      </c>
      <c r="AA683">
        <v>19993.599999999999</v>
      </c>
    </row>
    <row r="684" spans="1:27" hidden="1" x14ac:dyDescent="0.25">
      <c r="A684">
        <v>2017</v>
      </c>
      <c r="B684">
        <v>2</v>
      </c>
      <c r="C684" t="s">
        <v>86</v>
      </c>
      <c r="D684">
        <v>14426</v>
      </c>
      <c r="E684">
        <v>1</v>
      </c>
      <c r="F684">
        <v>20170217</v>
      </c>
      <c r="G684">
        <v>20601017238</v>
      </c>
      <c r="H684" t="s">
        <v>679</v>
      </c>
      <c r="I684" t="s">
        <v>25</v>
      </c>
      <c r="J684" t="s">
        <v>114</v>
      </c>
      <c r="K684" t="s">
        <v>115</v>
      </c>
      <c r="L684" t="s">
        <v>4</v>
      </c>
      <c r="M684" t="s">
        <v>5</v>
      </c>
      <c r="N684" t="s">
        <v>6</v>
      </c>
      <c r="O684">
        <v>904211090</v>
      </c>
      <c r="P684" t="s">
        <v>198</v>
      </c>
      <c r="Q684" t="s">
        <v>472</v>
      </c>
      <c r="R684" t="s">
        <v>77</v>
      </c>
      <c r="S684" t="s">
        <v>413</v>
      </c>
      <c r="T684" t="s">
        <v>1601</v>
      </c>
      <c r="X684" t="s">
        <v>23</v>
      </c>
      <c r="Y684" t="s">
        <v>9</v>
      </c>
      <c r="Z684">
        <v>49484</v>
      </c>
      <c r="AA684">
        <v>19993.599999999999</v>
      </c>
    </row>
    <row r="685" spans="1:27" hidden="1" x14ac:dyDescent="0.25">
      <c r="A685">
        <v>2017</v>
      </c>
      <c r="B685">
        <v>2</v>
      </c>
      <c r="C685" t="s">
        <v>86</v>
      </c>
      <c r="D685">
        <v>14430</v>
      </c>
      <c r="E685">
        <v>1</v>
      </c>
      <c r="F685">
        <v>20170217</v>
      </c>
      <c r="G685">
        <v>20601017238</v>
      </c>
      <c r="H685" t="s">
        <v>679</v>
      </c>
      <c r="I685" t="s">
        <v>25</v>
      </c>
      <c r="J685" t="s">
        <v>114</v>
      </c>
      <c r="K685" t="s">
        <v>115</v>
      </c>
      <c r="L685" t="s">
        <v>4</v>
      </c>
      <c r="M685" t="s">
        <v>5</v>
      </c>
      <c r="N685" t="s">
        <v>6</v>
      </c>
      <c r="O685">
        <v>904211090</v>
      </c>
      <c r="P685" t="s">
        <v>198</v>
      </c>
      <c r="Q685" t="s">
        <v>472</v>
      </c>
      <c r="R685" t="s">
        <v>77</v>
      </c>
      <c r="S685" t="s">
        <v>413</v>
      </c>
      <c r="T685" t="s">
        <v>1602</v>
      </c>
      <c r="X685" t="s">
        <v>23</v>
      </c>
      <c r="Y685" t="s">
        <v>9</v>
      </c>
      <c r="Z685">
        <v>49484</v>
      </c>
      <c r="AA685">
        <v>19993.599999999999</v>
      </c>
    </row>
    <row r="686" spans="1:27" hidden="1" x14ac:dyDescent="0.25">
      <c r="A686">
        <v>2017</v>
      </c>
      <c r="B686">
        <v>3</v>
      </c>
      <c r="C686" t="s">
        <v>86</v>
      </c>
      <c r="D686">
        <v>19125</v>
      </c>
      <c r="E686">
        <v>1</v>
      </c>
      <c r="F686">
        <v>20170302</v>
      </c>
      <c r="G686">
        <v>20601017238</v>
      </c>
      <c r="H686" t="s">
        <v>679</v>
      </c>
      <c r="I686" t="s">
        <v>25</v>
      </c>
      <c r="J686" t="s">
        <v>114</v>
      </c>
      <c r="K686" t="s">
        <v>115</v>
      </c>
      <c r="L686" t="s">
        <v>4</v>
      </c>
      <c r="M686" t="s">
        <v>5</v>
      </c>
      <c r="N686" t="s">
        <v>6</v>
      </c>
      <c r="O686">
        <v>904211090</v>
      </c>
      <c r="P686" t="s">
        <v>198</v>
      </c>
      <c r="Q686" t="s">
        <v>472</v>
      </c>
      <c r="R686" t="s">
        <v>77</v>
      </c>
      <c r="S686" t="s">
        <v>413</v>
      </c>
      <c r="X686" t="s">
        <v>23</v>
      </c>
      <c r="Y686" t="s">
        <v>9</v>
      </c>
      <c r="Z686">
        <v>49484</v>
      </c>
      <c r="AA686">
        <v>19993.599999999999</v>
      </c>
    </row>
    <row r="687" spans="1:27" hidden="1" x14ac:dyDescent="0.25">
      <c r="A687">
        <v>2017</v>
      </c>
      <c r="B687">
        <v>1</v>
      </c>
      <c r="C687" t="s">
        <v>270</v>
      </c>
      <c r="D687">
        <v>5421</v>
      </c>
      <c r="E687">
        <v>1</v>
      </c>
      <c r="F687">
        <v>20170131</v>
      </c>
      <c r="G687">
        <v>20504004415</v>
      </c>
      <c r="H687" t="s">
        <v>223</v>
      </c>
      <c r="I687" t="s">
        <v>2</v>
      </c>
      <c r="J687" t="s">
        <v>58</v>
      </c>
      <c r="K687" t="s">
        <v>216</v>
      </c>
      <c r="L687" t="s">
        <v>4</v>
      </c>
      <c r="M687" t="s">
        <v>5</v>
      </c>
      <c r="N687" t="s">
        <v>17</v>
      </c>
      <c r="O687">
        <v>2001909000</v>
      </c>
      <c r="P687" t="s">
        <v>1009</v>
      </c>
      <c r="Q687" t="s">
        <v>1003</v>
      </c>
      <c r="R687" t="s">
        <v>68</v>
      </c>
      <c r="S687" t="s">
        <v>833</v>
      </c>
      <c r="T687" t="s">
        <v>883</v>
      </c>
      <c r="W687" t="s">
        <v>272</v>
      </c>
      <c r="X687" t="s">
        <v>8</v>
      </c>
      <c r="Y687" t="s">
        <v>226</v>
      </c>
      <c r="Z687">
        <v>49469.8</v>
      </c>
      <c r="AA687">
        <v>9462.42</v>
      </c>
    </row>
    <row r="688" spans="1:27" hidden="1" x14ac:dyDescent="0.25">
      <c r="A688">
        <v>2017</v>
      </c>
      <c r="B688">
        <v>1</v>
      </c>
      <c r="C688" t="s">
        <v>86</v>
      </c>
      <c r="D688">
        <v>115032</v>
      </c>
      <c r="E688">
        <v>1</v>
      </c>
      <c r="F688">
        <v>20170107</v>
      </c>
      <c r="G688">
        <v>20601733197</v>
      </c>
      <c r="H688" t="s">
        <v>729</v>
      </c>
      <c r="I688" t="s">
        <v>25</v>
      </c>
      <c r="J688" t="s">
        <v>26</v>
      </c>
      <c r="K688" t="s">
        <v>125</v>
      </c>
      <c r="L688" t="s">
        <v>4</v>
      </c>
      <c r="M688" t="s">
        <v>5</v>
      </c>
      <c r="N688" t="s">
        <v>6</v>
      </c>
      <c r="O688">
        <v>904211090</v>
      </c>
      <c r="P688" t="s">
        <v>198</v>
      </c>
      <c r="Q688" t="s">
        <v>472</v>
      </c>
      <c r="R688" t="s">
        <v>77</v>
      </c>
      <c r="S688" t="s">
        <v>734</v>
      </c>
      <c r="T688" t="s">
        <v>735</v>
      </c>
      <c r="U688" t="s">
        <v>736</v>
      </c>
      <c r="V688" t="s">
        <v>737</v>
      </c>
      <c r="X688" t="s">
        <v>23</v>
      </c>
      <c r="Y688" t="s">
        <v>204</v>
      </c>
      <c r="Z688">
        <v>49469.13</v>
      </c>
      <c r="AA688">
        <v>18744</v>
      </c>
    </row>
    <row r="689" spans="1:27" hidden="1" x14ac:dyDescent="0.25">
      <c r="A689">
        <v>2017</v>
      </c>
      <c r="B689">
        <v>3</v>
      </c>
      <c r="C689" t="s">
        <v>86</v>
      </c>
      <c r="D689">
        <v>22141</v>
      </c>
      <c r="E689">
        <v>1</v>
      </c>
      <c r="F689">
        <v>20170313</v>
      </c>
      <c r="G689">
        <v>20542089106</v>
      </c>
      <c r="H689" t="s">
        <v>74</v>
      </c>
      <c r="I689" t="s">
        <v>25</v>
      </c>
      <c r="J689" t="s">
        <v>26</v>
      </c>
      <c r="K689" t="s">
        <v>2252</v>
      </c>
      <c r="L689" t="s">
        <v>4</v>
      </c>
      <c r="M689" t="s">
        <v>5</v>
      </c>
      <c r="N689" t="s">
        <v>6</v>
      </c>
      <c r="O689">
        <v>904211090</v>
      </c>
      <c r="P689" t="s">
        <v>198</v>
      </c>
      <c r="Q689" t="s">
        <v>472</v>
      </c>
      <c r="R689" t="s">
        <v>77</v>
      </c>
      <c r="S689" t="s">
        <v>1455</v>
      </c>
      <c r="T689" t="s">
        <v>2253</v>
      </c>
      <c r="V689" t="s">
        <v>2254</v>
      </c>
      <c r="W689" t="s">
        <v>237</v>
      </c>
      <c r="X689" t="s">
        <v>23</v>
      </c>
      <c r="Y689" t="s">
        <v>9</v>
      </c>
      <c r="Z689">
        <v>49464.33</v>
      </c>
      <c r="AA689">
        <v>19618.2</v>
      </c>
    </row>
    <row r="690" spans="1:27" hidden="1" x14ac:dyDescent="0.25">
      <c r="A690">
        <v>2017</v>
      </c>
      <c r="B690">
        <v>3</v>
      </c>
      <c r="C690" t="s">
        <v>86</v>
      </c>
      <c r="D690">
        <v>21977</v>
      </c>
      <c r="E690">
        <v>1</v>
      </c>
      <c r="F690">
        <v>20170314</v>
      </c>
      <c r="G690">
        <v>20566528844</v>
      </c>
      <c r="H690" t="s">
        <v>439</v>
      </c>
      <c r="I690" t="s">
        <v>2</v>
      </c>
      <c r="J690" t="s">
        <v>81</v>
      </c>
      <c r="K690" t="s">
        <v>82</v>
      </c>
      <c r="L690" t="s">
        <v>4</v>
      </c>
      <c r="M690" t="s">
        <v>5</v>
      </c>
      <c r="N690" t="s">
        <v>6</v>
      </c>
      <c r="O690">
        <v>904211090</v>
      </c>
      <c r="P690" t="s">
        <v>198</v>
      </c>
      <c r="Q690" t="s">
        <v>472</v>
      </c>
      <c r="R690" t="s">
        <v>77</v>
      </c>
      <c r="S690" t="s">
        <v>256</v>
      </c>
      <c r="W690" t="s">
        <v>2249</v>
      </c>
      <c r="X690" t="s">
        <v>23</v>
      </c>
      <c r="Y690" t="s">
        <v>90</v>
      </c>
      <c r="Z690">
        <v>49450</v>
      </c>
      <c r="AA690">
        <v>23000</v>
      </c>
    </row>
    <row r="691" spans="1:27" hidden="1" x14ac:dyDescent="0.25">
      <c r="A691">
        <v>2017</v>
      </c>
      <c r="B691">
        <v>3</v>
      </c>
      <c r="C691" t="s">
        <v>86</v>
      </c>
      <c r="D691">
        <v>25871</v>
      </c>
      <c r="E691">
        <v>1</v>
      </c>
      <c r="F691">
        <v>20170327</v>
      </c>
      <c r="G691">
        <v>20566528844</v>
      </c>
      <c r="H691" t="s">
        <v>439</v>
      </c>
      <c r="I691" t="s">
        <v>2</v>
      </c>
      <c r="J691" t="s">
        <v>81</v>
      </c>
      <c r="K691" t="s">
        <v>82</v>
      </c>
      <c r="L691" t="s">
        <v>4</v>
      </c>
      <c r="M691" t="s">
        <v>5</v>
      </c>
      <c r="N691" t="s">
        <v>6</v>
      </c>
      <c r="O691">
        <v>904211090</v>
      </c>
      <c r="P691" t="s">
        <v>198</v>
      </c>
      <c r="Q691" t="s">
        <v>472</v>
      </c>
      <c r="R691" t="s">
        <v>77</v>
      </c>
      <c r="S691" t="s">
        <v>256</v>
      </c>
      <c r="W691" t="s">
        <v>693</v>
      </c>
      <c r="X691" t="s">
        <v>23</v>
      </c>
      <c r="Y691" t="s">
        <v>90</v>
      </c>
      <c r="Z691">
        <v>49450</v>
      </c>
      <c r="AA691">
        <v>23000</v>
      </c>
    </row>
    <row r="692" spans="1:27" hidden="1" x14ac:dyDescent="0.25">
      <c r="A692">
        <v>2017</v>
      </c>
      <c r="B692">
        <v>3</v>
      </c>
      <c r="C692" t="s">
        <v>86</v>
      </c>
      <c r="D692">
        <v>17689</v>
      </c>
      <c r="E692">
        <v>1</v>
      </c>
      <c r="F692">
        <v>20170301</v>
      </c>
      <c r="G692">
        <v>20117753221</v>
      </c>
      <c r="H692" t="s">
        <v>135</v>
      </c>
      <c r="I692" t="s">
        <v>2</v>
      </c>
      <c r="J692" t="s">
        <v>81</v>
      </c>
      <c r="K692" t="s">
        <v>82</v>
      </c>
      <c r="L692" t="s">
        <v>4</v>
      </c>
      <c r="M692" t="s">
        <v>5</v>
      </c>
      <c r="N692" t="s">
        <v>6</v>
      </c>
      <c r="O692">
        <v>904211090</v>
      </c>
      <c r="P692" t="s">
        <v>198</v>
      </c>
      <c r="Q692" t="s">
        <v>472</v>
      </c>
      <c r="R692" t="s">
        <v>77</v>
      </c>
      <c r="S692" t="s">
        <v>136</v>
      </c>
      <c r="X692" t="s">
        <v>23</v>
      </c>
      <c r="Y692" t="s">
        <v>9</v>
      </c>
      <c r="Z692">
        <v>49430.83</v>
      </c>
      <c r="AA692">
        <v>24112.6</v>
      </c>
    </row>
    <row r="693" spans="1:27" hidden="1" x14ac:dyDescent="0.25">
      <c r="A693">
        <v>2017</v>
      </c>
      <c r="B693">
        <v>2</v>
      </c>
      <c r="C693" t="s">
        <v>86</v>
      </c>
      <c r="D693">
        <v>7372</v>
      </c>
      <c r="E693">
        <v>1</v>
      </c>
      <c r="F693">
        <v>20170204</v>
      </c>
      <c r="G693">
        <v>20601575702</v>
      </c>
      <c r="H693" t="s">
        <v>1403</v>
      </c>
      <c r="I693" t="s">
        <v>11</v>
      </c>
      <c r="J693" t="s">
        <v>12</v>
      </c>
      <c r="K693" t="s">
        <v>92</v>
      </c>
      <c r="L693" t="s">
        <v>4</v>
      </c>
      <c r="M693" t="s">
        <v>5</v>
      </c>
      <c r="N693" t="s">
        <v>6</v>
      </c>
      <c r="O693">
        <v>904221000</v>
      </c>
      <c r="P693" t="s">
        <v>198</v>
      </c>
      <c r="Q693" t="s">
        <v>1016</v>
      </c>
      <c r="R693" t="s">
        <v>104</v>
      </c>
      <c r="S693" t="s">
        <v>1404</v>
      </c>
      <c r="T693" t="s">
        <v>1405</v>
      </c>
      <c r="V693" t="s">
        <v>621</v>
      </c>
      <c r="X693" t="s">
        <v>23</v>
      </c>
      <c r="Y693" t="s">
        <v>9</v>
      </c>
      <c r="Z693">
        <v>49421</v>
      </c>
      <c r="AA693">
        <v>10000</v>
      </c>
    </row>
    <row r="694" spans="1:27" hidden="1" x14ac:dyDescent="0.25">
      <c r="A694">
        <v>2017</v>
      </c>
      <c r="B694">
        <v>2</v>
      </c>
      <c r="C694" t="s">
        <v>86</v>
      </c>
      <c r="D694">
        <v>16465</v>
      </c>
      <c r="E694">
        <v>2</v>
      </c>
      <c r="F694">
        <v>20170223</v>
      </c>
      <c r="G694">
        <v>20170040938</v>
      </c>
      <c r="H694" t="s">
        <v>65</v>
      </c>
      <c r="I694" t="s">
        <v>25</v>
      </c>
      <c r="J694" t="s">
        <v>26</v>
      </c>
      <c r="K694" t="s">
        <v>110</v>
      </c>
      <c r="L694" t="s">
        <v>4</v>
      </c>
      <c r="M694" t="s">
        <v>5</v>
      </c>
      <c r="N694" t="s">
        <v>17</v>
      </c>
      <c r="O694">
        <v>2005992000</v>
      </c>
      <c r="P694" t="s">
        <v>934</v>
      </c>
      <c r="Q694" t="s">
        <v>1003</v>
      </c>
      <c r="R694" t="s">
        <v>18</v>
      </c>
      <c r="S694" t="s">
        <v>148</v>
      </c>
      <c r="T694" t="s">
        <v>411</v>
      </c>
      <c r="U694" t="s">
        <v>1657</v>
      </c>
      <c r="V694" t="s">
        <v>1526</v>
      </c>
      <c r="W694" t="s">
        <v>129</v>
      </c>
      <c r="X694" t="s">
        <v>153</v>
      </c>
      <c r="Y694" t="s">
        <v>15</v>
      </c>
      <c r="Z694">
        <v>49397.760000000002</v>
      </c>
      <c r="AA694">
        <v>21888</v>
      </c>
    </row>
    <row r="695" spans="1:27" hidden="1" x14ac:dyDescent="0.25">
      <c r="A695">
        <v>2017</v>
      </c>
      <c r="B695">
        <v>2</v>
      </c>
      <c r="C695" t="s">
        <v>270</v>
      </c>
      <c r="D695">
        <v>4967</v>
      </c>
      <c r="E695">
        <v>1</v>
      </c>
      <c r="F695">
        <v>20170205</v>
      </c>
      <c r="G695">
        <v>20504004415</v>
      </c>
      <c r="H695" t="s">
        <v>223</v>
      </c>
      <c r="I695" t="s">
        <v>2</v>
      </c>
      <c r="J695" t="s">
        <v>3</v>
      </c>
      <c r="K695" t="s">
        <v>122</v>
      </c>
      <c r="L695" t="s">
        <v>4</v>
      </c>
      <c r="M695" t="s">
        <v>5</v>
      </c>
      <c r="N695" t="s">
        <v>17</v>
      </c>
      <c r="O695">
        <v>2001909000</v>
      </c>
      <c r="P695" t="s">
        <v>1006</v>
      </c>
      <c r="Q695" t="s">
        <v>1003</v>
      </c>
      <c r="R695" t="s">
        <v>68</v>
      </c>
      <c r="S695" t="s">
        <v>852</v>
      </c>
      <c r="W695" t="s">
        <v>100</v>
      </c>
      <c r="X695" t="s">
        <v>8</v>
      </c>
      <c r="Y695" t="s">
        <v>61</v>
      </c>
      <c r="Z695">
        <v>49309.599999999999</v>
      </c>
      <c r="AA695">
        <v>18583.2</v>
      </c>
    </row>
    <row r="696" spans="1:27" hidden="1" x14ac:dyDescent="0.25">
      <c r="A696">
        <v>2018</v>
      </c>
      <c r="B696">
        <v>3</v>
      </c>
      <c r="C696" t="s">
        <v>270</v>
      </c>
      <c r="D696">
        <v>12714</v>
      </c>
      <c r="E696">
        <v>1</v>
      </c>
      <c r="F696">
        <v>20180320</v>
      </c>
      <c r="G696">
        <v>20504004415</v>
      </c>
      <c r="H696" t="s">
        <v>223</v>
      </c>
      <c r="I696" t="s">
        <v>2</v>
      </c>
      <c r="J696" t="s">
        <v>3</v>
      </c>
      <c r="K696" t="s">
        <v>122</v>
      </c>
      <c r="L696" t="s">
        <v>4</v>
      </c>
      <c r="M696" t="s">
        <v>5</v>
      </c>
      <c r="N696" t="s">
        <v>17</v>
      </c>
      <c r="O696">
        <v>2001909000</v>
      </c>
      <c r="P696" t="s">
        <v>1006</v>
      </c>
      <c r="Q696" t="s">
        <v>1003</v>
      </c>
      <c r="R696" t="s">
        <v>68</v>
      </c>
      <c r="S696" t="s">
        <v>276</v>
      </c>
      <c r="W696" t="s">
        <v>34</v>
      </c>
      <c r="X696" t="s">
        <v>8</v>
      </c>
      <c r="Y696" t="s">
        <v>226</v>
      </c>
      <c r="Z696">
        <v>49309.599999999999</v>
      </c>
      <c r="AA696">
        <v>18583.2</v>
      </c>
    </row>
    <row r="697" spans="1:27" hidden="1" x14ac:dyDescent="0.25">
      <c r="A697">
        <v>2017</v>
      </c>
      <c r="B697">
        <v>3</v>
      </c>
      <c r="C697" t="s">
        <v>86</v>
      </c>
      <c r="D697">
        <v>25247</v>
      </c>
      <c r="E697">
        <v>1</v>
      </c>
      <c r="F697">
        <v>20170322</v>
      </c>
      <c r="G697">
        <v>20571221021</v>
      </c>
      <c r="H697" t="s">
        <v>191</v>
      </c>
      <c r="I697" t="s">
        <v>2</v>
      </c>
      <c r="J697" t="s">
        <v>81</v>
      </c>
      <c r="K697" t="s">
        <v>82</v>
      </c>
      <c r="L697" t="s">
        <v>4</v>
      </c>
      <c r="M697" t="s">
        <v>5</v>
      </c>
      <c r="N697" t="s">
        <v>6</v>
      </c>
      <c r="O697">
        <v>904211090</v>
      </c>
      <c r="P697" t="s">
        <v>198</v>
      </c>
      <c r="Q697" t="s">
        <v>472</v>
      </c>
      <c r="R697" t="s">
        <v>77</v>
      </c>
      <c r="S697" t="s">
        <v>116</v>
      </c>
      <c r="T697" t="s">
        <v>2318</v>
      </c>
      <c r="W697" t="s">
        <v>117</v>
      </c>
      <c r="X697" t="s">
        <v>23</v>
      </c>
      <c r="Y697" t="s">
        <v>9</v>
      </c>
      <c r="Z697">
        <v>49301.49</v>
      </c>
      <c r="AA697">
        <v>23476.9</v>
      </c>
    </row>
    <row r="698" spans="1:27" hidden="1" x14ac:dyDescent="0.25">
      <c r="A698">
        <v>2017</v>
      </c>
      <c r="B698">
        <v>2</v>
      </c>
      <c r="C698" t="s">
        <v>86</v>
      </c>
      <c r="D698">
        <v>9155</v>
      </c>
      <c r="E698">
        <v>1</v>
      </c>
      <c r="F698">
        <v>20170203</v>
      </c>
      <c r="G698">
        <v>20524548594</v>
      </c>
      <c r="H698" t="s">
        <v>124</v>
      </c>
      <c r="I698" t="s">
        <v>25</v>
      </c>
      <c r="J698" t="s">
        <v>114</v>
      </c>
      <c r="K698" t="s">
        <v>173</v>
      </c>
      <c r="L698" t="s">
        <v>4</v>
      </c>
      <c r="M698" t="s">
        <v>5</v>
      </c>
      <c r="N698" t="s">
        <v>6</v>
      </c>
      <c r="O698">
        <v>904211090</v>
      </c>
      <c r="P698" t="s">
        <v>198</v>
      </c>
      <c r="Q698" t="s">
        <v>472</v>
      </c>
      <c r="R698" t="s">
        <v>77</v>
      </c>
      <c r="S698" t="s">
        <v>437</v>
      </c>
      <c r="T698" t="s">
        <v>1440</v>
      </c>
      <c r="U698" t="s">
        <v>88</v>
      </c>
      <c r="X698" t="s">
        <v>23</v>
      </c>
      <c r="Y698" t="s">
        <v>9</v>
      </c>
      <c r="Z698">
        <v>49281.04</v>
      </c>
      <c r="AA698">
        <v>19312</v>
      </c>
    </row>
    <row r="699" spans="1:27" hidden="1" x14ac:dyDescent="0.25">
      <c r="A699">
        <v>2017</v>
      </c>
      <c r="B699">
        <v>1</v>
      </c>
      <c r="C699" t="s">
        <v>86</v>
      </c>
      <c r="D699">
        <v>167</v>
      </c>
      <c r="E699">
        <v>1</v>
      </c>
      <c r="F699">
        <v>20170106</v>
      </c>
      <c r="G699">
        <v>20571343640</v>
      </c>
      <c r="H699" t="s">
        <v>154</v>
      </c>
      <c r="I699" t="s">
        <v>25</v>
      </c>
      <c r="J699" t="s">
        <v>114</v>
      </c>
      <c r="K699" t="s">
        <v>115</v>
      </c>
      <c r="L699" t="s">
        <v>4</v>
      </c>
      <c r="M699" t="s">
        <v>5</v>
      </c>
      <c r="N699" t="s">
        <v>6</v>
      </c>
      <c r="O699">
        <v>904211090</v>
      </c>
      <c r="P699" t="s">
        <v>198</v>
      </c>
      <c r="Q699" t="s">
        <v>472</v>
      </c>
      <c r="R699" t="s">
        <v>77</v>
      </c>
      <c r="S699" t="s">
        <v>564</v>
      </c>
      <c r="X699" t="s">
        <v>23</v>
      </c>
      <c r="Y699" t="s">
        <v>9</v>
      </c>
      <c r="Z699">
        <v>49260.05</v>
      </c>
      <c r="AA699">
        <v>20071.8</v>
      </c>
    </row>
    <row r="700" spans="1:27" hidden="1" x14ac:dyDescent="0.25">
      <c r="A700">
        <v>2017</v>
      </c>
      <c r="B700">
        <v>2</v>
      </c>
      <c r="C700" t="s">
        <v>86</v>
      </c>
      <c r="D700">
        <v>13963</v>
      </c>
      <c r="E700">
        <v>1</v>
      </c>
      <c r="F700">
        <v>20170215</v>
      </c>
      <c r="G700">
        <v>20542089106</v>
      </c>
      <c r="H700" t="s">
        <v>74</v>
      </c>
      <c r="I700" t="s">
        <v>2</v>
      </c>
      <c r="J700" t="s">
        <v>81</v>
      </c>
      <c r="K700" t="s">
        <v>82</v>
      </c>
      <c r="L700" t="s">
        <v>4</v>
      </c>
      <c r="M700" t="s">
        <v>5</v>
      </c>
      <c r="N700" t="s">
        <v>6</v>
      </c>
      <c r="O700">
        <v>904211090</v>
      </c>
      <c r="P700" t="s">
        <v>198</v>
      </c>
      <c r="Q700" t="s">
        <v>472</v>
      </c>
      <c r="R700" t="s">
        <v>77</v>
      </c>
      <c r="S700" t="s">
        <v>143</v>
      </c>
      <c r="V700" t="s">
        <v>436</v>
      </c>
      <c r="W700" t="s">
        <v>34</v>
      </c>
      <c r="X700" t="s">
        <v>23</v>
      </c>
      <c r="Y700" t="s">
        <v>9</v>
      </c>
      <c r="Z700">
        <v>49200</v>
      </c>
      <c r="AA700">
        <v>24000</v>
      </c>
    </row>
    <row r="701" spans="1:27" hidden="1" x14ac:dyDescent="0.25">
      <c r="A701">
        <v>2017</v>
      </c>
      <c r="B701">
        <v>1</v>
      </c>
      <c r="C701" t="s">
        <v>86</v>
      </c>
      <c r="D701">
        <v>115032</v>
      </c>
      <c r="E701">
        <v>2</v>
      </c>
      <c r="F701">
        <v>20170107</v>
      </c>
      <c r="G701">
        <v>20601733197</v>
      </c>
      <c r="H701" t="s">
        <v>729</v>
      </c>
      <c r="I701" t="s">
        <v>25</v>
      </c>
      <c r="J701" t="s">
        <v>26</v>
      </c>
      <c r="K701" t="s">
        <v>125</v>
      </c>
      <c r="L701" t="s">
        <v>4</v>
      </c>
      <c r="M701" t="s">
        <v>5</v>
      </c>
      <c r="N701" t="s">
        <v>6</v>
      </c>
      <c r="O701">
        <v>904211090</v>
      </c>
      <c r="P701" t="s">
        <v>198</v>
      </c>
      <c r="Q701" t="s">
        <v>472</v>
      </c>
      <c r="R701" t="s">
        <v>77</v>
      </c>
      <c r="S701" t="s">
        <v>734</v>
      </c>
      <c r="T701" t="s">
        <v>738</v>
      </c>
      <c r="U701" t="s">
        <v>736</v>
      </c>
      <c r="V701" t="s">
        <v>739</v>
      </c>
      <c r="X701" t="s">
        <v>23</v>
      </c>
      <c r="Y701" t="s">
        <v>204</v>
      </c>
      <c r="Z701">
        <v>49199.3</v>
      </c>
      <c r="AA701">
        <v>18641.759999999998</v>
      </c>
    </row>
    <row r="702" spans="1:27" hidden="1" x14ac:dyDescent="0.25">
      <c r="A702">
        <v>2018</v>
      </c>
      <c r="B702">
        <v>3</v>
      </c>
      <c r="C702" t="s">
        <v>270</v>
      </c>
      <c r="D702">
        <v>11290</v>
      </c>
      <c r="E702">
        <v>1</v>
      </c>
      <c r="F702">
        <v>20180308</v>
      </c>
      <c r="G702">
        <v>20504004415</v>
      </c>
      <c r="H702" t="s">
        <v>223</v>
      </c>
      <c r="I702" t="s">
        <v>2</v>
      </c>
      <c r="J702" t="s">
        <v>952</v>
      </c>
      <c r="K702" t="s">
        <v>953</v>
      </c>
      <c r="L702" t="s">
        <v>4</v>
      </c>
      <c r="M702" t="s">
        <v>5</v>
      </c>
      <c r="N702" t="s">
        <v>17</v>
      </c>
      <c r="O702">
        <v>2001909000</v>
      </c>
      <c r="P702" t="s">
        <v>1006</v>
      </c>
      <c r="Q702" t="s">
        <v>1003</v>
      </c>
      <c r="R702" t="s">
        <v>68</v>
      </c>
      <c r="S702" t="s">
        <v>941</v>
      </c>
      <c r="W702" t="s">
        <v>100</v>
      </c>
      <c r="X702" t="s">
        <v>19</v>
      </c>
      <c r="Y702" t="s">
        <v>226</v>
      </c>
      <c r="Z702">
        <v>49192.56</v>
      </c>
      <c r="AA702">
        <v>19071.45</v>
      </c>
    </row>
    <row r="703" spans="1:27" hidden="1" x14ac:dyDescent="0.25">
      <c r="A703">
        <v>2017</v>
      </c>
      <c r="B703">
        <v>3</v>
      </c>
      <c r="C703" t="s">
        <v>86</v>
      </c>
      <c r="D703">
        <v>20628</v>
      </c>
      <c r="E703">
        <v>1</v>
      </c>
      <c r="F703">
        <v>20170314</v>
      </c>
      <c r="G703">
        <v>20117753221</v>
      </c>
      <c r="H703" t="s">
        <v>135</v>
      </c>
      <c r="I703" t="s">
        <v>2</v>
      </c>
      <c r="J703" t="s">
        <v>81</v>
      </c>
      <c r="K703" t="s">
        <v>82</v>
      </c>
      <c r="L703" t="s">
        <v>4</v>
      </c>
      <c r="M703" t="s">
        <v>5</v>
      </c>
      <c r="N703" t="s">
        <v>6</v>
      </c>
      <c r="O703">
        <v>904211090</v>
      </c>
      <c r="P703" t="s">
        <v>198</v>
      </c>
      <c r="Q703" t="s">
        <v>472</v>
      </c>
      <c r="R703" t="s">
        <v>77</v>
      </c>
      <c r="S703" t="s">
        <v>136</v>
      </c>
      <c r="X703" t="s">
        <v>23</v>
      </c>
      <c r="Y703" t="s">
        <v>9</v>
      </c>
      <c r="Z703">
        <v>49191.05</v>
      </c>
      <c r="AA703">
        <v>23981</v>
      </c>
    </row>
    <row r="704" spans="1:27" hidden="1" x14ac:dyDescent="0.25">
      <c r="A704">
        <v>2017</v>
      </c>
      <c r="B704">
        <v>3</v>
      </c>
      <c r="C704" t="s">
        <v>86</v>
      </c>
      <c r="D704">
        <v>15345</v>
      </c>
      <c r="E704">
        <v>1</v>
      </c>
      <c r="F704">
        <v>20170301</v>
      </c>
      <c r="G704">
        <v>20117753221</v>
      </c>
      <c r="H704" t="s">
        <v>135</v>
      </c>
      <c r="I704" t="s">
        <v>2</v>
      </c>
      <c r="J704" t="s">
        <v>81</v>
      </c>
      <c r="K704" t="s">
        <v>82</v>
      </c>
      <c r="L704" t="s">
        <v>4</v>
      </c>
      <c r="M704" t="s">
        <v>5</v>
      </c>
      <c r="N704" t="s">
        <v>6</v>
      </c>
      <c r="O704">
        <v>904211090</v>
      </c>
      <c r="P704" t="s">
        <v>198</v>
      </c>
      <c r="Q704" t="s">
        <v>472</v>
      </c>
      <c r="R704" t="s">
        <v>77</v>
      </c>
      <c r="S704" t="s">
        <v>136</v>
      </c>
      <c r="X704" t="s">
        <v>23</v>
      </c>
      <c r="Y704" t="s">
        <v>9</v>
      </c>
      <c r="Z704">
        <v>49169.25</v>
      </c>
      <c r="AA704">
        <v>23985</v>
      </c>
    </row>
    <row r="705" spans="1:27" hidden="1" x14ac:dyDescent="0.25">
      <c r="A705">
        <v>2017</v>
      </c>
      <c r="B705">
        <v>3</v>
      </c>
      <c r="C705" t="s">
        <v>270</v>
      </c>
      <c r="D705">
        <v>9514</v>
      </c>
      <c r="E705">
        <v>1</v>
      </c>
      <c r="F705">
        <v>20170301</v>
      </c>
      <c r="G705">
        <v>20504004415</v>
      </c>
      <c r="H705" t="s">
        <v>223</v>
      </c>
      <c r="I705" t="s">
        <v>2</v>
      </c>
      <c r="J705" t="s">
        <v>2018</v>
      </c>
      <c r="K705" t="s">
        <v>2019</v>
      </c>
      <c r="L705" t="s">
        <v>4</v>
      </c>
      <c r="M705" t="s">
        <v>5</v>
      </c>
      <c r="N705" t="s">
        <v>17</v>
      </c>
      <c r="O705">
        <v>2001909000</v>
      </c>
      <c r="P705" t="s">
        <v>1006</v>
      </c>
      <c r="Q705" t="s">
        <v>1003</v>
      </c>
      <c r="R705" t="s">
        <v>68</v>
      </c>
      <c r="S705" t="s">
        <v>938</v>
      </c>
      <c r="W705" t="s">
        <v>272</v>
      </c>
      <c r="X705" t="s">
        <v>19</v>
      </c>
      <c r="Y705" t="s">
        <v>61</v>
      </c>
      <c r="Z705">
        <v>49147.5</v>
      </c>
      <c r="AA705">
        <v>19751.900000000001</v>
      </c>
    </row>
    <row r="706" spans="1:27" hidden="1" x14ac:dyDescent="0.25">
      <c r="A706">
        <v>2017</v>
      </c>
      <c r="B706">
        <v>3</v>
      </c>
      <c r="C706" t="s">
        <v>86</v>
      </c>
      <c r="D706">
        <v>22259</v>
      </c>
      <c r="E706">
        <v>1</v>
      </c>
      <c r="F706">
        <v>20170314</v>
      </c>
      <c r="G706">
        <v>20117753221</v>
      </c>
      <c r="H706" t="s">
        <v>135</v>
      </c>
      <c r="I706" t="s">
        <v>2</v>
      </c>
      <c r="J706" t="s">
        <v>81</v>
      </c>
      <c r="K706" t="s">
        <v>82</v>
      </c>
      <c r="L706" t="s">
        <v>4</v>
      </c>
      <c r="M706" t="s">
        <v>5</v>
      </c>
      <c r="N706" t="s">
        <v>6</v>
      </c>
      <c r="O706">
        <v>904211090</v>
      </c>
      <c r="P706" t="s">
        <v>198</v>
      </c>
      <c r="Q706" t="s">
        <v>472</v>
      </c>
      <c r="R706" t="s">
        <v>77</v>
      </c>
      <c r="S706" t="s">
        <v>136</v>
      </c>
      <c r="X706" t="s">
        <v>23</v>
      </c>
      <c r="Y706" t="s">
        <v>9</v>
      </c>
      <c r="Z706">
        <v>49146.7</v>
      </c>
      <c r="AA706">
        <v>23974</v>
      </c>
    </row>
    <row r="707" spans="1:27" hidden="1" x14ac:dyDescent="0.25">
      <c r="A707">
        <v>2018</v>
      </c>
      <c r="B707">
        <v>2</v>
      </c>
      <c r="C707" t="s">
        <v>86</v>
      </c>
      <c r="D707">
        <v>16705</v>
      </c>
      <c r="E707">
        <v>1</v>
      </c>
      <c r="F707">
        <v>20180223</v>
      </c>
      <c r="G707">
        <v>20373860736</v>
      </c>
      <c r="H707" t="s">
        <v>1127</v>
      </c>
      <c r="I707" t="s">
        <v>25</v>
      </c>
      <c r="J707" t="s">
        <v>26</v>
      </c>
      <c r="K707" t="s">
        <v>97</v>
      </c>
      <c r="L707" t="s">
        <v>4</v>
      </c>
      <c r="M707" t="s">
        <v>5</v>
      </c>
      <c r="N707" t="s">
        <v>17</v>
      </c>
      <c r="O707">
        <v>2001909000</v>
      </c>
      <c r="P707" t="s">
        <v>934</v>
      </c>
      <c r="Q707" t="s">
        <v>1003</v>
      </c>
      <c r="R707" t="s">
        <v>68</v>
      </c>
      <c r="S707" t="s">
        <v>98</v>
      </c>
      <c r="U707" t="s">
        <v>14</v>
      </c>
      <c r="V707" t="s">
        <v>101</v>
      </c>
      <c r="W707" t="s">
        <v>34</v>
      </c>
      <c r="X707" t="s">
        <v>8</v>
      </c>
      <c r="Y707" t="s">
        <v>15</v>
      </c>
      <c r="Z707">
        <v>49140</v>
      </c>
      <c r="AA707">
        <v>18900</v>
      </c>
    </row>
    <row r="708" spans="1:27" hidden="1" x14ac:dyDescent="0.25">
      <c r="A708">
        <v>2017</v>
      </c>
      <c r="B708">
        <v>3</v>
      </c>
      <c r="C708" t="s">
        <v>86</v>
      </c>
      <c r="D708">
        <v>19848</v>
      </c>
      <c r="E708">
        <v>1</v>
      </c>
      <c r="F708">
        <v>20170309</v>
      </c>
      <c r="G708">
        <v>20542089106</v>
      </c>
      <c r="H708" t="s">
        <v>74</v>
      </c>
      <c r="I708" t="s">
        <v>25</v>
      </c>
      <c r="J708" t="s">
        <v>26</v>
      </c>
      <c r="K708" t="s">
        <v>185</v>
      </c>
      <c r="L708" t="s">
        <v>4</v>
      </c>
      <c r="M708" t="s">
        <v>5</v>
      </c>
      <c r="N708" t="s">
        <v>6</v>
      </c>
      <c r="O708">
        <v>904211090</v>
      </c>
      <c r="P708" t="s">
        <v>198</v>
      </c>
      <c r="Q708" t="s">
        <v>472</v>
      </c>
      <c r="R708" t="s">
        <v>77</v>
      </c>
      <c r="S708" t="s">
        <v>143</v>
      </c>
      <c r="T708" t="s">
        <v>236</v>
      </c>
      <c r="V708" t="s">
        <v>2210</v>
      </c>
      <c r="W708" t="s">
        <v>237</v>
      </c>
      <c r="X708" t="s">
        <v>23</v>
      </c>
      <c r="Y708" t="s">
        <v>9</v>
      </c>
      <c r="Z708">
        <v>49072.68</v>
      </c>
      <c r="AA708">
        <v>19618.2</v>
      </c>
    </row>
    <row r="709" spans="1:27" hidden="1" x14ac:dyDescent="0.25">
      <c r="A709">
        <v>2017</v>
      </c>
      <c r="B709">
        <v>2</v>
      </c>
      <c r="C709" t="s">
        <v>86</v>
      </c>
      <c r="D709">
        <v>9242</v>
      </c>
      <c r="E709">
        <v>1</v>
      </c>
      <c r="F709">
        <v>20170201</v>
      </c>
      <c r="G709">
        <v>20542089106</v>
      </c>
      <c r="H709" t="s">
        <v>74</v>
      </c>
      <c r="I709" t="s">
        <v>2</v>
      </c>
      <c r="J709" t="s">
        <v>81</v>
      </c>
      <c r="K709" t="s">
        <v>82</v>
      </c>
      <c r="L709" t="s">
        <v>4</v>
      </c>
      <c r="M709" t="s">
        <v>5</v>
      </c>
      <c r="N709" t="s">
        <v>6</v>
      </c>
      <c r="O709">
        <v>904211090</v>
      </c>
      <c r="P709" t="s">
        <v>198</v>
      </c>
      <c r="Q709" t="s">
        <v>472</v>
      </c>
      <c r="R709" t="s">
        <v>77</v>
      </c>
      <c r="S709" t="s">
        <v>143</v>
      </c>
      <c r="V709" t="s">
        <v>1441</v>
      </c>
      <c r="W709" t="s">
        <v>34</v>
      </c>
      <c r="X709" t="s">
        <v>23</v>
      </c>
      <c r="Y709" t="s">
        <v>9</v>
      </c>
      <c r="Z709">
        <v>49056.5</v>
      </c>
      <c r="AA709">
        <v>23930</v>
      </c>
    </row>
    <row r="710" spans="1:27" hidden="1" x14ac:dyDescent="0.25">
      <c r="A710">
        <v>2018</v>
      </c>
      <c r="B710">
        <v>1</v>
      </c>
      <c r="C710" t="s">
        <v>86</v>
      </c>
      <c r="D710">
        <v>7816</v>
      </c>
      <c r="E710">
        <v>1</v>
      </c>
      <c r="F710">
        <v>20180130</v>
      </c>
      <c r="G710">
        <v>20397680038</v>
      </c>
      <c r="H710" t="s">
        <v>182</v>
      </c>
      <c r="I710" t="s">
        <v>2</v>
      </c>
      <c r="J710" t="s">
        <v>81</v>
      </c>
      <c r="K710" t="s">
        <v>87</v>
      </c>
      <c r="L710" t="s">
        <v>4</v>
      </c>
      <c r="M710" t="s">
        <v>5</v>
      </c>
      <c r="N710" t="s">
        <v>17</v>
      </c>
      <c r="O710">
        <v>2005992000</v>
      </c>
      <c r="P710" t="s">
        <v>934</v>
      </c>
      <c r="Q710" t="s">
        <v>1003</v>
      </c>
      <c r="R710" t="s">
        <v>18</v>
      </c>
      <c r="S710" t="s">
        <v>94</v>
      </c>
      <c r="X710" t="s">
        <v>69</v>
      </c>
      <c r="Y710" t="s">
        <v>15</v>
      </c>
      <c r="Z710">
        <v>49014.44</v>
      </c>
      <c r="AA710">
        <v>26819</v>
      </c>
    </row>
    <row r="711" spans="1:27" hidden="1" x14ac:dyDescent="0.25">
      <c r="A711">
        <v>2018</v>
      </c>
      <c r="B711">
        <v>3</v>
      </c>
      <c r="C711" t="s">
        <v>0</v>
      </c>
      <c r="D711">
        <v>20164</v>
      </c>
      <c r="E711">
        <v>1</v>
      </c>
      <c r="F711">
        <v>20180310</v>
      </c>
      <c r="G711">
        <v>20602359574</v>
      </c>
      <c r="H711" t="s">
        <v>1149</v>
      </c>
      <c r="I711" t="s">
        <v>2</v>
      </c>
      <c r="J711" t="s">
        <v>21</v>
      </c>
      <c r="K711" t="s">
        <v>22</v>
      </c>
      <c r="L711" t="s">
        <v>4</v>
      </c>
      <c r="M711" t="s">
        <v>5</v>
      </c>
      <c r="N711" t="s">
        <v>6</v>
      </c>
      <c r="O711">
        <v>709600000</v>
      </c>
      <c r="P711" t="s">
        <v>1071</v>
      </c>
      <c r="Q711" t="s">
        <v>274</v>
      </c>
      <c r="R711" t="s">
        <v>7</v>
      </c>
      <c r="S711" t="s">
        <v>1087</v>
      </c>
      <c r="T711" t="s">
        <v>1088</v>
      </c>
      <c r="W711" t="s">
        <v>34</v>
      </c>
      <c r="X711" t="s">
        <v>23</v>
      </c>
      <c r="Y711" t="s">
        <v>9</v>
      </c>
      <c r="Z711">
        <v>49000</v>
      </c>
      <c r="AA711">
        <v>1100</v>
      </c>
    </row>
    <row r="712" spans="1:27" hidden="1" x14ac:dyDescent="0.25">
      <c r="A712">
        <v>2017</v>
      </c>
      <c r="B712">
        <v>3</v>
      </c>
      <c r="C712" t="s">
        <v>270</v>
      </c>
      <c r="D712">
        <v>11284</v>
      </c>
      <c r="E712">
        <v>1</v>
      </c>
      <c r="F712">
        <v>20170321</v>
      </c>
      <c r="G712">
        <v>20104420282</v>
      </c>
      <c r="H712" t="s">
        <v>146</v>
      </c>
      <c r="I712" t="s">
        <v>25</v>
      </c>
      <c r="J712" t="s">
        <v>26</v>
      </c>
      <c r="K712" t="s">
        <v>97</v>
      </c>
      <c r="L712" t="s">
        <v>4</v>
      </c>
      <c r="M712" t="s">
        <v>5</v>
      </c>
      <c r="N712" t="s">
        <v>17</v>
      </c>
      <c r="O712">
        <v>2005999000</v>
      </c>
      <c r="P712" t="s">
        <v>1002</v>
      </c>
      <c r="Q712" t="s">
        <v>1003</v>
      </c>
      <c r="R712" t="s">
        <v>24</v>
      </c>
      <c r="S712" t="s">
        <v>316</v>
      </c>
      <c r="U712" t="s">
        <v>145</v>
      </c>
      <c r="X712" t="s">
        <v>8</v>
      </c>
      <c r="Y712" t="s">
        <v>226</v>
      </c>
      <c r="Z712">
        <v>48989</v>
      </c>
      <c r="AA712">
        <v>40829.279999999999</v>
      </c>
    </row>
    <row r="713" spans="1:27" hidden="1" x14ac:dyDescent="0.25">
      <c r="A713">
        <v>2017</v>
      </c>
      <c r="B713">
        <v>2</v>
      </c>
      <c r="C713" t="s">
        <v>86</v>
      </c>
      <c r="D713">
        <v>14716</v>
      </c>
      <c r="E713">
        <v>1</v>
      </c>
      <c r="F713">
        <v>20170223</v>
      </c>
      <c r="G713">
        <v>20571221021</v>
      </c>
      <c r="H713" t="s">
        <v>191</v>
      </c>
      <c r="I713" t="s">
        <v>25</v>
      </c>
      <c r="J713" t="s">
        <v>26</v>
      </c>
      <c r="K713" t="s">
        <v>28</v>
      </c>
      <c r="L713" t="s">
        <v>4</v>
      </c>
      <c r="M713" t="s">
        <v>5</v>
      </c>
      <c r="N713" t="s">
        <v>6</v>
      </c>
      <c r="O713">
        <v>904211090</v>
      </c>
      <c r="P713" t="s">
        <v>198</v>
      </c>
      <c r="Q713" t="s">
        <v>472</v>
      </c>
      <c r="R713" t="s">
        <v>77</v>
      </c>
      <c r="S713" t="s">
        <v>1606</v>
      </c>
      <c r="W713" t="s">
        <v>108</v>
      </c>
      <c r="X713" t="s">
        <v>23</v>
      </c>
      <c r="Y713" t="s">
        <v>9</v>
      </c>
      <c r="Z713">
        <v>48978.5</v>
      </c>
      <c r="AA713">
        <v>20071.8</v>
      </c>
    </row>
    <row r="714" spans="1:27" hidden="1" x14ac:dyDescent="0.25">
      <c r="A714">
        <v>2017</v>
      </c>
      <c r="B714">
        <v>3</v>
      </c>
      <c r="C714" t="s">
        <v>86</v>
      </c>
      <c r="D714">
        <v>17684</v>
      </c>
      <c r="E714">
        <v>1</v>
      </c>
      <c r="F714">
        <v>20170302</v>
      </c>
      <c r="G714">
        <v>20556450600</v>
      </c>
      <c r="H714" t="s">
        <v>140</v>
      </c>
      <c r="I714" t="s">
        <v>25</v>
      </c>
      <c r="J714" t="s">
        <v>26</v>
      </c>
      <c r="K714" t="s">
        <v>28</v>
      </c>
      <c r="L714" t="s">
        <v>4</v>
      </c>
      <c r="M714" t="s">
        <v>5</v>
      </c>
      <c r="N714" t="s">
        <v>6</v>
      </c>
      <c r="O714">
        <v>904219000</v>
      </c>
      <c r="P714" t="s">
        <v>218</v>
      </c>
      <c r="Q714" t="s">
        <v>472</v>
      </c>
      <c r="R714" t="s">
        <v>50</v>
      </c>
      <c r="S714" t="s">
        <v>2167</v>
      </c>
      <c r="T714" t="s">
        <v>2168</v>
      </c>
      <c r="W714" t="s">
        <v>108</v>
      </c>
      <c r="X714" t="s">
        <v>23</v>
      </c>
      <c r="Y714" t="s">
        <v>9</v>
      </c>
      <c r="Z714">
        <v>48978.5</v>
      </c>
      <c r="AA714">
        <v>20071.8</v>
      </c>
    </row>
    <row r="715" spans="1:27" hidden="1" x14ac:dyDescent="0.25">
      <c r="A715">
        <v>2017</v>
      </c>
      <c r="B715">
        <v>3</v>
      </c>
      <c r="C715" t="s">
        <v>86</v>
      </c>
      <c r="D715">
        <v>23121</v>
      </c>
      <c r="E715">
        <v>1</v>
      </c>
      <c r="F715">
        <v>20170316</v>
      </c>
      <c r="G715">
        <v>20556450600</v>
      </c>
      <c r="H715" t="s">
        <v>140</v>
      </c>
      <c r="I715" t="s">
        <v>25</v>
      </c>
      <c r="J715" t="s">
        <v>26</v>
      </c>
      <c r="K715" t="s">
        <v>28</v>
      </c>
      <c r="L715" t="s">
        <v>4</v>
      </c>
      <c r="M715" t="s">
        <v>5</v>
      </c>
      <c r="N715" t="s">
        <v>6</v>
      </c>
      <c r="O715">
        <v>904219000</v>
      </c>
      <c r="P715" t="s">
        <v>218</v>
      </c>
      <c r="Q715" t="s">
        <v>472</v>
      </c>
      <c r="R715" t="s">
        <v>50</v>
      </c>
      <c r="S715" t="s">
        <v>218</v>
      </c>
      <c r="T715" t="s">
        <v>2279</v>
      </c>
      <c r="V715" t="s">
        <v>1853</v>
      </c>
      <c r="W715" t="s">
        <v>117</v>
      </c>
      <c r="X715" t="s">
        <v>23</v>
      </c>
      <c r="Y715" t="s">
        <v>9</v>
      </c>
      <c r="Z715">
        <v>48978.5</v>
      </c>
      <c r="AA715">
        <v>20071.8</v>
      </c>
    </row>
    <row r="716" spans="1:27" hidden="1" x14ac:dyDescent="0.25">
      <c r="A716">
        <v>2018</v>
      </c>
      <c r="B716">
        <v>2</v>
      </c>
      <c r="C716" t="s">
        <v>270</v>
      </c>
      <c r="D716">
        <v>8408</v>
      </c>
      <c r="E716">
        <v>1</v>
      </c>
      <c r="F716">
        <v>20180220</v>
      </c>
      <c r="G716">
        <v>20504004415</v>
      </c>
      <c r="H716" t="s">
        <v>223</v>
      </c>
      <c r="I716" t="s">
        <v>2</v>
      </c>
      <c r="J716" t="s">
        <v>58</v>
      </c>
      <c r="K716" t="s">
        <v>59</v>
      </c>
      <c r="L716" t="s">
        <v>4</v>
      </c>
      <c r="M716" t="s">
        <v>5</v>
      </c>
      <c r="N716" t="s">
        <v>17</v>
      </c>
      <c r="O716">
        <v>2001909000</v>
      </c>
      <c r="P716" t="s">
        <v>1006</v>
      </c>
      <c r="Q716" t="s">
        <v>1003</v>
      </c>
      <c r="R716" t="s">
        <v>68</v>
      </c>
      <c r="S716" t="s">
        <v>891</v>
      </c>
      <c r="T716" t="s">
        <v>954</v>
      </c>
      <c r="W716" t="s">
        <v>34</v>
      </c>
      <c r="X716" t="s">
        <v>19</v>
      </c>
      <c r="Y716" t="s">
        <v>226</v>
      </c>
      <c r="Z716">
        <v>48942.75</v>
      </c>
      <c r="AA716">
        <v>18241.2</v>
      </c>
    </row>
    <row r="717" spans="1:27" hidden="1" x14ac:dyDescent="0.25">
      <c r="A717">
        <v>2018</v>
      </c>
      <c r="B717">
        <v>2</v>
      </c>
      <c r="C717" t="s">
        <v>270</v>
      </c>
      <c r="D717">
        <v>8838</v>
      </c>
      <c r="E717">
        <v>1</v>
      </c>
      <c r="F717">
        <v>20180220</v>
      </c>
      <c r="G717">
        <v>20504004415</v>
      </c>
      <c r="H717" t="s">
        <v>223</v>
      </c>
      <c r="I717" t="s">
        <v>2</v>
      </c>
      <c r="J717" t="s">
        <v>58</v>
      </c>
      <c r="K717" t="s">
        <v>59</v>
      </c>
      <c r="L717" t="s">
        <v>4</v>
      </c>
      <c r="M717" t="s">
        <v>5</v>
      </c>
      <c r="N717" t="s">
        <v>17</v>
      </c>
      <c r="O717">
        <v>2001909000</v>
      </c>
      <c r="P717" t="s">
        <v>1006</v>
      </c>
      <c r="Q717" t="s">
        <v>1003</v>
      </c>
      <c r="R717" t="s">
        <v>68</v>
      </c>
      <c r="S717" t="s">
        <v>891</v>
      </c>
      <c r="T717" t="s">
        <v>954</v>
      </c>
      <c r="W717" t="s">
        <v>34</v>
      </c>
      <c r="X717" t="s">
        <v>19</v>
      </c>
      <c r="Y717" t="s">
        <v>226</v>
      </c>
      <c r="Z717">
        <v>48942.75</v>
      </c>
      <c r="AA717">
        <v>18241.2</v>
      </c>
    </row>
    <row r="718" spans="1:27" hidden="1" x14ac:dyDescent="0.25">
      <c r="A718">
        <v>2018</v>
      </c>
      <c r="B718">
        <v>2</v>
      </c>
      <c r="C718" t="s">
        <v>270</v>
      </c>
      <c r="D718">
        <v>10250</v>
      </c>
      <c r="E718">
        <v>1</v>
      </c>
      <c r="F718">
        <v>20180227</v>
      </c>
      <c r="G718">
        <v>20504004415</v>
      </c>
      <c r="H718" t="s">
        <v>223</v>
      </c>
      <c r="I718" t="s">
        <v>2</v>
      </c>
      <c r="J718" t="s">
        <v>58</v>
      </c>
      <c r="K718" t="s">
        <v>59</v>
      </c>
      <c r="L718" t="s">
        <v>4</v>
      </c>
      <c r="M718" t="s">
        <v>5</v>
      </c>
      <c r="N718" t="s">
        <v>17</v>
      </c>
      <c r="O718">
        <v>2001909000</v>
      </c>
      <c r="P718" t="s">
        <v>1006</v>
      </c>
      <c r="Q718" t="s">
        <v>1003</v>
      </c>
      <c r="R718" t="s">
        <v>68</v>
      </c>
      <c r="S718" t="s">
        <v>941</v>
      </c>
      <c r="W718" t="s">
        <v>100</v>
      </c>
      <c r="X718" t="s">
        <v>19</v>
      </c>
      <c r="Y718" t="s">
        <v>226</v>
      </c>
      <c r="Z718">
        <v>48942.75</v>
      </c>
      <c r="AA718">
        <v>18241.2</v>
      </c>
    </row>
    <row r="719" spans="1:27" hidden="1" x14ac:dyDescent="0.25">
      <c r="A719">
        <v>2018</v>
      </c>
      <c r="B719">
        <v>1</v>
      </c>
      <c r="C719" t="s">
        <v>270</v>
      </c>
      <c r="D719">
        <v>4788</v>
      </c>
      <c r="E719">
        <v>1</v>
      </c>
      <c r="F719">
        <v>20180130</v>
      </c>
      <c r="G719">
        <v>20504004415</v>
      </c>
      <c r="H719" t="s">
        <v>223</v>
      </c>
      <c r="I719" t="s">
        <v>2</v>
      </c>
      <c r="J719" t="s">
        <v>287</v>
      </c>
      <c r="K719" t="s">
        <v>288</v>
      </c>
      <c r="L719" t="s">
        <v>4</v>
      </c>
      <c r="M719" t="s">
        <v>5</v>
      </c>
      <c r="N719" t="s">
        <v>17</v>
      </c>
      <c r="O719">
        <v>2001909000</v>
      </c>
      <c r="P719" t="s">
        <v>1006</v>
      </c>
      <c r="Q719" t="s">
        <v>1003</v>
      </c>
      <c r="R719" t="s">
        <v>68</v>
      </c>
      <c r="S719" t="s">
        <v>891</v>
      </c>
      <c r="T719" t="s">
        <v>954</v>
      </c>
      <c r="W719" t="s">
        <v>34</v>
      </c>
      <c r="X719" t="s">
        <v>19</v>
      </c>
      <c r="Y719" t="s">
        <v>226</v>
      </c>
      <c r="Z719">
        <v>48935.87</v>
      </c>
      <c r="AA719">
        <v>19079.55</v>
      </c>
    </row>
    <row r="720" spans="1:27" hidden="1" x14ac:dyDescent="0.25">
      <c r="A720">
        <v>2017</v>
      </c>
      <c r="B720">
        <v>1</v>
      </c>
      <c r="C720" t="s">
        <v>86</v>
      </c>
      <c r="D720">
        <v>4087</v>
      </c>
      <c r="E720">
        <v>1</v>
      </c>
      <c r="F720">
        <v>20170120</v>
      </c>
      <c r="G720">
        <v>20481759022</v>
      </c>
      <c r="H720" t="s">
        <v>157</v>
      </c>
      <c r="I720" t="s">
        <v>25</v>
      </c>
      <c r="J720" t="s">
        <v>26</v>
      </c>
      <c r="K720" t="s">
        <v>28</v>
      </c>
      <c r="L720" t="s">
        <v>4</v>
      </c>
      <c r="M720" t="s">
        <v>5</v>
      </c>
      <c r="N720" t="s">
        <v>6</v>
      </c>
      <c r="O720">
        <v>904219000</v>
      </c>
      <c r="P720" t="s">
        <v>475</v>
      </c>
      <c r="Q720" t="s">
        <v>472</v>
      </c>
      <c r="R720" t="s">
        <v>50</v>
      </c>
      <c r="S720" t="s">
        <v>222</v>
      </c>
      <c r="T720" t="s">
        <v>650</v>
      </c>
      <c r="W720" t="s">
        <v>595</v>
      </c>
      <c r="X720" t="s">
        <v>23</v>
      </c>
      <c r="Y720" t="s">
        <v>9</v>
      </c>
      <c r="Z720">
        <v>48922.75</v>
      </c>
      <c r="AA720">
        <v>20089.5</v>
      </c>
    </row>
    <row r="721" spans="1:27" hidden="1" x14ac:dyDescent="0.25">
      <c r="A721">
        <v>2018</v>
      </c>
      <c r="B721">
        <v>2</v>
      </c>
      <c r="C721" t="s">
        <v>270</v>
      </c>
      <c r="D721">
        <v>7521</v>
      </c>
      <c r="E721">
        <v>1</v>
      </c>
      <c r="F721">
        <v>20180213</v>
      </c>
      <c r="G721">
        <v>20504004415</v>
      </c>
      <c r="H721" t="s">
        <v>223</v>
      </c>
      <c r="I721" t="s">
        <v>2</v>
      </c>
      <c r="J721" t="s">
        <v>58</v>
      </c>
      <c r="K721" t="s">
        <v>59</v>
      </c>
      <c r="L721" t="s">
        <v>4</v>
      </c>
      <c r="M721" t="s">
        <v>5</v>
      </c>
      <c r="N721" t="s">
        <v>17</v>
      </c>
      <c r="O721">
        <v>2001909000</v>
      </c>
      <c r="P721" t="s">
        <v>1006</v>
      </c>
      <c r="Q721" t="s">
        <v>1003</v>
      </c>
      <c r="R721" t="s">
        <v>68</v>
      </c>
      <c r="S721" t="s">
        <v>891</v>
      </c>
      <c r="T721" t="s">
        <v>954</v>
      </c>
      <c r="W721" t="s">
        <v>34</v>
      </c>
      <c r="X721" t="s">
        <v>19</v>
      </c>
      <c r="Y721" t="s">
        <v>226</v>
      </c>
      <c r="Z721">
        <v>48920.4</v>
      </c>
      <c r="AA721">
        <v>18233.099999999999</v>
      </c>
    </row>
    <row r="722" spans="1:27" hidden="1" x14ac:dyDescent="0.25">
      <c r="A722">
        <v>2018</v>
      </c>
      <c r="B722">
        <v>2</v>
      </c>
      <c r="C722" t="s">
        <v>270</v>
      </c>
      <c r="D722">
        <v>10242</v>
      </c>
      <c r="E722">
        <v>1</v>
      </c>
      <c r="F722">
        <v>20180227</v>
      </c>
      <c r="G722">
        <v>20504004415</v>
      </c>
      <c r="H722" t="s">
        <v>223</v>
      </c>
      <c r="I722" t="s">
        <v>2</v>
      </c>
      <c r="J722" t="s">
        <v>58</v>
      </c>
      <c r="K722" t="s">
        <v>59</v>
      </c>
      <c r="L722" t="s">
        <v>4</v>
      </c>
      <c r="M722" t="s">
        <v>5</v>
      </c>
      <c r="N722" t="s">
        <v>17</v>
      </c>
      <c r="O722">
        <v>2001909000</v>
      </c>
      <c r="P722" t="s">
        <v>1006</v>
      </c>
      <c r="Q722" t="s">
        <v>1003</v>
      </c>
      <c r="R722" t="s">
        <v>68</v>
      </c>
      <c r="S722" t="s">
        <v>941</v>
      </c>
      <c r="W722" t="s">
        <v>100</v>
      </c>
      <c r="X722" t="s">
        <v>19</v>
      </c>
      <c r="Y722" t="s">
        <v>226</v>
      </c>
      <c r="Z722">
        <v>48920.4</v>
      </c>
      <c r="AA722">
        <v>18233.099999999999</v>
      </c>
    </row>
    <row r="723" spans="1:27" hidden="1" x14ac:dyDescent="0.25">
      <c r="A723">
        <v>2018</v>
      </c>
      <c r="B723">
        <v>2</v>
      </c>
      <c r="C723" t="s">
        <v>270</v>
      </c>
      <c r="D723">
        <v>10249</v>
      </c>
      <c r="E723">
        <v>1</v>
      </c>
      <c r="F723">
        <v>20180227</v>
      </c>
      <c r="G723">
        <v>20504004415</v>
      </c>
      <c r="H723" t="s">
        <v>223</v>
      </c>
      <c r="I723" t="s">
        <v>2</v>
      </c>
      <c r="J723" t="s">
        <v>58</v>
      </c>
      <c r="K723" t="s">
        <v>59</v>
      </c>
      <c r="L723" t="s">
        <v>4</v>
      </c>
      <c r="M723" t="s">
        <v>5</v>
      </c>
      <c r="N723" t="s">
        <v>17</v>
      </c>
      <c r="O723">
        <v>2001909000</v>
      </c>
      <c r="P723" t="s">
        <v>1006</v>
      </c>
      <c r="Q723" t="s">
        <v>1003</v>
      </c>
      <c r="R723" t="s">
        <v>68</v>
      </c>
      <c r="S723" t="s">
        <v>941</v>
      </c>
      <c r="W723" t="s">
        <v>100</v>
      </c>
      <c r="X723" t="s">
        <v>19</v>
      </c>
      <c r="Y723" t="s">
        <v>226</v>
      </c>
      <c r="Z723">
        <v>48920.4</v>
      </c>
      <c r="AA723">
        <v>18233.099999999999</v>
      </c>
    </row>
    <row r="724" spans="1:27" hidden="1" x14ac:dyDescent="0.25">
      <c r="A724">
        <v>2018</v>
      </c>
      <c r="B724">
        <v>1</v>
      </c>
      <c r="C724" t="s">
        <v>86</v>
      </c>
      <c r="D724">
        <v>131</v>
      </c>
      <c r="E724">
        <v>4</v>
      </c>
      <c r="F724">
        <v>20180109</v>
      </c>
      <c r="G724">
        <v>20397680038</v>
      </c>
      <c r="H724" t="s">
        <v>182</v>
      </c>
      <c r="I724" t="s">
        <v>2</v>
      </c>
      <c r="J724" t="s">
        <v>81</v>
      </c>
      <c r="K724" t="s">
        <v>87</v>
      </c>
      <c r="L724" t="s">
        <v>4</v>
      </c>
      <c r="M724" t="s">
        <v>5</v>
      </c>
      <c r="N724" t="s">
        <v>17</v>
      </c>
      <c r="O724">
        <v>2005999000</v>
      </c>
      <c r="P724" t="s">
        <v>1002</v>
      </c>
      <c r="Q724" t="s">
        <v>1003</v>
      </c>
      <c r="R724" t="s">
        <v>24</v>
      </c>
      <c r="S724" t="s">
        <v>254</v>
      </c>
      <c r="X724" t="s">
        <v>69</v>
      </c>
      <c r="Y724" t="s">
        <v>15</v>
      </c>
      <c r="Z724">
        <v>48909.2</v>
      </c>
      <c r="AA724">
        <v>28206</v>
      </c>
    </row>
    <row r="725" spans="1:27" hidden="1" x14ac:dyDescent="0.25">
      <c r="A725">
        <v>2018</v>
      </c>
      <c r="B725">
        <v>1</v>
      </c>
      <c r="C725" t="s">
        <v>270</v>
      </c>
      <c r="D725">
        <v>743</v>
      </c>
      <c r="E725">
        <v>1</v>
      </c>
      <c r="F725">
        <v>20180110</v>
      </c>
      <c r="G725">
        <v>20504004415</v>
      </c>
      <c r="H725" t="s">
        <v>223</v>
      </c>
      <c r="I725" t="s">
        <v>2</v>
      </c>
      <c r="J725" t="s">
        <v>32</v>
      </c>
      <c r="K725" t="s">
        <v>288</v>
      </c>
      <c r="L725" t="s">
        <v>4</v>
      </c>
      <c r="M725" t="s">
        <v>5</v>
      </c>
      <c r="N725" t="s">
        <v>17</v>
      </c>
      <c r="O725">
        <v>2001909000</v>
      </c>
      <c r="P725" t="s">
        <v>1006</v>
      </c>
      <c r="Q725" t="s">
        <v>1003</v>
      </c>
      <c r="R725" t="s">
        <v>68</v>
      </c>
      <c r="S725" t="s">
        <v>941</v>
      </c>
      <c r="W725" t="s">
        <v>100</v>
      </c>
      <c r="X725" t="s">
        <v>19</v>
      </c>
      <c r="Y725" t="s">
        <v>61</v>
      </c>
      <c r="Z725">
        <v>48892.62</v>
      </c>
      <c r="AA725">
        <v>19063.349999999999</v>
      </c>
    </row>
    <row r="726" spans="1:27" hidden="1" x14ac:dyDescent="0.25">
      <c r="A726">
        <v>2017</v>
      </c>
      <c r="B726">
        <v>3</v>
      </c>
      <c r="C726" t="s">
        <v>86</v>
      </c>
      <c r="D726">
        <v>23115</v>
      </c>
      <c r="E726">
        <v>1</v>
      </c>
      <c r="F726">
        <v>20170315</v>
      </c>
      <c r="G726">
        <v>20524548594</v>
      </c>
      <c r="H726" t="s">
        <v>124</v>
      </c>
      <c r="I726" t="s">
        <v>25</v>
      </c>
      <c r="J726" t="s">
        <v>26</v>
      </c>
      <c r="K726" t="s">
        <v>125</v>
      </c>
      <c r="L726" t="s">
        <v>4</v>
      </c>
      <c r="M726" t="s">
        <v>5</v>
      </c>
      <c r="N726" t="s">
        <v>6</v>
      </c>
      <c r="O726">
        <v>904211090</v>
      </c>
      <c r="P726" t="s">
        <v>198</v>
      </c>
      <c r="Q726" t="s">
        <v>472</v>
      </c>
      <c r="R726" t="s">
        <v>77</v>
      </c>
      <c r="S726" t="s">
        <v>489</v>
      </c>
      <c r="T726" t="s">
        <v>2204</v>
      </c>
      <c r="U726" t="s">
        <v>88</v>
      </c>
      <c r="X726" t="s">
        <v>23</v>
      </c>
      <c r="Y726" t="s">
        <v>9</v>
      </c>
      <c r="Z726">
        <v>48874.09</v>
      </c>
      <c r="AA726">
        <v>18176</v>
      </c>
    </row>
    <row r="727" spans="1:27" hidden="1" x14ac:dyDescent="0.25">
      <c r="A727">
        <v>2017</v>
      </c>
      <c r="B727">
        <v>2</v>
      </c>
      <c r="C727" t="s">
        <v>86</v>
      </c>
      <c r="D727">
        <v>9938</v>
      </c>
      <c r="E727">
        <v>1</v>
      </c>
      <c r="F727">
        <v>20170203</v>
      </c>
      <c r="G727">
        <v>20481759022</v>
      </c>
      <c r="H727" t="s">
        <v>157</v>
      </c>
      <c r="I727" t="s">
        <v>25</v>
      </c>
      <c r="J727" t="s">
        <v>114</v>
      </c>
      <c r="K727" t="s">
        <v>115</v>
      </c>
      <c r="L727" t="s">
        <v>4</v>
      </c>
      <c r="M727" t="s">
        <v>5</v>
      </c>
      <c r="N727" t="s">
        <v>6</v>
      </c>
      <c r="O727">
        <v>904211090</v>
      </c>
      <c r="P727" t="s">
        <v>198</v>
      </c>
      <c r="Q727" t="s">
        <v>472</v>
      </c>
      <c r="R727" t="s">
        <v>77</v>
      </c>
      <c r="S727" t="s">
        <v>158</v>
      </c>
      <c r="T727" t="s">
        <v>533</v>
      </c>
      <c r="W727" t="s">
        <v>595</v>
      </c>
      <c r="X727" t="s">
        <v>23</v>
      </c>
      <c r="Y727" t="s">
        <v>9</v>
      </c>
      <c r="Z727">
        <v>48848.28</v>
      </c>
      <c r="AA727">
        <v>20089.5</v>
      </c>
    </row>
    <row r="728" spans="1:27" hidden="1" x14ac:dyDescent="0.25">
      <c r="A728">
        <v>2017</v>
      </c>
      <c r="B728">
        <v>2</v>
      </c>
      <c r="C728" t="s">
        <v>86</v>
      </c>
      <c r="D728">
        <v>11032</v>
      </c>
      <c r="E728">
        <v>1</v>
      </c>
      <c r="F728">
        <v>20170211</v>
      </c>
      <c r="G728">
        <v>20481759022</v>
      </c>
      <c r="H728" t="s">
        <v>157</v>
      </c>
      <c r="I728" t="s">
        <v>25</v>
      </c>
      <c r="J728" t="s">
        <v>114</v>
      </c>
      <c r="K728" t="s">
        <v>115</v>
      </c>
      <c r="L728" t="s">
        <v>4</v>
      </c>
      <c r="M728" t="s">
        <v>5</v>
      </c>
      <c r="N728" t="s">
        <v>6</v>
      </c>
      <c r="O728">
        <v>904211090</v>
      </c>
      <c r="P728" t="s">
        <v>198</v>
      </c>
      <c r="Q728" t="s">
        <v>472</v>
      </c>
      <c r="R728" t="s">
        <v>77</v>
      </c>
      <c r="S728" t="s">
        <v>158</v>
      </c>
      <c r="T728" t="s">
        <v>533</v>
      </c>
      <c r="W728" t="s">
        <v>595</v>
      </c>
      <c r="X728" t="s">
        <v>23</v>
      </c>
      <c r="Y728" t="s">
        <v>9</v>
      </c>
      <c r="Z728">
        <v>48848.28</v>
      </c>
      <c r="AA728">
        <v>20089.5</v>
      </c>
    </row>
    <row r="729" spans="1:27" hidden="1" x14ac:dyDescent="0.25">
      <c r="A729">
        <v>2018</v>
      </c>
      <c r="B729">
        <v>3</v>
      </c>
      <c r="C729" t="s">
        <v>86</v>
      </c>
      <c r="D729">
        <v>29208</v>
      </c>
      <c r="E729">
        <v>1</v>
      </c>
      <c r="F729">
        <v>20180329</v>
      </c>
      <c r="G729">
        <v>20544606353</v>
      </c>
      <c r="H729" t="s">
        <v>490</v>
      </c>
      <c r="I729" t="s">
        <v>25</v>
      </c>
      <c r="J729" t="s">
        <v>26</v>
      </c>
      <c r="K729" t="s">
        <v>28</v>
      </c>
      <c r="L729" t="s">
        <v>4</v>
      </c>
      <c r="M729" t="s">
        <v>5</v>
      </c>
      <c r="N729" t="s">
        <v>6</v>
      </c>
      <c r="O729">
        <v>904229000</v>
      </c>
      <c r="P729" t="s">
        <v>218</v>
      </c>
      <c r="Q729" t="s">
        <v>1016</v>
      </c>
      <c r="R729" t="s">
        <v>60</v>
      </c>
      <c r="S729" t="s">
        <v>570</v>
      </c>
      <c r="T729" t="s">
        <v>2498</v>
      </c>
      <c r="U729" t="s">
        <v>469</v>
      </c>
      <c r="V729" t="s">
        <v>101</v>
      </c>
      <c r="W729" t="s">
        <v>196</v>
      </c>
      <c r="X729" t="s">
        <v>23</v>
      </c>
      <c r="Y729" t="s">
        <v>9</v>
      </c>
      <c r="Z729">
        <v>48829.54</v>
      </c>
      <c r="AA729">
        <v>9688.4</v>
      </c>
    </row>
    <row r="730" spans="1:27" hidden="1" x14ac:dyDescent="0.25">
      <c r="A730">
        <v>2017</v>
      </c>
      <c r="B730">
        <v>3</v>
      </c>
      <c r="C730" t="s">
        <v>86</v>
      </c>
      <c r="D730">
        <v>25345</v>
      </c>
      <c r="E730">
        <v>1</v>
      </c>
      <c r="F730">
        <v>20170323</v>
      </c>
      <c r="G730">
        <v>20542089106</v>
      </c>
      <c r="H730" t="s">
        <v>74</v>
      </c>
      <c r="I730" t="s">
        <v>25</v>
      </c>
      <c r="J730" t="s">
        <v>26</v>
      </c>
      <c r="K730" t="s">
        <v>125</v>
      </c>
      <c r="L730" t="s">
        <v>4</v>
      </c>
      <c r="M730" t="s">
        <v>5</v>
      </c>
      <c r="N730" t="s">
        <v>6</v>
      </c>
      <c r="O730">
        <v>904211090</v>
      </c>
      <c r="P730" t="s">
        <v>198</v>
      </c>
      <c r="Q730" t="s">
        <v>472</v>
      </c>
      <c r="R730" t="s">
        <v>77</v>
      </c>
      <c r="S730" t="s">
        <v>143</v>
      </c>
      <c r="T730" t="s">
        <v>236</v>
      </c>
      <c r="V730" t="s">
        <v>513</v>
      </c>
      <c r="W730" t="s">
        <v>34</v>
      </c>
      <c r="X730" t="s">
        <v>23</v>
      </c>
      <c r="Y730" t="s">
        <v>9</v>
      </c>
      <c r="Z730">
        <v>48707.68</v>
      </c>
      <c r="AA730">
        <v>19618.2</v>
      </c>
    </row>
    <row r="731" spans="1:27" hidden="1" x14ac:dyDescent="0.25">
      <c r="A731">
        <v>2017</v>
      </c>
      <c r="B731">
        <v>3</v>
      </c>
      <c r="C731" t="s">
        <v>270</v>
      </c>
      <c r="D731">
        <v>9656</v>
      </c>
      <c r="E731">
        <v>3</v>
      </c>
      <c r="F731">
        <v>20170302</v>
      </c>
      <c r="G731">
        <v>20504004415</v>
      </c>
      <c r="H731" t="s">
        <v>223</v>
      </c>
      <c r="I731" t="s">
        <v>25</v>
      </c>
      <c r="J731" t="s">
        <v>26</v>
      </c>
      <c r="K731" t="s">
        <v>97</v>
      </c>
      <c r="L731" t="s">
        <v>4</v>
      </c>
      <c r="M731" t="s">
        <v>5</v>
      </c>
      <c r="N731" t="s">
        <v>17</v>
      </c>
      <c r="O731">
        <v>2001909000</v>
      </c>
      <c r="P731" t="s">
        <v>1009</v>
      </c>
      <c r="Q731" t="s">
        <v>1003</v>
      </c>
      <c r="R731" t="s">
        <v>68</v>
      </c>
      <c r="S731" t="s">
        <v>833</v>
      </c>
      <c r="T731" t="s">
        <v>408</v>
      </c>
      <c r="W731" t="s">
        <v>272</v>
      </c>
      <c r="X731" t="s">
        <v>8</v>
      </c>
      <c r="Y731" t="s">
        <v>61</v>
      </c>
      <c r="Z731">
        <v>48688.2</v>
      </c>
      <c r="AA731">
        <v>10962</v>
      </c>
    </row>
    <row r="732" spans="1:27" hidden="1" x14ac:dyDescent="0.25">
      <c r="A732">
        <v>2017</v>
      </c>
      <c r="B732">
        <v>2</v>
      </c>
      <c r="C732" t="s">
        <v>86</v>
      </c>
      <c r="D732">
        <v>7407</v>
      </c>
      <c r="E732">
        <v>1</v>
      </c>
      <c r="F732">
        <v>20170203</v>
      </c>
      <c r="G732">
        <v>20505532725</v>
      </c>
      <c r="H732" t="s">
        <v>161</v>
      </c>
      <c r="I732" t="s">
        <v>25</v>
      </c>
      <c r="J732" t="s">
        <v>114</v>
      </c>
      <c r="K732" t="s">
        <v>115</v>
      </c>
      <c r="L732" t="s">
        <v>4</v>
      </c>
      <c r="M732" t="s">
        <v>5</v>
      </c>
      <c r="N732" t="s">
        <v>6</v>
      </c>
      <c r="O732">
        <v>904211090</v>
      </c>
      <c r="P732" t="s">
        <v>198</v>
      </c>
      <c r="Q732" t="s">
        <v>472</v>
      </c>
      <c r="R732" t="s">
        <v>77</v>
      </c>
      <c r="S732" t="s">
        <v>256</v>
      </c>
      <c r="T732" t="s">
        <v>430</v>
      </c>
      <c r="U732" t="s">
        <v>578</v>
      </c>
      <c r="W732" t="s">
        <v>44</v>
      </c>
      <c r="X732" t="s">
        <v>23</v>
      </c>
      <c r="Y732" t="s">
        <v>9</v>
      </c>
      <c r="Z732">
        <v>48637.64</v>
      </c>
      <c r="AA732">
        <v>20107.2</v>
      </c>
    </row>
    <row r="733" spans="1:27" hidden="1" x14ac:dyDescent="0.25">
      <c r="A733">
        <v>2017</v>
      </c>
      <c r="B733">
        <v>2</v>
      </c>
      <c r="C733" t="s">
        <v>86</v>
      </c>
      <c r="D733">
        <v>9669</v>
      </c>
      <c r="E733">
        <v>1</v>
      </c>
      <c r="F733">
        <v>20170203</v>
      </c>
      <c r="G733">
        <v>20505532725</v>
      </c>
      <c r="H733" t="s">
        <v>161</v>
      </c>
      <c r="I733" t="s">
        <v>25</v>
      </c>
      <c r="J733" t="s">
        <v>114</v>
      </c>
      <c r="K733" t="s">
        <v>115</v>
      </c>
      <c r="L733" t="s">
        <v>4</v>
      </c>
      <c r="M733" t="s">
        <v>5</v>
      </c>
      <c r="N733" t="s">
        <v>6</v>
      </c>
      <c r="O733">
        <v>904211090</v>
      </c>
      <c r="P733" t="s">
        <v>198</v>
      </c>
      <c r="Q733" t="s">
        <v>472</v>
      </c>
      <c r="R733" t="s">
        <v>77</v>
      </c>
      <c r="S733" t="s">
        <v>256</v>
      </c>
      <c r="T733" t="s">
        <v>430</v>
      </c>
      <c r="U733" t="s">
        <v>670</v>
      </c>
      <c r="W733" t="s">
        <v>44</v>
      </c>
      <c r="X733" t="s">
        <v>23</v>
      </c>
      <c r="Y733" t="s">
        <v>9</v>
      </c>
      <c r="Z733">
        <v>48637.64</v>
      </c>
      <c r="AA733">
        <v>20107.2</v>
      </c>
    </row>
    <row r="734" spans="1:27" hidden="1" x14ac:dyDescent="0.25">
      <c r="A734">
        <v>2017</v>
      </c>
      <c r="B734">
        <v>2</v>
      </c>
      <c r="C734" t="s">
        <v>86</v>
      </c>
      <c r="D734">
        <v>11785</v>
      </c>
      <c r="E734">
        <v>1</v>
      </c>
      <c r="F734">
        <v>20170211</v>
      </c>
      <c r="G734">
        <v>20505532725</v>
      </c>
      <c r="H734" t="s">
        <v>161</v>
      </c>
      <c r="I734" t="s">
        <v>25</v>
      </c>
      <c r="J734" t="s">
        <v>114</v>
      </c>
      <c r="K734" t="s">
        <v>115</v>
      </c>
      <c r="L734" t="s">
        <v>4</v>
      </c>
      <c r="M734" t="s">
        <v>5</v>
      </c>
      <c r="N734" t="s">
        <v>6</v>
      </c>
      <c r="O734">
        <v>904211090</v>
      </c>
      <c r="P734" t="s">
        <v>198</v>
      </c>
      <c r="Q734" t="s">
        <v>472</v>
      </c>
      <c r="R734" t="s">
        <v>77</v>
      </c>
      <c r="S734" t="s">
        <v>256</v>
      </c>
      <c r="T734" t="s">
        <v>430</v>
      </c>
      <c r="U734" t="s">
        <v>912</v>
      </c>
      <c r="W734" t="s">
        <v>44</v>
      </c>
      <c r="X734" t="s">
        <v>23</v>
      </c>
      <c r="Y734" t="s">
        <v>9</v>
      </c>
      <c r="Z734">
        <v>48637.64</v>
      </c>
      <c r="AA734">
        <v>20107.2</v>
      </c>
    </row>
    <row r="735" spans="1:27" hidden="1" x14ac:dyDescent="0.25">
      <c r="A735">
        <v>2017</v>
      </c>
      <c r="B735">
        <v>2</v>
      </c>
      <c r="C735" t="s">
        <v>86</v>
      </c>
      <c r="D735">
        <v>13354</v>
      </c>
      <c r="E735">
        <v>1</v>
      </c>
      <c r="F735">
        <v>20170217</v>
      </c>
      <c r="G735">
        <v>20505532725</v>
      </c>
      <c r="H735" t="s">
        <v>161</v>
      </c>
      <c r="I735" t="s">
        <v>25</v>
      </c>
      <c r="J735" t="s">
        <v>114</v>
      </c>
      <c r="K735" t="s">
        <v>115</v>
      </c>
      <c r="L735" t="s">
        <v>4</v>
      </c>
      <c r="M735" t="s">
        <v>5</v>
      </c>
      <c r="N735" t="s">
        <v>6</v>
      </c>
      <c r="O735">
        <v>904211090</v>
      </c>
      <c r="P735" t="s">
        <v>198</v>
      </c>
      <c r="Q735" t="s">
        <v>472</v>
      </c>
      <c r="R735" t="s">
        <v>77</v>
      </c>
      <c r="S735" t="s">
        <v>1547</v>
      </c>
      <c r="T735" t="s">
        <v>430</v>
      </c>
      <c r="U735" t="s">
        <v>578</v>
      </c>
      <c r="W735" t="s">
        <v>44</v>
      </c>
      <c r="X735" t="s">
        <v>23</v>
      </c>
      <c r="Y735" t="s">
        <v>9</v>
      </c>
      <c r="Z735">
        <v>48637.64</v>
      </c>
      <c r="AA735">
        <v>20107.2</v>
      </c>
    </row>
    <row r="736" spans="1:27" hidden="1" x14ac:dyDescent="0.25">
      <c r="A736">
        <v>2017</v>
      </c>
      <c r="B736">
        <v>1</v>
      </c>
      <c r="C736" t="s">
        <v>86</v>
      </c>
      <c r="D736">
        <v>5886</v>
      </c>
      <c r="E736">
        <v>1</v>
      </c>
      <c r="F736">
        <v>20170126</v>
      </c>
      <c r="G736">
        <v>20481759022</v>
      </c>
      <c r="H736" t="s">
        <v>157</v>
      </c>
      <c r="I736" t="s">
        <v>25</v>
      </c>
      <c r="J736" t="s">
        <v>114</v>
      </c>
      <c r="K736" t="s">
        <v>115</v>
      </c>
      <c r="L736" t="s">
        <v>4</v>
      </c>
      <c r="M736" t="s">
        <v>5</v>
      </c>
      <c r="N736" t="s">
        <v>6</v>
      </c>
      <c r="O736">
        <v>904211090</v>
      </c>
      <c r="P736" t="s">
        <v>198</v>
      </c>
      <c r="Q736" t="s">
        <v>472</v>
      </c>
      <c r="R736" t="s">
        <v>77</v>
      </c>
      <c r="S736" t="s">
        <v>158</v>
      </c>
      <c r="T736" t="s">
        <v>671</v>
      </c>
      <c r="W736" t="s">
        <v>108</v>
      </c>
      <c r="X736" t="s">
        <v>23</v>
      </c>
      <c r="Y736" t="s">
        <v>9</v>
      </c>
      <c r="Z736">
        <v>48629</v>
      </c>
      <c r="AA736">
        <v>20000</v>
      </c>
    </row>
    <row r="737" spans="1:27" hidden="1" x14ac:dyDescent="0.25">
      <c r="A737">
        <v>2017</v>
      </c>
      <c r="B737">
        <v>1</v>
      </c>
      <c r="C737" t="s">
        <v>86</v>
      </c>
      <c r="D737">
        <v>7146</v>
      </c>
      <c r="E737">
        <v>1</v>
      </c>
      <c r="F737">
        <v>20170126</v>
      </c>
      <c r="G737">
        <v>20481759022</v>
      </c>
      <c r="H737" t="s">
        <v>157</v>
      </c>
      <c r="I737" t="s">
        <v>25</v>
      </c>
      <c r="J737" t="s">
        <v>114</v>
      </c>
      <c r="K737" t="s">
        <v>115</v>
      </c>
      <c r="L737" t="s">
        <v>4</v>
      </c>
      <c r="M737" t="s">
        <v>5</v>
      </c>
      <c r="N737" t="s">
        <v>6</v>
      </c>
      <c r="O737">
        <v>904211090</v>
      </c>
      <c r="P737" t="s">
        <v>198</v>
      </c>
      <c r="Q737" t="s">
        <v>472</v>
      </c>
      <c r="R737" t="s">
        <v>77</v>
      </c>
      <c r="S737" t="s">
        <v>158</v>
      </c>
      <c r="T737" t="s">
        <v>671</v>
      </c>
      <c r="W737" t="s">
        <v>595</v>
      </c>
      <c r="X737" t="s">
        <v>23</v>
      </c>
      <c r="Y737" t="s">
        <v>9</v>
      </c>
      <c r="Z737">
        <v>48629</v>
      </c>
      <c r="AA737">
        <v>20000</v>
      </c>
    </row>
    <row r="738" spans="1:27" hidden="1" x14ac:dyDescent="0.25">
      <c r="A738">
        <v>2018</v>
      </c>
      <c r="B738">
        <v>2</v>
      </c>
      <c r="C738" t="s">
        <v>270</v>
      </c>
      <c r="D738">
        <v>3245</v>
      </c>
      <c r="E738">
        <v>1</v>
      </c>
      <c r="F738">
        <v>20180201</v>
      </c>
      <c r="G738">
        <v>20504004415</v>
      </c>
      <c r="H738" t="s">
        <v>223</v>
      </c>
      <c r="I738" t="s">
        <v>25</v>
      </c>
      <c r="J738" t="s">
        <v>26</v>
      </c>
      <c r="K738" t="s">
        <v>452</v>
      </c>
      <c r="L738" t="s">
        <v>4</v>
      </c>
      <c r="M738" t="s">
        <v>5</v>
      </c>
      <c r="N738" t="s">
        <v>17</v>
      </c>
      <c r="O738">
        <v>2001909000</v>
      </c>
      <c r="P738" t="s">
        <v>1006</v>
      </c>
      <c r="Q738" t="s">
        <v>1003</v>
      </c>
      <c r="R738" t="s">
        <v>68</v>
      </c>
      <c r="S738" t="s">
        <v>927</v>
      </c>
      <c r="T738" t="s">
        <v>1954</v>
      </c>
      <c r="V738" t="s">
        <v>145</v>
      </c>
      <c r="W738" t="s">
        <v>272</v>
      </c>
      <c r="X738" t="s">
        <v>19</v>
      </c>
      <c r="Y738" t="s">
        <v>226</v>
      </c>
      <c r="Z738">
        <v>48626</v>
      </c>
      <c r="AA738">
        <v>19488</v>
      </c>
    </row>
    <row r="739" spans="1:27" hidden="1" x14ac:dyDescent="0.25">
      <c r="A739">
        <v>2018</v>
      </c>
      <c r="B739">
        <v>2</v>
      </c>
      <c r="C739" t="s">
        <v>270</v>
      </c>
      <c r="D739">
        <v>6337</v>
      </c>
      <c r="E739">
        <v>1</v>
      </c>
      <c r="F739">
        <v>20180208</v>
      </c>
      <c r="G739">
        <v>20504004415</v>
      </c>
      <c r="H739" t="s">
        <v>223</v>
      </c>
      <c r="I739" t="s">
        <v>25</v>
      </c>
      <c r="J739" t="s">
        <v>26</v>
      </c>
      <c r="K739" t="s">
        <v>452</v>
      </c>
      <c r="L739" t="s">
        <v>4</v>
      </c>
      <c r="M739" t="s">
        <v>5</v>
      </c>
      <c r="N739" t="s">
        <v>17</v>
      </c>
      <c r="O739">
        <v>2001909000</v>
      </c>
      <c r="P739" t="s">
        <v>1006</v>
      </c>
      <c r="Q739" t="s">
        <v>1003</v>
      </c>
      <c r="R739" t="s">
        <v>68</v>
      </c>
      <c r="S739" t="s">
        <v>927</v>
      </c>
      <c r="T739" t="s">
        <v>881</v>
      </c>
      <c r="W739" t="s">
        <v>34</v>
      </c>
      <c r="X739" t="s">
        <v>19</v>
      </c>
      <c r="Y739" t="s">
        <v>226</v>
      </c>
      <c r="Z739">
        <v>48626</v>
      </c>
      <c r="AA739">
        <v>19488</v>
      </c>
    </row>
    <row r="740" spans="1:27" hidden="1" x14ac:dyDescent="0.25">
      <c r="A740">
        <v>2017</v>
      </c>
      <c r="B740">
        <v>2</v>
      </c>
      <c r="C740" t="s">
        <v>270</v>
      </c>
      <c r="D740">
        <v>7000</v>
      </c>
      <c r="E740">
        <v>3</v>
      </c>
      <c r="F740">
        <v>20170213</v>
      </c>
      <c r="G740">
        <v>20504004415</v>
      </c>
      <c r="H740" t="s">
        <v>223</v>
      </c>
      <c r="I740" t="s">
        <v>2</v>
      </c>
      <c r="J740" t="s">
        <v>308</v>
      </c>
      <c r="K740" t="s">
        <v>309</v>
      </c>
      <c r="L740" t="s">
        <v>4</v>
      </c>
      <c r="M740" t="s">
        <v>5</v>
      </c>
      <c r="N740" t="s">
        <v>17</v>
      </c>
      <c r="O740">
        <v>2001909000</v>
      </c>
      <c r="P740" t="s">
        <v>1006</v>
      </c>
      <c r="Q740" t="s">
        <v>1076</v>
      </c>
      <c r="R740" t="s">
        <v>68</v>
      </c>
      <c r="S740" t="s">
        <v>1717</v>
      </c>
      <c r="T740" t="s">
        <v>450</v>
      </c>
      <c r="W740" t="s">
        <v>272</v>
      </c>
      <c r="X740" t="s">
        <v>8</v>
      </c>
      <c r="Y740" t="s">
        <v>226</v>
      </c>
      <c r="Z740">
        <v>48600</v>
      </c>
      <c r="AA740">
        <v>8000</v>
      </c>
    </row>
    <row r="741" spans="1:27" hidden="1" x14ac:dyDescent="0.25">
      <c r="A741">
        <v>2017</v>
      </c>
      <c r="B741">
        <v>1</v>
      </c>
      <c r="C741" t="s">
        <v>86</v>
      </c>
      <c r="D741">
        <v>4134</v>
      </c>
      <c r="E741">
        <v>1</v>
      </c>
      <c r="F741">
        <v>20170118</v>
      </c>
      <c r="G741">
        <v>20542082519</v>
      </c>
      <c r="H741" t="s">
        <v>231</v>
      </c>
      <c r="I741" t="s">
        <v>25</v>
      </c>
      <c r="J741" t="s">
        <v>26</v>
      </c>
      <c r="K741" t="s">
        <v>97</v>
      </c>
      <c r="L741" t="s">
        <v>4</v>
      </c>
      <c r="M741" t="s">
        <v>5</v>
      </c>
      <c r="N741" t="s">
        <v>6</v>
      </c>
      <c r="O741">
        <v>904211090</v>
      </c>
      <c r="P741" t="s">
        <v>198</v>
      </c>
      <c r="Q741" t="s">
        <v>472</v>
      </c>
      <c r="R741" t="s">
        <v>77</v>
      </c>
      <c r="S741" t="s">
        <v>202</v>
      </c>
      <c r="W741" t="s">
        <v>651</v>
      </c>
      <c r="X741" t="s">
        <v>89</v>
      </c>
      <c r="Y741" t="s">
        <v>9</v>
      </c>
      <c r="Z741">
        <v>48575</v>
      </c>
      <c r="AA741">
        <v>18143.695</v>
      </c>
    </row>
    <row r="742" spans="1:27" hidden="1" x14ac:dyDescent="0.25">
      <c r="A742">
        <v>2017</v>
      </c>
      <c r="B742">
        <v>3</v>
      </c>
      <c r="C742" t="s">
        <v>86</v>
      </c>
      <c r="D742">
        <v>26785</v>
      </c>
      <c r="E742">
        <v>1</v>
      </c>
      <c r="F742">
        <v>20170327</v>
      </c>
      <c r="G742">
        <v>20117753221</v>
      </c>
      <c r="H742" t="s">
        <v>135</v>
      </c>
      <c r="I742" t="s">
        <v>2</v>
      </c>
      <c r="J742" t="s">
        <v>81</v>
      </c>
      <c r="K742" t="s">
        <v>82</v>
      </c>
      <c r="L742" t="s">
        <v>4</v>
      </c>
      <c r="M742" t="s">
        <v>5</v>
      </c>
      <c r="N742" t="s">
        <v>6</v>
      </c>
      <c r="O742">
        <v>904211090</v>
      </c>
      <c r="P742" t="s">
        <v>198</v>
      </c>
      <c r="Q742" t="s">
        <v>472</v>
      </c>
      <c r="R742" t="s">
        <v>77</v>
      </c>
      <c r="S742" t="s">
        <v>136</v>
      </c>
      <c r="X742" t="s">
        <v>23</v>
      </c>
      <c r="Y742" t="s">
        <v>9</v>
      </c>
      <c r="Z742">
        <v>48542.36</v>
      </c>
      <c r="AA742">
        <v>23679.200000000001</v>
      </c>
    </row>
    <row r="743" spans="1:27" hidden="1" x14ac:dyDescent="0.25">
      <c r="A743">
        <v>2017</v>
      </c>
      <c r="B743">
        <v>2</v>
      </c>
      <c r="C743" t="s">
        <v>86</v>
      </c>
      <c r="D743">
        <v>7300</v>
      </c>
      <c r="E743">
        <v>1</v>
      </c>
      <c r="F743">
        <v>20170203</v>
      </c>
      <c r="G743">
        <v>20542089106</v>
      </c>
      <c r="H743" t="s">
        <v>74</v>
      </c>
      <c r="I743" t="s">
        <v>25</v>
      </c>
      <c r="J743" t="s">
        <v>114</v>
      </c>
      <c r="K743" t="s">
        <v>1402</v>
      </c>
      <c r="L743" t="s">
        <v>4</v>
      </c>
      <c r="M743" t="s">
        <v>5</v>
      </c>
      <c r="N743" t="s">
        <v>6</v>
      </c>
      <c r="O743">
        <v>904211090</v>
      </c>
      <c r="P743" t="s">
        <v>198</v>
      </c>
      <c r="Q743" t="s">
        <v>472</v>
      </c>
      <c r="R743" t="s">
        <v>77</v>
      </c>
      <c r="S743" t="s">
        <v>143</v>
      </c>
      <c r="T743" t="s">
        <v>14</v>
      </c>
      <c r="W743" t="s">
        <v>144</v>
      </c>
      <c r="X743" t="s">
        <v>23</v>
      </c>
      <c r="Y743" t="s">
        <v>9</v>
      </c>
      <c r="Z743">
        <v>48523.56</v>
      </c>
      <c r="AA743">
        <v>19618.2</v>
      </c>
    </row>
    <row r="744" spans="1:27" hidden="1" x14ac:dyDescent="0.25">
      <c r="A744">
        <v>2017</v>
      </c>
      <c r="B744">
        <v>2</v>
      </c>
      <c r="C744" t="s">
        <v>86</v>
      </c>
      <c r="D744">
        <v>7327</v>
      </c>
      <c r="E744">
        <v>1</v>
      </c>
      <c r="F744">
        <v>20170203</v>
      </c>
      <c r="G744">
        <v>20542089106</v>
      </c>
      <c r="H744" t="s">
        <v>74</v>
      </c>
      <c r="I744" t="s">
        <v>25</v>
      </c>
      <c r="J744" t="s">
        <v>114</v>
      </c>
      <c r="K744" t="s">
        <v>1402</v>
      </c>
      <c r="L744" t="s">
        <v>4</v>
      </c>
      <c r="M744" t="s">
        <v>5</v>
      </c>
      <c r="N744" t="s">
        <v>6</v>
      </c>
      <c r="O744">
        <v>904211090</v>
      </c>
      <c r="P744" t="s">
        <v>198</v>
      </c>
      <c r="Q744" t="s">
        <v>472</v>
      </c>
      <c r="R744" t="s">
        <v>77</v>
      </c>
      <c r="S744" t="s">
        <v>143</v>
      </c>
      <c r="T744" t="s">
        <v>14</v>
      </c>
      <c r="W744" t="s">
        <v>144</v>
      </c>
      <c r="X744" t="s">
        <v>23</v>
      </c>
      <c r="Y744" t="s">
        <v>9</v>
      </c>
      <c r="Z744">
        <v>48523.56</v>
      </c>
      <c r="AA744">
        <v>19618.2</v>
      </c>
    </row>
    <row r="745" spans="1:27" hidden="1" x14ac:dyDescent="0.25">
      <c r="A745">
        <v>2017</v>
      </c>
      <c r="B745">
        <v>3</v>
      </c>
      <c r="C745" t="s">
        <v>86</v>
      </c>
      <c r="D745">
        <v>21506</v>
      </c>
      <c r="E745">
        <v>1</v>
      </c>
      <c r="F745">
        <v>20170314</v>
      </c>
      <c r="G745">
        <v>20542089106</v>
      </c>
      <c r="H745" t="s">
        <v>74</v>
      </c>
      <c r="I745" t="s">
        <v>25</v>
      </c>
      <c r="J745" t="s">
        <v>114</v>
      </c>
      <c r="K745" t="s">
        <v>1402</v>
      </c>
      <c r="L745" t="s">
        <v>4</v>
      </c>
      <c r="M745" t="s">
        <v>5</v>
      </c>
      <c r="N745" t="s">
        <v>6</v>
      </c>
      <c r="O745">
        <v>904211090</v>
      </c>
      <c r="P745" t="s">
        <v>198</v>
      </c>
      <c r="Q745" t="s">
        <v>472</v>
      </c>
      <c r="R745" t="s">
        <v>77</v>
      </c>
      <c r="S745" t="s">
        <v>143</v>
      </c>
      <c r="T745" t="s">
        <v>14</v>
      </c>
      <c r="W745" t="s">
        <v>144</v>
      </c>
      <c r="X745" t="s">
        <v>23</v>
      </c>
      <c r="Y745" t="s">
        <v>9</v>
      </c>
      <c r="Z745">
        <v>48523.56</v>
      </c>
      <c r="AA745">
        <v>19618.2</v>
      </c>
    </row>
    <row r="746" spans="1:27" hidden="1" x14ac:dyDescent="0.25">
      <c r="A746">
        <v>2017</v>
      </c>
      <c r="B746">
        <v>3</v>
      </c>
      <c r="C746" t="s">
        <v>86</v>
      </c>
      <c r="D746">
        <v>22817</v>
      </c>
      <c r="E746">
        <v>1</v>
      </c>
      <c r="F746">
        <v>20170314</v>
      </c>
      <c r="G746">
        <v>20542089106</v>
      </c>
      <c r="H746" t="s">
        <v>74</v>
      </c>
      <c r="I746" t="s">
        <v>25</v>
      </c>
      <c r="J746" t="s">
        <v>114</v>
      </c>
      <c r="K746" t="s">
        <v>1402</v>
      </c>
      <c r="L746" t="s">
        <v>4</v>
      </c>
      <c r="M746" t="s">
        <v>5</v>
      </c>
      <c r="N746" t="s">
        <v>6</v>
      </c>
      <c r="O746">
        <v>904211090</v>
      </c>
      <c r="P746" t="s">
        <v>198</v>
      </c>
      <c r="Q746" t="s">
        <v>472</v>
      </c>
      <c r="R746" t="s">
        <v>77</v>
      </c>
      <c r="S746" t="s">
        <v>143</v>
      </c>
      <c r="W746" t="s">
        <v>488</v>
      </c>
      <c r="X746" t="s">
        <v>23</v>
      </c>
      <c r="Y746" t="s">
        <v>9</v>
      </c>
      <c r="Z746">
        <v>48523.56</v>
      </c>
      <c r="AA746">
        <v>19618.2</v>
      </c>
    </row>
    <row r="747" spans="1:27" hidden="1" x14ac:dyDescent="0.25">
      <c r="A747">
        <v>2018</v>
      </c>
      <c r="B747">
        <v>3</v>
      </c>
      <c r="C747" t="s">
        <v>86</v>
      </c>
      <c r="D747">
        <v>25881</v>
      </c>
      <c r="E747">
        <v>1</v>
      </c>
      <c r="F747">
        <v>20180323</v>
      </c>
      <c r="G747">
        <v>20373860736</v>
      </c>
      <c r="H747" t="s">
        <v>1127</v>
      </c>
      <c r="I747" t="s">
        <v>25</v>
      </c>
      <c r="J747" t="s">
        <v>26</v>
      </c>
      <c r="K747" t="s">
        <v>97</v>
      </c>
      <c r="L747" t="s">
        <v>4</v>
      </c>
      <c r="M747" t="s">
        <v>5</v>
      </c>
      <c r="N747" t="s">
        <v>17</v>
      </c>
      <c r="O747">
        <v>2001909000</v>
      </c>
      <c r="P747" t="s">
        <v>934</v>
      </c>
      <c r="Q747" t="s">
        <v>1003</v>
      </c>
      <c r="R747" t="s">
        <v>68</v>
      </c>
      <c r="S747" t="s">
        <v>98</v>
      </c>
      <c r="U747" t="s">
        <v>14</v>
      </c>
      <c r="V747" t="s">
        <v>101</v>
      </c>
      <c r="W747" t="s">
        <v>34</v>
      </c>
      <c r="X747" t="s">
        <v>8</v>
      </c>
      <c r="Y747" t="s">
        <v>15</v>
      </c>
      <c r="Z747">
        <v>48516</v>
      </c>
      <c r="AA747">
        <v>18580</v>
      </c>
    </row>
    <row r="748" spans="1:27" hidden="1" x14ac:dyDescent="0.25">
      <c r="A748">
        <v>2017</v>
      </c>
      <c r="B748">
        <v>2</v>
      </c>
      <c r="C748" t="s">
        <v>86</v>
      </c>
      <c r="D748">
        <v>9561</v>
      </c>
      <c r="E748">
        <v>1</v>
      </c>
      <c r="F748">
        <v>20170204</v>
      </c>
      <c r="G748">
        <v>20600228073</v>
      </c>
      <c r="H748" t="s">
        <v>235</v>
      </c>
      <c r="I748" t="s">
        <v>25</v>
      </c>
      <c r="J748" t="s">
        <v>114</v>
      </c>
      <c r="K748" t="s">
        <v>115</v>
      </c>
      <c r="L748" t="s">
        <v>4</v>
      </c>
      <c r="M748" t="s">
        <v>5</v>
      </c>
      <c r="N748" t="s">
        <v>6</v>
      </c>
      <c r="O748">
        <v>904211090</v>
      </c>
      <c r="P748" t="s">
        <v>198</v>
      </c>
      <c r="Q748" t="s">
        <v>472</v>
      </c>
      <c r="R748" t="s">
        <v>77</v>
      </c>
      <c r="S748" t="s">
        <v>143</v>
      </c>
      <c r="T748" t="s">
        <v>14</v>
      </c>
      <c r="W748" t="s">
        <v>144</v>
      </c>
      <c r="X748" t="s">
        <v>23</v>
      </c>
      <c r="Y748" t="s">
        <v>9</v>
      </c>
      <c r="Z748">
        <v>48497.56</v>
      </c>
      <c r="AA748">
        <v>20071.8</v>
      </c>
    </row>
    <row r="749" spans="1:27" hidden="1" x14ac:dyDescent="0.25">
      <c r="A749">
        <v>2017</v>
      </c>
      <c r="B749">
        <v>2</v>
      </c>
      <c r="C749" t="s">
        <v>86</v>
      </c>
      <c r="D749">
        <v>10871</v>
      </c>
      <c r="E749">
        <v>1</v>
      </c>
      <c r="F749">
        <v>20170210</v>
      </c>
      <c r="G749">
        <v>20524548594</v>
      </c>
      <c r="H749" t="s">
        <v>124</v>
      </c>
      <c r="I749" t="s">
        <v>25</v>
      </c>
      <c r="J749" t="s">
        <v>26</v>
      </c>
      <c r="K749" t="s">
        <v>199</v>
      </c>
      <c r="L749" t="s">
        <v>4</v>
      </c>
      <c r="M749" t="s">
        <v>5</v>
      </c>
      <c r="N749" t="s">
        <v>6</v>
      </c>
      <c r="O749">
        <v>904219000</v>
      </c>
      <c r="P749" t="s">
        <v>198</v>
      </c>
      <c r="Q749" t="s">
        <v>472</v>
      </c>
      <c r="R749" t="s">
        <v>50</v>
      </c>
      <c r="S749" t="s">
        <v>126</v>
      </c>
      <c r="T749" t="s">
        <v>1460</v>
      </c>
      <c r="U749" t="s">
        <v>88</v>
      </c>
      <c r="X749" t="s">
        <v>23</v>
      </c>
      <c r="Y749" t="s">
        <v>9</v>
      </c>
      <c r="Z749">
        <v>48432.41</v>
      </c>
      <c r="AA749">
        <v>14768</v>
      </c>
    </row>
    <row r="750" spans="1:27" hidden="1" x14ac:dyDescent="0.25">
      <c r="A750">
        <v>2018</v>
      </c>
      <c r="B750">
        <v>2</v>
      </c>
      <c r="C750" t="s">
        <v>270</v>
      </c>
      <c r="D750">
        <v>5786</v>
      </c>
      <c r="E750">
        <v>1</v>
      </c>
      <c r="F750">
        <v>20180203</v>
      </c>
      <c r="G750">
        <v>20504004415</v>
      </c>
      <c r="H750" t="s">
        <v>223</v>
      </c>
      <c r="I750" t="s">
        <v>2</v>
      </c>
      <c r="J750" t="s">
        <v>952</v>
      </c>
      <c r="K750" t="s">
        <v>953</v>
      </c>
      <c r="L750" t="s">
        <v>4</v>
      </c>
      <c r="M750" t="s">
        <v>5</v>
      </c>
      <c r="N750" t="s">
        <v>17</v>
      </c>
      <c r="O750">
        <v>2001909000</v>
      </c>
      <c r="P750" t="s">
        <v>1006</v>
      </c>
      <c r="Q750" t="s">
        <v>1003</v>
      </c>
      <c r="R750" t="s">
        <v>68</v>
      </c>
      <c r="S750" t="s">
        <v>891</v>
      </c>
      <c r="T750" t="s">
        <v>954</v>
      </c>
      <c r="W750" t="s">
        <v>34</v>
      </c>
      <c r="X750" t="s">
        <v>19</v>
      </c>
      <c r="Y750" t="s">
        <v>226</v>
      </c>
      <c r="Z750">
        <v>48374.87</v>
      </c>
      <c r="AA750">
        <v>19079.55</v>
      </c>
    </row>
    <row r="751" spans="1:27" hidden="1" x14ac:dyDescent="0.25">
      <c r="A751">
        <v>2018</v>
      </c>
      <c r="B751">
        <v>2</v>
      </c>
      <c r="C751" t="s">
        <v>270</v>
      </c>
      <c r="D751">
        <v>4781</v>
      </c>
      <c r="E751">
        <v>1</v>
      </c>
      <c r="F751">
        <v>20180201</v>
      </c>
      <c r="G751">
        <v>20504004415</v>
      </c>
      <c r="H751" t="s">
        <v>223</v>
      </c>
      <c r="I751" t="s">
        <v>2</v>
      </c>
      <c r="J751" t="s">
        <v>952</v>
      </c>
      <c r="K751" t="s">
        <v>953</v>
      </c>
      <c r="L751" t="s">
        <v>4</v>
      </c>
      <c r="M751" t="s">
        <v>5</v>
      </c>
      <c r="N751" t="s">
        <v>17</v>
      </c>
      <c r="O751">
        <v>2001909000</v>
      </c>
      <c r="P751" t="s">
        <v>1006</v>
      </c>
      <c r="Q751" t="s">
        <v>1003</v>
      </c>
      <c r="R751" t="s">
        <v>68</v>
      </c>
      <c r="S751" t="s">
        <v>891</v>
      </c>
      <c r="T751" t="s">
        <v>954</v>
      </c>
      <c r="W751" t="s">
        <v>34</v>
      </c>
      <c r="X751" t="s">
        <v>19</v>
      </c>
      <c r="Y751" t="s">
        <v>226</v>
      </c>
      <c r="Z751">
        <v>48353.24</v>
      </c>
      <c r="AA751">
        <v>19071.45</v>
      </c>
    </row>
    <row r="752" spans="1:27" hidden="1" x14ac:dyDescent="0.25">
      <c r="A752">
        <v>2017</v>
      </c>
      <c r="B752">
        <v>3</v>
      </c>
      <c r="C752" t="s">
        <v>86</v>
      </c>
      <c r="D752">
        <v>18616</v>
      </c>
      <c r="E752">
        <v>1</v>
      </c>
      <c r="F752">
        <v>20170301</v>
      </c>
      <c r="G752">
        <v>20566528844</v>
      </c>
      <c r="H752" t="s">
        <v>439</v>
      </c>
      <c r="I752" t="s">
        <v>2</v>
      </c>
      <c r="J752" t="s">
        <v>81</v>
      </c>
      <c r="K752" t="s">
        <v>82</v>
      </c>
      <c r="L752" t="s">
        <v>4</v>
      </c>
      <c r="M752" t="s">
        <v>5</v>
      </c>
      <c r="N752" t="s">
        <v>6</v>
      </c>
      <c r="O752">
        <v>904211090</v>
      </c>
      <c r="P752" t="s">
        <v>198</v>
      </c>
      <c r="Q752" t="s">
        <v>472</v>
      </c>
      <c r="R752" t="s">
        <v>77</v>
      </c>
      <c r="S752" t="s">
        <v>256</v>
      </c>
      <c r="W752" t="s">
        <v>693</v>
      </c>
      <c r="X752" t="s">
        <v>23</v>
      </c>
      <c r="Y752" t="s">
        <v>9</v>
      </c>
      <c r="Z752">
        <v>48300</v>
      </c>
      <c r="AA752">
        <v>23000</v>
      </c>
    </row>
    <row r="753" spans="1:27" hidden="1" x14ac:dyDescent="0.25">
      <c r="A753">
        <v>2017</v>
      </c>
      <c r="B753">
        <v>3</v>
      </c>
      <c r="C753" t="s">
        <v>86</v>
      </c>
      <c r="D753">
        <v>21398</v>
      </c>
      <c r="E753">
        <v>1</v>
      </c>
      <c r="F753">
        <v>20170314</v>
      </c>
      <c r="G753">
        <v>20566528844</v>
      </c>
      <c r="H753" t="s">
        <v>439</v>
      </c>
      <c r="I753" t="s">
        <v>2</v>
      </c>
      <c r="J753" t="s">
        <v>81</v>
      </c>
      <c r="K753" t="s">
        <v>82</v>
      </c>
      <c r="L753" t="s">
        <v>4</v>
      </c>
      <c r="M753" t="s">
        <v>5</v>
      </c>
      <c r="N753" t="s">
        <v>6</v>
      </c>
      <c r="O753">
        <v>904211090</v>
      </c>
      <c r="P753" t="s">
        <v>198</v>
      </c>
      <c r="Q753" t="s">
        <v>472</v>
      </c>
      <c r="R753" t="s">
        <v>77</v>
      </c>
      <c r="S753" t="s">
        <v>256</v>
      </c>
      <c r="W753" t="s">
        <v>693</v>
      </c>
      <c r="X753" t="s">
        <v>23</v>
      </c>
      <c r="Y753" t="s">
        <v>9</v>
      </c>
      <c r="Z753">
        <v>48300</v>
      </c>
      <c r="AA753">
        <v>23000</v>
      </c>
    </row>
    <row r="754" spans="1:27" hidden="1" x14ac:dyDescent="0.25">
      <c r="A754">
        <v>2017</v>
      </c>
      <c r="B754">
        <v>3</v>
      </c>
      <c r="C754" t="s">
        <v>86</v>
      </c>
      <c r="D754">
        <v>21420</v>
      </c>
      <c r="E754">
        <v>1</v>
      </c>
      <c r="F754">
        <v>20170314</v>
      </c>
      <c r="G754">
        <v>20566528844</v>
      </c>
      <c r="H754" t="s">
        <v>439</v>
      </c>
      <c r="I754" t="s">
        <v>2</v>
      </c>
      <c r="J754" t="s">
        <v>81</v>
      </c>
      <c r="K754" t="s">
        <v>82</v>
      </c>
      <c r="L754" t="s">
        <v>4</v>
      </c>
      <c r="M754" t="s">
        <v>5</v>
      </c>
      <c r="N754" t="s">
        <v>6</v>
      </c>
      <c r="O754">
        <v>904211090</v>
      </c>
      <c r="P754" t="s">
        <v>198</v>
      </c>
      <c r="Q754" t="s">
        <v>472</v>
      </c>
      <c r="R754" t="s">
        <v>77</v>
      </c>
      <c r="S754" t="s">
        <v>256</v>
      </c>
      <c r="W754" t="s">
        <v>693</v>
      </c>
      <c r="X754" t="s">
        <v>23</v>
      </c>
      <c r="Y754" t="s">
        <v>90</v>
      </c>
      <c r="Z754">
        <v>48300</v>
      </c>
      <c r="AA754">
        <v>23000</v>
      </c>
    </row>
    <row r="755" spans="1:27" hidden="1" x14ac:dyDescent="0.25">
      <c r="A755">
        <v>2017</v>
      </c>
      <c r="B755">
        <v>3</v>
      </c>
      <c r="C755" t="s">
        <v>86</v>
      </c>
      <c r="D755">
        <v>21974</v>
      </c>
      <c r="E755">
        <v>1</v>
      </c>
      <c r="F755">
        <v>20170314</v>
      </c>
      <c r="G755">
        <v>20566528844</v>
      </c>
      <c r="H755" t="s">
        <v>439</v>
      </c>
      <c r="I755" t="s">
        <v>2</v>
      </c>
      <c r="J755" t="s">
        <v>81</v>
      </c>
      <c r="K755" t="s">
        <v>82</v>
      </c>
      <c r="L755" t="s">
        <v>4</v>
      </c>
      <c r="M755" t="s">
        <v>5</v>
      </c>
      <c r="N755" t="s">
        <v>6</v>
      </c>
      <c r="O755">
        <v>904211090</v>
      </c>
      <c r="P755" t="s">
        <v>198</v>
      </c>
      <c r="Q755" t="s">
        <v>472</v>
      </c>
      <c r="R755" t="s">
        <v>77</v>
      </c>
      <c r="S755" t="s">
        <v>256</v>
      </c>
      <c r="W755" t="s">
        <v>693</v>
      </c>
      <c r="X755" t="s">
        <v>23</v>
      </c>
      <c r="Y755" t="s">
        <v>90</v>
      </c>
      <c r="Z755">
        <v>48300</v>
      </c>
      <c r="AA755">
        <v>23000</v>
      </c>
    </row>
    <row r="756" spans="1:27" hidden="1" x14ac:dyDescent="0.25">
      <c r="A756">
        <v>2017</v>
      </c>
      <c r="B756">
        <v>3</v>
      </c>
      <c r="C756" t="s">
        <v>86</v>
      </c>
      <c r="D756">
        <v>25858</v>
      </c>
      <c r="E756">
        <v>1</v>
      </c>
      <c r="F756">
        <v>20170327</v>
      </c>
      <c r="G756">
        <v>20566528844</v>
      </c>
      <c r="H756" t="s">
        <v>439</v>
      </c>
      <c r="I756" t="s">
        <v>2</v>
      </c>
      <c r="J756" t="s">
        <v>81</v>
      </c>
      <c r="K756" t="s">
        <v>82</v>
      </c>
      <c r="L756" t="s">
        <v>4</v>
      </c>
      <c r="M756" t="s">
        <v>5</v>
      </c>
      <c r="N756" t="s">
        <v>6</v>
      </c>
      <c r="O756">
        <v>904211090</v>
      </c>
      <c r="P756" t="s">
        <v>198</v>
      </c>
      <c r="Q756" t="s">
        <v>472</v>
      </c>
      <c r="R756" t="s">
        <v>77</v>
      </c>
      <c r="S756" t="s">
        <v>256</v>
      </c>
      <c r="W756" t="s">
        <v>693</v>
      </c>
      <c r="X756" t="s">
        <v>23</v>
      </c>
      <c r="Y756" t="s">
        <v>90</v>
      </c>
      <c r="Z756">
        <v>48300</v>
      </c>
      <c r="AA756">
        <v>23000</v>
      </c>
    </row>
    <row r="757" spans="1:27" hidden="1" x14ac:dyDescent="0.25">
      <c r="A757">
        <v>2017</v>
      </c>
      <c r="B757">
        <v>3</v>
      </c>
      <c r="C757" t="s">
        <v>86</v>
      </c>
      <c r="D757">
        <v>19840</v>
      </c>
      <c r="E757">
        <v>2</v>
      </c>
      <c r="F757">
        <v>20170307</v>
      </c>
      <c r="G757">
        <v>20170040938</v>
      </c>
      <c r="H757" t="s">
        <v>65</v>
      </c>
      <c r="I757" t="s">
        <v>2</v>
      </c>
      <c r="J757" t="s">
        <v>81</v>
      </c>
      <c r="K757" t="s">
        <v>87</v>
      </c>
      <c r="L757" t="s">
        <v>4</v>
      </c>
      <c r="M757" t="s">
        <v>5</v>
      </c>
      <c r="N757" t="s">
        <v>17</v>
      </c>
      <c r="O757">
        <v>2005992000</v>
      </c>
      <c r="P757" t="s">
        <v>934</v>
      </c>
      <c r="Q757" t="s">
        <v>1003</v>
      </c>
      <c r="R757" t="s">
        <v>18</v>
      </c>
      <c r="S757" t="s">
        <v>234</v>
      </c>
      <c r="T757" t="s">
        <v>101</v>
      </c>
      <c r="U757" t="s">
        <v>2208</v>
      </c>
      <c r="V757" t="s">
        <v>2209</v>
      </c>
      <c r="W757" t="s">
        <v>129</v>
      </c>
      <c r="X757" t="s">
        <v>69</v>
      </c>
      <c r="Y757" t="s">
        <v>15</v>
      </c>
      <c r="Z757">
        <v>48294.080000000002</v>
      </c>
      <c r="AA757">
        <v>21542.400000000001</v>
      </c>
    </row>
    <row r="758" spans="1:27" hidden="1" x14ac:dyDescent="0.25">
      <c r="A758">
        <v>2017</v>
      </c>
      <c r="B758">
        <v>2</v>
      </c>
      <c r="C758" t="s">
        <v>86</v>
      </c>
      <c r="D758">
        <v>8191</v>
      </c>
      <c r="E758">
        <v>1</v>
      </c>
      <c r="F758">
        <v>20170203</v>
      </c>
      <c r="G758">
        <v>20560198397</v>
      </c>
      <c r="H758" t="s">
        <v>1418</v>
      </c>
      <c r="I758" t="s">
        <v>25</v>
      </c>
      <c r="J758" t="s">
        <v>114</v>
      </c>
      <c r="K758" t="s">
        <v>115</v>
      </c>
      <c r="L758" t="s">
        <v>4</v>
      </c>
      <c r="M758" t="s">
        <v>5</v>
      </c>
      <c r="N758" t="s">
        <v>6</v>
      </c>
      <c r="O758">
        <v>904211090</v>
      </c>
      <c r="P758" t="s">
        <v>198</v>
      </c>
      <c r="Q758" t="s">
        <v>472</v>
      </c>
      <c r="R758" t="s">
        <v>77</v>
      </c>
      <c r="S758" t="s">
        <v>116</v>
      </c>
      <c r="T758" t="s">
        <v>14</v>
      </c>
      <c r="W758" t="s">
        <v>108</v>
      </c>
      <c r="X758" t="s">
        <v>23</v>
      </c>
      <c r="Y758" t="s">
        <v>15</v>
      </c>
      <c r="Z758">
        <v>48289.38</v>
      </c>
      <c r="AA758">
        <v>19278</v>
      </c>
    </row>
    <row r="759" spans="1:27" hidden="1" x14ac:dyDescent="0.25">
      <c r="A759">
        <v>2017</v>
      </c>
      <c r="B759">
        <v>2</v>
      </c>
      <c r="C759" t="s">
        <v>86</v>
      </c>
      <c r="D759">
        <v>15650</v>
      </c>
      <c r="E759">
        <v>1</v>
      </c>
      <c r="F759">
        <v>20170223</v>
      </c>
      <c r="G759">
        <v>20522951146</v>
      </c>
      <c r="H759" t="s">
        <v>113</v>
      </c>
      <c r="I759" t="s">
        <v>25</v>
      </c>
      <c r="J759" t="s">
        <v>114</v>
      </c>
      <c r="K759" t="s">
        <v>115</v>
      </c>
      <c r="L759" t="s">
        <v>4</v>
      </c>
      <c r="M759" t="s">
        <v>5</v>
      </c>
      <c r="N759" t="s">
        <v>6</v>
      </c>
      <c r="O759">
        <v>904219000</v>
      </c>
      <c r="P759" t="s">
        <v>475</v>
      </c>
      <c r="Q759" t="s">
        <v>472</v>
      </c>
      <c r="R759" t="s">
        <v>50</v>
      </c>
      <c r="S759" t="s">
        <v>190</v>
      </c>
      <c r="W759" t="s">
        <v>117</v>
      </c>
      <c r="X759" t="s">
        <v>23</v>
      </c>
      <c r="Y759" t="s">
        <v>9</v>
      </c>
      <c r="Z759">
        <v>48264.84</v>
      </c>
      <c r="AA759">
        <v>18563.580000000002</v>
      </c>
    </row>
    <row r="760" spans="1:27" hidden="1" x14ac:dyDescent="0.25">
      <c r="A760">
        <v>2017</v>
      </c>
      <c r="B760">
        <v>1</v>
      </c>
      <c r="C760" t="s">
        <v>270</v>
      </c>
      <c r="D760">
        <v>2273</v>
      </c>
      <c r="E760">
        <v>1</v>
      </c>
      <c r="F760">
        <v>20170119</v>
      </c>
      <c r="G760">
        <v>20104420282</v>
      </c>
      <c r="H760" t="s">
        <v>146</v>
      </c>
      <c r="I760" t="s">
        <v>25</v>
      </c>
      <c r="J760" t="s">
        <v>26</v>
      </c>
      <c r="K760" t="s">
        <v>97</v>
      </c>
      <c r="L760" t="s">
        <v>4</v>
      </c>
      <c r="M760" t="s">
        <v>5</v>
      </c>
      <c r="N760" t="s">
        <v>17</v>
      </c>
      <c r="O760">
        <v>2005999000</v>
      </c>
      <c r="P760" t="s">
        <v>1002</v>
      </c>
      <c r="Q760" t="s">
        <v>1003</v>
      </c>
      <c r="R760" t="s">
        <v>24</v>
      </c>
      <c r="S760" t="s">
        <v>316</v>
      </c>
      <c r="U760" t="s">
        <v>145</v>
      </c>
      <c r="X760" t="s">
        <v>8</v>
      </c>
      <c r="Y760" t="s">
        <v>226</v>
      </c>
      <c r="Z760">
        <v>48216</v>
      </c>
      <c r="AA760">
        <v>40924.800000000003</v>
      </c>
    </row>
    <row r="761" spans="1:27" hidden="1" x14ac:dyDescent="0.25">
      <c r="A761">
        <v>2018</v>
      </c>
      <c r="B761">
        <v>1</v>
      </c>
      <c r="C761" t="s">
        <v>270</v>
      </c>
      <c r="D761">
        <v>42302</v>
      </c>
      <c r="E761">
        <v>1</v>
      </c>
      <c r="F761">
        <v>20180104</v>
      </c>
      <c r="G761">
        <v>20104420282</v>
      </c>
      <c r="H761" t="s">
        <v>146</v>
      </c>
      <c r="I761" t="s">
        <v>25</v>
      </c>
      <c r="J761" t="s">
        <v>26</v>
      </c>
      <c r="K761" t="s">
        <v>452</v>
      </c>
      <c r="L761" t="s">
        <v>4</v>
      </c>
      <c r="M761" t="s">
        <v>5</v>
      </c>
      <c r="N761" t="s">
        <v>17</v>
      </c>
      <c r="O761">
        <v>2005999000</v>
      </c>
      <c r="P761" t="s">
        <v>1002</v>
      </c>
      <c r="Q761" t="s">
        <v>1003</v>
      </c>
      <c r="R761" t="s">
        <v>24</v>
      </c>
      <c r="S761" t="s">
        <v>316</v>
      </c>
      <c r="U761" t="s">
        <v>145</v>
      </c>
      <c r="X761" t="s">
        <v>8</v>
      </c>
      <c r="Y761" t="s">
        <v>226</v>
      </c>
      <c r="Z761">
        <v>48216</v>
      </c>
      <c r="AA761">
        <v>40924.800000000003</v>
      </c>
    </row>
    <row r="762" spans="1:27" hidden="1" x14ac:dyDescent="0.25">
      <c r="A762">
        <v>2018</v>
      </c>
      <c r="B762">
        <v>3</v>
      </c>
      <c r="C762" t="s">
        <v>270</v>
      </c>
      <c r="D762">
        <v>9924</v>
      </c>
      <c r="E762">
        <v>1</v>
      </c>
      <c r="F762">
        <v>20180301</v>
      </c>
      <c r="G762">
        <v>20104420282</v>
      </c>
      <c r="H762" t="s">
        <v>146</v>
      </c>
      <c r="I762" t="s">
        <v>25</v>
      </c>
      <c r="J762" t="s">
        <v>26</v>
      </c>
      <c r="K762" t="s">
        <v>452</v>
      </c>
      <c r="L762" t="s">
        <v>4</v>
      </c>
      <c r="M762" t="s">
        <v>5</v>
      </c>
      <c r="N762" t="s">
        <v>17</v>
      </c>
      <c r="O762">
        <v>2005999000</v>
      </c>
      <c r="P762" t="s">
        <v>1002</v>
      </c>
      <c r="Q762" t="s">
        <v>1003</v>
      </c>
      <c r="R762" t="s">
        <v>24</v>
      </c>
      <c r="S762" t="s">
        <v>316</v>
      </c>
      <c r="U762" t="s">
        <v>145</v>
      </c>
      <c r="X762" t="s">
        <v>8</v>
      </c>
      <c r="Y762" t="s">
        <v>226</v>
      </c>
      <c r="Z762">
        <v>48216</v>
      </c>
      <c r="AA762">
        <v>40924.800000000003</v>
      </c>
    </row>
    <row r="763" spans="1:27" hidden="1" x14ac:dyDescent="0.25">
      <c r="A763">
        <v>2018</v>
      </c>
      <c r="B763">
        <v>3</v>
      </c>
      <c r="C763" t="s">
        <v>270</v>
      </c>
      <c r="D763">
        <v>13078</v>
      </c>
      <c r="E763">
        <v>1</v>
      </c>
      <c r="F763">
        <v>20180321</v>
      </c>
      <c r="G763">
        <v>20104420282</v>
      </c>
      <c r="H763" t="s">
        <v>146</v>
      </c>
      <c r="I763" t="s">
        <v>25</v>
      </c>
      <c r="J763" t="s">
        <v>26</v>
      </c>
      <c r="K763" t="s">
        <v>452</v>
      </c>
      <c r="L763" t="s">
        <v>4</v>
      </c>
      <c r="M763" t="s">
        <v>5</v>
      </c>
      <c r="N763" t="s">
        <v>17</v>
      </c>
      <c r="O763">
        <v>2005999000</v>
      </c>
      <c r="P763" t="s">
        <v>1002</v>
      </c>
      <c r="Q763" t="s">
        <v>1003</v>
      </c>
      <c r="R763" t="s">
        <v>24</v>
      </c>
      <c r="S763" t="s">
        <v>316</v>
      </c>
      <c r="U763" t="s">
        <v>145</v>
      </c>
      <c r="X763" t="s">
        <v>8</v>
      </c>
      <c r="Y763" t="s">
        <v>226</v>
      </c>
      <c r="Z763">
        <v>48216</v>
      </c>
      <c r="AA763">
        <v>40924.800000000003</v>
      </c>
    </row>
    <row r="764" spans="1:27" hidden="1" x14ac:dyDescent="0.25">
      <c r="A764">
        <v>2018</v>
      </c>
      <c r="B764">
        <v>1</v>
      </c>
      <c r="C764" t="s">
        <v>270</v>
      </c>
      <c r="D764">
        <v>5268</v>
      </c>
      <c r="E764">
        <v>1</v>
      </c>
      <c r="F764">
        <v>20180130</v>
      </c>
      <c r="G764">
        <v>20504004415</v>
      </c>
      <c r="H764" t="s">
        <v>223</v>
      </c>
      <c r="I764" t="s">
        <v>2</v>
      </c>
      <c r="J764" t="s">
        <v>3</v>
      </c>
      <c r="K764" t="s">
        <v>122</v>
      </c>
      <c r="L764" t="s">
        <v>4</v>
      </c>
      <c r="M764" t="s">
        <v>5</v>
      </c>
      <c r="N764" t="s">
        <v>17</v>
      </c>
      <c r="O764">
        <v>2001909000</v>
      </c>
      <c r="P764" t="s">
        <v>1006</v>
      </c>
      <c r="Q764" t="s">
        <v>1003</v>
      </c>
      <c r="R764" t="s">
        <v>68</v>
      </c>
      <c r="S764" t="s">
        <v>891</v>
      </c>
      <c r="T764" t="s">
        <v>881</v>
      </c>
      <c r="W764" t="s">
        <v>34</v>
      </c>
      <c r="X764" t="s">
        <v>8</v>
      </c>
      <c r="Y764" t="s">
        <v>226</v>
      </c>
      <c r="Z764">
        <v>48168.639999999999</v>
      </c>
      <c r="AA764">
        <v>18583.2</v>
      </c>
    </row>
    <row r="765" spans="1:27" hidden="1" x14ac:dyDescent="0.25">
      <c r="A765">
        <v>2017</v>
      </c>
      <c r="B765">
        <v>1</v>
      </c>
      <c r="C765" t="s">
        <v>86</v>
      </c>
      <c r="D765">
        <v>1404</v>
      </c>
      <c r="E765">
        <v>1</v>
      </c>
      <c r="F765">
        <v>20170117</v>
      </c>
      <c r="G765">
        <v>20117753221</v>
      </c>
      <c r="H765" t="s">
        <v>135</v>
      </c>
      <c r="I765" t="s">
        <v>2</v>
      </c>
      <c r="J765" t="s">
        <v>81</v>
      </c>
      <c r="K765" t="s">
        <v>82</v>
      </c>
      <c r="L765" t="s">
        <v>4</v>
      </c>
      <c r="M765" t="s">
        <v>5</v>
      </c>
      <c r="N765" t="s">
        <v>6</v>
      </c>
      <c r="O765">
        <v>904211090</v>
      </c>
      <c r="P765" t="s">
        <v>198</v>
      </c>
      <c r="Q765" t="s">
        <v>472</v>
      </c>
      <c r="R765" t="s">
        <v>77</v>
      </c>
      <c r="S765" t="s">
        <v>136</v>
      </c>
      <c r="X765" t="s">
        <v>23</v>
      </c>
      <c r="Y765" t="s">
        <v>9</v>
      </c>
      <c r="Z765">
        <v>48065.2</v>
      </c>
      <c r="AA765">
        <v>24032.6</v>
      </c>
    </row>
    <row r="766" spans="1:27" hidden="1" x14ac:dyDescent="0.25">
      <c r="A766">
        <v>2017</v>
      </c>
      <c r="B766">
        <v>3</v>
      </c>
      <c r="C766" t="s">
        <v>86</v>
      </c>
      <c r="D766">
        <v>17287</v>
      </c>
      <c r="E766">
        <v>1</v>
      </c>
      <c r="F766">
        <v>20170301</v>
      </c>
      <c r="G766">
        <v>20117753221</v>
      </c>
      <c r="H766" t="s">
        <v>135</v>
      </c>
      <c r="I766" t="s">
        <v>2</v>
      </c>
      <c r="J766" t="s">
        <v>81</v>
      </c>
      <c r="K766" t="s">
        <v>82</v>
      </c>
      <c r="L766" t="s">
        <v>4</v>
      </c>
      <c r="M766" t="s">
        <v>5</v>
      </c>
      <c r="N766" t="s">
        <v>6</v>
      </c>
      <c r="O766">
        <v>904211090</v>
      </c>
      <c r="P766" t="s">
        <v>198</v>
      </c>
      <c r="Q766" t="s">
        <v>472</v>
      </c>
      <c r="R766" t="s">
        <v>77</v>
      </c>
      <c r="S766" t="s">
        <v>136</v>
      </c>
      <c r="X766" t="s">
        <v>23</v>
      </c>
      <c r="Y766" t="s">
        <v>9</v>
      </c>
      <c r="Z766">
        <v>48062.25</v>
      </c>
      <c r="AA766">
        <v>23445</v>
      </c>
    </row>
    <row r="767" spans="1:27" hidden="1" x14ac:dyDescent="0.25">
      <c r="A767">
        <v>2017</v>
      </c>
      <c r="B767">
        <v>3</v>
      </c>
      <c r="C767" t="s">
        <v>86</v>
      </c>
      <c r="D767">
        <v>21935</v>
      </c>
      <c r="E767">
        <v>1</v>
      </c>
      <c r="F767">
        <v>20170315</v>
      </c>
      <c r="G767">
        <v>20571221021</v>
      </c>
      <c r="H767" t="s">
        <v>191</v>
      </c>
      <c r="I767" t="s">
        <v>2</v>
      </c>
      <c r="J767" t="s">
        <v>81</v>
      </c>
      <c r="K767" t="s">
        <v>82</v>
      </c>
      <c r="L767" t="s">
        <v>4</v>
      </c>
      <c r="M767" t="s">
        <v>5</v>
      </c>
      <c r="N767" t="s">
        <v>6</v>
      </c>
      <c r="O767">
        <v>904211090</v>
      </c>
      <c r="P767" t="s">
        <v>198</v>
      </c>
      <c r="Q767" t="s">
        <v>472</v>
      </c>
      <c r="R767" t="s">
        <v>77</v>
      </c>
      <c r="S767" t="s">
        <v>116</v>
      </c>
      <c r="W767" t="s">
        <v>693</v>
      </c>
      <c r="X767" t="s">
        <v>23</v>
      </c>
      <c r="Y767" t="s">
        <v>9</v>
      </c>
      <c r="Z767">
        <v>48034.879999999997</v>
      </c>
      <c r="AA767">
        <v>22873.75</v>
      </c>
    </row>
    <row r="768" spans="1:27" hidden="1" x14ac:dyDescent="0.25">
      <c r="A768">
        <v>2017</v>
      </c>
      <c r="B768">
        <v>1</v>
      </c>
      <c r="C768" t="s">
        <v>86</v>
      </c>
      <c r="D768">
        <v>115185</v>
      </c>
      <c r="E768">
        <v>1</v>
      </c>
      <c r="F768">
        <v>20170104</v>
      </c>
      <c r="G768">
        <v>20542089106</v>
      </c>
      <c r="H768" t="s">
        <v>74</v>
      </c>
      <c r="I768" t="s">
        <v>2</v>
      </c>
      <c r="J768" t="s">
        <v>81</v>
      </c>
      <c r="K768" t="s">
        <v>82</v>
      </c>
      <c r="L768" t="s">
        <v>4</v>
      </c>
      <c r="M768" t="s">
        <v>5</v>
      </c>
      <c r="N768" t="s">
        <v>6</v>
      </c>
      <c r="O768">
        <v>904211090</v>
      </c>
      <c r="P768" t="s">
        <v>198</v>
      </c>
      <c r="Q768" t="s">
        <v>472</v>
      </c>
      <c r="R768" t="s">
        <v>77</v>
      </c>
      <c r="S768" t="s">
        <v>143</v>
      </c>
      <c r="V768" t="s">
        <v>436</v>
      </c>
      <c r="W768" t="s">
        <v>34</v>
      </c>
      <c r="X768" t="s">
        <v>23</v>
      </c>
      <c r="Y768" t="s">
        <v>9</v>
      </c>
      <c r="Z768">
        <v>48000</v>
      </c>
      <c r="AA768">
        <v>24000</v>
      </c>
    </row>
    <row r="769" spans="1:27" hidden="1" x14ac:dyDescent="0.25">
      <c r="A769">
        <v>2017</v>
      </c>
      <c r="B769">
        <v>2</v>
      </c>
      <c r="C769" t="s">
        <v>86</v>
      </c>
      <c r="D769">
        <v>15789</v>
      </c>
      <c r="E769">
        <v>1</v>
      </c>
      <c r="F769">
        <v>20170222</v>
      </c>
      <c r="G769">
        <v>20542089106</v>
      </c>
      <c r="H769" t="s">
        <v>74</v>
      </c>
      <c r="I769" t="s">
        <v>2</v>
      </c>
      <c r="J769" t="s">
        <v>81</v>
      </c>
      <c r="K769" t="s">
        <v>82</v>
      </c>
      <c r="L769" t="s">
        <v>4</v>
      </c>
      <c r="M769" t="s">
        <v>5</v>
      </c>
      <c r="N769" t="s">
        <v>6</v>
      </c>
      <c r="O769">
        <v>904211090</v>
      </c>
      <c r="P769" t="s">
        <v>198</v>
      </c>
      <c r="Q769" t="s">
        <v>472</v>
      </c>
      <c r="R769" t="s">
        <v>77</v>
      </c>
      <c r="S769" t="s">
        <v>143</v>
      </c>
      <c r="V769" t="s">
        <v>436</v>
      </c>
      <c r="W769" t="s">
        <v>237</v>
      </c>
      <c r="X769" t="s">
        <v>23</v>
      </c>
      <c r="Y769" t="s">
        <v>9</v>
      </c>
      <c r="Z769">
        <v>48000</v>
      </c>
      <c r="AA769">
        <v>24000</v>
      </c>
    </row>
    <row r="770" spans="1:27" hidden="1" x14ac:dyDescent="0.25">
      <c r="A770">
        <v>2017</v>
      </c>
      <c r="B770">
        <v>3</v>
      </c>
      <c r="C770" t="s">
        <v>86</v>
      </c>
      <c r="D770">
        <v>20234</v>
      </c>
      <c r="E770">
        <v>1</v>
      </c>
      <c r="F770">
        <v>20170308</v>
      </c>
      <c r="G770">
        <v>20542089106</v>
      </c>
      <c r="H770" t="s">
        <v>74</v>
      </c>
      <c r="I770" t="s">
        <v>2</v>
      </c>
      <c r="J770" t="s">
        <v>81</v>
      </c>
      <c r="K770" t="s">
        <v>82</v>
      </c>
      <c r="L770" t="s">
        <v>4</v>
      </c>
      <c r="M770" t="s">
        <v>5</v>
      </c>
      <c r="N770" t="s">
        <v>6</v>
      </c>
      <c r="O770">
        <v>904211090</v>
      </c>
      <c r="P770" t="s">
        <v>198</v>
      </c>
      <c r="Q770" t="s">
        <v>472</v>
      </c>
      <c r="R770" t="s">
        <v>77</v>
      </c>
      <c r="S770" t="s">
        <v>143</v>
      </c>
      <c r="V770" t="s">
        <v>2218</v>
      </c>
      <c r="W770" t="s">
        <v>237</v>
      </c>
      <c r="X770" t="s">
        <v>23</v>
      </c>
      <c r="Y770" t="s">
        <v>9</v>
      </c>
      <c r="Z770">
        <v>48000</v>
      </c>
      <c r="AA770">
        <v>24000</v>
      </c>
    </row>
    <row r="771" spans="1:27" hidden="1" x14ac:dyDescent="0.25">
      <c r="A771">
        <v>2017</v>
      </c>
      <c r="B771">
        <v>3</v>
      </c>
      <c r="C771" t="s">
        <v>86</v>
      </c>
      <c r="D771">
        <v>22144</v>
      </c>
      <c r="E771">
        <v>1</v>
      </c>
      <c r="F771">
        <v>20170315</v>
      </c>
      <c r="G771">
        <v>20542089106</v>
      </c>
      <c r="H771" t="s">
        <v>74</v>
      </c>
      <c r="I771" t="s">
        <v>2</v>
      </c>
      <c r="J771" t="s">
        <v>81</v>
      </c>
      <c r="K771" t="s">
        <v>82</v>
      </c>
      <c r="L771" t="s">
        <v>4</v>
      </c>
      <c r="M771" t="s">
        <v>5</v>
      </c>
      <c r="N771" t="s">
        <v>6</v>
      </c>
      <c r="O771">
        <v>904211090</v>
      </c>
      <c r="P771" t="s">
        <v>198</v>
      </c>
      <c r="Q771" t="s">
        <v>472</v>
      </c>
      <c r="R771" t="s">
        <v>77</v>
      </c>
      <c r="S771" t="s">
        <v>143</v>
      </c>
      <c r="V771" t="s">
        <v>245</v>
      </c>
      <c r="W771" t="s">
        <v>237</v>
      </c>
      <c r="X771" t="s">
        <v>23</v>
      </c>
      <c r="Y771" t="s">
        <v>9</v>
      </c>
      <c r="Z771">
        <v>48000</v>
      </c>
      <c r="AA771">
        <v>24000</v>
      </c>
    </row>
    <row r="772" spans="1:27" hidden="1" x14ac:dyDescent="0.25">
      <c r="A772">
        <v>2018</v>
      </c>
      <c r="B772">
        <v>2</v>
      </c>
      <c r="C772" t="s">
        <v>270</v>
      </c>
      <c r="D772">
        <v>3810</v>
      </c>
      <c r="E772">
        <v>1</v>
      </c>
      <c r="F772">
        <v>20180203</v>
      </c>
      <c r="G772">
        <v>20504004415</v>
      </c>
      <c r="H772" t="s">
        <v>223</v>
      </c>
      <c r="I772" t="s">
        <v>2</v>
      </c>
      <c r="J772" t="s">
        <v>952</v>
      </c>
      <c r="K772" t="s">
        <v>953</v>
      </c>
      <c r="L772" t="s">
        <v>4</v>
      </c>
      <c r="M772" t="s">
        <v>5</v>
      </c>
      <c r="N772" t="s">
        <v>17</v>
      </c>
      <c r="O772">
        <v>2001909000</v>
      </c>
      <c r="P772" t="s">
        <v>934</v>
      </c>
      <c r="Q772" t="s">
        <v>1003</v>
      </c>
      <c r="R772" t="s">
        <v>68</v>
      </c>
      <c r="S772" t="s">
        <v>1955</v>
      </c>
      <c r="T772" t="s">
        <v>881</v>
      </c>
      <c r="W772" t="s">
        <v>34</v>
      </c>
      <c r="X772" t="s">
        <v>8</v>
      </c>
      <c r="Y772" t="s">
        <v>226</v>
      </c>
      <c r="Z772">
        <v>47923.5</v>
      </c>
      <c r="AA772">
        <v>18583.2</v>
      </c>
    </row>
    <row r="773" spans="1:27" hidden="1" x14ac:dyDescent="0.25">
      <c r="A773">
        <v>2018</v>
      </c>
      <c r="B773">
        <v>1</v>
      </c>
      <c r="C773" t="s">
        <v>86</v>
      </c>
      <c r="D773">
        <v>1516</v>
      </c>
      <c r="E773">
        <v>1</v>
      </c>
      <c r="F773">
        <v>20180111</v>
      </c>
      <c r="G773">
        <v>20170040938</v>
      </c>
      <c r="H773" t="s">
        <v>65</v>
      </c>
      <c r="I773" t="s">
        <v>25</v>
      </c>
      <c r="J773" t="s">
        <v>26</v>
      </c>
      <c r="K773" t="s">
        <v>110</v>
      </c>
      <c r="L773" t="s">
        <v>4</v>
      </c>
      <c r="M773" t="s">
        <v>5</v>
      </c>
      <c r="N773" t="s">
        <v>17</v>
      </c>
      <c r="O773">
        <v>2005992000</v>
      </c>
      <c r="P773" t="s">
        <v>934</v>
      </c>
      <c r="Q773" t="s">
        <v>1003</v>
      </c>
      <c r="R773" t="s">
        <v>18</v>
      </c>
      <c r="S773" t="s">
        <v>148</v>
      </c>
      <c r="T773" t="s">
        <v>101</v>
      </c>
      <c r="W773" t="s">
        <v>129</v>
      </c>
      <c r="X773" t="s">
        <v>153</v>
      </c>
      <c r="Y773" t="s">
        <v>15</v>
      </c>
      <c r="Z773">
        <v>47923.199999999997</v>
      </c>
      <c r="AA773">
        <v>21888</v>
      </c>
    </row>
    <row r="774" spans="1:27" hidden="1" x14ac:dyDescent="0.25">
      <c r="A774">
        <v>2017</v>
      </c>
      <c r="B774">
        <v>2</v>
      </c>
      <c r="C774" t="s">
        <v>86</v>
      </c>
      <c r="D774">
        <v>10522</v>
      </c>
      <c r="E774">
        <v>1</v>
      </c>
      <c r="F774">
        <v>20170214</v>
      </c>
      <c r="G774">
        <v>20117753221</v>
      </c>
      <c r="H774" t="s">
        <v>135</v>
      </c>
      <c r="I774" t="s">
        <v>2</v>
      </c>
      <c r="J774" t="s">
        <v>81</v>
      </c>
      <c r="K774" t="s">
        <v>82</v>
      </c>
      <c r="L774" t="s">
        <v>4</v>
      </c>
      <c r="M774" t="s">
        <v>5</v>
      </c>
      <c r="N774" t="s">
        <v>6</v>
      </c>
      <c r="O774">
        <v>904211090</v>
      </c>
      <c r="P774" t="s">
        <v>198</v>
      </c>
      <c r="Q774" t="s">
        <v>472</v>
      </c>
      <c r="R774" t="s">
        <v>77</v>
      </c>
      <c r="S774" t="s">
        <v>136</v>
      </c>
      <c r="X774" t="s">
        <v>23</v>
      </c>
      <c r="Y774" t="s">
        <v>9</v>
      </c>
      <c r="Z774">
        <v>47880.800000000003</v>
      </c>
      <c r="AA774">
        <v>23940.400000000001</v>
      </c>
    </row>
    <row r="775" spans="1:27" hidden="1" x14ac:dyDescent="0.25">
      <c r="A775">
        <v>2017</v>
      </c>
      <c r="B775">
        <v>3</v>
      </c>
      <c r="C775" t="s">
        <v>86</v>
      </c>
      <c r="D775">
        <v>19773</v>
      </c>
      <c r="E775">
        <v>1</v>
      </c>
      <c r="F775">
        <v>20170314</v>
      </c>
      <c r="G775">
        <v>20117753221</v>
      </c>
      <c r="H775" t="s">
        <v>135</v>
      </c>
      <c r="I775" t="s">
        <v>2</v>
      </c>
      <c r="J775" t="s">
        <v>81</v>
      </c>
      <c r="K775" t="s">
        <v>82</v>
      </c>
      <c r="L775" t="s">
        <v>4</v>
      </c>
      <c r="M775" t="s">
        <v>5</v>
      </c>
      <c r="N775" t="s">
        <v>6</v>
      </c>
      <c r="O775">
        <v>904211090</v>
      </c>
      <c r="P775" t="s">
        <v>198</v>
      </c>
      <c r="Q775" t="s">
        <v>472</v>
      </c>
      <c r="R775" t="s">
        <v>77</v>
      </c>
      <c r="S775" t="s">
        <v>136</v>
      </c>
      <c r="X775" t="s">
        <v>23</v>
      </c>
      <c r="Y775" t="s">
        <v>9</v>
      </c>
      <c r="Z775">
        <v>47877.34</v>
      </c>
      <c r="AA775">
        <v>23354.799999999999</v>
      </c>
    </row>
    <row r="776" spans="1:27" hidden="1" x14ac:dyDescent="0.25">
      <c r="A776">
        <v>2017</v>
      </c>
      <c r="B776">
        <v>2</v>
      </c>
      <c r="C776" t="s">
        <v>86</v>
      </c>
      <c r="D776">
        <v>17101</v>
      </c>
      <c r="E776">
        <v>1</v>
      </c>
      <c r="F776">
        <v>20170223</v>
      </c>
      <c r="G776">
        <v>20601143411</v>
      </c>
      <c r="H776" t="s">
        <v>1669</v>
      </c>
      <c r="I776" t="s">
        <v>25</v>
      </c>
      <c r="J776" t="s">
        <v>114</v>
      </c>
      <c r="K776" t="s">
        <v>115</v>
      </c>
      <c r="L776" t="s">
        <v>4</v>
      </c>
      <c r="M776" t="s">
        <v>5</v>
      </c>
      <c r="N776" t="s">
        <v>6</v>
      </c>
      <c r="O776">
        <v>904211090</v>
      </c>
      <c r="P776" t="s">
        <v>198</v>
      </c>
      <c r="Q776" t="s">
        <v>472</v>
      </c>
      <c r="R776" t="s">
        <v>77</v>
      </c>
      <c r="S776" t="s">
        <v>1670</v>
      </c>
      <c r="T776" t="s">
        <v>1671</v>
      </c>
      <c r="U776" t="s">
        <v>1660</v>
      </c>
      <c r="W776" t="s">
        <v>595</v>
      </c>
      <c r="X776" t="s">
        <v>23</v>
      </c>
      <c r="Y776" t="s">
        <v>9</v>
      </c>
      <c r="Z776">
        <v>47843.8</v>
      </c>
      <c r="AA776">
        <v>20089.5</v>
      </c>
    </row>
    <row r="777" spans="1:27" hidden="1" x14ac:dyDescent="0.25">
      <c r="A777">
        <v>2017</v>
      </c>
      <c r="B777">
        <v>2</v>
      </c>
      <c r="C777" t="s">
        <v>86</v>
      </c>
      <c r="D777">
        <v>14395</v>
      </c>
      <c r="E777">
        <v>1</v>
      </c>
      <c r="F777">
        <v>20170217</v>
      </c>
      <c r="G777">
        <v>20571221021</v>
      </c>
      <c r="H777" t="s">
        <v>191</v>
      </c>
      <c r="I777" t="s">
        <v>25</v>
      </c>
      <c r="J777" t="s">
        <v>114</v>
      </c>
      <c r="K777" t="s">
        <v>115</v>
      </c>
      <c r="L777" t="s">
        <v>4</v>
      </c>
      <c r="M777" t="s">
        <v>5</v>
      </c>
      <c r="N777" t="s">
        <v>6</v>
      </c>
      <c r="O777">
        <v>904211090</v>
      </c>
      <c r="P777" t="s">
        <v>198</v>
      </c>
      <c r="Q777" t="s">
        <v>472</v>
      </c>
      <c r="R777" t="s">
        <v>77</v>
      </c>
      <c r="S777" t="s">
        <v>1598</v>
      </c>
      <c r="W777" t="s">
        <v>108</v>
      </c>
      <c r="X777" t="s">
        <v>23</v>
      </c>
      <c r="Y777" t="s">
        <v>9</v>
      </c>
      <c r="Z777">
        <v>47836.32</v>
      </c>
      <c r="AA777">
        <v>20071.8</v>
      </c>
    </row>
    <row r="778" spans="1:27" hidden="1" x14ac:dyDescent="0.25">
      <c r="A778">
        <v>2017</v>
      </c>
      <c r="B778">
        <v>1</v>
      </c>
      <c r="C778" t="s">
        <v>86</v>
      </c>
      <c r="D778">
        <v>7426</v>
      </c>
      <c r="E778">
        <v>1</v>
      </c>
      <c r="F778">
        <v>20170126</v>
      </c>
      <c r="G778">
        <v>20481759022</v>
      </c>
      <c r="H778" t="s">
        <v>157</v>
      </c>
      <c r="I778" t="s">
        <v>25</v>
      </c>
      <c r="J778" t="s">
        <v>114</v>
      </c>
      <c r="K778" t="s">
        <v>115</v>
      </c>
      <c r="L778" t="s">
        <v>4</v>
      </c>
      <c r="M778" t="s">
        <v>5</v>
      </c>
      <c r="N778" t="s">
        <v>6</v>
      </c>
      <c r="O778">
        <v>904211090</v>
      </c>
      <c r="P778" t="s">
        <v>198</v>
      </c>
      <c r="Q778" t="s">
        <v>472</v>
      </c>
      <c r="R778" t="s">
        <v>77</v>
      </c>
      <c r="S778" t="s">
        <v>158</v>
      </c>
      <c r="T778" t="s">
        <v>533</v>
      </c>
      <c r="W778" t="s">
        <v>595</v>
      </c>
      <c r="X778" t="s">
        <v>23</v>
      </c>
      <c r="Y778" t="s">
        <v>9</v>
      </c>
      <c r="Z778">
        <v>47834.8</v>
      </c>
      <c r="AA778">
        <v>20089.5</v>
      </c>
    </row>
    <row r="779" spans="1:27" hidden="1" x14ac:dyDescent="0.25">
      <c r="A779">
        <v>2018</v>
      </c>
      <c r="B779">
        <v>2</v>
      </c>
      <c r="C779" t="s">
        <v>270</v>
      </c>
      <c r="D779">
        <v>6987</v>
      </c>
      <c r="E779">
        <v>1</v>
      </c>
      <c r="F779">
        <v>20180207</v>
      </c>
      <c r="G779">
        <v>20504004415</v>
      </c>
      <c r="H779" t="s">
        <v>223</v>
      </c>
      <c r="I779" t="s">
        <v>2</v>
      </c>
      <c r="J779" t="s">
        <v>2018</v>
      </c>
      <c r="K779" t="s">
        <v>2019</v>
      </c>
      <c r="L779" t="s">
        <v>4</v>
      </c>
      <c r="M779" t="s">
        <v>5</v>
      </c>
      <c r="N779" t="s">
        <v>17</v>
      </c>
      <c r="O779">
        <v>2001909000</v>
      </c>
      <c r="P779" t="s">
        <v>1006</v>
      </c>
      <c r="Q779" t="s">
        <v>1003</v>
      </c>
      <c r="R779" t="s">
        <v>68</v>
      </c>
      <c r="S779" t="s">
        <v>891</v>
      </c>
      <c r="T779" t="s">
        <v>954</v>
      </c>
      <c r="W779" t="s">
        <v>34</v>
      </c>
      <c r="X779" t="s">
        <v>19</v>
      </c>
      <c r="Y779" t="s">
        <v>226</v>
      </c>
      <c r="Z779">
        <v>47811.15</v>
      </c>
      <c r="AA779">
        <v>19079.55</v>
      </c>
    </row>
    <row r="780" spans="1:27" hidden="1" x14ac:dyDescent="0.25">
      <c r="A780">
        <v>2017</v>
      </c>
      <c r="B780">
        <v>3</v>
      </c>
      <c r="C780" t="s">
        <v>86</v>
      </c>
      <c r="D780">
        <v>20242</v>
      </c>
      <c r="E780">
        <v>1</v>
      </c>
      <c r="F780">
        <v>20170308</v>
      </c>
      <c r="G780">
        <v>20542089106</v>
      </c>
      <c r="H780" t="s">
        <v>74</v>
      </c>
      <c r="I780" t="s">
        <v>2</v>
      </c>
      <c r="J780" t="s">
        <v>81</v>
      </c>
      <c r="K780" t="s">
        <v>82</v>
      </c>
      <c r="L780" t="s">
        <v>4</v>
      </c>
      <c r="M780" t="s">
        <v>5</v>
      </c>
      <c r="N780" t="s">
        <v>6</v>
      </c>
      <c r="O780">
        <v>904211090</v>
      </c>
      <c r="P780" t="s">
        <v>198</v>
      </c>
      <c r="Q780" t="s">
        <v>472</v>
      </c>
      <c r="R780" t="s">
        <v>77</v>
      </c>
      <c r="S780" t="s">
        <v>143</v>
      </c>
      <c r="V780" t="s">
        <v>2218</v>
      </c>
      <c r="W780" t="s">
        <v>237</v>
      </c>
      <c r="X780" t="s">
        <v>23</v>
      </c>
      <c r="Y780" t="s">
        <v>9</v>
      </c>
      <c r="Z780">
        <v>47720</v>
      </c>
      <c r="AA780">
        <v>23860</v>
      </c>
    </row>
    <row r="781" spans="1:27" hidden="1" x14ac:dyDescent="0.25">
      <c r="A781">
        <v>2017</v>
      </c>
      <c r="B781">
        <v>1</v>
      </c>
      <c r="C781" t="s">
        <v>86</v>
      </c>
      <c r="D781">
        <v>2324</v>
      </c>
      <c r="E781">
        <v>1</v>
      </c>
      <c r="F781">
        <v>20170112</v>
      </c>
      <c r="G781">
        <v>20481759022</v>
      </c>
      <c r="H781" t="s">
        <v>157</v>
      </c>
      <c r="I781" t="s">
        <v>25</v>
      </c>
      <c r="J781" t="s">
        <v>114</v>
      </c>
      <c r="K781" t="s">
        <v>115</v>
      </c>
      <c r="L781" t="s">
        <v>4</v>
      </c>
      <c r="M781" t="s">
        <v>5</v>
      </c>
      <c r="N781" t="s">
        <v>6</v>
      </c>
      <c r="O781">
        <v>904211090</v>
      </c>
      <c r="P781" t="s">
        <v>198</v>
      </c>
      <c r="Q781" t="s">
        <v>472</v>
      </c>
      <c r="R781" t="s">
        <v>77</v>
      </c>
      <c r="S781" t="s">
        <v>158</v>
      </c>
      <c r="T781" t="s">
        <v>627</v>
      </c>
      <c r="W781" t="s">
        <v>595</v>
      </c>
      <c r="X781" t="s">
        <v>23</v>
      </c>
      <c r="Y781" t="s">
        <v>9</v>
      </c>
      <c r="Z781">
        <v>47705.5</v>
      </c>
      <c r="AA781">
        <v>19225</v>
      </c>
    </row>
    <row r="782" spans="1:27" hidden="1" x14ac:dyDescent="0.25">
      <c r="A782">
        <v>2018</v>
      </c>
      <c r="B782">
        <v>1</v>
      </c>
      <c r="C782" t="s">
        <v>270</v>
      </c>
      <c r="D782">
        <v>42659</v>
      </c>
      <c r="E782">
        <v>1</v>
      </c>
      <c r="F782">
        <v>20180104</v>
      </c>
      <c r="G782">
        <v>20504004415</v>
      </c>
      <c r="H782" t="s">
        <v>223</v>
      </c>
      <c r="I782" t="s">
        <v>2</v>
      </c>
      <c r="J782" t="s">
        <v>952</v>
      </c>
      <c r="K782" t="s">
        <v>953</v>
      </c>
      <c r="L782" t="s">
        <v>4</v>
      </c>
      <c r="M782" t="s">
        <v>5</v>
      </c>
      <c r="N782" t="s">
        <v>17</v>
      </c>
      <c r="O782">
        <v>2001909000</v>
      </c>
      <c r="P782" t="s">
        <v>1006</v>
      </c>
      <c r="Q782" t="s">
        <v>1003</v>
      </c>
      <c r="R782" t="s">
        <v>68</v>
      </c>
      <c r="S782" t="s">
        <v>1288</v>
      </c>
      <c r="T782" t="s">
        <v>1289</v>
      </c>
      <c r="W782" t="s">
        <v>34</v>
      </c>
      <c r="X782" t="s">
        <v>19</v>
      </c>
      <c r="Y782" t="s">
        <v>226</v>
      </c>
      <c r="Z782">
        <v>47649.95</v>
      </c>
      <c r="AA782">
        <v>19063.349999999999</v>
      </c>
    </row>
    <row r="783" spans="1:27" hidden="1" x14ac:dyDescent="0.25">
      <c r="A783">
        <v>2017</v>
      </c>
      <c r="B783">
        <v>1</v>
      </c>
      <c r="C783" t="s">
        <v>86</v>
      </c>
      <c r="D783">
        <v>7428</v>
      </c>
      <c r="E783">
        <v>1</v>
      </c>
      <c r="F783">
        <v>20170126</v>
      </c>
      <c r="G783">
        <v>20481759022</v>
      </c>
      <c r="H783" t="s">
        <v>157</v>
      </c>
      <c r="I783" t="s">
        <v>25</v>
      </c>
      <c r="J783" t="s">
        <v>114</v>
      </c>
      <c r="K783" t="s">
        <v>115</v>
      </c>
      <c r="L783" t="s">
        <v>4</v>
      </c>
      <c r="M783" t="s">
        <v>5</v>
      </c>
      <c r="N783" t="s">
        <v>6</v>
      </c>
      <c r="O783">
        <v>904211090</v>
      </c>
      <c r="P783" t="s">
        <v>198</v>
      </c>
      <c r="Q783" t="s">
        <v>472</v>
      </c>
      <c r="R783" t="s">
        <v>77</v>
      </c>
      <c r="S783" t="s">
        <v>158</v>
      </c>
      <c r="T783" t="s">
        <v>697</v>
      </c>
      <c r="W783" t="s">
        <v>595</v>
      </c>
      <c r="X783" t="s">
        <v>23</v>
      </c>
      <c r="Y783" t="s">
        <v>9</v>
      </c>
      <c r="Z783">
        <v>47629</v>
      </c>
      <c r="AA783">
        <v>20000</v>
      </c>
    </row>
    <row r="784" spans="1:27" hidden="1" x14ac:dyDescent="0.25">
      <c r="A784">
        <v>2017</v>
      </c>
      <c r="B784">
        <v>2</v>
      </c>
      <c r="C784" t="s">
        <v>86</v>
      </c>
      <c r="D784">
        <v>8622</v>
      </c>
      <c r="E784">
        <v>1</v>
      </c>
      <c r="F784">
        <v>20170203</v>
      </c>
      <c r="G784">
        <v>20481759022</v>
      </c>
      <c r="H784" t="s">
        <v>157</v>
      </c>
      <c r="I784" t="s">
        <v>25</v>
      </c>
      <c r="J784" t="s">
        <v>114</v>
      </c>
      <c r="K784" t="s">
        <v>115</v>
      </c>
      <c r="L784" t="s">
        <v>4</v>
      </c>
      <c r="M784" t="s">
        <v>5</v>
      </c>
      <c r="N784" t="s">
        <v>6</v>
      </c>
      <c r="O784">
        <v>904211090</v>
      </c>
      <c r="P784" t="s">
        <v>198</v>
      </c>
      <c r="Q784" t="s">
        <v>472</v>
      </c>
      <c r="R784" t="s">
        <v>77</v>
      </c>
      <c r="S784" t="s">
        <v>158</v>
      </c>
      <c r="T784" t="s">
        <v>671</v>
      </c>
      <c r="W784" t="s">
        <v>595</v>
      </c>
      <c r="X784" t="s">
        <v>23</v>
      </c>
      <c r="Y784" t="s">
        <v>9</v>
      </c>
      <c r="Z784">
        <v>47629</v>
      </c>
      <c r="AA784">
        <v>20000</v>
      </c>
    </row>
    <row r="785" spans="1:27" hidden="1" x14ac:dyDescent="0.25">
      <c r="A785">
        <v>2017</v>
      </c>
      <c r="B785">
        <v>3</v>
      </c>
      <c r="C785" t="s">
        <v>270</v>
      </c>
      <c r="D785">
        <v>9157</v>
      </c>
      <c r="E785">
        <v>2</v>
      </c>
      <c r="F785">
        <v>20170301</v>
      </c>
      <c r="G785">
        <v>20504004415</v>
      </c>
      <c r="H785" t="s">
        <v>223</v>
      </c>
      <c r="I785" t="s">
        <v>2</v>
      </c>
      <c r="J785" t="s">
        <v>3</v>
      </c>
      <c r="K785" t="s">
        <v>122</v>
      </c>
      <c r="L785" t="s">
        <v>4</v>
      </c>
      <c r="M785" t="s">
        <v>5</v>
      </c>
      <c r="N785" t="s">
        <v>17</v>
      </c>
      <c r="O785">
        <v>2001909000</v>
      </c>
      <c r="P785" t="s">
        <v>1006</v>
      </c>
      <c r="Q785" t="s">
        <v>1003</v>
      </c>
      <c r="R785" t="s">
        <v>68</v>
      </c>
      <c r="S785" t="s">
        <v>276</v>
      </c>
      <c r="W785" t="s">
        <v>100</v>
      </c>
      <c r="X785" t="s">
        <v>8</v>
      </c>
      <c r="Y785" t="s">
        <v>226</v>
      </c>
      <c r="Z785">
        <v>47611.44</v>
      </c>
      <c r="AA785">
        <v>18583.2</v>
      </c>
    </row>
    <row r="786" spans="1:27" hidden="1" x14ac:dyDescent="0.25">
      <c r="A786">
        <v>2017</v>
      </c>
      <c r="B786">
        <v>1</v>
      </c>
      <c r="C786" t="s">
        <v>86</v>
      </c>
      <c r="D786">
        <v>8313</v>
      </c>
      <c r="E786">
        <v>1</v>
      </c>
      <c r="F786">
        <v>20170131</v>
      </c>
      <c r="G786">
        <v>20117753221</v>
      </c>
      <c r="H786" t="s">
        <v>135</v>
      </c>
      <c r="I786" t="s">
        <v>2</v>
      </c>
      <c r="J786" t="s">
        <v>81</v>
      </c>
      <c r="K786" t="s">
        <v>82</v>
      </c>
      <c r="L786" t="s">
        <v>4</v>
      </c>
      <c r="M786" t="s">
        <v>5</v>
      </c>
      <c r="N786" t="s">
        <v>6</v>
      </c>
      <c r="O786">
        <v>904211090</v>
      </c>
      <c r="P786" t="s">
        <v>198</v>
      </c>
      <c r="Q786" t="s">
        <v>472</v>
      </c>
      <c r="R786" t="s">
        <v>77</v>
      </c>
      <c r="S786" t="s">
        <v>136</v>
      </c>
      <c r="X786" t="s">
        <v>23</v>
      </c>
      <c r="Y786" t="s">
        <v>9</v>
      </c>
      <c r="Z786">
        <v>47560.800000000003</v>
      </c>
      <c r="AA786">
        <v>23780.400000000001</v>
      </c>
    </row>
    <row r="787" spans="1:27" hidden="1" x14ac:dyDescent="0.25">
      <c r="A787">
        <v>2017</v>
      </c>
      <c r="B787">
        <v>1</v>
      </c>
      <c r="C787" t="s">
        <v>270</v>
      </c>
      <c r="D787">
        <v>3651</v>
      </c>
      <c r="E787">
        <v>1</v>
      </c>
      <c r="F787">
        <v>20170126</v>
      </c>
      <c r="G787">
        <v>20530184596</v>
      </c>
      <c r="H787" t="s">
        <v>293</v>
      </c>
      <c r="I787" t="s">
        <v>2</v>
      </c>
      <c r="J787" t="s">
        <v>58</v>
      </c>
      <c r="K787" t="s">
        <v>59</v>
      </c>
      <c r="L787" t="s">
        <v>4</v>
      </c>
      <c r="M787" t="s">
        <v>5</v>
      </c>
      <c r="N787" t="s">
        <v>17</v>
      </c>
      <c r="O787">
        <v>2005992000</v>
      </c>
      <c r="P787" t="s">
        <v>934</v>
      </c>
      <c r="Q787" t="s">
        <v>1003</v>
      </c>
      <c r="R787" t="s">
        <v>18</v>
      </c>
      <c r="S787" t="s">
        <v>294</v>
      </c>
      <c r="T787" t="s">
        <v>260</v>
      </c>
      <c r="W787" t="s">
        <v>789</v>
      </c>
      <c r="X787" t="s">
        <v>19</v>
      </c>
      <c r="Y787" t="s">
        <v>61</v>
      </c>
      <c r="Z787">
        <v>47520</v>
      </c>
      <c r="AA787">
        <v>22896</v>
      </c>
    </row>
    <row r="788" spans="1:27" hidden="1" x14ac:dyDescent="0.25">
      <c r="A788">
        <v>2017</v>
      </c>
      <c r="B788">
        <v>2</v>
      </c>
      <c r="C788" t="s">
        <v>86</v>
      </c>
      <c r="D788">
        <v>9558</v>
      </c>
      <c r="E788">
        <v>1</v>
      </c>
      <c r="F788">
        <v>20170202</v>
      </c>
      <c r="G788">
        <v>20117753221</v>
      </c>
      <c r="H788" t="s">
        <v>135</v>
      </c>
      <c r="I788" t="s">
        <v>2</v>
      </c>
      <c r="J788" t="s">
        <v>81</v>
      </c>
      <c r="K788" t="s">
        <v>82</v>
      </c>
      <c r="L788" t="s">
        <v>4</v>
      </c>
      <c r="M788" t="s">
        <v>5</v>
      </c>
      <c r="N788" t="s">
        <v>6</v>
      </c>
      <c r="O788">
        <v>904211090</v>
      </c>
      <c r="P788" t="s">
        <v>198</v>
      </c>
      <c r="Q788" t="s">
        <v>472</v>
      </c>
      <c r="R788" t="s">
        <v>77</v>
      </c>
      <c r="S788" t="s">
        <v>136</v>
      </c>
      <c r="X788" t="s">
        <v>23</v>
      </c>
      <c r="Y788" t="s">
        <v>9</v>
      </c>
      <c r="Z788">
        <v>47480.800000000003</v>
      </c>
      <c r="AA788">
        <v>23740.400000000001</v>
      </c>
    </row>
    <row r="789" spans="1:27" hidden="1" x14ac:dyDescent="0.25">
      <c r="A789">
        <v>2017</v>
      </c>
      <c r="B789">
        <v>2</v>
      </c>
      <c r="C789" t="s">
        <v>86</v>
      </c>
      <c r="D789">
        <v>12030</v>
      </c>
      <c r="E789">
        <v>1</v>
      </c>
      <c r="F789">
        <v>20170214</v>
      </c>
      <c r="G789">
        <v>20117753221</v>
      </c>
      <c r="H789" t="s">
        <v>135</v>
      </c>
      <c r="I789" t="s">
        <v>2</v>
      </c>
      <c r="J789" t="s">
        <v>81</v>
      </c>
      <c r="K789" t="s">
        <v>82</v>
      </c>
      <c r="L789" t="s">
        <v>4</v>
      </c>
      <c r="M789" t="s">
        <v>5</v>
      </c>
      <c r="N789" t="s">
        <v>6</v>
      </c>
      <c r="O789">
        <v>904211090</v>
      </c>
      <c r="P789" t="s">
        <v>198</v>
      </c>
      <c r="Q789" t="s">
        <v>472</v>
      </c>
      <c r="R789" t="s">
        <v>77</v>
      </c>
      <c r="S789" t="s">
        <v>136</v>
      </c>
      <c r="X789" t="s">
        <v>23</v>
      </c>
      <c r="Y789" t="s">
        <v>9</v>
      </c>
      <c r="Z789">
        <v>47480.800000000003</v>
      </c>
      <c r="AA789">
        <v>23740.400000000001</v>
      </c>
    </row>
    <row r="790" spans="1:27" hidden="1" x14ac:dyDescent="0.25">
      <c r="A790">
        <v>2017</v>
      </c>
      <c r="B790">
        <v>2</v>
      </c>
      <c r="C790" t="s">
        <v>86</v>
      </c>
      <c r="D790">
        <v>16982</v>
      </c>
      <c r="E790">
        <v>1</v>
      </c>
      <c r="F790">
        <v>20170227</v>
      </c>
      <c r="G790">
        <v>20601733197</v>
      </c>
      <c r="H790" t="s">
        <v>729</v>
      </c>
      <c r="I790" t="s">
        <v>25</v>
      </c>
      <c r="J790" t="s">
        <v>26</v>
      </c>
      <c r="K790" t="s">
        <v>125</v>
      </c>
      <c r="L790" t="s">
        <v>4</v>
      </c>
      <c r="M790" t="s">
        <v>5</v>
      </c>
      <c r="N790" t="s">
        <v>6</v>
      </c>
      <c r="O790">
        <v>904211090</v>
      </c>
      <c r="P790" t="s">
        <v>198</v>
      </c>
      <c r="Q790" t="s">
        <v>472</v>
      </c>
      <c r="R790" t="s">
        <v>77</v>
      </c>
      <c r="S790" t="s">
        <v>1609</v>
      </c>
      <c r="T790" t="s">
        <v>1667</v>
      </c>
      <c r="U790" t="s">
        <v>736</v>
      </c>
      <c r="V790" t="s">
        <v>1668</v>
      </c>
      <c r="X790" t="s">
        <v>89</v>
      </c>
      <c r="Y790" t="s">
        <v>204</v>
      </c>
      <c r="Z790">
        <v>47437.5</v>
      </c>
      <c r="AA790">
        <v>18710.685000000001</v>
      </c>
    </row>
    <row r="791" spans="1:27" hidden="1" x14ac:dyDescent="0.25">
      <c r="A791">
        <v>2017</v>
      </c>
      <c r="B791">
        <v>3</v>
      </c>
      <c r="C791" t="s">
        <v>86</v>
      </c>
      <c r="D791">
        <v>19177</v>
      </c>
      <c r="E791">
        <v>1</v>
      </c>
      <c r="F791">
        <v>20170307</v>
      </c>
      <c r="G791">
        <v>20601733197</v>
      </c>
      <c r="H791" t="s">
        <v>729</v>
      </c>
      <c r="I791" t="s">
        <v>25</v>
      </c>
      <c r="J791" t="s">
        <v>26</v>
      </c>
      <c r="K791" t="s">
        <v>125</v>
      </c>
      <c r="L791" t="s">
        <v>4</v>
      </c>
      <c r="M791" t="s">
        <v>5</v>
      </c>
      <c r="N791" t="s">
        <v>6</v>
      </c>
      <c r="O791">
        <v>904211090</v>
      </c>
      <c r="P791" t="s">
        <v>198</v>
      </c>
      <c r="Q791" t="s">
        <v>472</v>
      </c>
      <c r="R791" t="s">
        <v>77</v>
      </c>
      <c r="S791" t="s">
        <v>2198</v>
      </c>
      <c r="T791" t="s">
        <v>1667</v>
      </c>
      <c r="U791" t="s">
        <v>736</v>
      </c>
      <c r="V791" t="s">
        <v>1668</v>
      </c>
      <c r="X791" t="s">
        <v>89</v>
      </c>
      <c r="Y791" t="s">
        <v>204</v>
      </c>
      <c r="Z791">
        <v>47437.5</v>
      </c>
      <c r="AA791">
        <v>18710.685000000001</v>
      </c>
    </row>
    <row r="792" spans="1:27" hidden="1" x14ac:dyDescent="0.25">
      <c r="A792">
        <v>2017</v>
      </c>
      <c r="B792">
        <v>2</v>
      </c>
      <c r="C792" t="s">
        <v>86</v>
      </c>
      <c r="D792">
        <v>14246</v>
      </c>
      <c r="E792">
        <v>1</v>
      </c>
      <c r="F792">
        <v>20170217</v>
      </c>
      <c r="G792">
        <v>20117753221</v>
      </c>
      <c r="H792" t="s">
        <v>135</v>
      </c>
      <c r="I792" t="s">
        <v>2</v>
      </c>
      <c r="J792" t="s">
        <v>81</v>
      </c>
      <c r="K792" t="s">
        <v>82</v>
      </c>
      <c r="L792" t="s">
        <v>4</v>
      </c>
      <c r="M792" t="s">
        <v>5</v>
      </c>
      <c r="N792" t="s">
        <v>6</v>
      </c>
      <c r="O792">
        <v>904211090</v>
      </c>
      <c r="P792" t="s">
        <v>198</v>
      </c>
      <c r="Q792" t="s">
        <v>472</v>
      </c>
      <c r="R792" t="s">
        <v>77</v>
      </c>
      <c r="S792" t="s">
        <v>136</v>
      </c>
      <c r="X792" t="s">
        <v>23</v>
      </c>
      <c r="Y792" t="s">
        <v>9</v>
      </c>
      <c r="Z792">
        <v>47420.800000000003</v>
      </c>
      <c r="AA792">
        <v>23710.400000000001</v>
      </c>
    </row>
    <row r="793" spans="1:27" x14ac:dyDescent="0.25">
      <c r="A793">
        <v>2018</v>
      </c>
      <c r="B793">
        <v>1</v>
      </c>
      <c r="C793" t="s">
        <v>86</v>
      </c>
      <c r="D793">
        <v>5025</v>
      </c>
      <c r="E793">
        <v>1</v>
      </c>
      <c r="F793">
        <v>20180118</v>
      </c>
      <c r="G793">
        <v>20556450600</v>
      </c>
      <c r="H793" t="s">
        <v>140</v>
      </c>
      <c r="I793" t="s">
        <v>25</v>
      </c>
      <c r="J793" t="s">
        <v>114</v>
      </c>
      <c r="K793" t="s">
        <v>28</v>
      </c>
      <c r="L793" t="s">
        <v>4</v>
      </c>
      <c r="M793" t="s">
        <v>5</v>
      </c>
      <c r="N793" t="s">
        <v>6</v>
      </c>
      <c r="O793">
        <v>904211090</v>
      </c>
      <c r="P793" t="s">
        <v>198</v>
      </c>
      <c r="Q793" t="s">
        <v>472</v>
      </c>
      <c r="R793" t="s">
        <v>77</v>
      </c>
      <c r="S793" t="s">
        <v>503</v>
      </c>
      <c r="X793" t="s">
        <v>23</v>
      </c>
      <c r="Y793" t="s">
        <v>9</v>
      </c>
      <c r="Z793">
        <v>47334.82</v>
      </c>
      <c r="AA793">
        <v>15569.82</v>
      </c>
    </row>
    <row r="794" spans="1:27" hidden="1" x14ac:dyDescent="0.25">
      <c r="A794">
        <v>2018</v>
      </c>
      <c r="B794">
        <v>1</v>
      </c>
      <c r="C794" t="s">
        <v>270</v>
      </c>
      <c r="D794">
        <v>1558</v>
      </c>
      <c r="E794">
        <v>1</v>
      </c>
      <c r="F794">
        <v>20180116</v>
      </c>
      <c r="G794">
        <v>20504004415</v>
      </c>
      <c r="H794" t="s">
        <v>223</v>
      </c>
      <c r="I794" t="s">
        <v>2</v>
      </c>
      <c r="J794" t="s">
        <v>58</v>
      </c>
      <c r="K794" t="s">
        <v>59</v>
      </c>
      <c r="L794" t="s">
        <v>4</v>
      </c>
      <c r="M794" t="s">
        <v>5</v>
      </c>
      <c r="N794" t="s">
        <v>17</v>
      </c>
      <c r="O794">
        <v>2001909000</v>
      </c>
      <c r="P794" t="s">
        <v>1006</v>
      </c>
      <c r="Q794" t="s">
        <v>1003</v>
      </c>
      <c r="R794" t="s">
        <v>68</v>
      </c>
      <c r="S794" t="s">
        <v>1288</v>
      </c>
      <c r="T794" t="s">
        <v>1289</v>
      </c>
      <c r="W794" t="s">
        <v>34</v>
      </c>
      <c r="X794" t="s">
        <v>19</v>
      </c>
      <c r="Y794" t="s">
        <v>226</v>
      </c>
      <c r="Z794">
        <v>47254.52</v>
      </c>
      <c r="AA794">
        <v>18225</v>
      </c>
    </row>
    <row r="795" spans="1:27" hidden="1" x14ac:dyDescent="0.25">
      <c r="A795">
        <v>2018</v>
      </c>
      <c r="B795">
        <v>1</v>
      </c>
      <c r="C795" t="s">
        <v>270</v>
      </c>
      <c r="D795">
        <v>2556</v>
      </c>
      <c r="E795">
        <v>1</v>
      </c>
      <c r="F795">
        <v>20180116</v>
      </c>
      <c r="G795">
        <v>20504004415</v>
      </c>
      <c r="H795" t="s">
        <v>223</v>
      </c>
      <c r="I795" t="s">
        <v>2</v>
      </c>
      <c r="J795" t="s">
        <v>58</v>
      </c>
      <c r="K795" t="s">
        <v>59</v>
      </c>
      <c r="L795" t="s">
        <v>4</v>
      </c>
      <c r="M795" t="s">
        <v>5</v>
      </c>
      <c r="N795" t="s">
        <v>17</v>
      </c>
      <c r="O795">
        <v>2001909000</v>
      </c>
      <c r="P795" t="s">
        <v>1006</v>
      </c>
      <c r="Q795" t="s">
        <v>1003</v>
      </c>
      <c r="R795" t="s">
        <v>68</v>
      </c>
      <c r="S795" t="s">
        <v>891</v>
      </c>
      <c r="T795" t="s">
        <v>954</v>
      </c>
      <c r="W795" t="s">
        <v>34</v>
      </c>
      <c r="X795" t="s">
        <v>19</v>
      </c>
      <c r="Y795" t="s">
        <v>226</v>
      </c>
      <c r="Z795">
        <v>47254.52</v>
      </c>
      <c r="AA795">
        <v>18225</v>
      </c>
    </row>
    <row r="796" spans="1:27" hidden="1" x14ac:dyDescent="0.25">
      <c r="A796">
        <v>2018</v>
      </c>
      <c r="B796">
        <v>1</v>
      </c>
      <c r="C796" t="s">
        <v>270</v>
      </c>
      <c r="D796">
        <v>1182</v>
      </c>
      <c r="E796">
        <v>1</v>
      </c>
      <c r="F796">
        <v>20180110</v>
      </c>
      <c r="G796">
        <v>20504004415</v>
      </c>
      <c r="H796" t="s">
        <v>223</v>
      </c>
      <c r="I796" t="s">
        <v>2</v>
      </c>
      <c r="J796" t="s">
        <v>58</v>
      </c>
      <c r="K796" t="s">
        <v>59</v>
      </c>
      <c r="L796" t="s">
        <v>4</v>
      </c>
      <c r="M796" t="s">
        <v>5</v>
      </c>
      <c r="N796" t="s">
        <v>17</v>
      </c>
      <c r="O796">
        <v>2001909000</v>
      </c>
      <c r="P796" t="s">
        <v>1006</v>
      </c>
      <c r="Q796" t="s">
        <v>1003</v>
      </c>
      <c r="R796" t="s">
        <v>68</v>
      </c>
      <c r="S796" t="s">
        <v>941</v>
      </c>
      <c r="W796" t="s">
        <v>100</v>
      </c>
      <c r="X796" t="s">
        <v>19</v>
      </c>
      <c r="Y796" t="s">
        <v>61</v>
      </c>
      <c r="Z796">
        <v>47254.51</v>
      </c>
      <c r="AA796">
        <v>18225</v>
      </c>
    </row>
    <row r="797" spans="1:27" hidden="1" x14ac:dyDescent="0.25">
      <c r="A797">
        <v>2018</v>
      </c>
      <c r="B797">
        <v>1</v>
      </c>
      <c r="C797" t="s">
        <v>270</v>
      </c>
      <c r="D797">
        <v>2995</v>
      </c>
      <c r="E797">
        <v>1</v>
      </c>
      <c r="F797">
        <v>20180123</v>
      </c>
      <c r="G797">
        <v>20504004415</v>
      </c>
      <c r="H797" t="s">
        <v>223</v>
      </c>
      <c r="I797" t="s">
        <v>2</v>
      </c>
      <c r="J797" t="s">
        <v>58</v>
      </c>
      <c r="K797" t="s">
        <v>59</v>
      </c>
      <c r="L797" t="s">
        <v>4</v>
      </c>
      <c r="M797" t="s">
        <v>5</v>
      </c>
      <c r="N797" t="s">
        <v>17</v>
      </c>
      <c r="O797">
        <v>2001909000</v>
      </c>
      <c r="P797" t="s">
        <v>1006</v>
      </c>
      <c r="Q797" t="s">
        <v>1003</v>
      </c>
      <c r="R797" t="s">
        <v>68</v>
      </c>
      <c r="S797" t="s">
        <v>891</v>
      </c>
      <c r="T797" t="s">
        <v>954</v>
      </c>
      <c r="V797" t="s">
        <v>145</v>
      </c>
      <c r="W797" t="s">
        <v>272</v>
      </c>
      <c r="X797" t="s">
        <v>19</v>
      </c>
      <c r="Y797" t="s">
        <v>226</v>
      </c>
      <c r="Z797">
        <v>47254.51</v>
      </c>
      <c r="AA797">
        <v>18225</v>
      </c>
    </row>
    <row r="798" spans="1:27" hidden="1" x14ac:dyDescent="0.25">
      <c r="A798">
        <v>2017</v>
      </c>
      <c r="B798">
        <v>2</v>
      </c>
      <c r="C798" t="s">
        <v>86</v>
      </c>
      <c r="D798">
        <v>15913</v>
      </c>
      <c r="E798">
        <v>2</v>
      </c>
      <c r="F798">
        <v>20170222</v>
      </c>
      <c r="G798">
        <v>20170040938</v>
      </c>
      <c r="H798" t="s">
        <v>65</v>
      </c>
      <c r="I798" t="s">
        <v>2</v>
      </c>
      <c r="J798" t="s">
        <v>81</v>
      </c>
      <c r="K798" t="s">
        <v>87</v>
      </c>
      <c r="L798" t="s">
        <v>4</v>
      </c>
      <c r="M798" t="s">
        <v>5</v>
      </c>
      <c r="N798" t="s">
        <v>17</v>
      </c>
      <c r="O798">
        <v>2005992000</v>
      </c>
      <c r="P798" t="s">
        <v>934</v>
      </c>
      <c r="Q798" t="s">
        <v>1003</v>
      </c>
      <c r="R798" t="s">
        <v>18</v>
      </c>
      <c r="S798" t="s">
        <v>234</v>
      </c>
      <c r="T798" t="s">
        <v>101</v>
      </c>
      <c r="U798" t="s">
        <v>1636</v>
      </c>
      <c r="W798" t="s">
        <v>129</v>
      </c>
      <c r="X798" t="s">
        <v>69</v>
      </c>
      <c r="Y798" t="s">
        <v>15</v>
      </c>
      <c r="Z798">
        <v>47153.599999999999</v>
      </c>
      <c r="AA798">
        <v>21542.400000000001</v>
      </c>
    </row>
    <row r="799" spans="1:27" hidden="1" x14ac:dyDescent="0.25">
      <c r="A799">
        <v>2017</v>
      </c>
      <c r="B799">
        <v>3</v>
      </c>
      <c r="C799" t="s">
        <v>86</v>
      </c>
      <c r="D799">
        <v>27090</v>
      </c>
      <c r="E799">
        <v>2</v>
      </c>
      <c r="F799">
        <v>20170330</v>
      </c>
      <c r="G799">
        <v>20542089106</v>
      </c>
      <c r="H799" t="s">
        <v>74</v>
      </c>
      <c r="I799" t="s">
        <v>25</v>
      </c>
      <c r="J799" t="s">
        <v>114</v>
      </c>
      <c r="K799" t="s">
        <v>115</v>
      </c>
      <c r="L799" t="s">
        <v>4</v>
      </c>
      <c r="M799" t="s">
        <v>5</v>
      </c>
      <c r="N799" t="s">
        <v>6</v>
      </c>
      <c r="O799">
        <v>904221000</v>
      </c>
      <c r="P799" t="s">
        <v>198</v>
      </c>
      <c r="Q799" t="s">
        <v>472</v>
      </c>
      <c r="R799" t="s">
        <v>104</v>
      </c>
      <c r="S799" t="s">
        <v>143</v>
      </c>
      <c r="V799" t="s">
        <v>2316</v>
      </c>
      <c r="W799" t="s">
        <v>34</v>
      </c>
      <c r="X799" t="s">
        <v>23</v>
      </c>
      <c r="Y799" t="s">
        <v>9</v>
      </c>
      <c r="Z799">
        <v>47135.22</v>
      </c>
      <c r="AA799">
        <v>17010</v>
      </c>
    </row>
    <row r="800" spans="1:27" hidden="1" x14ac:dyDescent="0.25">
      <c r="A800">
        <v>2017</v>
      </c>
      <c r="B800">
        <v>1</v>
      </c>
      <c r="C800" t="s">
        <v>86</v>
      </c>
      <c r="D800">
        <v>5325</v>
      </c>
      <c r="E800">
        <v>1</v>
      </c>
      <c r="F800">
        <v>20170126</v>
      </c>
      <c r="G800">
        <v>20522951146</v>
      </c>
      <c r="H800" t="s">
        <v>113</v>
      </c>
      <c r="I800" t="s">
        <v>25</v>
      </c>
      <c r="J800" t="s">
        <v>114</v>
      </c>
      <c r="K800" t="s">
        <v>115</v>
      </c>
      <c r="L800" t="s">
        <v>4</v>
      </c>
      <c r="M800" t="s">
        <v>5</v>
      </c>
      <c r="N800" t="s">
        <v>6</v>
      </c>
      <c r="O800">
        <v>904219000</v>
      </c>
      <c r="P800" t="s">
        <v>475</v>
      </c>
      <c r="Q800" t="s">
        <v>472</v>
      </c>
      <c r="R800" t="s">
        <v>50</v>
      </c>
      <c r="S800" t="s">
        <v>190</v>
      </c>
      <c r="U800" t="s">
        <v>14</v>
      </c>
      <c r="W800" t="s">
        <v>117</v>
      </c>
      <c r="X800" t="s">
        <v>23</v>
      </c>
      <c r="Y800" t="s">
        <v>9</v>
      </c>
      <c r="Z800">
        <v>47121.760000000002</v>
      </c>
      <c r="AA800">
        <v>18563.580000000002</v>
      </c>
    </row>
    <row r="801" spans="1:27" hidden="1" x14ac:dyDescent="0.25">
      <c r="A801">
        <v>2017</v>
      </c>
      <c r="B801">
        <v>1</v>
      </c>
      <c r="C801" t="s">
        <v>86</v>
      </c>
      <c r="D801">
        <v>7042</v>
      </c>
      <c r="E801">
        <v>1</v>
      </c>
      <c r="F801">
        <v>20170127</v>
      </c>
      <c r="G801">
        <v>20373860736</v>
      </c>
      <c r="H801" t="s">
        <v>1127</v>
      </c>
      <c r="I801" t="s">
        <v>2</v>
      </c>
      <c r="J801" t="s">
        <v>81</v>
      </c>
      <c r="K801" t="s">
        <v>87</v>
      </c>
      <c r="L801" t="s">
        <v>4</v>
      </c>
      <c r="M801" t="s">
        <v>5</v>
      </c>
      <c r="N801" t="s">
        <v>17</v>
      </c>
      <c r="O801">
        <v>2005992000</v>
      </c>
      <c r="P801" t="s">
        <v>934</v>
      </c>
      <c r="Q801" t="s">
        <v>1003</v>
      </c>
      <c r="R801" t="s">
        <v>18</v>
      </c>
      <c r="S801" t="s">
        <v>94</v>
      </c>
      <c r="T801" t="s">
        <v>691</v>
      </c>
      <c r="V801" t="s">
        <v>101</v>
      </c>
      <c r="W801" t="s">
        <v>100</v>
      </c>
      <c r="X801" t="s">
        <v>219</v>
      </c>
      <c r="Y801" t="s">
        <v>15</v>
      </c>
      <c r="Z801">
        <v>47040.37</v>
      </c>
      <c r="AA801">
        <v>22050</v>
      </c>
    </row>
    <row r="802" spans="1:27" hidden="1" x14ac:dyDescent="0.25">
      <c r="A802">
        <v>2017</v>
      </c>
      <c r="B802">
        <v>2</v>
      </c>
      <c r="C802" t="s">
        <v>86</v>
      </c>
      <c r="D802">
        <v>14181</v>
      </c>
      <c r="E802">
        <v>1</v>
      </c>
      <c r="F802">
        <v>20170221</v>
      </c>
      <c r="G802">
        <v>20373860736</v>
      </c>
      <c r="H802" t="s">
        <v>1127</v>
      </c>
      <c r="I802" t="s">
        <v>2</v>
      </c>
      <c r="J802" t="s">
        <v>81</v>
      </c>
      <c r="K802" t="s">
        <v>87</v>
      </c>
      <c r="L802" t="s">
        <v>4</v>
      </c>
      <c r="M802" t="s">
        <v>5</v>
      </c>
      <c r="N802" t="s">
        <v>17</v>
      </c>
      <c r="O802">
        <v>2005992000</v>
      </c>
      <c r="P802" t="s">
        <v>934</v>
      </c>
      <c r="Q802" t="s">
        <v>1003</v>
      </c>
      <c r="R802" t="s">
        <v>18</v>
      </c>
      <c r="S802" t="s">
        <v>94</v>
      </c>
      <c r="T802" t="s">
        <v>691</v>
      </c>
      <c r="X802" t="s">
        <v>219</v>
      </c>
      <c r="Y802" t="s">
        <v>15</v>
      </c>
      <c r="Z802">
        <v>47040.37</v>
      </c>
      <c r="AA802">
        <v>22050</v>
      </c>
    </row>
    <row r="803" spans="1:27" hidden="1" x14ac:dyDescent="0.25">
      <c r="A803">
        <v>2018</v>
      </c>
      <c r="B803">
        <v>2</v>
      </c>
      <c r="C803" t="s">
        <v>86</v>
      </c>
      <c r="D803">
        <v>16803</v>
      </c>
      <c r="E803">
        <v>1</v>
      </c>
      <c r="F803">
        <v>20180223</v>
      </c>
      <c r="G803">
        <v>20373860736</v>
      </c>
      <c r="H803" t="s">
        <v>1127</v>
      </c>
      <c r="I803" t="s">
        <v>25</v>
      </c>
      <c r="J803" t="s">
        <v>66</v>
      </c>
      <c r="K803" t="s">
        <v>183</v>
      </c>
      <c r="L803" t="s">
        <v>4</v>
      </c>
      <c r="M803" t="s">
        <v>5</v>
      </c>
      <c r="N803" t="s">
        <v>17</v>
      </c>
      <c r="O803">
        <v>2001909000</v>
      </c>
      <c r="P803" t="s">
        <v>934</v>
      </c>
      <c r="Q803" t="s">
        <v>1003</v>
      </c>
      <c r="R803" t="s">
        <v>68</v>
      </c>
      <c r="S803" t="s">
        <v>98</v>
      </c>
      <c r="U803" t="s">
        <v>14</v>
      </c>
      <c r="V803" t="s">
        <v>101</v>
      </c>
      <c r="W803" t="s">
        <v>34</v>
      </c>
      <c r="X803" t="s">
        <v>8</v>
      </c>
      <c r="Y803" t="s">
        <v>15</v>
      </c>
      <c r="Z803">
        <v>47011.8</v>
      </c>
      <c r="AA803">
        <v>10046.4</v>
      </c>
    </row>
    <row r="804" spans="1:27" hidden="1" x14ac:dyDescent="0.25">
      <c r="A804">
        <v>2017</v>
      </c>
      <c r="B804">
        <v>3</v>
      </c>
      <c r="C804" t="s">
        <v>86</v>
      </c>
      <c r="D804">
        <v>25310</v>
      </c>
      <c r="E804">
        <v>1</v>
      </c>
      <c r="F804">
        <v>20170323</v>
      </c>
      <c r="G804">
        <v>20542089106</v>
      </c>
      <c r="H804" t="s">
        <v>74</v>
      </c>
      <c r="I804" t="s">
        <v>25</v>
      </c>
      <c r="J804" t="s">
        <v>114</v>
      </c>
      <c r="K804" t="s">
        <v>115</v>
      </c>
      <c r="L804" t="s">
        <v>4</v>
      </c>
      <c r="M804" t="s">
        <v>5</v>
      </c>
      <c r="N804" t="s">
        <v>6</v>
      </c>
      <c r="O804">
        <v>904211090</v>
      </c>
      <c r="P804" t="s">
        <v>198</v>
      </c>
      <c r="Q804" t="s">
        <v>472</v>
      </c>
      <c r="R804" t="s">
        <v>77</v>
      </c>
      <c r="S804" t="s">
        <v>143</v>
      </c>
      <c r="V804" t="s">
        <v>513</v>
      </c>
      <c r="W804" t="s">
        <v>34</v>
      </c>
      <c r="X804" t="s">
        <v>23</v>
      </c>
      <c r="Y804" t="s">
        <v>9</v>
      </c>
      <c r="Z804">
        <v>47011.15</v>
      </c>
      <c r="AA804">
        <v>19618.2</v>
      </c>
    </row>
    <row r="805" spans="1:27" hidden="1" x14ac:dyDescent="0.25">
      <c r="A805">
        <v>2017</v>
      </c>
      <c r="B805">
        <v>2</v>
      </c>
      <c r="C805" t="s">
        <v>86</v>
      </c>
      <c r="D805">
        <v>9183</v>
      </c>
      <c r="E805">
        <v>1</v>
      </c>
      <c r="F805">
        <v>20170210</v>
      </c>
      <c r="G805">
        <v>20524548594</v>
      </c>
      <c r="H805" t="s">
        <v>124</v>
      </c>
      <c r="I805" t="s">
        <v>25</v>
      </c>
      <c r="J805" t="s">
        <v>26</v>
      </c>
      <c r="K805" t="s">
        <v>110</v>
      </c>
      <c r="L805" t="s">
        <v>4</v>
      </c>
      <c r="M805" t="s">
        <v>5</v>
      </c>
      <c r="N805" t="s">
        <v>6</v>
      </c>
      <c r="O805">
        <v>904219000</v>
      </c>
      <c r="P805" t="s">
        <v>198</v>
      </c>
      <c r="Q805" t="s">
        <v>472</v>
      </c>
      <c r="R805" t="s">
        <v>50</v>
      </c>
      <c r="S805" t="s">
        <v>126</v>
      </c>
      <c r="T805" t="s">
        <v>127</v>
      </c>
      <c r="U805" t="s">
        <v>88</v>
      </c>
      <c r="X805" t="s">
        <v>23</v>
      </c>
      <c r="Y805" t="s">
        <v>9</v>
      </c>
      <c r="Z805">
        <v>46901.17</v>
      </c>
      <c r="AA805">
        <v>18176</v>
      </c>
    </row>
    <row r="806" spans="1:27" hidden="1" x14ac:dyDescent="0.25">
      <c r="A806">
        <v>2017</v>
      </c>
      <c r="B806">
        <v>2</v>
      </c>
      <c r="C806" t="s">
        <v>86</v>
      </c>
      <c r="D806">
        <v>15711</v>
      </c>
      <c r="E806">
        <v>1</v>
      </c>
      <c r="F806">
        <v>20170223</v>
      </c>
      <c r="G806">
        <v>20524548594</v>
      </c>
      <c r="H806" t="s">
        <v>124</v>
      </c>
      <c r="I806" t="s">
        <v>25</v>
      </c>
      <c r="J806" t="s">
        <v>26</v>
      </c>
      <c r="K806" t="s">
        <v>110</v>
      </c>
      <c r="L806" t="s">
        <v>4</v>
      </c>
      <c r="M806" t="s">
        <v>5</v>
      </c>
      <c r="N806" t="s">
        <v>6</v>
      </c>
      <c r="O806">
        <v>904211090</v>
      </c>
      <c r="P806" t="s">
        <v>198</v>
      </c>
      <c r="Q806" t="s">
        <v>472</v>
      </c>
      <c r="R806" t="s">
        <v>77</v>
      </c>
      <c r="S806" t="s">
        <v>126</v>
      </c>
      <c r="T806" t="s">
        <v>127</v>
      </c>
      <c r="U806" t="s">
        <v>88</v>
      </c>
      <c r="X806" t="s">
        <v>23</v>
      </c>
      <c r="Y806" t="s">
        <v>9</v>
      </c>
      <c r="Z806">
        <v>46901.17</v>
      </c>
      <c r="AA806">
        <v>18176</v>
      </c>
    </row>
    <row r="807" spans="1:27" hidden="1" x14ac:dyDescent="0.25">
      <c r="A807">
        <v>2017</v>
      </c>
      <c r="B807">
        <v>1</v>
      </c>
      <c r="C807" t="s">
        <v>86</v>
      </c>
      <c r="D807">
        <v>2416</v>
      </c>
      <c r="E807">
        <v>1</v>
      </c>
      <c r="F807">
        <v>20170121</v>
      </c>
      <c r="G807">
        <v>20397680038</v>
      </c>
      <c r="H807" t="s">
        <v>182</v>
      </c>
      <c r="I807" t="s">
        <v>2</v>
      </c>
      <c r="J807" t="s">
        <v>58</v>
      </c>
      <c r="K807" t="s">
        <v>59</v>
      </c>
      <c r="L807" t="s">
        <v>4</v>
      </c>
      <c r="M807" t="s">
        <v>5</v>
      </c>
      <c r="N807" t="s">
        <v>17</v>
      </c>
      <c r="O807">
        <v>2001909000</v>
      </c>
      <c r="P807" t="s">
        <v>934</v>
      </c>
      <c r="Q807" t="s">
        <v>1003</v>
      </c>
      <c r="R807" t="s">
        <v>68</v>
      </c>
      <c r="S807" t="s">
        <v>94</v>
      </c>
      <c r="T807" t="s">
        <v>631</v>
      </c>
      <c r="X807" t="s">
        <v>19</v>
      </c>
      <c r="Y807" t="s">
        <v>15</v>
      </c>
      <c r="Z807">
        <v>46822</v>
      </c>
      <c r="AA807">
        <v>29376</v>
      </c>
    </row>
    <row r="808" spans="1:27" hidden="1" x14ac:dyDescent="0.25">
      <c r="A808">
        <v>2017</v>
      </c>
      <c r="B808">
        <v>3</v>
      </c>
      <c r="C808" t="s">
        <v>86</v>
      </c>
      <c r="D808">
        <v>22895</v>
      </c>
      <c r="E808">
        <v>1</v>
      </c>
      <c r="F808">
        <v>20170316</v>
      </c>
      <c r="G808">
        <v>20481759022</v>
      </c>
      <c r="H808" t="s">
        <v>157</v>
      </c>
      <c r="I808" t="s">
        <v>25</v>
      </c>
      <c r="J808" t="s">
        <v>26</v>
      </c>
      <c r="K808" t="s">
        <v>28</v>
      </c>
      <c r="L808" t="s">
        <v>4</v>
      </c>
      <c r="M808" t="s">
        <v>5</v>
      </c>
      <c r="N808" t="s">
        <v>6</v>
      </c>
      <c r="O808">
        <v>904219000</v>
      </c>
      <c r="P808" t="s">
        <v>475</v>
      </c>
      <c r="Q808" t="s">
        <v>472</v>
      </c>
      <c r="R808" t="s">
        <v>50</v>
      </c>
      <c r="S808" t="s">
        <v>222</v>
      </c>
      <c r="T808" t="s">
        <v>2267</v>
      </c>
      <c r="W808" t="s">
        <v>595</v>
      </c>
      <c r="X808" t="s">
        <v>23</v>
      </c>
      <c r="Y808" t="s">
        <v>9</v>
      </c>
      <c r="Z808">
        <v>46711.55</v>
      </c>
      <c r="AA808">
        <v>19181.5</v>
      </c>
    </row>
    <row r="809" spans="1:27" hidden="1" x14ac:dyDescent="0.25">
      <c r="A809">
        <v>2017</v>
      </c>
      <c r="B809">
        <v>1</v>
      </c>
      <c r="C809" t="s">
        <v>270</v>
      </c>
      <c r="D809">
        <v>735</v>
      </c>
      <c r="E809">
        <v>1</v>
      </c>
      <c r="F809">
        <v>20170109</v>
      </c>
      <c r="G809">
        <v>20104420282</v>
      </c>
      <c r="H809" t="s">
        <v>146</v>
      </c>
      <c r="I809" t="s">
        <v>2</v>
      </c>
      <c r="J809" t="s">
        <v>58</v>
      </c>
      <c r="K809" t="s">
        <v>216</v>
      </c>
      <c r="L809" t="s">
        <v>4</v>
      </c>
      <c r="M809" t="s">
        <v>5</v>
      </c>
      <c r="N809" t="s">
        <v>17</v>
      </c>
      <c r="O809">
        <v>2001909000</v>
      </c>
      <c r="P809" t="s">
        <v>1008</v>
      </c>
      <c r="Q809" t="s">
        <v>1003</v>
      </c>
      <c r="R809" t="s">
        <v>68</v>
      </c>
      <c r="S809" t="s">
        <v>297</v>
      </c>
      <c r="U809" t="s">
        <v>145</v>
      </c>
      <c r="X809" t="s">
        <v>8</v>
      </c>
      <c r="Y809" t="s">
        <v>226</v>
      </c>
      <c r="Z809">
        <v>46686.5</v>
      </c>
      <c r="AA809">
        <v>57510</v>
      </c>
    </row>
    <row r="810" spans="1:27" hidden="1" x14ac:dyDescent="0.25">
      <c r="A810">
        <v>2017</v>
      </c>
      <c r="B810">
        <v>1</v>
      </c>
      <c r="C810" t="s">
        <v>270</v>
      </c>
      <c r="D810">
        <v>538</v>
      </c>
      <c r="E810">
        <v>1</v>
      </c>
      <c r="F810">
        <v>20170109</v>
      </c>
      <c r="G810">
        <v>20104420282</v>
      </c>
      <c r="H810" t="s">
        <v>146</v>
      </c>
      <c r="I810" t="s">
        <v>2</v>
      </c>
      <c r="J810" t="s">
        <v>81</v>
      </c>
      <c r="K810" t="s">
        <v>87</v>
      </c>
      <c r="L810" t="s">
        <v>4</v>
      </c>
      <c r="M810" t="s">
        <v>5</v>
      </c>
      <c r="N810" t="s">
        <v>17</v>
      </c>
      <c r="O810">
        <v>2005992000</v>
      </c>
      <c r="P810" t="s">
        <v>934</v>
      </c>
      <c r="Q810" t="s">
        <v>1003</v>
      </c>
      <c r="R810" t="s">
        <v>18</v>
      </c>
      <c r="S810" t="s">
        <v>131</v>
      </c>
      <c r="U810" t="s">
        <v>145</v>
      </c>
      <c r="X810" t="s">
        <v>69</v>
      </c>
      <c r="Y810" t="s">
        <v>226</v>
      </c>
      <c r="Z810">
        <v>46652.15</v>
      </c>
      <c r="AA810">
        <v>24217.599999999999</v>
      </c>
    </row>
    <row r="811" spans="1:27" hidden="1" x14ac:dyDescent="0.25">
      <c r="A811">
        <v>2017</v>
      </c>
      <c r="B811">
        <v>1</v>
      </c>
      <c r="C811" t="s">
        <v>270</v>
      </c>
      <c r="D811">
        <v>2561</v>
      </c>
      <c r="E811">
        <v>1</v>
      </c>
      <c r="F811">
        <v>20170119</v>
      </c>
      <c r="G811">
        <v>20104420282</v>
      </c>
      <c r="H811" t="s">
        <v>146</v>
      </c>
      <c r="I811" t="s">
        <v>2</v>
      </c>
      <c r="J811" t="s">
        <v>81</v>
      </c>
      <c r="K811" t="s">
        <v>87</v>
      </c>
      <c r="L811" t="s">
        <v>4</v>
      </c>
      <c r="M811" t="s">
        <v>5</v>
      </c>
      <c r="N811" t="s">
        <v>17</v>
      </c>
      <c r="O811">
        <v>2005992000</v>
      </c>
      <c r="P811" t="s">
        <v>934</v>
      </c>
      <c r="Q811" t="s">
        <v>1003</v>
      </c>
      <c r="R811" t="s">
        <v>18</v>
      </c>
      <c r="S811" t="s">
        <v>131</v>
      </c>
      <c r="U811" t="s">
        <v>145</v>
      </c>
      <c r="X811" t="s">
        <v>69</v>
      </c>
      <c r="Y811" t="s">
        <v>226</v>
      </c>
      <c r="Z811">
        <v>46652.15</v>
      </c>
      <c r="AA811">
        <v>24217.599999999999</v>
      </c>
    </row>
    <row r="812" spans="1:27" hidden="1" x14ac:dyDescent="0.25">
      <c r="A812">
        <v>2017</v>
      </c>
      <c r="B812">
        <v>3</v>
      </c>
      <c r="C812" t="s">
        <v>86</v>
      </c>
      <c r="D812">
        <v>19558</v>
      </c>
      <c r="E812">
        <v>1</v>
      </c>
      <c r="F812">
        <v>20170310</v>
      </c>
      <c r="G812">
        <v>20560198397</v>
      </c>
      <c r="H812" t="s">
        <v>1418</v>
      </c>
      <c r="I812" t="s">
        <v>25</v>
      </c>
      <c r="J812" t="s">
        <v>114</v>
      </c>
      <c r="K812" t="s">
        <v>115</v>
      </c>
      <c r="L812" t="s">
        <v>4</v>
      </c>
      <c r="M812" t="s">
        <v>5</v>
      </c>
      <c r="N812" t="s">
        <v>6</v>
      </c>
      <c r="O812">
        <v>904211090</v>
      </c>
      <c r="P812" t="s">
        <v>198</v>
      </c>
      <c r="Q812" t="s">
        <v>472</v>
      </c>
      <c r="R812" t="s">
        <v>77</v>
      </c>
      <c r="S812" t="s">
        <v>116</v>
      </c>
      <c r="W812" t="s">
        <v>1605</v>
      </c>
      <c r="X812" t="s">
        <v>23</v>
      </c>
      <c r="Y812" t="s">
        <v>15</v>
      </c>
      <c r="Z812">
        <v>46641.19</v>
      </c>
      <c r="AA812">
        <v>19278</v>
      </c>
    </row>
    <row r="813" spans="1:27" hidden="1" x14ac:dyDescent="0.25">
      <c r="A813">
        <v>2017</v>
      </c>
      <c r="B813">
        <v>3</v>
      </c>
      <c r="C813" t="s">
        <v>86</v>
      </c>
      <c r="D813">
        <v>19556</v>
      </c>
      <c r="E813">
        <v>1</v>
      </c>
      <c r="F813">
        <v>20170310</v>
      </c>
      <c r="G813">
        <v>20482800999</v>
      </c>
      <c r="H813" t="s">
        <v>194</v>
      </c>
      <c r="I813" t="s">
        <v>25</v>
      </c>
      <c r="J813" t="s">
        <v>114</v>
      </c>
      <c r="K813" t="s">
        <v>115</v>
      </c>
      <c r="L813" t="s">
        <v>4</v>
      </c>
      <c r="M813" t="s">
        <v>5</v>
      </c>
      <c r="N813" t="s">
        <v>6</v>
      </c>
      <c r="O813">
        <v>904211090</v>
      </c>
      <c r="P813" t="s">
        <v>198</v>
      </c>
      <c r="Q813" t="s">
        <v>472</v>
      </c>
      <c r="R813" t="s">
        <v>77</v>
      </c>
      <c r="S813" t="s">
        <v>116</v>
      </c>
      <c r="W813" t="s">
        <v>117</v>
      </c>
      <c r="X813" t="s">
        <v>23</v>
      </c>
      <c r="Y813" t="s">
        <v>15</v>
      </c>
      <c r="Z813">
        <v>46636.12</v>
      </c>
      <c r="AA813">
        <v>19278</v>
      </c>
    </row>
    <row r="814" spans="1:27" hidden="1" x14ac:dyDescent="0.25">
      <c r="A814">
        <v>2017</v>
      </c>
      <c r="B814">
        <v>1</v>
      </c>
      <c r="C814" t="s">
        <v>270</v>
      </c>
      <c r="D814">
        <v>2155</v>
      </c>
      <c r="E814">
        <v>1</v>
      </c>
      <c r="F814">
        <v>20170116</v>
      </c>
      <c r="G814">
        <v>20104420282</v>
      </c>
      <c r="H814" t="s">
        <v>146</v>
      </c>
      <c r="I814" t="s">
        <v>25</v>
      </c>
      <c r="J814" t="s">
        <v>26</v>
      </c>
      <c r="K814" t="s">
        <v>492</v>
      </c>
      <c r="L814" t="s">
        <v>4</v>
      </c>
      <c r="M814" t="s">
        <v>5</v>
      </c>
      <c r="N814" t="s">
        <v>17</v>
      </c>
      <c r="O814">
        <v>2005999000</v>
      </c>
      <c r="P814" t="s">
        <v>1002</v>
      </c>
      <c r="Q814" t="s">
        <v>1003</v>
      </c>
      <c r="R814" t="s">
        <v>24</v>
      </c>
      <c r="S814" t="s">
        <v>316</v>
      </c>
      <c r="W814" t="s">
        <v>34</v>
      </c>
      <c r="X814" t="s">
        <v>19</v>
      </c>
      <c r="Y814" t="s">
        <v>226</v>
      </c>
      <c r="Z814">
        <v>46591.6</v>
      </c>
      <c r="AA814">
        <v>21813.792000000001</v>
      </c>
    </row>
    <row r="815" spans="1:27" hidden="1" x14ac:dyDescent="0.25">
      <c r="A815">
        <v>2017</v>
      </c>
      <c r="B815">
        <v>2</v>
      </c>
      <c r="C815" t="s">
        <v>270</v>
      </c>
      <c r="D815">
        <v>7973</v>
      </c>
      <c r="E815">
        <v>1</v>
      </c>
      <c r="F815">
        <v>20170223</v>
      </c>
      <c r="G815">
        <v>20504004415</v>
      </c>
      <c r="H815" t="s">
        <v>223</v>
      </c>
      <c r="I815" t="s">
        <v>2</v>
      </c>
      <c r="J815" t="s">
        <v>3</v>
      </c>
      <c r="K815" t="s">
        <v>122</v>
      </c>
      <c r="L815" t="s">
        <v>4</v>
      </c>
      <c r="M815" t="s">
        <v>5</v>
      </c>
      <c r="N815" t="s">
        <v>17</v>
      </c>
      <c r="O815">
        <v>2001909000</v>
      </c>
      <c r="P815" t="s">
        <v>1009</v>
      </c>
      <c r="Q815" t="s">
        <v>1003</v>
      </c>
      <c r="R815" t="s">
        <v>68</v>
      </c>
      <c r="S815" t="s">
        <v>277</v>
      </c>
      <c r="W815" t="s">
        <v>100</v>
      </c>
      <c r="X815" t="s">
        <v>8</v>
      </c>
      <c r="Y815" t="s">
        <v>226</v>
      </c>
      <c r="Z815">
        <v>46554.12</v>
      </c>
      <c r="AA815">
        <v>9291.6</v>
      </c>
    </row>
    <row r="816" spans="1:27" hidden="1" x14ac:dyDescent="0.25">
      <c r="A816">
        <v>2018</v>
      </c>
      <c r="B816">
        <v>1</v>
      </c>
      <c r="C816" t="s">
        <v>270</v>
      </c>
      <c r="D816">
        <v>745</v>
      </c>
      <c r="E816">
        <v>1</v>
      </c>
      <c r="F816">
        <v>20180110</v>
      </c>
      <c r="G816">
        <v>20504004415</v>
      </c>
      <c r="H816" t="s">
        <v>223</v>
      </c>
      <c r="I816" t="s">
        <v>2</v>
      </c>
      <c r="J816" t="s">
        <v>3</v>
      </c>
      <c r="K816" t="s">
        <v>49</v>
      </c>
      <c r="L816" t="s">
        <v>4</v>
      </c>
      <c r="M816" t="s">
        <v>5</v>
      </c>
      <c r="N816" t="s">
        <v>17</v>
      </c>
      <c r="O816">
        <v>2001909000</v>
      </c>
      <c r="P816" t="s">
        <v>1009</v>
      </c>
      <c r="Q816" t="s">
        <v>1003</v>
      </c>
      <c r="R816" t="s">
        <v>68</v>
      </c>
      <c r="S816" t="s">
        <v>277</v>
      </c>
      <c r="W816" t="s">
        <v>100</v>
      </c>
      <c r="X816" t="s">
        <v>8</v>
      </c>
      <c r="Y816" t="s">
        <v>61</v>
      </c>
      <c r="Z816">
        <v>46554.12</v>
      </c>
      <c r="AA816">
        <v>9291.6</v>
      </c>
    </row>
    <row r="817" spans="1:27" hidden="1" x14ac:dyDescent="0.25">
      <c r="A817">
        <v>2017</v>
      </c>
      <c r="B817">
        <v>1</v>
      </c>
      <c r="C817" t="s">
        <v>86</v>
      </c>
      <c r="D817">
        <v>4105</v>
      </c>
      <c r="E817">
        <v>1</v>
      </c>
      <c r="F817">
        <v>20170120</v>
      </c>
      <c r="G817">
        <v>20542089106</v>
      </c>
      <c r="H817" t="s">
        <v>74</v>
      </c>
      <c r="I817" t="s">
        <v>25</v>
      </c>
      <c r="J817" t="s">
        <v>114</v>
      </c>
      <c r="K817" t="s">
        <v>115</v>
      </c>
      <c r="L817" t="s">
        <v>4</v>
      </c>
      <c r="M817" t="s">
        <v>5</v>
      </c>
      <c r="N817" t="s">
        <v>6</v>
      </c>
      <c r="O817">
        <v>904211090</v>
      </c>
      <c r="P817" t="s">
        <v>198</v>
      </c>
      <c r="Q817" t="s">
        <v>472</v>
      </c>
      <c r="R817" t="s">
        <v>77</v>
      </c>
      <c r="S817" t="s">
        <v>143</v>
      </c>
      <c r="V817" t="s">
        <v>1084</v>
      </c>
      <c r="W817" t="s">
        <v>34</v>
      </c>
      <c r="X817" t="s">
        <v>23</v>
      </c>
      <c r="Y817" t="s">
        <v>9</v>
      </c>
      <c r="Z817">
        <v>46524.27</v>
      </c>
      <c r="AA817">
        <v>19618.2</v>
      </c>
    </row>
    <row r="818" spans="1:27" hidden="1" x14ac:dyDescent="0.25">
      <c r="A818">
        <v>2017</v>
      </c>
      <c r="B818">
        <v>1</v>
      </c>
      <c r="C818" t="s">
        <v>86</v>
      </c>
      <c r="D818">
        <v>4116</v>
      </c>
      <c r="E818">
        <v>1</v>
      </c>
      <c r="F818">
        <v>20170120</v>
      </c>
      <c r="G818">
        <v>20542089106</v>
      </c>
      <c r="H818" t="s">
        <v>74</v>
      </c>
      <c r="I818" t="s">
        <v>25</v>
      </c>
      <c r="J818" t="s">
        <v>114</v>
      </c>
      <c r="K818" t="s">
        <v>115</v>
      </c>
      <c r="L818" t="s">
        <v>4</v>
      </c>
      <c r="M818" t="s">
        <v>5</v>
      </c>
      <c r="N818" t="s">
        <v>6</v>
      </c>
      <c r="O818">
        <v>904211090</v>
      </c>
      <c r="P818" t="s">
        <v>198</v>
      </c>
      <c r="Q818" t="s">
        <v>472</v>
      </c>
      <c r="R818" t="s">
        <v>77</v>
      </c>
      <c r="S818" t="s">
        <v>143</v>
      </c>
      <c r="V818" t="s">
        <v>1084</v>
      </c>
      <c r="W818" t="s">
        <v>34</v>
      </c>
      <c r="X818" t="s">
        <v>23</v>
      </c>
      <c r="Y818" t="s">
        <v>9</v>
      </c>
      <c r="Z818">
        <v>46524.27</v>
      </c>
      <c r="AA818">
        <v>19618.2</v>
      </c>
    </row>
    <row r="819" spans="1:27" hidden="1" x14ac:dyDescent="0.25">
      <c r="A819">
        <v>2017</v>
      </c>
      <c r="B819">
        <v>2</v>
      </c>
      <c r="C819" t="s">
        <v>86</v>
      </c>
      <c r="D819">
        <v>15748</v>
      </c>
      <c r="E819">
        <v>1</v>
      </c>
      <c r="F819">
        <v>20170223</v>
      </c>
      <c r="G819">
        <v>20600860641</v>
      </c>
      <c r="H819" t="s">
        <v>427</v>
      </c>
      <c r="I819" t="s">
        <v>25</v>
      </c>
      <c r="J819" t="s">
        <v>114</v>
      </c>
      <c r="K819" t="s">
        <v>115</v>
      </c>
      <c r="L819" t="s">
        <v>4</v>
      </c>
      <c r="M819" t="s">
        <v>5</v>
      </c>
      <c r="N819" t="s">
        <v>6</v>
      </c>
      <c r="O819">
        <v>904211090</v>
      </c>
      <c r="P819" t="s">
        <v>198</v>
      </c>
      <c r="Q819" t="s">
        <v>472</v>
      </c>
      <c r="R819" t="s">
        <v>77</v>
      </c>
      <c r="S819" t="s">
        <v>536</v>
      </c>
      <c r="T819" t="s">
        <v>101</v>
      </c>
      <c r="U819" t="s">
        <v>1634</v>
      </c>
      <c r="W819" t="s">
        <v>44</v>
      </c>
      <c r="X819" t="s">
        <v>23</v>
      </c>
      <c r="Y819" t="s">
        <v>9</v>
      </c>
      <c r="Z819">
        <v>46500</v>
      </c>
      <c r="AA819">
        <v>20000</v>
      </c>
    </row>
    <row r="820" spans="1:27" hidden="1" x14ac:dyDescent="0.25">
      <c r="A820">
        <v>2017</v>
      </c>
      <c r="B820">
        <v>3</v>
      </c>
      <c r="C820" t="s">
        <v>86</v>
      </c>
      <c r="D820">
        <v>20644</v>
      </c>
      <c r="E820">
        <v>1</v>
      </c>
      <c r="F820">
        <v>20170310</v>
      </c>
      <c r="G820">
        <v>20600860641</v>
      </c>
      <c r="H820" t="s">
        <v>427</v>
      </c>
      <c r="I820" t="s">
        <v>25</v>
      </c>
      <c r="J820" t="s">
        <v>114</v>
      </c>
      <c r="K820" t="s">
        <v>115</v>
      </c>
      <c r="L820" t="s">
        <v>4</v>
      </c>
      <c r="M820" t="s">
        <v>5</v>
      </c>
      <c r="N820" t="s">
        <v>6</v>
      </c>
      <c r="O820">
        <v>904211090</v>
      </c>
      <c r="P820" t="s">
        <v>198</v>
      </c>
      <c r="Q820" t="s">
        <v>472</v>
      </c>
      <c r="R820" t="s">
        <v>77</v>
      </c>
      <c r="S820" t="s">
        <v>2223</v>
      </c>
      <c r="T820" t="s">
        <v>101</v>
      </c>
      <c r="U820" t="s">
        <v>1634</v>
      </c>
      <c r="W820" t="s">
        <v>44</v>
      </c>
      <c r="X820" t="s">
        <v>23</v>
      </c>
      <c r="Y820" t="s">
        <v>9</v>
      </c>
      <c r="Z820">
        <v>46500</v>
      </c>
      <c r="AA820">
        <v>20000</v>
      </c>
    </row>
    <row r="821" spans="1:27" hidden="1" x14ac:dyDescent="0.25">
      <c r="A821">
        <v>2018</v>
      </c>
      <c r="B821">
        <v>3</v>
      </c>
      <c r="C821" t="s">
        <v>86</v>
      </c>
      <c r="D821">
        <v>23765</v>
      </c>
      <c r="E821">
        <v>1</v>
      </c>
      <c r="F821">
        <v>20180320</v>
      </c>
      <c r="G821">
        <v>20397680038</v>
      </c>
      <c r="H821" t="s">
        <v>182</v>
      </c>
      <c r="I821" t="s">
        <v>2</v>
      </c>
      <c r="J821" t="s">
        <v>58</v>
      </c>
      <c r="K821" t="s">
        <v>59</v>
      </c>
      <c r="L821" t="s">
        <v>4</v>
      </c>
      <c r="M821" t="s">
        <v>5</v>
      </c>
      <c r="N821" t="s">
        <v>17</v>
      </c>
      <c r="O821">
        <v>2001909000</v>
      </c>
      <c r="P821" t="s">
        <v>934</v>
      </c>
      <c r="Q821" t="s">
        <v>1003</v>
      </c>
      <c r="R821" t="s">
        <v>68</v>
      </c>
      <c r="S821" t="s">
        <v>94</v>
      </c>
      <c r="T821" t="s">
        <v>631</v>
      </c>
      <c r="X821" t="s">
        <v>19</v>
      </c>
      <c r="Y821" t="s">
        <v>15</v>
      </c>
      <c r="Z821">
        <v>46490</v>
      </c>
      <c r="AA821">
        <v>29376</v>
      </c>
    </row>
    <row r="822" spans="1:27" hidden="1" x14ac:dyDescent="0.25">
      <c r="A822">
        <v>2018</v>
      </c>
      <c r="B822">
        <v>2</v>
      </c>
      <c r="C822" t="s">
        <v>270</v>
      </c>
      <c r="D822">
        <v>7909</v>
      </c>
      <c r="E822">
        <v>1</v>
      </c>
      <c r="F822">
        <v>20180213</v>
      </c>
      <c r="G822">
        <v>20104420282</v>
      </c>
      <c r="H822" t="s">
        <v>146</v>
      </c>
      <c r="I822" t="s">
        <v>25</v>
      </c>
      <c r="J822" t="s">
        <v>26</v>
      </c>
      <c r="K822" t="s">
        <v>166</v>
      </c>
      <c r="L822" t="s">
        <v>4</v>
      </c>
      <c r="M822" t="s">
        <v>5</v>
      </c>
      <c r="N822" t="s">
        <v>17</v>
      </c>
      <c r="O822">
        <v>2005999000</v>
      </c>
      <c r="P822" t="s">
        <v>1002</v>
      </c>
      <c r="Q822" t="s">
        <v>1003</v>
      </c>
      <c r="R822" t="s">
        <v>24</v>
      </c>
      <c r="S822" t="s">
        <v>316</v>
      </c>
      <c r="V822" t="s">
        <v>101</v>
      </c>
      <c r="W822" t="s">
        <v>34</v>
      </c>
      <c r="X822" t="s">
        <v>8</v>
      </c>
      <c r="Y822" t="s">
        <v>226</v>
      </c>
      <c r="Z822">
        <v>46488</v>
      </c>
      <c r="AA822">
        <v>31981.200000000001</v>
      </c>
    </row>
    <row r="823" spans="1:27" x14ac:dyDescent="0.25">
      <c r="A823">
        <v>2018</v>
      </c>
      <c r="B823">
        <v>3</v>
      </c>
      <c r="C823" t="s">
        <v>86</v>
      </c>
      <c r="D823">
        <v>26190</v>
      </c>
      <c r="E823">
        <v>1</v>
      </c>
      <c r="F823">
        <v>20180323</v>
      </c>
      <c r="G823">
        <v>20524548594</v>
      </c>
      <c r="H823" t="s">
        <v>124</v>
      </c>
      <c r="I823" t="s">
        <v>25</v>
      </c>
      <c r="J823" t="s">
        <v>26</v>
      </c>
      <c r="K823" t="s">
        <v>125</v>
      </c>
      <c r="L823" t="s">
        <v>4</v>
      </c>
      <c r="M823" t="s">
        <v>5</v>
      </c>
      <c r="N823" t="s">
        <v>6</v>
      </c>
      <c r="O823">
        <v>904211090</v>
      </c>
      <c r="P823" t="s">
        <v>198</v>
      </c>
      <c r="Q823" t="s">
        <v>472</v>
      </c>
      <c r="R823" t="s">
        <v>77</v>
      </c>
      <c r="S823" t="s">
        <v>2577</v>
      </c>
      <c r="T823" t="s">
        <v>2578</v>
      </c>
      <c r="X823" t="s">
        <v>23</v>
      </c>
      <c r="Y823" t="s">
        <v>61</v>
      </c>
      <c r="Z823">
        <v>46439.74</v>
      </c>
      <c r="AA823">
        <v>14086.4</v>
      </c>
    </row>
    <row r="824" spans="1:27" hidden="1" x14ac:dyDescent="0.25">
      <c r="A824">
        <v>2017</v>
      </c>
      <c r="B824">
        <v>3</v>
      </c>
      <c r="C824" t="s">
        <v>86</v>
      </c>
      <c r="D824">
        <v>16620</v>
      </c>
      <c r="E824">
        <v>1</v>
      </c>
      <c r="F824">
        <v>20170301</v>
      </c>
      <c r="G824">
        <v>20566528844</v>
      </c>
      <c r="H824" t="s">
        <v>439</v>
      </c>
      <c r="I824" t="s">
        <v>2</v>
      </c>
      <c r="J824" t="s">
        <v>81</v>
      </c>
      <c r="K824" t="s">
        <v>82</v>
      </c>
      <c r="L824" t="s">
        <v>4</v>
      </c>
      <c r="M824" t="s">
        <v>5</v>
      </c>
      <c r="N824" t="s">
        <v>6</v>
      </c>
      <c r="O824">
        <v>904211090</v>
      </c>
      <c r="P824" t="s">
        <v>198</v>
      </c>
      <c r="Q824" t="s">
        <v>472</v>
      </c>
      <c r="R824" t="s">
        <v>77</v>
      </c>
      <c r="S824" t="s">
        <v>256</v>
      </c>
      <c r="W824" t="s">
        <v>693</v>
      </c>
      <c r="X824" t="s">
        <v>23</v>
      </c>
      <c r="Y824" t="s">
        <v>9</v>
      </c>
      <c r="Z824">
        <v>46412</v>
      </c>
      <c r="AA824">
        <v>22640</v>
      </c>
    </row>
    <row r="825" spans="1:27" hidden="1" x14ac:dyDescent="0.25">
      <c r="A825">
        <v>2017</v>
      </c>
      <c r="B825">
        <v>1</v>
      </c>
      <c r="C825" t="s">
        <v>270</v>
      </c>
      <c r="D825">
        <v>733</v>
      </c>
      <c r="E825">
        <v>1</v>
      </c>
      <c r="F825">
        <v>20170109</v>
      </c>
      <c r="G825">
        <v>20104420282</v>
      </c>
      <c r="H825" t="s">
        <v>146</v>
      </c>
      <c r="I825" t="s">
        <v>2</v>
      </c>
      <c r="J825" t="s">
        <v>81</v>
      </c>
      <c r="K825" t="s">
        <v>87</v>
      </c>
      <c r="L825" t="s">
        <v>4</v>
      </c>
      <c r="M825" t="s">
        <v>5</v>
      </c>
      <c r="N825" t="s">
        <v>17</v>
      </c>
      <c r="O825">
        <v>2005992000</v>
      </c>
      <c r="P825" t="s">
        <v>934</v>
      </c>
      <c r="Q825" t="s">
        <v>1003</v>
      </c>
      <c r="R825" t="s">
        <v>18</v>
      </c>
      <c r="S825" t="s">
        <v>131</v>
      </c>
      <c r="U825" t="s">
        <v>145</v>
      </c>
      <c r="X825" t="s">
        <v>69</v>
      </c>
      <c r="Y825" t="s">
        <v>226</v>
      </c>
      <c r="Z825">
        <v>46380.07</v>
      </c>
      <c r="AA825">
        <v>23728.6</v>
      </c>
    </row>
    <row r="826" spans="1:27" x14ac:dyDescent="0.25">
      <c r="A826">
        <v>2018</v>
      </c>
      <c r="B826">
        <v>3</v>
      </c>
      <c r="C826" t="s">
        <v>86</v>
      </c>
      <c r="D826">
        <v>18668</v>
      </c>
      <c r="E826">
        <v>1</v>
      </c>
      <c r="F826">
        <v>20180301</v>
      </c>
      <c r="G826">
        <v>20542089106</v>
      </c>
      <c r="H826" t="s">
        <v>74</v>
      </c>
      <c r="I826" t="s">
        <v>25</v>
      </c>
      <c r="J826" t="s">
        <v>26</v>
      </c>
      <c r="K826" t="s">
        <v>185</v>
      </c>
      <c r="L826" t="s">
        <v>4</v>
      </c>
      <c r="M826" t="s">
        <v>5</v>
      </c>
      <c r="N826" t="s">
        <v>6</v>
      </c>
      <c r="O826">
        <v>904211090</v>
      </c>
      <c r="P826" t="s">
        <v>198</v>
      </c>
      <c r="Q826" t="s">
        <v>472</v>
      </c>
      <c r="R826" t="s">
        <v>77</v>
      </c>
      <c r="S826" t="s">
        <v>1455</v>
      </c>
      <c r="T826" t="s">
        <v>1456</v>
      </c>
      <c r="X826" t="s">
        <v>23</v>
      </c>
      <c r="Y826" t="s">
        <v>9</v>
      </c>
      <c r="Z826">
        <v>46377.599999999999</v>
      </c>
      <c r="AA826">
        <v>13948.2</v>
      </c>
    </row>
    <row r="827" spans="1:27" hidden="1" x14ac:dyDescent="0.25">
      <c r="A827">
        <v>2017</v>
      </c>
      <c r="B827">
        <v>1</v>
      </c>
      <c r="C827" t="s">
        <v>270</v>
      </c>
      <c r="D827">
        <v>5528</v>
      </c>
      <c r="E827">
        <v>1</v>
      </c>
      <c r="F827">
        <v>20170131</v>
      </c>
      <c r="G827">
        <v>20504004415</v>
      </c>
      <c r="H827" t="s">
        <v>223</v>
      </c>
      <c r="I827" t="s">
        <v>2</v>
      </c>
      <c r="J827" t="s">
        <v>58</v>
      </c>
      <c r="K827" t="s">
        <v>59</v>
      </c>
      <c r="L827" t="s">
        <v>4</v>
      </c>
      <c r="M827" t="s">
        <v>5</v>
      </c>
      <c r="N827" t="s">
        <v>17</v>
      </c>
      <c r="O827">
        <v>2001909000</v>
      </c>
      <c r="P827" t="s">
        <v>1006</v>
      </c>
      <c r="Q827" t="s">
        <v>1003</v>
      </c>
      <c r="R827" t="s">
        <v>68</v>
      </c>
      <c r="S827" t="s">
        <v>891</v>
      </c>
      <c r="T827" t="s">
        <v>892</v>
      </c>
      <c r="W827" t="s">
        <v>272</v>
      </c>
      <c r="X827" t="s">
        <v>19</v>
      </c>
      <c r="Y827" t="s">
        <v>61</v>
      </c>
      <c r="Z827">
        <v>46348.07</v>
      </c>
      <c r="AA827">
        <v>19775.099999999999</v>
      </c>
    </row>
    <row r="828" spans="1:27" hidden="1" x14ac:dyDescent="0.25">
      <c r="A828">
        <v>2018</v>
      </c>
      <c r="B828">
        <v>2</v>
      </c>
      <c r="C828" t="s">
        <v>86</v>
      </c>
      <c r="D828">
        <v>16704</v>
      </c>
      <c r="E828">
        <v>1</v>
      </c>
      <c r="F828">
        <v>20180222</v>
      </c>
      <c r="G828">
        <v>20373860736</v>
      </c>
      <c r="H828" t="s">
        <v>1127</v>
      </c>
      <c r="I828" t="s">
        <v>25</v>
      </c>
      <c r="J828" t="s">
        <v>26</v>
      </c>
      <c r="K828" t="s">
        <v>185</v>
      </c>
      <c r="L828" t="s">
        <v>4</v>
      </c>
      <c r="M828" t="s">
        <v>5</v>
      </c>
      <c r="N828" t="s">
        <v>17</v>
      </c>
      <c r="O828">
        <v>2001909000</v>
      </c>
      <c r="P828" t="s">
        <v>934</v>
      </c>
      <c r="Q828" t="s">
        <v>1003</v>
      </c>
      <c r="R828" t="s">
        <v>68</v>
      </c>
      <c r="S828" t="s">
        <v>98</v>
      </c>
      <c r="U828" t="s">
        <v>14</v>
      </c>
      <c r="V828" t="s">
        <v>101</v>
      </c>
      <c r="W828" t="s">
        <v>34</v>
      </c>
      <c r="X828" t="s">
        <v>8</v>
      </c>
      <c r="Y828" t="s">
        <v>15</v>
      </c>
      <c r="Z828">
        <v>46332</v>
      </c>
      <c r="AA828">
        <v>9072</v>
      </c>
    </row>
    <row r="829" spans="1:27" x14ac:dyDescent="0.25">
      <c r="A829">
        <v>2018</v>
      </c>
      <c r="B829">
        <v>2</v>
      </c>
      <c r="C829" t="s">
        <v>86</v>
      </c>
      <c r="D829">
        <v>12126</v>
      </c>
      <c r="E829">
        <v>1</v>
      </c>
      <c r="F829">
        <v>20180210</v>
      </c>
      <c r="G829">
        <v>20566528844</v>
      </c>
      <c r="H829" t="s">
        <v>439</v>
      </c>
      <c r="I829" t="s">
        <v>25</v>
      </c>
      <c r="J829" t="s">
        <v>114</v>
      </c>
      <c r="K829" t="s">
        <v>115</v>
      </c>
      <c r="L829" t="s">
        <v>4</v>
      </c>
      <c r="M829" t="s">
        <v>5</v>
      </c>
      <c r="N829" t="s">
        <v>6</v>
      </c>
      <c r="O829">
        <v>904211090</v>
      </c>
      <c r="P829" t="s">
        <v>198</v>
      </c>
      <c r="Q829" t="s">
        <v>472</v>
      </c>
      <c r="R829" t="s">
        <v>77</v>
      </c>
      <c r="S829" t="s">
        <v>256</v>
      </c>
      <c r="W829" t="s">
        <v>1868</v>
      </c>
      <c r="X829" t="s">
        <v>8</v>
      </c>
      <c r="Y829" t="s">
        <v>90</v>
      </c>
      <c r="Z829">
        <v>46268</v>
      </c>
      <c r="AA829">
        <v>19845</v>
      </c>
    </row>
    <row r="830" spans="1:27" hidden="1" x14ac:dyDescent="0.25">
      <c r="A830">
        <v>2017</v>
      </c>
      <c r="B830">
        <v>3</v>
      </c>
      <c r="C830" t="s">
        <v>86</v>
      </c>
      <c r="D830">
        <v>16614</v>
      </c>
      <c r="E830">
        <v>1</v>
      </c>
      <c r="F830">
        <v>20170301</v>
      </c>
      <c r="G830">
        <v>20566528844</v>
      </c>
      <c r="H830" t="s">
        <v>439</v>
      </c>
      <c r="I830" t="s">
        <v>2</v>
      </c>
      <c r="J830" t="s">
        <v>81</v>
      </c>
      <c r="K830" t="s">
        <v>82</v>
      </c>
      <c r="L830" t="s">
        <v>4</v>
      </c>
      <c r="M830" t="s">
        <v>5</v>
      </c>
      <c r="N830" t="s">
        <v>6</v>
      </c>
      <c r="O830">
        <v>904211090</v>
      </c>
      <c r="P830" t="s">
        <v>198</v>
      </c>
      <c r="Q830" t="s">
        <v>472</v>
      </c>
      <c r="R830" t="s">
        <v>77</v>
      </c>
      <c r="S830" t="s">
        <v>256</v>
      </c>
      <c r="W830" t="s">
        <v>693</v>
      </c>
      <c r="X830" t="s">
        <v>23</v>
      </c>
      <c r="Y830" t="s">
        <v>9</v>
      </c>
      <c r="Z830">
        <v>46227.5</v>
      </c>
      <c r="AA830">
        <v>22550</v>
      </c>
    </row>
    <row r="831" spans="1:27" hidden="1" x14ac:dyDescent="0.25">
      <c r="A831">
        <v>2017</v>
      </c>
      <c r="B831">
        <v>1</v>
      </c>
      <c r="C831" t="s">
        <v>86</v>
      </c>
      <c r="D831">
        <v>112366</v>
      </c>
      <c r="E831">
        <v>1</v>
      </c>
      <c r="F831">
        <v>20170106</v>
      </c>
      <c r="G831">
        <v>20524548594</v>
      </c>
      <c r="H831" t="s">
        <v>124</v>
      </c>
      <c r="I831" t="s">
        <v>2</v>
      </c>
      <c r="J831" t="s">
        <v>81</v>
      </c>
      <c r="K831" t="s">
        <v>82</v>
      </c>
      <c r="L831" t="s">
        <v>4</v>
      </c>
      <c r="M831" t="s">
        <v>5</v>
      </c>
      <c r="N831" t="s">
        <v>6</v>
      </c>
      <c r="O831">
        <v>904211090</v>
      </c>
      <c r="P831" t="s">
        <v>198</v>
      </c>
      <c r="Q831" t="s">
        <v>472</v>
      </c>
      <c r="R831" t="s">
        <v>77</v>
      </c>
      <c r="S831" t="s">
        <v>380</v>
      </c>
      <c r="T831" t="s">
        <v>381</v>
      </c>
      <c r="U831" t="s">
        <v>88</v>
      </c>
      <c r="X831" t="s">
        <v>23</v>
      </c>
      <c r="Y831" t="s">
        <v>9</v>
      </c>
      <c r="Z831">
        <v>46125</v>
      </c>
      <c r="AA831">
        <v>22480</v>
      </c>
    </row>
    <row r="832" spans="1:27" hidden="1" x14ac:dyDescent="0.25">
      <c r="A832">
        <v>2017</v>
      </c>
      <c r="B832">
        <v>2</v>
      </c>
      <c r="C832" t="s">
        <v>86</v>
      </c>
      <c r="D832">
        <v>9165</v>
      </c>
      <c r="E832">
        <v>1</v>
      </c>
      <c r="F832">
        <v>20170202</v>
      </c>
      <c r="G832">
        <v>20524548594</v>
      </c>
      <c r="H832" t="s">
        <v>124</v>
      </c>
      <c r="I832" t="s">
        <v>2</v>
      </c>
      <c r="J832" t="s">
        <v>81</v>
      </c>
      <c r="K832" t="s">
        <v>82</v>
      </c>
      <c r="L832" t="s">
        <v>4</v>
      </c>
      <c r="M832" t="s">
        <v>5</v>
      </c>
      <c r="N832" t="s">
        <v>6</v>
      </c>
      <c r="O832">
        <v>904211090</v>
      </c>
      <c r="P832" t="s">
        <v>198</v>
      </c>
      <c r="Q832" t="s">
        <v>472</v>
      </c>
      <c r="R832" t="s">
        <v>77</v>
      </c>
      <c r="S832" t="s">
        <v>380</v>
      </c>
      <c r="T832" t="s">
        <v>381</v>
      </c>
      <c r="U832" t="s">
        <v>88</v>
      </c>
      <c r="X832" t="s">
        <v>23</v>
      </c>
      <c r="Y832" t="s">
        <v>9</v>
      </c>
      <c r="Z832">
        <v>46125</v>
      </c>
      <c r="AA832">
        <v>22500</v>
      </c>
    </row>
    <row r="833" spans="1:27" hidden="1" x14ac:dyDescent="0.25">
      <c r="A833">
        <v>2017</v>
      </c>
      <c r="B833">
        <v>2</v>
      </c>
      <c r="C833" t="s">
        <v>86</v>
      </c>
      <c r="D833">
        <v>9182</v>
      </c>
      <c r="E833">
        <v>1</v>
      </c>
      <c r="F833">
        <v>20170202</v>
      </c>
      <c r="G833">
        <v>20524548594</v>
      </c>
      <c r="H833" t="s">
        <v>124</v>
      </c>
      <c r="I833" t="s">
        <v>2</v>
      </c>
      <c r="J833" t="s">
        <v>81</v>
      </c>
      <c r="K833" t="s">
        <v>82</v>
      </c>
      <c r="L833" t="s">
        <v>4</v>
      </c>
      <c r="M833" t="s">
        <v>5</v>
      </c>
      <c r="N833" t="s">
        <v>6</v>
      </c>
      <c r="O833">
        <v>904211090</v>
      </c>
      <c r="P833" t="s">
        <v>198</v>
      </c>
      <c r="Q833" t="s">
        <v>472</v>
      </c>
      <c r="R833" t="s">
        <v>77</v>
      </c>
      <c r="S833" t="s">
        <v>380</v>
      </c>
      <c r="T833" t="s">
        <v>381</v>
      </c>
      <c r="U833" t="s">
        <v>88</v>
      </c>
      <c r="X833" t="s">
        <v>23</v>
      </c>
      <c r="Y833" t="s">
        <v>9</v>
      </c>
      <c r="Z833">
        <v>46125</v>
      </c>
      <c r="AA833">
        <v>22460</v>
      </c>
    </row>
    <row r="834" spans="1:27" hidden="1" x14ac:dyDescent="0.25">
      <c r="A834">
        <v>2017</v>
      </c>
      <c r="B834">
        <v>2</v>
      </c>
      <c r="C834" t="s">
        <v>86</v>
      </c>
      <c r="D834">
        <v>16462</v>
      </c>
      <c r="E834">
        <v>1</v>
      </c>
      <c r="F834">
        <v>20170223</v>
      </c>
      <c r="G834">
        <v>20170040938</v>
      </c>
      <c r="H834" t="s">
        <v>65</v>
      </c>
      <c r="I834" t="s">
        <v>25</v>
      </c>
      <c r="J834" t="s">
        <v>26</v>
      </c>
      <c r="K834" t="s">
        <v>97</v>
      </c>
      <c r="L834" t="s">
        <v>4</v>
      </c>
      <c r="M834" t="s">
        <v>5</v>
      </c>
      <c r="N834" t="s">
        <v>17</v>
      </c>
      <c r="O834">
        <v>2001909000</v>
      </c>
      <c r="P834" t="s">
        <v>934</v>
      </c>
      <c r="Q834" t="s">
        <v>1003</v>
      </c>
      <c r="R834" t="s">
        <v>68</v>
      </c>
      <c r="S834" t="s">
        <v>169</v>
      </c>
      <c r="T834" t="s">
        <v>537</v>
      </c>
      <c r="U834" t="s">
        <v>101</v>
      </c>
      <c r="V834" t="s">
        <v>1656</v>
      </c>
      <c r="W834" t="s">
        <v>129</v>
      </c>
      <c r="X834" t="s">
        <v>2125</v>
      </c>
      <c r="Y834" t="s">
        <v>15</v>
      </c>
      <c r="Z834">
        <v>46040</v>
      </c>
      <c r="AA834">
        <v>36800</v>
      </c>
    </row>
    <row r="835" spans="1:27" hidden="1" x14ac:dyDescent="0.25">
      <c r="A835">
        <v>2017</v>
      </c>
      <c r="B835">
        <v>3</v>
      </c>
      <c r="C835" t="s">
        <v>86</v>
      </c>
      <c r="D835">
        <v>21403</v>
      </c>
      <c r="E835">
        <v>1</v>
      </c>
      <c r="F835">
        <v>20170314</v>
      </c>
      <c r="G835">
        <v>20566528844</v>
      </c>
      <c r="H835" t="s">
        <v>439</v>
      </c>
      <c r="I835" t="s">
        <v>2</v>
      </c>
      <c r="J835" t="s">
        <v>81</v>
      </c>
      <c r="K835" t="s">
        <v>82</v>
      </c>
      <c r="L835" t="s">
        <v>4</v>
      </c>
      <c r="M835" t="s">
        <v>5</v>
      </c>
      <c r="N835" t="s">
        <v>6</v>
      </c>
      <c r="O835">
        <v>904211090</v>
      </c>
      <c r="P835" t="s">
        <v>198</v>
      </c>
      <c r="Q835" t="s">
        <v>472</v>
      </c>
      <c r="R835" t="s">
        <v>77</v>
      </c>
      <c r="S835" t="s">
        <v>256</v>
      </c>
      <c r="W835" t="s">
        <v>693</v>
      </c>
      <c r="X835" t="s">
        <v>23</v>
      </c>
      <c r="Y835" t="s">
        <v>90</v>
      </c>
      <c r="Z835">
        <v>46000</v>
      </c>
      <c r="AA835">
        <v>23000</v>
      </c>
    </row>
    <row r="836" spans="1:27" x14ac:dyDescent="0.25">
      <c r="A836">
        <v>2018</v>
      </c>
      <c r="B836">
        <v>3</v>
      </c>
      <c r="C836" t="s">
        <v>86</v>
      </c>
      <c r="D836">
        <v>21843</v>
      </c>
      <c r="E836">
        <v>1</v>
      </c>
      <c r="F836">
        <v>20180314</v>
      </c>
      <c r="G836">
        <v>20566528844</v>
      </c>
      <c r="H836" t="s">
        <v>439</v>
      </c>
      <c r="I836" t="s">
        <v>2</v>
      </c>
      <c r="J836" t="s">
        <v>81</v>
      </c>
      <c r="K836" t="s">
        <v>82</v>
      </c>
      <c r="L836" t="s">
        <v>4</v>
      </c>
      <c r="M836" t="s">
        <v>5</v>
      </c>
      <c r="N836" t="s">
        <v>6</v>
      </c>
      <c r="O836">
        <v>904211090</v>
      </c>
      <c r="P836" t="s">
        <v>198</v>
      </c>
      <c r="Q836" t="s">
        <v>472</v>
      </c>
      <c r="R836" t="s">
        <v>77</v>
      </c>
      <c r="S836" t="s">
        <v>256</v>
      </c>
      <c r="W836" t="s">
        <v>247</v>
      </c>
      <c r="X836" t="s">
        <v>23</v>
      </c>
      <c r="Y836" t="s">
        <v>90</v>
      </c>
      <c r="Z836">
        <v>46000</v>
      </c>
      <c r="AA836">
        <v>23000</v>
      </c>
    </row>
    <row r="837" spans="1:27" hidden="1" x14ac:dyDescent="0.25">
      <c r="A837">
        <v>2017</v>
      </c>
      <c r="B837">
        <v>1</v>
      </c>
      <c r="C837" t="s">
        <v>86</v>
      </c>
      <c r="D837">
        <v>4035</v>
      </c>
      <c r="E837">
        <v>1</v>
      </c>
      <c r="F837">
        <v>20170117</v>
      </c>
      <c r="G837">
        <v>20117753221</v>
      </c>
      <c r="H837" t="s">
        <v>135</v>
      </c>
      <c r="I837" t="s">
        <v>2</v>
      </c>
      <c r="J837" t="s">
        <v>81</v>
      </c>
      <c r="K837" t="s">
        <v>82</v>
      </c>
      <c r="L837" t="s">
        <v>4</v>
      </c>
      <c r="M837" t="s">
        <v>5</v>
      </c>
      <c r="N837" t="s">
        <v>6</v>
      </c>
      <c r="O837">
        <v>904211090</v>
      </c>
      <c r="P837" t="s">
        <v>198</v>
      </c>
      <c r="Q837" t="s">
        <v>472</v>
      </c>
      <c r="R837" t="s">
        <v>77</v>
      </c>
      <c r="S837" t="s">
        <v>136</v>
      </c>
      <c r="X837" t="s">
        <v>23</v>
      </c>
      <c r="Y837" t="s">
        <v>9</v>
      </c>
      <c r="Z837">
        <v>45884.28</v>
      </c>
      <c r="AA837">
        <v>23530.400000000001</v>
      </c>
    </row>
    <row r="838" spans="1:27" hidden="1" x14ac:dyDescent="0.25">
      <c r="A838">
        <v>2018</v>
      </c>
      <c r="B838">
        <v>2</v>
      </c>
      <c r="C838" t="s">
        <v>270</v>
      </c>
      <c r="D838">
        <v>8452</v>
      </c>
      <c r="E838">
        <v>1</v>
      </c>
      <c r="F838">
        <v>20180221</v>
      </c>
      <c r="G838">
        <v>20104420282</v>
      </c>
      <c r="H838" t="s">
        <v>146</v>
      </c>
      <c r="I838" t="s">
        <v>25</v>
      </c>
      <c r="J838" t="s">
        <v>26</v>
      </c>
      <c r="K838" t="s">
        <v>452</v>
      </c>
      <c r="L838" t="s">
        <v>4</v>
      </c>
      <c r="M838" t="s">
        <v>5</v>
      </c>
      <c r="N838" t="s">
        <v>17</v>
      </c>
      <c r="O838">
        <v>2005999000</v>
      </c>
      <c r="P838" t="s">
        <v>1002</v>
      </c>
      <c r="Q838" t="s">
        <v>1003</v>
      </c>
      <c r="R838" t="s">
        <v>24</v>
      </c>
      <c r="S838" t="s">
        <v>316</v>
      </c>
      <c r="U838" t="s">
        <v>145</v>
      </c>
      <c r="X838" t="s">
        <v>8</v>
      </c>
      <c r="Y838" t="s">
        <v>226</v>
      </c>
      <c r="Z838">
        <v>45864</v>
      </c>
      <c r="AA838">
        <v>40924.800000000003</v>
      </c>
    </row>
    <row r="839" spans="1:27" hidden="1" x14ac:dyDescent="0.25">
      <c r="A839">
        <v>2018</v>
      </c>
      <c r="B839">
        <v>3</v>
      </c>
      <c r="C839" t="s">
        <v>270</v>
      </c>
      <c r="D839">
        <v>13973</v>
      </c>
      <c r="E839">
        <v>1</v>
      </c>
      <c r="F839">
        <v>20180327</v>
      </c>
      <c r="G839">
        <v>20504004415</v>
      </c>
      <c r="H839" t="s">
        <v>223</v>
      </c>
      <c r="I839" t="s">
        <v>2</v>
      </c>
      <c r="J839" t="s">
        <v>3</v>
      </c>
      <c r="K839" t="s">
        <v>122</v>
      </c>
      <c r="L839" t="s">
        <v>4</v>
      </c>
      <c r="M839" t="s">
        <v>5</v>
      </c>
      <c r="N839" t="s">
        <v>17</v>
      </c>
      <c r="O839">
        <v>2001909000</v>
      </c>
      <c r="P839" t="s">
        <v>1006</v>
      </c>
      <c r="Q839" t="s">
        <v>1003</v>
      </c>
      <c r="R839" t="s">
        <v>68</v>
      </c>
      <c r="S839" t="s">
        <v>2664</v>
      </c>
      <c r="W839" t="s">
        <v>34</v>
      </c>
      <c r="X839" t="s">
        <v>8</v>
      </c>
      <c r="Y839" t="s">
        <v>226</v>
      </c>
      <c r="Z839">
        <v>45850.78</v>
      </c>
      <c r="AA839">
        <v>18583.2</v>
      </c>
    </row>
    <row r="840" spans="1:27" hidden="1" x14ac:dyDescent="0.25">
      <c r="A840">
        <v>2018</v>
      </c>
      <c r="B840">
        <v>3</v>
      </c>
      <c r="C840" t="s">
        <v>270</v>
      </c>
      <c r="D840">
        <v>13975</v>
      </c>
      <c r="E840">
        <v>1</v>
      </c>
      <c r="F840">
        <v>20180327</v>
      </c>
      <c r="G840">
        <v>20504004415</v>
      </c>
      <c r="H840" t="s">
        <v>223</v>
      </c>
      <c r="I840" t="s">
        <v>2</v>
      </c>
      <c r="J840" t="s">
        <v>3</v>
      </c>
      <c r="K840" t="s">
        <v>122</v>
      </c>
      <c r="L840" t="s">
        <v>4</v>
      </c>
      <c r="M840" t="s">
        <v>5</v>
      </c>
      <c r="N840" t="s">
        <v>17</v>
      </c>
      <c r="O840">
        <v>2001909000</v>
      </c>
      <c r="P840" t="s">
        <v>1006</v>
      </c>
      <c r="Q840" t="s">
        <v>1003</v>
      </c>
      <c r="R840" t="s">
        <v>68</v>
      </c>
      <c r="S840" t="s">
        <v>2664</v>
      </c>
      <c r="W840" t="s">
        <v>34</v>
      </c>
      <c r="X840" t="s">
        <v>8</v>
      </c>
      <c r="Y840" t="s">
        <v>226</v>
      </c>
      <c r="Z840">
        <v>45850.78</v>
      </c>
      <c r="AA840">
        <v>18583.2</v>
      </c>
    </row>
    <row r="841" spans="1:27" x14ac:dyDescent="0.25">
      <c r="A841">
        <v>2018</v>
      </c>
      <c r="B841">
        <v>2</v>
      </c>
      <c r="C841" t="s">
        <v>270</v>
      </c>
      <c r="D841">
        <v>7366</v>
      </c>
      <c r="E841">
        <v>3</v>
      </c>
      <c r="F841">
        <v>20180213</v>
      </c>
      <c r="G841">
        <v>20504004415</v>
      </c>
      <c r="H841" t="s">
        <v>223</v>
      </c>
      <c r="I841" t="s">
        <v>25</v>
      </c>
      <c r="J841" t="s">
        <v>26</v>
      </c>
      <c r="K841" t="s">
        <v>125</v>
      </c>
      <c r="L841" t="s">
        <v>4</v>
      </c>
      <c r="M841" t="s">
        <v>5</v>
      </c>
      <c r="N841" t="s">
        <v>17</v>
      </c>
      <c r="O841">
        <v>2005999000</v>
      </c>
      <c r="P841" t="s">
        <v>198</v>
      </c>
      <c r="Q841" t="s">
        <v>1003</v>
      </c>
      <c r="R841" t="s">
        <v>24</v>
      </c>
      <c r="S841" t="s">
        <v>327</v>
      </c>
      <c r="W841" t="s">
        <v>34</v>
      </c>
      <c r="X841" t="s">
        <v>19</v>
      </c>
      <c r="Y841" t="s">
        <v>226</v>
      </c>
      <c r="Z841">
        <v>45808.800000000003</v>
      </c>
      <c r="AA841">
        <v>18585.599999999999</v>
      </c>
    </row>
    <row r="842" spans="1:27" hidden="1" x14ac:dyDescent="0.25">
      <c r="A842">
        <v>2017</v>
      </c>
      <c r="B842">
        <v>3</v>
      </c>
      <c r="C842" t="s">
        <v>86</v>
      </c>
      <c r="D842">
        <v>27123</v>
      </c>
      <c r="E842">
        <v>1</v>
      </c>
      <c r="F842">
        <v>20170330</v>
      </c>
      <c r="G842">
        <v>20505532725</v>
      </c>
      <c r="H842" t="s">
        <v>161</v>
      </c>
      <c r="I842" t="s">
        <v>25</v>
      </c>
      <c r="J842" t="s">
        <v>114</v>
      </c>
      <c r="K842" t="s">
        <v>115</v>
      </c>
      <c r="L842" t="s">
        <v>4</v>
      </c>
      <c r="M842" t="s">
        <v>5</v>
      </c>
      <c r="N842" t="s">
        <v>6</v>
      </c>
      <c r="O842">
        <v>904211090</v>
      </c>
      <c r="P842" t="s">
        <v>198</v>
      </c>
      <c r="Q842" t="s">
        <v>472</v>
      </c>
      <c r="R842" t="s">
        <v>77</v>
      </c>
      <c r="S842" t="s">
        <v>164</v>
      </c>
      <c r="T842" t="s">
        <v>1660</v>
      </c>
      <c r="W842" t="s">
        <v>2347</v>
      </c>
      <c r="X842" t="s">
        <v>23</v>
      </c>
      <c r="Y842" t="s">
        <v>9</v>
      </c>
      <c r="Z842">
        <v>45766.559999999998</v>
      </c>
      <c r="AA842">
        <v>20107.2</v>
      </c>
    </row>
    <row r="843" spans="1:27" hidden="1" x14ac:dyDescent="0.25">
      <c r="A843">
        <v>2017</v>
      </c>
      <c r="B843">
        <v>3</v>
      </c>
      <c r="C843" t="s">
        <v>270</v>
      </c>
      <c r="D843">
        <v>10840</v>
      </c>
      <c r="E843">
        <v>1</v>
      </c>
      <c r="F843">
        <v>20170315</v>
      </c>
      <c r="G843">
        <v>20504004415</v>
      </c>
      <c r="H843" t="s">
        <v>223</v>
      </c>
      <c r="I843" t="s">
        <v>25</v>
      </c>
      <c r="J843" t="s">
        <v>26</v>
      </c>
      <c r="K843" t="s">
        <v>97</v>
      </c>
      <c r="L843" t="s">
        <v>4</v>
      </c>
      <c r="M843" t="s">
        <v>5</v>
      </c>
      <c r="N843" t="s">
        <v>17</v>
      </c>
      <c r="O843">
        <v>2001909000</v>
      </c>
      <c r="P843" t="s">
        <v>1006</v>
      </c>
      <c r="Q843" t="s">
        <v>1003</v>
      </c>
      <c r="R843" t="s">
        <v>68</v>
      </c>
      <c r="S843" t="s">
        <v>1692</v>
      </c>
      <c r="T843" t="s">
        <v>1745</v>
      </c>
      <c r="W843" t="s">
        <v>272</v>
      </c>
      <c r="X843" t="s">
        <v>8</v>
      </c>
      <c r="Y843" t="s">
        <v>61</v>
      </c>
      <c r="Z843">
        <v>45764</v>
      </c>
      <c r="AA843">
        <v>16240</v>
      </c>
    </row>
    <row r="844" spans="1:27" hidden="1" x14ac:dyDescent="0.25">
      <c r="A844">
        <v>2017</v>
      </c>
      <c r="B844">
        <v>3</v>
      </c>
      <c r="C844" t="s">
        <v>270</v>
      </c>
      <c r="D844">
        <v>11490</v>
      </c>
      <c r="E844">
        <v>1</v>
      </c>
      <c r="F844">
        <v>20170322</v>
      </c>
      <c r="G844">
        <v>20504004415</v>
      </c>
      <c r="H844" t="s">
        <v>223</v>
      </c>
      <c r="I844" t="s">
        <v>25</v>
      </c>
      <c r="J844" t="s">
        <v>26</v>
      </c>
      <c r="K844" t="s">
        <v>97</v>
      </c>
      <c r="L844" t="s">
        <v>4</v>
      </c>
      <c r="M844" t="s">
        <v>5</v>
      </c>
      <c r="N844" t="s">
        <v>17</v>
      </c>
      <c r="O844">
        <v>2001909000</v>
      </c>
      <c r="P844" t="s">
        <v>1006</v>
      </c>
      <c r="Q844" t="s">
        <v>1003</v>
      </c>
      <c r="R844" t="s">
        <v>68</v>
      </c>
      <c r="S844" t="s">
        <v>1692</v>
      </c>
      <c r="T844" t="s">
        <v>1745</v>
      </c>
      <c r="W844" t="s">
        <v>272</v>
      </c>
      <c r="X844" t="s">
        <v>8</v>
      </c>
      <c r="Y844" t="s">
        <v>61</v>
      </c>
      <c r="Z844">
        <v>45764</v>
      </c>
      <c r="AA844">
        <v>16240</v>
      </c>
    </row>
    <row r="845" spans="1:27" hidden="1" x14ac:dyDescent="0.25">
      <c r="A845">
        <v>2017</v>
      </c>
      <c r="B845">
        <v>3</v>
      </c>
      <c r="C845" t="s">
        <v>270</v>
      </c>
      <c r="D845">
        <v>11848</v>
      </c>
      <c r="E845">
        <v>1</v>
      </c>
      <c r="F845">
        <v>20170329</v>
      </c>
      <c r="G845">
        <v>20504004415</v>
      </c>
      <c r="H845" t="s">
        <v>223</v>
      </c>
      <c r="I845" t="s">
        <v>25</v>
      </c>
      <c r="J845" t="s">
        <v>26</v>
      </c>
      <c r="K845" t="s">
        <v>97</v>
      </c>
      <c r="L845" t="s">
        <v>4</v>
      </c>
      <c r="M845" t="s">
        <v>5</v>
      </c>
      <c r="N845" t="s">
        <v>17</v>
      </c>
      <c r="O845">
        <v>2001909000</v>
      </c>
      <c r="P845" t="s">
        <v>1006</v>
      </c>
      <c r="Q845" t="s">
        <v>1003</v>
      </c>
      <c r="R845" t="s">
        <v>68</v>
      </c>
      <c r="S845" t="s">
        <v>1692</v>
      </c>
      <c r="T845" t="s">
        <v>1745</v>
      </c>
      <c r="W845" t="s">
        <v>272</v>
      </c>
      <c r="X845" t="s">
        <v>8</v>
      </c>
      <c r="Y845" t="s">
        <v>61</v>
      </c>
      <c r="Z845">
        <v>45764</v>
      </c>
      <c r="AA845">
        <v>16240</v>
      </c>
    </row>
    <row r="846" spans="1:27" x14ac:dyDescent="0.25">
      <c r="A846">
        <v>2018</v>
      </c>
      <c r="B846">
        <v>3</v>
      </c>
      <c r="C846" t="s">
        <v>86</v>
      </c>
      <c r="D846">
        <v>17802</v>
      </c>
      <c r="E846">
        <v>1</v>
      </c>
      <c r="F846">
        <v>20180301</v>
      </c>
      <c r="G846">
        <v>20505532725</v>
      </c>
      <c r="H846" t="s">
        <v>161</v>
      </c>
      <c r="I846" t="s">
        <v>25</v>
      </c>
      <c r="J846" t="s">
        <v>114</v>
      </c>
      <c r="K846" t="s">
        <v>115</v>
      </c>
      <c r="L846" t="s">
        <v>4</v>
      </c>
      <c r="M846" t="s">
        <v>5</v>
      </c>
      <c r="N846" t="s">
        <v>6</v>
      </c>
      <c r="O846">
        <v>904211090</v>
      </c>
      <c r="P846" t="s">
        <v>198</v>
      </c>
      <c r="Q846" t="s">
        <v>472</v>
      </c>
      <c r="R846" t="s">
        <v>77</v>
      </c>
      <c r="S846" t="s">
        <v>256</v>
      </c>
      <c r="T846" t="s">
        <v>916</v>
      </c>
      <c r="U846" t="s">
        <v>917</v>
      </c>
      <c r="X846" t="s">
        <v>8</v>
      </c>
      <c r="Y846" t="s">
        <v>9</v>
      </c>
      <c r="Z846">
        <v>45751.92</v>
      </c>
      <c r="AA846">
        <v>20107.2</v>
      </c>
    </row>
    <row r="847" spans="1:27" hidden="1" x14ac:dyDescent="0.25">
      <c r="A847">
        <v>2017</v>
      </c>
      <c r="B847">
        <v>1</v>
      </c>
      <c r="C847" t="s">
        <v>86</v>
      </c>
      <c r="D847">
        <v>2600</v>
      </c>
      <c r="E847">
        <v>1</v>
      </c>
      <c r="F847">
        <v>20170117</v>
      </c>
      <c r="G847">
        <v>20117753221</v>
      </c>
      <c r="H847" t="s">
        <v>135</v>
      </c>
      <c r="I847" t="s">
        <v>2</v>
      </c>
      <c r="J847" t="s">
        <v>81</v>
      </c>
      <c r="K847" t="s">
        <v>82</v>
      </c>
      <c r="L847" t="s">
        <v>4</v>
      </c>
      <c r="M847" t="s">
        <v>5</v>
      </c>
      <c r="N847" t="s">
        <v>6</v>
      </c>
      <c r="O847">
        <v>904211090</v>
      </c>
      <c r="P847" t="s">
        <v>198</v>
      </c>
      <c r="Q847" t="s">
        <v>472</v>
      </c>
      <c r="R847" t="s">
        <v>77</v>
      </c>
      <c r="S847" t="s">
        <v>136</v>
      </c>
      <c r="X847" t="s">
        <v>23</v>
      </c>
      <c r="Y847" t="s">
        <v>9</v>
      </c>
      <c r="Z847">
        <v>45747.78</v>
      </c>
      <c r="AA847">
        <v>23460.400000000001</v>
      </c>
    </row>
    <row r="848" spans="1:27" hidden="1" x14ac:dyDescent="0.25">
      <c r="A848">
        <v>2017</v>
      </c>
      <c r="B848">
        <v>2</v>
      </c>
      <c r="C848" t="s">
        <v>86</v>
      </c>
      <c r="D848">
        <v>11474</v>
      </c>
      <c r="E848">
        <v>1</v>
      </c>
      <c r="F848">
        <v>20170211</v>
      </c>
      <c r="G848">
        <v>20601017238</v>
      </c>
      <c r="H848" t="s">
        <v>679</v>
      </c>
      <c r="I848" t="s">
        <v>25</v>
      </c>
      <c r="J848" t="s">
        <v>114</v>
      </c>
      <c r="K848" t="s">
        <v>115</v>
      </c>
      <c r="L848" t="s">
        <v>4</v>
      </c>
      <c r="M848" t="s">
        <v>5</v>
      </c>
      <c r="N848" t="s">
        <v>6</v>
      </c>
      <c r="O848">
        <v>904211090</v>
      </c>
      <c r="P848" t="s">
        <v>198</v>
      </c>
      <c r="Q848" t="s">
        <v>472</v>
      </c>
      <c r="R848" t="s">
        <v>77</v>
      </c>
      <c r="S848" t="s">
        <v>1489</v>
      </c>
      <c r="T848" t="s">
        <v>1490</v>
      </c>
      <c r="X848" t="s">
        <v>23</v>
      </c>
      <c r="Y848" t="s">
        <v>9</v>
      </c>
      <c r="Z848">
        <v>45746.559999999998</v>
      </c>
      <c r="AA848">
        <v>20107.2</v>
      </c>
    </row>
    <row r="849" spans="1:27" hidden="1" x14ac:dyDescent="0.25">
      <c r="A849">
        <v>2017</v>
      </c>
      <c r="B849">
        <v>1</v>
      </c>
      <c r="C849" t="s">
        <v>86</v>
      </c>
      <c r="D849">
        <v>115064</v>
      </c>
      <c r="E849">
        <v>1</v>
      </c>
      <c r="F849">
        <v>20170106</v>
      </c>
      <c r="G849">
        <v>20170040938</v>
      </c>
      <c r="H849" t="s">
        <v>65</v>
      </c>
      <c r="I849" t="s">
        <v>2</v>
      </c>
      <c r="J849" t="s">
        <v>81</v>
      </c>
      <c r="K849" t="s">
        <v>87</v>
      </c>
      <c r="L849" t="s">
        <v>4</v>
      </c>
      <c r="M849" t="s">
        <v>5</v>
      </c>
      <c r="N849" t="s">
        <v>17</v>
      </c>
      <c r="O849">
        <v>2005992000</v>
      </c>
      <c r="P849" t="s">
        <v>934</v>
      </c>
      <c r="Q849" t="s">
        <v>1003</v>
      </c>
      <c r="R849" t="s">
        <v>18</v>
      </c>
      <c r="S849" t="s">
        <v>234</v>
      </c>
      <c r="T849" t="s">
        <v>101</v>
      </c>
      <c r="U849" t="s">
        <v>416</v>
      </c>
      <c r="W849" t="s">
        <v>129</v>
      </c>
      <c r="X849" t="s">
        <v>95</v>
      </c>
      <c r="Y849" t="s">
        <v>15</v>
      </c>
      <c r="Z849">
        <v>45724.800000000003</v>
      </c>
      <c r="AA849">
        <v>31300</v>
      </c>
    </row>
    <row r="850" spans="1:27" x14ac:dyDescent="0.25">
      <c r="A850">
        <v>2018</v>
      </c>
      <c r="B850">
        <v>3</v>
      </c>
      <c r="C850" t="s">
        <v>270</v>
      </c>
      <c r="D850">
        <v>12245</v>
      </c>
      <c r="E850">
        <v>3</v>
      </c>
      <c r="F850">
        <v>20180314</v>
      </c>
      <c r="G850">
        <v>20504004415</v>
      </c>
      <c r="H850" t="s">
        <v>223</v>
      </c>
      <c r="I850" t="s">
        <v>25</v>
      </c>
      <c r="J850" t="s">
        <v>26</v>
      </c>
      <c r="K850" t="s">
        <v>125</v>
      </c>
      <c r="L850" t="s">
        <v>4</v>
      </c>
      <c r="M850" t="s">
        <v>5</v>
      </c>
      <c r="N850" t="s">
        <v>17</v>
      </c>
      <c r="O850">
        <v>2005999000</v>
      </c>
      <c r="P850" t="s">
        <v>198</v>
      </c>
      <c r="Q850" t="s">
        <v>1003</v>
      </c>
      <c r="R850" t="s">
        <v>24</v>
      </c>
      <c r="S850" t="s">
        <v>327</v>
      </c>
      <c r="W850" t="s">
        <v>100</v>
      </c>
      <c r="X850" t="s">
        <v>19</v>
      </c>
      <c r="Y850" t="s">
        <v>226</v>
      </c>
      <c r="Z850">
        <v>45723.73</v>
      </c>
      <c r="AA850">
        <v>18585.599999999999</v>
      </c>
    </row>
    <row r="851" spans="1:27" hidden="1" x14ac:dyDescent="0.25">
      <c r="A851">
        <v>2017</v>
      </c>
      <c r="B851">
        <v>1</v>
      </c>
      <c r="C851" t="s">
        <v>86</v>
      </c>
      <c r="D851">
        <v>2926</v>
      </c>
      <c r="E851">
        <v>1</v>
      </c>
      <c r="F851">
        <v>20170113</v>
      </c>
      <c r="G851">
        <v>20373860736</v>
      </c>
      <c r="H851" t="s">
        <v>1127</v>
      </c>
      <c r="I851" t="s">
        <v>2</v>
      </c>
      <c r="J851" t="s">
        <v>81</v>
      </c>
      <c r="K851" t="s">
        <v>87</v>
      </c>
      <c r="L851" t="s">
        <v>4</v>
      </c>
      <c r="M851" t="s">
        <v>5</v>
      </c>
      <c r="N851" t="s">
        <v>17</v>
      </c>
      <c r="O851">
        <v>2005992000</v>
      </c>
      <c r="P851" t="s">
        <v>934</v>
      </c>
      <c r="Q851" t="s">
        <v>1003</v>
      </c>
      <c r="R851" t="s">
        <v>18</v>
      </c>
      <c r="S851" t="s">
        <v>94</v>
      </c>
      <c r="T851" t="s">
        <v>634</v>
      </c>
      <c r="X851" t="s">
        <v>219</v>
      </c>
      <c r="Y851" t="s">
        <v>15</v>
      </c>
      <c r="Z851">
        <v>45718.43</v>
      </c>
      <c r="AA851">
        <v>22050</v>
      </c>
    </row>
    <row r="852" spans="1:27" hidden="1" x14ac:dyDescent="0.25">
      <c r="A852">
        <v>2017</v>
      </c>
      <c r="B852">
        <v>1</v>
      </c>
      <c r="C852" t="s">
        <v>86</v>
      </c>
      <c r="D852">
        <v>7441</v>
      </c>
      <c r="E852">
        <v>1</v>
      </c>
      <c r="F852">
        <v>20170127</v>
      </c>
      <c r="G852">
        <v>20373860736</v>
      </c>
      <c r="H852" t="s">
        <v>1127</v>
      </c>
      <c r="I852" t="s">
        <v>2</v>
      </c>
      <c r="J852" t="s">
        <v>81</v>
      </c>
      <c r="K852" t="s">
        <v>87</v>
      </c>
      <c r="L852" t="s">
        <v>4</v>
      </c>
      <c r="M852" t="s">
        <v>5</v>
      </c>
      <c r="N852" t="s">
        <v>17</v>
      </c>
      <c r="O852">
        <v>2005992000</v>
      </c>
      <c r="P852" t="s">
        <v>934</v>
      </c>
      <c r="Q852" t="s">
        <v>1003</v>
      </c>
      <c r="R852" t="s">
        <v>18</v>
      </c>
      <c r="S852" t="s">
        <v>94</v>
      </c>
      <c r="T852" t="s">
        <v>699</v>
      </c>
      <c r="V852" t="s">
        <v>101</v>
      </c>
      <c r="W852" t="s">
        <v>100</v>
      </c>
      <c r="X852" t="s">
        <v>219</v>
      </c>
      <c r="Y852" t="s">
        <v>15</v>
      </c>
      <c r="Z852">
        <v>45718.43</v>
      </c>
      <c r="AA852">
        <v>22050</v>
      </c>
    </row>
    <row r="853" spans="1:27" hidden="1" x14ac:dyDescent="0.25">
      <c r="A853">
        <v>2017</v>
      </c>
      <c r="B853">
        <v>3</v>
      </c>
      <c r="C853" t="s">
        <v>86</v>
      </c>
      <c r="D853">
        <v>20768</v>
      </c>
      <c r="E853">
        <v>1</v>
      </c>
      <c r="F853">
        <v>20170310</v>
      </c>
      <c r="G853">
        <v>20512896252</v>
      </c>
      <c r="H853" t="s">
        <v>2230</v>
      </c>
      <c r="I853" t="s">
        <v>25</v>
      </c>
      <c r="J853" t="s">
        <v>26</v>
      </c>
      <c r="K853" t="s">
        <v>28</v>
      </c>
      <c r="L853" t="s">
        <v>4</v>
      </c>
      <c r="M853" t="s">
        <v>5</v>
      </c>
      <c r="N853" t="s">
        <v>6</v>
      </c>
      <c r="O853">
        <v>904221000</v>
      </c>
      <c r="P853" t="s">
        <v>198</v>
      </c>
      <c r="Q853" t="s">
        <v>1016</v>
      </c>
      <c r="R853" t="s">
        <v>104</v>
      </c>
      <c r="S853" t="s">
        <v>105</v>
      </c>
      <c r="W853" t="s">
        <v>488</v>
      </c>
      <c r="X853" t="s">
        <v>109</v>
      </c>
      <c r="Y853" t="s">
        <v>9</v>
      </c>
      <c r="Z853">
        <v>45674.74</v>
      </c>
      <c r="AA853">
        <v>18000</v>
      </c>
    </row>
    <row r="854" spans="1:27" hidden="1" x14ac:dyDescent="0.25">
      <c r="A854">
        <v>2017</v>
      </c>
      <c r="B854">
        <v>3</v>
      </c>
      <c r="C854" t="s">
        <v>270</v>
      </c>
      <c r="D854">
        <v>10641</v>
      </c>
      <c r="E854">
        <v>1</v>
      </c>
      <c r="F854">
        <v>20170316</v>
      </c>
      <c r="G854">
        <v>20504004415</v>
      </c>
      <c r="H854" t="s">
        <v>223</v>
      </c>
      <c r="I854" t="s">
        <v>2</v>
      </c>
      <c r="J854" t="s">
        <v>287</v>
      </c>
      <c r="K854" t="s">
        <v>288</v>
      </c>
      <c r="L854" t="s">
        <v>4</v>
      </c>
      <c r="M854" t="s">
        <v>5</v>
      </c>
      <c r="N854" t="s">
        <v>17</v>
      </c>
      <c r="O854">
        <v>2001909000</v>
      </c>
      <c r="P854" t="s">
        <v>1006</v>
      </c>
      <c r="Q854" t="s">
        <v>1003</v>
      </c>
      <c r="R854" t="s">
        <v>68</v>
      </c>
      <c r="S854" t="s">
        <v>941</v>
      </c>
      <c r="W854" t="s">
        <v>100</v>
      </c>
      <c r="X854" t="s">
        <v>19</v>
      </c>
      <c r="Y854" t="s">
        <v>226</v>
      </c>
      <c r="Z854">
        <v>45598.1</v>
      </c>
      <c r="AA854">
        <v>19581.75</v>
      </c>
    </row>
    <row r="855" spans="1:27" hidden="1" x14ac:dyDescent="0.25">
      <c r="A855">
        <v>2018</v>
      </c>
      <c r="B855">
        <v>3</v>
      </c>
      <c r="C855" t="s">
        <v>86</v>
      </c>
      <c r="D855">
        <v>25234</v>
      </c>
      <c r="E855">
        <v>1</v>
      </c>
      <c r="F855">
        <v>20180323</v>
      </c>
      <c r="G855">
        <v>20373860736</v>
      </c>
      <c r="H855" t="s">
        <v>1127</v>
      </c>
      <c r="I855" t="s">
        <v>25</v>
      </c>
      <c r="J855" t="s">
        <v>26</v>
      </c>
      <c r="K855" t="s">
        <v>97</v>
      </c>
      <c r="L855" t="s">
        <v>4</v>
      </c>
      <c r="M855" t="s">
        <v>5</v>
      </c>
      <c r="N855" t="s">
        <v>17</v>
      </c>
      <c r="O855">
        <v>2005992000</v>
      </c>
      <c r="P855" t="s">
        <v>934</v>
      </c>
      <c r="Q855" t="s">
        <v>1003</v>
      </c>
      <c r="R855" t="s">
        <v>18</v>
      </c>
      <c r="S855" t="s">
        <v>94</v>
      </c>
      <c r="T855" t="s">
        <v>2562</v>
      </c>
      <c r="U855" t="s">
        <v>1098</v>
      </c>
      <c r="V855" t="s">
        <v>2494</v>
      </c>
      <c r="X855" t="s">
        <v>8</v>
      </c>
      <c r="Y855" t="s">
        <v>15</v>
      </c>
      <c r="Z855">
        <v>45405.36</v>
      </c>
      <c r="AA855">
        <v>6293.4570000000003</v>
      </c>
    </row>
    <row r="856" spans="1:27" x14ac:dyDescent="0.25">
      <c r="A856">
        <v>2018</v>
      </c>
      <c r="B856">
        <v>2</v>
      </c>
      <c r="C856" t="s">
        <v>270</v>
      </c>
      <c r="D856">
        <v>6458</v>
      </c>
      <c r="E856">
        <v>1</v>
      </c>
      <c r="F856">
        <v>20180207</v>
      </c>
      <c r="G856">
        <v>20411808972</v>
      </c>
      <c r="H856" t="s">
        <v>351</v>
      </c>
      <c r="I856" t="s">
        <v>2</v>
      </c>
      <c r="J856" t="s">
        <v>81</v>
      </c>
      <c r="K856" t="s">
        <v>82</v>
      </c>
      <c r="L856" t="s">
        <v>4</v>
      </c>
      <c r="M856" t="s">
        <v>5</v>
      </c>
      <c r="N856" t="s">
        <v>6</v>
      </c>
      <c r="O856">
        <v>904211090</v>
      </c>
      <c r="P856" t="s">
        <v>198</v>
      </c>
      <c r="Q856" t="s">
        <v>472</v>
      </c>
      <c r="R856" t="s">
        <v>77</v>
      </c>
      <c r="S856" t="s">
        <v>203</v>
      </c>
      <c r="T856" t="s">
        <v>448</v>
      </c>
      <c r="V856" t="s">
        <v>145</v>
      </c>
      <c r="W856" t="s">
        <v>34</v>
      </c>
      <c r="X856" t="s">
        <v>23</v>
      </c>
      <c r="Y856" t="s">
        <v>226</v>
      </c>
      <c r="Z856">
        <v>45351.12</v>
      </c>
      <c r="AA856">
        <v>23300</v>
      </c>
    </row>
    <row r="857" spans="1:27" hidden="1" x14ac:dyDescent="0.25">
      <c r="A857">
        <v>2017</v>
      </c>
      <c r="B857">
        <v>1</v>
      </c>
      <c r="C857" t="s">
        <v>86</v>
      </c>
      <c r="D857">
        <v>115663</v>
      </c>
      <c r="E857">
        <v>1</v>
      </c>
      <c r="F857">
        <v>20170106</v>
      </c>
      <c r="G857">
        <v>20524548594</v>
      </c>
      <c r="H857" t="s">
        <v>124</v>
      </c>
      <c r="I857" t="s">
        <v>25</v>
      </c>
      <c r="J857" t="s">
        <v>26</v>
      </c>
      <c r="K857" t="s">
        <v>110</v>
      </c>
      <c r="L857" t="s">
        <v>4</v>
      </c>
      <c r="M857" t="s">
        <v>5</v>
      </c>
      <c r="N857" t="s">
        <v>6</v>
      </c>
      <c r="O857">
        <v>904211090</v>
      </c>
      <c r="P857" t="s">
        <v>198</v>
      </c>
      <c r="Q857" t="s">
        <v>472</v>
      </c>
      <c r="R857" t="s">
        <v>77</v>
      </c>
      <c r="S857" t="s">
        <v>489</v>
      </c>
      <c r="T857" t="s">
        <v>757</v>
      </c>
      <c r="U857" t="s">
        <v>88</v>
      </c>
      <c r="X857" t="s">
        <v>23</v>
      </c>
      <c r="Y857" t="s">
        <v>9</v>
      </c>
      <c r="Z857">
        <v>45303.3</v>
      </c>
      <c r="AA857">
        <v>19312</v>
      </c>
    </row>
    <row r="858" spans="1:27" x14ac:dyDescent="0.25">
      <c r="A858">
        <v>2018</v>
      </c>
      <c r="B858">
        <v>2</v>
      </c>
      <c r="C858" t="s">
        <v>270</v>
      </c>
      <c r="D858">
        <v>6445</v>
      </c>
      <c r="E858">
        <v>1</v>
      </c>
      <c r="F858">
        <v>20180207</v>
      </c>
      <c r="G858">
        <v>20411808972</v>
      </c>
      <c r="H858" t="s">
        <v>351</v>
      </c>
      <c r="I858" t="s">
        <v>2</v>
      </c>
      <c r="J858" t="s">
        <v>81</v>
      </c>
      <c r="K858" t="s">
        <v>82</v>
      </c>
      <c r="L858" t="s">
        <v>4</v>
      </c>
      <c r="M858" t="s">
        <v>5</v>
      </c>
      <c r="N858" t="s">
        <v>6</v>
      </c>
      <c r="O858">
        <v>904211090</v>
      </c>
      <c r="P858" t="s">
        <v>198</v>
      </c>
      <c r="Q858" t="s">
        <v>472</v>
      </c>
      <c r="R858" t="s">
        <v>77</v>
      </c>
      <c r="S858" t="s">
        <v>203</v>
      </c>
      <c r="T858" t="s">
        <v>448</v>
      </c>
      <c r="V858" t="s">
        <v>145</v>
      </c>
      <c r="W858" t="s">
        <v>34</v>
      </c>
      <c r="X858" t="s">
        <v>23</v>
      </c>
      <c r="Y858" t="s">
        <v>226</v>
      </c>
      <c r="Z858">
        <v>45207</v>
      </c>
      <c r="AA858">
        <v>22540</v>
      </c>
    </row>
    <row r="859" spans="1:27" x14ac:dyDescent="0.25">
      <c r="A859">
        <v>2018</v>
      </c>
      <c r="B859">
        <v>1</v>
      </c>
      <c r="C859" t="s">
        <v>86</v>
      </c>
      <c r="D859">
        <v>6807</v>
      </c>
      <c r="E859">
        <v>1</v>
      </c>
      <c r="F859">
        <v>20180124</v>
      </c>
      <c r="G859">
        <v>20602359574</v>
      </c>
      <c r="H859" t="s">
        <v>1149</v>
      </c>
      <c r="I859" t="s">
        <v>47</v>
      </c>
      <c r="J859" t="s">
        <v>920</v>
      </c>
      <c r="K859" t="s">
        <v>96</v>
      </c>
      <c r="L859" t="s">
        <v>4</v>
      </c>
      <c r="M859" t="s">
        <v>5</v>
      </c>
      <c r="N859" t="s">
        <v>6</v>
      </c>
      <c r="O859">
        <v>904221000</v>
      </c>
      <c r="P859" t="s">
        <v>198</v>
      </c>
      <c r="Q859" t="s">
        <v>1016</v>
      </c>
      <c r="R859" t="s">
        <v>104</v>
      </c>
      <c r="S859" t="s">
        <v>1212</v>
      </c>
      <c r="T859" t="s">
        <v>1173</v>
      </c>
      <c r="U859" t="s">
        <v>1213</v>
      </c>
      <c r="W859" t="s">
        <v>214</v>
      </c>
      <c r="X859" t="s">
        <v>23</v>
      </c>
      <c r="Y859" t="s">
        <v>9</v>
      </c>
      <c r="Z859">
        <v>45205.440000000002</v>
      </c>
      <c r="AA859">
        <v>15000</v>
      </c>
    </row>
    <row r="860" spans="1:27" hidden="1" x14ac:dyDescent="0.25">
      <c r="A860">
        <v>2017</v>
      </c>
      <c r="B860">
        <v>1</v>
      </c>
      <c r="C860" t="s">
        <v>270</v>
      </c>
      <c r="D860">
        <v>3455</v>
      </c>
      <c r="E860">
        <v>1</v>
      </c>
      <c r="F860">
        <v>20170126</v>
      </c>
      <c r="G860">
        <v>20104420282</v>
      </c>
      <c r="H860" t="s">
        <v>146</v>
      </c>
      <c r="I860" t="s">
        <v>2</v>
      </c>
      <c r="J860" t="s">
        <v>81</v>
      </c>
      <c r="K860" t="s">
        <v>87</v>
      </c>
      <c r="L860" t="s">
        <v>4</v>
      </c>
      <c r="M860" t="s">
        <v>5</v>
      </c>
      <c r="N860" t="s">
        <v>17</v>
      </c>
      <c r="O860">
        <v>2005992000</v>
      </c>
      <c r="P860" t="s">
        <v>934</v>
      </c>
      <c r="Q860" t="s">
        <v>1003</v>
      </c>
      <c r="R860" t="s">
        <v>18</v>
      </c>
      <c r="S860" t="s">
        <v>131</v>
      </c>
      <c r="U860" t="s">
        <v>145</v>
      </c>
      <c r="X860" t="s">
        <v>69</v>
      </c>
      <c r="Y860" t="s">
        <v>226</v>
      </c>
      <c r="Z860">
        <v>45152.35</v>
      </c>
      <c r="AA860">
        <v>23466.799999999999</v>
      </c>
    </row>
    <row r="861" spans="1:27" hidden="1" x14ac:dyDescent="0.25">
      <c r="A861">
        <v>2017</v>
      </c>
      <c r="B861">
        <v>3</v>
      </c>
      <c r="C861" t="s">
        <v>86</v>
      </c>
      <c r="D861">
        <v>22897</v>
      </c>
      <c r="E861">
        <v>1</v>
      </c>
      <c r="F861">
        <v>20170316</v>
      </c>
      <c r="G861">
        <v>20481759022</v>
      </c>
      <c r="H861" t="s">
        <v>157</v>
      </c>
      <c r="I861" t="s">
        <v>25</v>
      </c>
      <c r="J861" t="s">
        <v>26</v>
      </c>
      <c r="K861" t="s">
        <v>28</v>
      </c>
      <c r="L861" t="s">
        <v>4</v>
      </c>
      <c r="M861" t="s">
        <v>5</v>
      </c>
      <c r="N861" t="s">
        <v>6</v>
      </c>
      <c r="O861">
        <v>904211090</v>
      </c>
      <c r="P861" t="s">
        <v>198</v>
      </c>
      <c r="Q861" t="s">
        <v>472</v>
      </c>
      <c r="R861" t="s">
        <v>77</v>
      </c>
      <c r="S861" t="s">
        <v>158</v>
      </c>
      <c r="T861" t="s">
        <v>2269</v>
      </c>
      <c r="W861" t="s">
        <v>595</v>
      </c>
      <c r="X861" t="s">
        <v>23</v>
      </c>
      <c r="Y861" t="s">
        <v>9</v>
      </c>
      <c r="Z861">
        <v>45061.95</v>
      </c>
      <c r="AA861">
        <v>18144</v>
      </c>
    </row>
    <row r="862" spans="1:27" hidden="1" x14ac:dyDescent="0.25">
      <c r="A862">
        <v>2017</v>
      </c>
      <c r="B862">
        <v>3</v>
      </c>
      <c r="C862" t="s">
        <v>86</v>
      </c>
      <c r="D862">
        <v>16841</v>
      </c>
      <c r="E862">
        <v>1</v>
      </c>
      <c r="F862">
        <v>20170302</v>
      </c>
      <c r="G862">
        <v>20571617448</v>
      </c>
      <c r="H862" t="s">
        <v>1585</v>
      </c>
      <c r="I862" t="s">
        <v>25</v>
      </c>
      <c r="J862" t="s">
        <v>26</v>
      </c>
      <c r="K862" t="s">
        <v>28</v>
      </c>
      <c r="L862" t="s">
        <v>4</v>
      </c>
      <c r="M862" t="s">
        <v>5</v>
      </c>
      <c r="N862" t="s">
        <v>6</v>
      </c>
      <c r="O862">
        <v>904211090</v>
      </c>
      <c r="P862" t="s">
        <v>198</v>
      </c>
      <c r="Q862" t="s">
        <v>472</v>
      </c>
      <c r="R862" t="s">
        <v>77</v>
      </c>
      <c r="S862" t="s">
        <v>158</v>
      </c>
      <c r="T862" t="s">
        <v>2156</v>
      </c>
      <c r="W862" t="s">
        <v>595</v>
      </c>
      <c r="X862" t="s">
        <v>23</v>
      </c>
      <c r="Y862" t="s">
        <v>9</v>
      </c>
      <c r="Z862">
        <v>45059.13</v>
      </c>
      <c r="AA862">
        <v>18144</v>
      </c>
    </row>
    <row r="863" spans="1:27" hidden="1" x14ac:dyDescent="0.25">
      <c r="A863">
        <v>2017</v>
      </c>
      <c r="B863">
        <v>3</v>
      </c>
      <c r="C863" t="s">
        <v>86</v>
      </c>
      <c r="D863">
        <v>19758</v>
      </c>
      <c r="E863">
        <v>1</v>
      </c>
      <c r="F863">
        <v>20170310</v>
      </c>
      <c r="G863">
        <v>20571617448</v>
      </c>
      <c r="H863" t="s">
        <v>1585</v>
      </c>
      <c r="I863" t="s">
        <v>25</v>
      </c>
      <c r="J863" t="s">
        <v>26</v>
      </c>
      <c r="K863" t="s">
        <v>28</v>
      </c>
      <c r="L863" t="s">
        <v>4</v>
      </c>
      <c r="M863" t="s">
        <v>5</v>
      </c>
      <c r="N863" t="s">
        <v>6</v>
      </c>
      <c r="O863">
        <v>904211090</v>
      </c>
      <c r="P863" t="s">
        <v>198</v>
      </c>
      <c r="Q863" t="s">
        <v>472</v>
      </c>
      <c r="R863" t="s">
        <v>77</v>
      </c>
      <c r="S863" t="s">
        <v>158</v>
      </c>
      <c r="T863" t="s">
        <v>2156</v>
      </c>
      <c r="W863" t="s">
        <v>595</v>
      </c>
      <c r="X863" t="s">
        <v>23</v>
      </c>
      <c r="Y863" t="s">
        <v>9</v>
      </c>
      <c r="Z863">
        <v>45059.13</v>
      </c>
      <c r="AA863">
        <v>18144</v>
      </c>
    </row>
    <row r="864" spans="1:27" hidden="1" x14ac:dyDescent="0.25">
      <c r="A864">
        <v>2017</v>
      </c>
      <c r="B864">
        <v>3</v>
      </c>
      <c r="C864" t="s">
        <v>86</v>
      </c>
      <c r="D864">
        <v>26351</v>
      </c>
      <c r="E864">
        <v>1</v>
      </c>
      <c r="F864">
        <v>20170330</v>
      </c>
      <c r="G864">
        <v>20481759022</v>
      </c>
      <c r="H864" t="s">
        <v>157</v>
      </c>
      <c r="I864" t="s">
        <v>25</v>
      </c>
      <c r="J864" t="s">
        <v>26</v>
      </c>
      <c r="K864" t="s">
        <v>28</v>
      </c>
      <c r="L864" t="s">
        <v>4</v>
      </c>
      <c r="M864" t="s">
        <v>5</v>
      </c>
      <c r="N864" t="s">
        <v>6</v>
      </c>
      <c r="O864">
        <v>904211090</v>
      </c>
      <c r="P864" t="s">
        <v>198</v>
      </c>
      <c r="Q864" t="s">
        <v>472</v>
      </c>
      <c r="R864" t="s">
        <v>77</v>
      </c>
      <c r="S864" t="s">
        <v>158</v>
      </c>
      <c r="T864" t="s">
        <v>2323</v>
      </c>
      <c r="W864" t="s">
        <v>595</v>
      </c>
      <c r="X864" t="s">
        <v>23</v>
      </c>
      <c r="Y864" t="s">
        <v>9</v>
      </c>
      <c r="Z864">
        <v>45059.13</v>
      </c>
      <c r="AA864">
        <v>18144</v>
      </c>
    </row>
    <row r="865" spans="1:27" x14ac:dyDescent="0.25">
      <c r="A865">
        <v>2018</v>
      </c>
      <c r="B865">
        <v>1</v>
      </c>
      <c r="C865" t="s">
        <v>270</v>
      </c>
      <c r="D865">
        <v>450</v>
      </c>
      <c r="E865">
        <v>1</v>
      </c>
      <c r="F865">
        <v>20180110</v>
      </c>
      <c r="G865">
        <v>20411808972</v>
      </c>
      <c r="H865" t="s">
        <v>351</v>
      </c>
      <c r="I865" t="s">
        <v>25</v>
      </c>
      <c r="J865" t="s">
        <v>26</v>
      </c>
      <c r="K865" t="s">
        <v>28</v>
      </c>
      <c r="L865" t="s">
        <v>4</v>
      </c>
      <c r="M865" t="s">
        <v>5</v>
      </c>
      <c r="N865" t="s">
        <v>6</v>
      </c>
      <c r="O865">
        <v>904211090</v>
      </c>
      <c r="P865" t="s">
        <v>198</v>
      </c>
      <c r="Q865" t="s">
        <v>472</v>
      </c>
      <c r="R865" t="s">
        <v>77</v>
      </c>
      <c r="S865" t="s">
        <v>116</v>
      </c>
      <c r="T865" t="s">
        <v>220</v>
      </c>
      <c r="V865" t="s">
        <v>145</v>
      </c>
      <c r="W865" t="s">
        <v>34</v>
      </c>
      <c r="X865" t="s">
        <v>8</v>
      </c>
      <c r="Y865" t="s">
        <v>226</v>
      </c>
      <c r="Z865">
        <v>45054.87</v>
      </c>
      <c r="AA865">
        <v>13608</v>
      </c>
    </row>
    <row r="866" spans="1:27" hidden="1" x14ac:dyDescent="0.25">
      <c r="A866">
        <v>2017</v>
      </c>
      <c r="B866">
        <v>3</v>
      </c>
      <c r="C866" t="s">
        <v>86</v>
      </c>
      <c r="D866">
        <v>24799</v>
      </c>
      <c r="E866">
        <v>1</v>
      </c>
      <c r="F866">
        <v>20170327</v>
      </c>
      <c r="G866">
        <v>20524548594</v>
      </c>
      <c r="H866" t="s">
        <v>124</v>
      </c>
      <c r="I866" t="s">
        <v>2</v>
      </c>
      <c r="J866" t="s">
        <v>81</v>
      </c>
      <c r="K866" t="s">
        <v>82</v>
      </c>
      <c r="L866" t="s">
        <v>4</v>
      </c>
      <c r="M866" t="s">
        <v>5</v>
      </c>
      <c r="N866" t="s">
        <v>6</v>
      </c>
      <c r="O866">
        <v>904211090</v>
      </c>
      <c r="P866" t="s">
        <v>198</v>
      </c>
      <c r="Q866" t="s">
        <v>472</v>
      </c>
      <c r="R866" t="s">
        <v>77</v>
      </c>
      <c r="S866" t="s">
        <v>380</v>
      </c>
      <c r="T866" t="s">
        <v>2307</v>
      </c>
      <c r="U866" t="s">
        <v>88</v>
      </c>
      <c r="X866" t="s">
        <v>23</v>
      </c>
      <c r="Y866" t="s">
        <v>9</v>
      </c>
      <c r="Z866">
        <v>45000</v>
      </c>
      <c r="AA866">
        <v>22440</v>
      </c>
    </row>
    <row r="867" spans="1:27" x14ac:dyDescent="0.25">
      <c r="A867">
        <v>2018</v>
      </c>
      <c r="B867">
        <v>1</v>
      </c>
      <c r="C867" t="s">
        <v>86</v>
      </c>
      <c r="D867">
        <v>3773</v>
      </c>
      <c r="E867">
        <v>1</v>
      </c>
      <c r="F867">
        <v>20180126</v>
      </c>
      <c r="G867">
        <v>20117753221</v>
      </c>
      <c r="H867" t="s">
        <v>135</v>
      </c>
      <c r="I867" t="s">
        <v>2</v>
      </c>
      <c r="J867" t="s">
        <v>81</v>
      </c>
      <c r="K867" t="s">
        <v>82</v>
      </c>
      <c r="L867" t="s">
        <v>4</v>
      </c>
      <c r="M867" t="s">
        <v>5</v>
      </c>
      <c r="N867" t="s">
        <v>6</v>
      </c>
      <c r="O867">
        <v>904211090</v>
      </c>
      <c r="P867" t="s">
        <v>198</v>
      </c>
      <c r="Q867" t="s">
        <v>472</v>
      </c>
      <c r="R867" t="s">
        <v>77</v>
      </c>
      <c r="S867" t="s">
        <v>136</v>
      </c>
      <c r="X867" t="s">
        <v>23</v>
      </c>
      <c r="Y867" t="s">
        <v>9</v>
      </c>
      <c r="Z867">
        <v>44942.22</v>
      </c>
      <c r="AA867">
        <v>21658.9</v>
      </c>
    </row>
    <row r="868" spans="1:27" hidden="1" x14ac:dyDescent="0.25">
      <c r="A868">
        <v>2017</v>
      </c>
      <c r="B868">
        <v>3</v>
      </c>
      <c r="C868" t="s">
        <v>270</v>
      </c>
      <c r="D868">
        <v>9334</v>
      </c>
      <c r="E868">
        <v>1</v>
      </c>
      <c r="F868">
        <v>20170301</v>
      </c>
      <c r="G868">
        <v>20504004415</v>
      </c>
      <c r="H868" t="s">
        <v>223</v>
      </c>
      <c r="I868" t="s">
        <v>2</v>
      </c>
      <c r="J868" t="s">
        <v>58</v>
      </c>
      <c r="K868" t="s">
        <v>59</v>
      </c>
      <c r="L868" t="s">
        <v>4</v>
      </c>
      <c r="M868" t="s">
        <v>5</v>
      </c>
      <c r="N868" t="s">
        <v>17</v>
      </c>
      <c r="O868">
        <v>2001909000</v>
      </c>
      <c r="P868" t="s">
        <v>1006</v>
      </c>
      <c r="Q868" t="s">
        <v>1003</v>
      </c>
      <c r="R868" t="s">
        <v>68</v>
      </c>
      <c r="S868" t="s">
        <v>891</v>
      </c>
      <c r="T868" t="s">
        <v>408</v>
      </c>
      <c r="W868" t="s">
        <v>272</v>
      </c>
      <c r="X868" t="s">
        <v>8</v>
      </c>
      <c r="Y868" t="s">
        <v>61</v>
      </c>
      <c r="Z868">
        <v>44903.68</v>
      </c>
      <c r="AA868">
        <v>18583.2</v>
      </c>
    </row>
    <row r="869" spans="1:27" hidden="1" x14ac:dyDescent="0.25">
      <c r="A869">
        <v>2017</v>
      </c>
      <c r="B869">
        <v>1</v>
      </c>
      <c r="C869" t="s">
        <v>86</v>
      </c>
      <c r="D869">
        <v>4364</v>
      </c>
      <c r="E869">
        <v>1</v>
      </c>
      <c r="F869">
        <v>20170120</v>
      </c>
      <c r="G869">
        <v>20524548594</v>
      </c>
      <c r="H869" t="s">
        <v>124</v>
      </c>
      <c r="I869" t="s">
        <v>25</v>
      </c>
      <c r="J869" t="s">
        <v>26</v>
      </c>
      <c r="K869" t="s">
        <v>655</v>
      </c>
      <c r="L869" t="s">
        <v>4</v>
      </c>
      <c r="M869" t="s">
        <v>5</v>
      </c>
      <c r="N869" t="s">
        <v>6</v>
      </c>
      <c r="O869">
        <v>904211090</v>
      </c>
      <c r="P869" t="s">
        <v>198</v>
      </c>
      <c r="Q869" t="s">
        <v>472</v>
      </c>
      <c r="R869" t="s">
        <v>77</v>
      </c>
      <c r="S869" t="s">
        <v>437</v>
      </c>
      <c r="T869" t="s">
        <v>656</v>
      </c>
      <c r="U869" t="s">
        <v>88</v>
      </c>
      <c r="X869" t="s">
        <v>23</v>
      </c>
      <c r="Y869" t="s">
        <v>9</v>
      </c>
      <c r="Z869">
        <v>44850.52</v>
      </c>
      <c r="AA869">
        <v>15904</v>
      </c>
    </row>
    <row r="870" spans="1:27" hidden="1" x14ac:dyDescent="0.25">
      <c r="A870">
        <v>2017</v>
      </c>
      <c r="B870">
        <v>3</v>
      </c>
      <c r="C870" t="s">
        <v>86</v>
      </c>
      <c r="D870">
        <v>21981</v>
      </c>
      <c r="E870">
        <v>1</v>
      </c>
      <c r="F870">
        <v>20170314</v>
      </c>
      <c r="G870">
        <v>20566528844</v>
      </c>
      <c r="H870" t="s">
        <v>439</v>
      </c>
      <c r="I870" t="s">
        <v>2</v>
      </c>
      <c r="J870" t="s">
        <v>81</v>
      </c>
      <c r="K870" t="s">
        <v>82</v>
      </c>
      <c r="L870" t="s">
        <v>4</v>
      </c>
      <c r="M870" t="s">
        <v>5</v>
      </c>
      <c r="N870" t="s">
        <v>6</v>
      </c>
      <c r="O870">
        <v>904211090</v>
      </c>
      <c r="P870" t="s">
        <v>198</v>
      </c>
      <c r="Q870" t="s">
        <v>472</v>
      </c>
      <c r="R870" t="s">
        <v>77</v>
      </c>
      <c r="S870" t="s">
        <v>256</v>
      </c>
      <c r="W870" t="s">
        <v>693</v>
      </c>
      <c r="X870" t="s">
        <v>23</v>
      </c>
      <c r="Y870" t="s">
        <v>90</v>
      </c>
      <c r="Z870">
        <v>44850</v>
      </c>
      <c r="AA870">
        <v>23000</v>
      </c>
    </row>
    <row r="871" spans="1:27" x14ac:dyDescent="0.25">
      <c r="A871">
        <v>2018</v>
      </c>
      <c r="B871">
        <v>1</v>
      </c>
      <c r="C871" t="s">
        <v>270</v>
      </c>
      <c r="D871">
        <v>2554</v>
      </c>
      <c r="E871">
        <v>1</v>
      </c>
      <c r="F871">
        <v>20180116</v>
      </c>
      <c r="G871">
        <v>20504004415</v>
      </c>
      <c r="H871" t="s">
        <v>223</v>
      </c>
      <c r="I871" t="s">
        <v>2</v>
      </c>
      <c r="J871" t="s">
        <v>308</v>
      </c>
      <c r="K871" t="s">
        <v>309</v>
      </c>
      <c r="L871" t="s">
        <v>4</v>
      </c>
      <c r="M871" t="s">
        <v>5</v>
      </c>
      <c r="N871" t="s">
        <v>17</v>
      </c>
      <c r="O871">
        <v>2005999000</v>
      </c>
      <c r="P871" t="s">
        <v>198</v>
      </c>
      <c r="Q871" t="s">
        <v>1003</v>
      </c>
      <c r="R871" t="s">
        <v>24</v>
      </c>
      <c r="S871" t="s">
        <v>1298</v>
      </c>
      <c r="T871" t="s">
        <v>881</v>
      </c>
      <c r="W871" t="s">
        <v>34</v>
      </c>
      <c r="X871" t="s">
        <v>8</v>
      </c>
      <c r="Y871" t="s">
        <v>226</v>
      </c>
      <c r="Z871">
        <v>44826.27</v>
      </c>
      <c r="AA871">
        <v>20462.400000000001</v>
      </c>
    </row>
    <row r="872" spans="1:27" hidden="1" x14ac:dyDescent="0.25">
      <c r="A872">
        <v>2018</v>
      </c>
      <c r="B872">
        <v>3</v>
      </c>
      <c r="C872" t="s">
        <v>270</v>
      </c>
      <c r="D872">
        <v>12403</v>
      </c>
      <c r="E872">
        <v>1</v>
      </c>
      <c r="F872">
        <v>20180315</v>
      </c>
      <c r="G872">
        <v>20104420282</v>
      </c>
      <c r="H872" t="s">
        <v>146</v>
      </c>
      <c r="I872" t="s">
        <v>25</v>
      </c>
      <c r="J872" t="s">
        <v>26</v>
      </c>
      <c r="K872" t="s">
        <v>121</v>
      </c>
      <c r="L872" t="s">
        <v>4</v>
      </c>
      <c r="M872" t="s">
        <v>5</v>
      </c>
      <c r="N872" t="s">
        <v>17</v>
      </c>
      <c r="O872">
        <v>2005999000</v>
      </c>
      <c r="P872" t="s">
        <v>1002</v>
      </c>
      <c r="Q872" t="s">
        <v>1003</v>
      </c>
      <c r="R872" t="s">
        <v>24</v>
      </c>
      <c r="S872" t="s">
        <v>316</v>
      </c>
      <c r="V872" t="s">
        <v>84</v>
      </c>
      <c r="W872" t="s">
        <v>34</v>
      </c>
      <c r="X872" t="s">
        <v>8</v>
      </c>
      <c r="Y872" t="s">
        <v>226</v>
      </c>
      <c r="Z872">
        <v>44784.800000000003</v>
      </c>
      <c r="AA872">
        <v>32762.400000000001</v>
      </c>
    </row>
    <row r="873" spans="1:27" hidden="1" x14ac:dyDescent="0.25">
      <c r="A873">
        <v>2017</v>
      </c>
      <c r="B873">
        <v>3</v>
      </c>
      <c r="C873" t="s">
        <v>86</v>
      </c>
      <c r="D873">
        <v>26662</v>
      </c>
      <c r="E873">
        <v>1</v>
      </c>
      <c r="F873">
        <v>20170330</v>
      </c>
      <c r="G873">
        <v>20600860641</v>
      </c>
      <c r="H873" t="s">
        <v>427</v>
      </c>
      <c r="I873" t="s">
        <v>25</v>
      </c>
      <c r="J873" t="s">
        <v>114</v>
      </c>
      <c r="K873" t="s">
        <v>115</v>
      </c>
      <c r="L873" t="s">
        <v>4</v>
      </c>
      <c r="M873" t="s">
        <v>5</v>
      </c>
      <c r="N873" t="s">
        <v>6</v>
      </c>
      <c r="O873">
        <v>904211090</v>
      </c>
      <c r="P873" t="s">
        <v>198</v>
      </c>
      <c r="Q873" t="s">
        <v>472</v>
      </c>
      <c r="R873" t="s">
        <v>77</v>
      </c>
      <c r="S873" t="s">
        <v>536</v>
      </c>
      <c r="T873" t="s">
        <v>101</v>
      </c>
      <c r="U873" t="s">
        <v>1430</v>
      </c>
      <c r="W873" t="s">
        <v>44</v>
      </c>
      <c r="X873" t="s">
        <v>23</v>
      </c>
      <c r="Y873" t="s">
        <v>9</v>
      </c>
      <c r="Z873">
        <v>44741.2</v>
      </c>
      <c r="AA873">
        <v>20107.2</v>
      </c>
    </row>
    <row r="874" spans="1:27" x14ac:dyDescent="0.25">
      <c r="A874">
        <v>2018</v>
      </c>
      <c r="B874">
        <v>2</v>
      </c>
      <c r="C874" t="s">
        <v>86</v>
      </c>
      <c r="D874">
        <v>17969</v>
      </c>
      <c r="E874">
        <v>1</v>
      </c>
      <c r="F874">
        <v>20180228</v>
      </c>
      <c r="G874">
        <v>20117753221</v>
      </c>
      <c r="H874" t="s">
        <v>135</v>
      </c>
      <c r="I874" t="s">
        <v>2</v>
      </c>
      <c r="J874" t="s">
        <v>81</v>
      </c>
      <c r="K874" t="s">
        <v>82</v>
      </c>
      <c r="L874" t="s">
        <v>4</v>
      </c>
      <c r="M874" t="s">
        <v>5</v>
      </c>
      <c r="N874" t="s">
        <v>6</v>
      </c>
      <c r="O874">
        <v>904211090</v>
      </c>
      <c r="P874" t="s">
        <v>198</v>
      </c>
      <c r="Q874" t="s">
        <v>472</v>
      </c>
      <c r="R874" t="s">
        <v>77</v>
      </c>
      <c r="S874" t="s">
        <v>136</v>
      </c>
      <c r="X874" t="s">
        <v>23</v>
      </c>
      <c r="Y874" t="s">
        <v>9</v>
      </c>
      <c r="Z874">
        <v>44737.440000000002</v>
      </c>
      <c r="AA874">
        <v>24182.400000000001</v>
      </c>
    </row>
    <row r="875" spans="1:27" hidden="1" x14ac:dyDescent="0.25">
      <c r="A875">
        <v>2018</v>
      </c>
      <c r="B875">
        <v>2</v>
      </c>
      <c r="C875" t="s">
        <v>86</v>
      </c>
      <c r="D875">
        <v>13960</v>
      </c>
      <c r="E875">
        <v>1</v>
      </c>
      <c r="F875">
        <v>20180220</v>
      </c>
      <c r="G875">
        <v>20373860736</v>
      </c>
      <c r="H875" t="s">
        <v>1127</v>
      </c>
      <c r="I875" t="s">
        <v>25</v>
      </c>
      <c r="J875" t="s">
        <v>26</v>
      </c>
      <c r="K875" t="s">
        <v>130</v>
      </c>
      <c r="L875" t="s">
        <v>4</v>
      </c>
      <c r="M875" t="s">
        <v>5</v>
      </c>
      <c r="N875" t="s">
        <v>17</v>
      </c>
      <c r="O875">
        <v>2001909000</v>
      </c>
      <c r="P875" t="s">
        <v>934</v>
      </c>
      <c r="Q875" t="s">
        <v>1003</v>
      </c>
      <c r="R875" t="s">
        <v>68</v>
      </c>
      <c r="S875" t="s">
        <v>98</v>
      </c>
      <c r="U875" t="s">
        <v>14</v>
      </c>
      <c r="V875" t="s">
        <v>101</v>
      </c>
      <c r="W875" t="s">
        <v>34</v>
      </c>
      <c r="X875" t="s">
        <v>8</v>
      </c>
      <c r="Y875" t="s">
        <v>90</v>
      </c>
      <c r="Z875">
        <v>44649</v>
      </c>
      <c r="AA875">
        <v>16500</v>
      </c>
    </row>
    <row r="876" spans="1:27" hidden="1" x14ac:dyDescent="0.25">
      <c r="A876">
        <v>2018</v>
      </c>
      <c r="B876">
        <v>2</v>
      </c>
      <c r="C876" t="s">
        <v>86</v>
      </c>
      <c r="D876">
        <v>13960</v>
      </c>
      <c r="E876">
        <v>2</v>
      </c>
      <c r="F876">
        <v>20180220</v>
      </c>
      <c r="G876">
        <v>20373860736</v>
      </c>
      <c r="H876" t="s">
        <v>1127</v>
      </c>
      <c r="I876" t="s">
        <v>25</v>
      </c>
      <c r="J876" t="s">
        <v>26</v>
      </c>
      <c r="K876" t="s">
        <v>130</v>
      </c>
      <c r="L876" t="s">
        <v>4</v>
      </c>
      <c r="M876" t="s">
        <v>5</v>
      </c>
      <c r="N876" t="s">
        <v>17</v>
      </c>
      <c r="O876">
        <v>2001909000</v>
      </c>
      <c r="P876" t="s">
        <v>934</v>
      </c>
      <c r="Q876" t="s">
        <v>1003</v>
      </c>
      <c r="R876" t="s">
        <v>68</v>
      </c>
      <c r="S876" t="s">
        <v>98</v>
      </c>
      <c r="U876" t="s">
        <v>14</v>
      </c>
      <c r="V876" t="s">
        <v>101</v>
      </c>
      <c r="W876" t="s">
        <v>34</v>
      </c>
      <c r="X876" t="s">
        <v>8</v>
      </c>
      <c r="Y876" t="s">
        <v>90</v>
      </c>
      <c r="Z876">
        <v>44649</v>
      </c>
      <c r="AA876">
        <v>16500</v>
      </c>
    </row>
    <row r="877" spans="1:27" hidden="1" x14ac:dyDescent="0.25">
      <c r="A877">
        <v>2017</v>
      </c>
      <c r="B877">
        <v>3</v>
      </c>
      <c r="C877" t="s">
        <v>86</v>
      </c>
      <c r="D877">
        <v>18853</v>
      </c>
      <c r="E877">
        <v>2</v>
      </c>
      <c r="F877">
        <v>20170301</v>
      </c>
      <c r="G877">
        <v>20545103142</v>
      </c>
      <c r="H877" t="s">
        <v>197</v>
      </c>
      <c r="I877" t="s">
        <v>2</v>
      </c>
      <c r="J877" t="s">
        <v>479</v>
      </c>
      <c r="K877" t="s">
        <v>480</v>
      </c>
      <c r="L877" t="s">
        <v>4</v>
      </c>
      <c r="M877" t="s">
        <v>5</v>
      </c>
      <c r="N877" t="s">
        <v>6</v>
      </c>
      <c r="O877">
        <v>904221000</v>
      </c>
      <c r="P877" t="s">
        <v>198</v>
      </c>
      <c r="Q877" t="s">
        <v>1016</v>
      </c>
      <c r="R877" t="s">
        <v>104</v>
      </c>
      <c r="S877" t="s">
        <v>2185</v>
      </c>
      <c r="T877" t="s">
        <v>2186</v>
      </c>
      <c r="V877" t="s">
        <v>621</v>
      </c>
      <c r="X877" t="s">
        <v>23</v>
      </c>
      <c r="Y877" t="s">
        <v>9</v>
      </c>
      <c r="Z877">
        <v>44648</v>
      </c>
      <c r="AA877">
        <v>7000</v>
      </c>
    </row>
    <row r="878" spans="1:27" hidden="1" x14ac:dyDescent="0.25">
      <c r="A878">
        <v>2017</v>
      </c>
      <c r="B878">
        <v>1</v>
      </c>
      <c r="C878" t="s">
        <v>86</v>
      </c>
      <c r="D878">
        <v>112641</v>
      </c>
      <c r="E878">
        <v>1</v>
      </c>
      <c r="F878">
        <v>20170103</v>
      </c>
      <c r="G878">
        <v>20117753221</v>
      </c>
      <c r="H878" t="s">
        <v>135</v>
      </c>
      <c r="I878" t="s">
        <v>2</v>
      </c>
      <c r="J878" t="s">
        <v>81</v>
      </c>
      <c r="K878" t="s">
        <v>82</v>
      </c>
      <c r="L878" t="s">
        <v>4</v>
      </c>
      <c r="M878" t="s">
        <v>5</v>
      </c>
      <c r="N878" t="s">
        <v>6</v>
      </c>
      <c r="O878">
        <v>904211090</v>
      </c>
      <c r="P878" t="s">
        <v>198</v>
      </c>
      <c r="Q878" t="s">
        <v>472</v>
      </c>
      <c r="R878" t="s">
        <v>77</v>
      </c>
      <c r="S878" t="s">
        <v>136</v>
      </c>
      <c r="X878" t="s">
        <v>23</v>
      </c>
      <c r="Y878" t="s">
        <v>9</v>
      </c>
      <c r="Z878">
        <v>44636.28</v>
      </c>
      <c r="AA878">
        <v>22890.400000000001</v>
      </c>
    </row>
    <row r="879" spans="1:27" x14ac:dyDescent="0.25">
      <c r="A879">
        <v>2018</v>
      </c>
      <c r="B879">
        <v>1</v>
      </c>
      <c r="C879" t="s">
        <v>86</v>
      </c>
      <c r="D879">
        <v>5380</v>
      </c>
      <c r="E879">
        <v>1</v>
      </c>
      <c r="F879">
        <v>20180123</v>
      </c>
      <c r="G879">
        <v>20542089106</v>
      </c>
      <c r="H879" t="s">
        <v>74</v>
      </c>
      <c r="I879" t="s">
        <v>36</v>
      </c>
      <c r="J879" t="s">
        <v>162</v>
      </c>
      <c r="K879" t="s">
        <v>163</v>
      </c>
      <c r="L879" t="s">
        <v>4</v>
      </c>
      <c r="M879" t="s">
        <v>5</v>
      </c>
      <c r="N879" t="s">
        <v>6</v>
      </c>
      <c r="O879">
        <v>904211090</v>
      </c>
      <c r="P879" t="s">
        <v>198</v>
      </c>
      <c r="Q879" t="s">
        <v>472</v>
      </c>
      <c r="R879" t="s">
        <v>77</v>
      </c>
      <c r="S879" t="s">
        <v>143</v>
      </c>
      <c r="X879" t="s">
        <v>23</v>
      </c>
      <c r="Y879" t="s">
        <v>9</v>
      </c>
      <c r="Z879">
        <v>44430.73</v>
      </c>
      <c r="AA879">
        <v>13500</v>
      </c>
    </row>
    <row r="880" spans="1:27" hidden="1" x14ac:dyDescent="0.25">
      <c r="A880">
        <v>2018</v>
      </c>
      <c r="B880">
        <v>3</v>
      </c>
      <c r="C880" t="s">
        <v>86</v>
      </c>
      <c r="D880">
        <v>19017</v>
      </c>
      <c r="E880">
        <v>2</v>
      </c>
      <c r="F880">
        <v>20180304</v>
      </c>
      <c r="G880">
        <v>20170040938</v>
      </c>
      <c r="H880" t="s">
        <v>65</v>
      </c>
      <c r="I880" t="s">
        <v>11</v>
      </c>
      <c r="J880" t="s">
        <v>224</v>
      </c>
      <c r="K880" t="s">
        <v>225</v>
      </c>
      <c r="L880" t="s">
        <v>4</v>
      </c>
      <c r="M880" t="s">
        <v>5</v>
      </c>
      <c r="N880" t="s">
        <v>17</v>
      </c>
      <c r="O880">
        <v>2005999000</v>
      </c>
      <c r="P880" t="s">
        <v>934</v>
      </c>
      <c r="Q880" t="s">
        <v>1003</v>
      </c>
      <c r="R880" t="s">
        <v>24</v>
      </c>
      <c r="S880" t="s">
        <v>148</v>
      </c>
      <c r="T880" t="s">
        <v>101</v>
      </c>
      <c r="W880" t="s">
        <v>214</v>
      </c>
      <c r="X880" t="s">
        <v>8</v>
      </c>
      <c r="Y880" t="s">
        <v>15</v>
      </c>
      <c r="Z880">
        <v>44390</v>
      </c>
      <c r="AA880">
        <v>34500</v>
      </c>
    </row>
    <row r="881" spans="1:27" hidden="1" x14ac:dyDescent="0.25">
      <c r="A881">
        <v>2017</v>
      </c>
      <c r="B881">
        <v>1</v>
      </c>
      <c r="C881" t="s">
        <v>86</v>
      </c>
      <c r="D881">
        <v>111960</v>
      </c>
      <c r="E881">
        <v>1</v>
      </c>
      <c r="F881">
        <v>20170103</v>
      </c>
      <c r="G881">
        <v>20117753221</v>
      </c>
      <c r="H881" t="s">
        <v>135</v>
      </c>
      <c r="I881" t="s">
        <v>2</v>
      </c>
      <c r="J881" t="s">
        <v>81</v>
      </c>
      <c r="K881" t="s">
        <v>82</v>
      </c>
      <c r="L881" t="s">
        <v>4</v>
      </c>
      <c r="M881" t="s">
        <v>5</v>
      </c>
      <c r="N881" t="s">
        <v>6</v>
      </c>
      <c r="O881">
        <v>904211090</v>
      </c>
      <c r="P881" t="s">
        <v>198</v>
      </c>
      <c r="Q881" t="s">
        <v>472</v>
      </c>
      <c r="R881" t="s">
        <v>77</v>
      </c>
      <c r="S881" t="s">
        <v>136</v>
      </c>
      <c r="X881" t="s">
        <v>23</v>
      </c>
      <c r="Y881" t="s">
        <v>9</v>
      </c>
      <c r="Z881">
        <v>44343.78</v>
      </c>
      <c r="AA881">
        <v>22740.400000000001</v>
      </c>
    </row>
    <row r="882" spans="1:27" hidden="1" x14ac:dyDescent="0.25">
      <c r="A882">
        <v>2017</v>
      </c>
      <c r="B882">
        <v>3</v>
      </c>
      <c r="C882" t="s">
        <v>270</v>
      </c>
      <c r="D882">
        <v>11377</v>
      </c>
      <c r="E882">
        <v>1</v>
      </c>
      <c r="F882">
        <v>20170322</v>
      </c>
      <c r="G882">
        <v>20104420282</v>
      </c>
      <c r="H882" t="s">
        <v>146</v>
      </c>
      <c r="I882" t="s">
        <v>25</v>
      </c>
      <c r="J882" t="s">
        <v>26</v>
      </c>
      <c r="K882" t="s">
        <v>540</v>
      </c>
      <c r="L882" t="s">
        <v>4</v>
      </c>
      <c r="M882" t="s">
        <v>5</v>
      </c>
      <c r="N882" t="s">
        <v>17</v>
      </c>
      <c r="O882">
        <v>2005999000</v>
      </c>
      <c r="P882" t="s">
        <v>1002</v>
      </c>
      <c r="Q882" t="s">
        <v>1003</v>
      </c>
      <c r="R882" t="s">
        <v>24</v>
      </c>
      <c r="S882" t="s">
        <v>316</v>
      </c>
      <c r="U882" t="s">
        <v>145</v>
      </c>
      <c r="X882" t="s">
        <v>8</v>
      </c>
      <c r="Y882" t="s">
        <v>226</v>
      </c>
      <c r="Z882">
        <v>44278.75</v>
      </c>
      <c r="AA882">
        <v>35781</v>
      </c>
    </row>
    <row r="883" spans="1:27" hidden="1" x14ac:dyDescent="0.25">
      <c r="A883">
        <v>2018</v>
      </c>
      <c r="B883">
        <v>1</v>
      </c>
      <c r="C883" t="s">
        <v>86</v>
      </c>
      <c r="D883">
        <v>122154</v>
      </c>
      <c r="E883">
        <v>1</v>
      </c>
      <c r="F883">
        <v>20180103</v>
      </c>
      <c r="G883">
        <v>20542089106</v>
      </c>
      <c r="H883" t="s">
        <v>74</v>
      </c>
      <c r="I883" t="s">
        <v>25</v>
      </c>
      <c r="J883" t="s">
        <v>26</v>
      </c>
      <c r="K883" t="s">
        <v>166</v>
      </c>
      <c r="L883" t="s">
        <v>4</v>
      </c>
      <c r="M883" t="s">
        <v>5</v>
      </c>
      <c r="N883" t="s">
        <v>6</v>
      </c>
      <c r="O883">
        <v>904219000</v>
      </c>
      <c r="P883" t="s">
        <v>218</v>
      </c>
      <c r="Q883" t="s">
        <v>472</v>
      </c>
      <c r="R883" t="s">
        <v>50</v>
      </c>
      <c r="S883" t="s">
        <v>137</v>
      </c>
      <c r="T883" t="s">
        <v>1255</v>
      </c>
      <c r="U883" t="s">
        <v>245</v>
      </c>
      <c r="W883" t="s">
        <v>34</v>
      </c>
      <c r="X883" t="s">
        <v>23</v>
      </c>
      <c r="Y883" t="s">
        <v>9</v>
      </c>
      <c r="Z883">
        <v>44226</v>
      </c>
      <c r="AA883">
        <v>8845.2000000000007</v>
      </c>
    </row>
    <row r="884" spans="1:27" hidden="1" x14ac:dyDescent="0.25">
      <c r="A884">
        <v>2018</v>
      </c>
      <c r="B884">
        <v>3</v>
      </c>
      <c r="C884" t="s">
        <v>270</v>
      </c>
      <c r="D884">
        <v>14026</v>
      </c>
      <c r="E884">
        <v>2</v>
      </c>
      <c r="F884">
        <v>20180329</v>
      </c>
      <c r="G884">
        <v>20504004415</v>
      </c>
      <c r="H884" t="s">
        <v>223</v>
      </c>
      <c r="I884" t="s">
        <v>25</v>
      </c>
      <c r="J884" t="s">
        <v>26</v>
      </c>
      <c r="K884" t="s">
        <v>97</v>
      </c>
      <c r="L884" t="s">
        <v>4</v>
      </c>
      <c r="M884" t="s">
        <v>5</v>
      </c>
      <c r="N884" t="s">
        <v>17</v>
      </c>
      <c r="O884">
        <v>2001909000</v>
      </c>
      <c r="P884" t="s">
        <v>1009</v>
      </c>
      <c r="Q884" t="s">
        <v>1003</v>
      </c>
      <c r="R884" t="s">
        <v>68</v>
      </c>
      <c r="S884" t="s">
        <v>277</v>
      </c>
      <c r="W884" t="s">
        <v>34</v>
      </c>
      <c r="X884" t="s">
        <v>8</v>
      </c>
      <c r="Y884" t="s">
        <v>226</v>
      </c>
      <c r="Z884">
        <v>44226</v>
      </c>
      <c r="AA884">
        <v>8769.6</v>
      </c>
    </row>
    <row r="885" spans="1:27" hidden="1" x14ac:dyDescent="0.25">
      <c r="A885">
        <v>2018</v>
      </c>
      <c r="B885">
        <v>3</v>
      </c>
      <c r="C885" t="s">
        <v>86</v>
      </c>
      <c r="D885">
        <v>22417</v>
      </c>
      <c r="E885">
        <v>1</v>
      </c>
      <c r="F885">
        <v>20180320</v>
      </c>
      <c r="G885">
        <v>20373860736</v>
      </c>
      <c r="H885" t="s">
        <v>1127</v>
      </c>
      <c r="I885" t="s">
        <v>2</v>
      </c>
      <c r="J885" t="s">
        <v>58</v>
      </c>
      <c r="K885" t="s">
        <v>59</v>
      </c>
      <c r="L885" t="s">
        <v>4</v>
      </c>
      <c r="M885" t="s">
        <v>5</v>
      </c>
      <c r="N885" t="s">
        <v>17</v>
      </c>
      <c r="O885">
        <v>2005992000</v>
      </c>
      <c r="P885" t="s">
        <v>934</v>
      </c>
      <c r="Q885" t="s">
        <v>1003</v>
      </c>
      <c r="R885" t="s">
        <v>18</v>
      </c>
      <c r="S885" t="s">
        <v>94</v>
      </c>
      <c r="U885" t="s">
        <v>1251</v>
      </c>
      <c r="V885" t="s">
        <v>101</v>
      </c>
      <c r="W885" t="s">
        <v>34</v>
      </c>
      <c r="X885" t="s">
        <v>19</v>
      </c>
      <c r="Y885" t="s">
        <v>15</v>
      </c>
      <c r="Z885">
        <v>44198.239999999998</v>
      </c>
      <c r="AA885">
        <v>11760</v>
      </c>
    </row>
    <row r="886" spans="1:27" hidden="1" x14ac:dyDescent="0.25">
      <c r="A886">
        <v>2017</v>
      </c>
      <c r="B886">
        <v>3</v>
      </c>
      <c r="C886" t="s">
        <v>270</v>
      </c>
      <c r="D886">
        <v>10240</v>
      </c>
      <c r="E886">
        <v>1</v>
      </c>
      <c r="F886">
        <v>20170315</v>
      </c>
      <c r="G886">
        <v>20504004415</v>
      </c>
      <c r="H886" t="s">
        <v>223</v>
      </c>
      <c r="I886" t="s">
        <v>2</v>
      </c>
      <c r="J886" t="s">
        <v>58</v>
      </c>
      <c r="K886" t="s">
        <v>59</v>
      </c>
      <c r="L886" t="s">
        <v>4</v>
      </c>
      <c r="M886" t="s">
        <v>5</v>
      </c>
      <c r="N886" t="s">
        <v>17</v>
      </c>
      <c r="O886">
        <v>2001909000</v>
      </c>
      <c r="P886" t="s">
        <v>1006</v>
      </c>
      <c r="Q886" t="s">
        <v>1003</v>
      </c>
      <c r="R886" t="s">
        <v>68</v>
      </c>
      <c r="S886" t="s">
        <v>891</v>
      </c>
      <c r="T886" t="s">
        <v>408</v>
      </c>
      <c r="W886" t="s">
        <v>272</v>
      </c>
      <c r="X886" t="s">
        <v>8</v>
      </c>
      <c r="Y886" t="s">
        <v>61</v>
      </c>
      <c r="Z886">
        <v>43974.239999999998</v>
      </c>
      <c r="AA886">
        <v>18583.2</v>
      </c>
    </row>
    <row r="887" spans="1:27" hidden="1" x14ac:dyDescent="0.25">
      <c r="A887">
        <v>2017</v>
      </c>
      <c r="B887">
        <v>3</v>
      </c>
      <c r="C887" t="s">
        <v>270</v>
      </c>
      <c r="D887">
        <v>10287</v>
      </c>
      <c r="E887">
        <v>1</v>
      </c>
      <c r="F887">
        <v>20170315</v>
      </c>
      <c r="G887">
        <v>20504004415</v>
      </c>
      <c r="H887" t="s">
        <v>223</v>
      </c>
      <c r="I887" t="s">
        <v>2</v>
      </c>
      <c r="J887" t="s">
        <v>58</v>
      </c>
      <c r="K887" t="s">
        <v>59</v>
      </c>
      <c r="L887" t="s">
        <v>4</v>
      </c>
      <c r="M887" t="s">
        <v>5</v>
      </c>
      <c r="N887" t="s">
        <v>17</v>
      </c>
      <c r="O887">
        <v>2001909000</v>
      </c>
      <c r="P887" t="s">
        <v>1006</v>
      </c>
      <c r="Q887" t="s">
        <v>1003</v>
      </c>
      <c r="R887" t="s">
        <v>68</v>
      </c>
      <c r="S887" t="s">
        <v>891</v>
      </c>
      <c r="T887" t="s">
        <v>408</v>
      </c>
      <c r="W887" t="s">
        <v>272</v>
      </c>
      <c r="X887" t="s">
        <v>8</v>
      </c>
      <c r="Y887" t="s">
        <v>61</v>
      </c>
      <c r="Z887">
        <v>43974.239999999998</v>
      </c>
      <c r="AA887">
        <v>18583.2</v>
      </c>
    </row>
    <row r="888" spans="1:27" hidden="1" x14ac:dyDescent="0.25">
      <c r="A888">
        <v>2017</v>
      </c>
      <c r="B888">
        <v>1</v>
      </c>
      <c r="C888" t="s">
        <v>86</v>
      </c>
      <c r="D888">
        <v>115227</v>
      </c>
      <c r="E888">
        <v>1</v>
      </c>
      <c r="F888">
        <v>20170105</v>
      </c>
      <c r="G888">
        <v>20481759022</v>
      </c>
      <c r="H888" t="s">
        <v>157</v>
      </c>
      <c r="I888" t="s">
        <v>25</v>
      </c>
      <c r="J888" t="s">
        <v>114</v>
      </c>
      <c r="K888" t="s">
        <v>115</v>
      </c>
      <c r="L888" t="s">
        <v>4</v>
      </c>
      <c r="M888" t="s">
        <v>5</v>
      </c>
      <c r="N888" t="s">
        <v>6</v>
      </c>
      <c r="O888">
        <v>904219000</v>
      </c>
      <c r="P888" t="s">
        <v>475</v>
      </c>
      <c r="Q888" t="s">
        <v>472</v>
      </c>
      <c r="R888" t="s">
        <v>50</v>
      </c>
      <c r="S888" t="s">
        <v>222</v>
      </c>
      <c r="T888" t="s">
        <v>742</v>
      </c>
      <c r="W888" t="s">
        <v>595</v>
      </c>
      <c r="X888" t="s">
        <v>23</v>
      </c>
      <c r="Y888" t="s">
        <v>9</v>
      </c>
      <c r="Z888">
        <v>43942.2</v>
      </c>
      <c r="AA888">
        <v>20089.5</v>
      </c>
    </row>
    <row r="889" spans="1:27" hidden="1" x14ac:dyDescent="0.25">
      <c r="A889">
        <v>2018</v>
      </c>
      <c r="B889">
        <v>2</v>
      </c>
      <c r="C889" t="s">
        <v>86</v>
      </c>
      <c r="D889">
        <v>16715</v>
      </c>
      <c r="E889">
        <v>2</v>
      </c>
      <c r="F889">
        <v>20180221</v>
      </c>
      <c r="G889">
        <v>20373860736</v>
      </c>
      <c r="H889" t="s">
        <v>1127</v>
      </c>
      <c r="I889" t="s">
        <v>25</v>
      </c>
      <c r="J889" t="s">
        <v>26</v>
      </c>
      <c r="K889" t="s">
        <v>147</v>
      </c>
      <c r="L889" t="s">
        <v>4</v>
      </c>
      <c r="M889" t="s">
        <v>5</v>
      </c>
      <c r="N889" t="s">
        <v>17</v>
      </c>
      <c r="O889">
        <v>2001909000</v>
      </c>
      <c r="P889" t="s">
        <v>934</v>
      </c>
      <c r="Q889" t="s">
        <v>1003</v>
      </c>
      <c r="R889" t="s">
        <v>68</v>
      </c>
      <c r="S889" t="s">
        <v>98</v>
      </c>
      <c r="U889" t="s">
        <v>1114</v>
      </c>
      <c r="V889" t="s">
        <v>101</v>
      </c>
      <c r="W889" t="s">
        <v>34</v>
      </c>
      <c r="X889" t="s">
        <v>8</v>
      </c>
      <c r="Y889" t="s">
        <v>15</v>
      </c>
      <c r="Z889">
        <v>43882.44</v>
      </c>
      <c r="AA889">
        <v>13994.4</v>
      </c>
    </row>
    <row r="890" spans="1:27" hidden="1" x14ac:dyDescent="0.25">
      <c r="A890">
        <v>2018</v>
      </c>
      <c r="B890">
        <v>2</v>
      </c>
      <c r="C890" t="s">
        <v>86</v>
      </c>
      <c r="D890">
        <v>17566</v>
      </c>
      <c r="E890">
        <v>2</v>
      </c>
      <c r="F890">
        <v>20180223</v>
      </c>
      <c r="G890">
        <v>20373860736</v>
      </c>
      <c r="H890" t="s">
        <v>1127</v>
      </c>
      <c r="I890" t="s">
        <v>25</v>
      </c>
      <c r="J890" t="s">
        <v>26</v>
      </c>
      <c r="K890" t="s">
        <v>121</v>
      </c>
      <c r="L890" t="s">
        <v>4</v>
      </c>
      <c r="M890" t="s">
        <v>5</v>
      </c>
      <c r="N890" t="s">
        <v>17</v>
      </c>
      <c r="O890">
        <v>2001909000</v>
      </c>
      <c r="P890" t="s">
        <v>934</v>
      </c>
      <c r="Q890" t="s">
        <v>1003</v>
      </c>
      <c r="R890" t="s">
        <v>68</v>
      </c>
      <c r="S890" t="s">
        <v>98</v>
      </c>
      <c r="U890" t="s">
        <v>14</v>
      </c>
      <c r="V890" t="s">
        <v>101</v>
      </c>
      <c r="W890" t="s">
        <v>34</v>
      </c>
      <c r="X890" t="s">
        <v>8</v>
      </c>
      <c r="Y890" t="s">
        <v>15</v>
      </c>
      <c r="Z890">
        <v>43882.44</v>
      </c>
      <c r="AA890">
        <v>13994.4</v>
      </c>
    </row>
    <row r="891" spans="1:27" hidden="1" x14ac:dyDescent="0.25">
      <c r="A891">
        <v>2017</v>
      </c>
      <c r="B891">
        <v>1</v>
      </c>
      <c r="C891" t="s">
        <v>86</v>
      </c>
      <c r="D891">
        <v>1864</v>
      </c>
      <c r="E891">
        <v>1</v>
      </c>
      <c r="F891">
        <v>20170112</v>
      </c>
      <c r="G891">
        <v>20571221021</v>
      </c>
      <c r="H891" t="s">
        <v>191</v>
      </c>
      <c r="I891" t="s">
        <v>2</v>
      </c>
      <c r="J891" t="s">
        <v>81</v>
      </c>
      <c r="K891" t="s">
        <v>82</v>
      </c>
      <c r="L891" t="s">
        <v>4</v>
      </c>
      <c r="M891" t="s">
        <v>5</v>
      </c>
      <c r="N891" t="s">
        <v>6</v>
      </c>
      <c r="O891">
        <v>904221000</v>
      </c>
      <c r="P891" t="s">
        <v>198</v>
      </c>
      <c r="Q891" t="s">
        <v>472</v>
      </c>
      <c r="R891" t="s">
        <v>104</v>
      </c>
      <c r="S891" t="s">
        <v>116</v>
      </c>
      <c r="X891" t="s">
        <v>23</v>
      </c>
      <c r="Y891" t="s">
        <v>9</v>
      </c>
      <c r="Z891">
        <v>43765.36</v>
      </c>
      <c r="AA891">
        <v>23656.95</v>
      </c>
    </row>
    <row r="892" spans="1:27" hidden="1" x14ac:dyDescent="0.25">
      <c r="A892">
        <v>2018</v>
      </c>
      <c r="B892">
        <v>2</v>
      </c>
      <c r="C892" t="s">
        <v>270</v>
      </c>
      <c r="D892">
        <v>9938</v>
      </c>
      <c r="E892">
        <v>1</v>
      </c>
      <c r="F892">
        <v>20180227</v>
      </c>
      <c r="G892">
        <v>20104420282</v>
      </c>
      <c r="H892" t="s">
        <v>146</v>
      </c>
      <c r="I892" t="s">
        <v>25</v>
      </c>
      <c r="J892" t="s">
        <v>26</v>
      </c>
      <c r="K892" t="s">
        <v>97</v>
      </c>
      <c r="L892" t="s">
        <v>4</v>
      </c>
      <c r="M892" t="s">
        <v>5</v>
      </c>
      <c r="N892" t="s">
        <v>17</v>
      </c>
      <c r="O892">
        <v>2005999000</v>
      </c>
      <c r="P892" t="s">
        <v>1002</v>
      </c>
      <c r="Q892" t="s">
        <v>1003</v>
      </c>
      <c r="R892" t="s">
        <v>24</v>
      </c>
      <c r="S892" t="s">
        <v>316</v>
      </c>
      <c r="V892" t="s">
        <v>84</v>
      </c>
      <c r="W892" t="s">
        <v>34</v>
      </c>
      <c r="X892" t="s">
        <v>8</v>
      </c>
      <c r="Y892" t="s">
        <v>226</v>
      </c>
      <c r="Z892">
        <v>43700</v>
      </c>
      <c r="AA892">
        <v>34500</v>
      </c>
    </row>
    <row r="893" spans="1:27" hidden="1" x14ac:dyDescent="0.25">
      <c r="A893">
        <v>2017</v>
      </c>
      <c r="B893">
        <v>1</v>
      </c>
      <c r="C893" t="s">
        <v>86</v>
      </c>
      <c r="D893">
        <v>7133</v>
      </c>
      <c r="E893">
        <v>1</v>
      </c>
      <c r="F893">
        <v>20170128</v>
      </c>
      <c r="G893">
        <v>20571221021</v>
      </c>
      <c r="H893" t="s">
        <v>191</v>
      </c>
      <c r="I893" t="s">
        <v>25</v>
      </c>
      <c r="J893" t="s">
        <v>114</v>
      </c>
      <c r="K893" t="s">
        <v>115</v>
      </c>
      <c r="L893" t="s">
        <v>4</v>
      </c>
      <c r="M893" t="s">
        <v>5</v>
      </c>
      <c r="N893" t="s">
        <v>6</v>
      </c>
      <c r="O893">
        <v>904211090</v>
      </c>
      <c r="P893" t="s">
        <v>198</v>
      </c>
      <c r="Q893" t="s">
        <v>472</v>
      </c>
      <c r="R893" t="s">
        <v>77</v>
      </c>
      <c r="S893" t="s">
        <v>170</v>
      </c>
      <c r="W893" t="s">
        <v>693</v>
      </c>
      <c r="X893" t="s">
        <v>23</v>
      </c>
      <c r="Y893" t="s">
        <v>9</v>
      </c>
      <c r="Z893">
        <v>43647.74</v>
      </c>
      <c r="AA893">
        <v>17010</v>
      </c>
    </row>
    <row r="894" spans="1:27" x14ac:dyDescent="0.25">
      <c r="A894">
        <v>2018</v>
      </c>
      <c r="B894">
        <v>3</v>
      </c>
      <c r="C894" t="s">
        <v>86</v>
      </c>
      <c r="D894">
        <v>20269</v>
      </c>
      <c r="E894">
        <v>1</v>
      </c>
      <c r="F894">
        <v>20180307</v>
      </c>
      <c r="G894">
        <v>20117753221</v>
      </c>
      <c r="H894" t="s">
        <v>135</v>
      </c>
      <c r="I894" t="s">
        <v>2</v>
      </c>
      <c r="J894" t="s">
        <v>81</v>
      </c>
      <c r="K894" t="s">
        <v>82</v>
      </c>
      <c r="L894" t="s">
        <v>4</v>
      </c>
      <c r="M894" t="s">
        <v>5</v>
      </c>
      <c r="N894" t="s">
        <v>6</v>
      </c>
      <c r="O894">
        <v>904211090</v>
      </c>
      <c r="P894" t="s">
        <v>198</v>
      </c>
      <c r="Q894" t="s">
        <v>472</v>
      </c>
      <c r="R894" t="s">
        <v>77</v>
      </c>
      <c r="S894" t="s">
        <v>136</v>
      </c>
      <c r="X894" t="s">
        <v>23</v>
      </c>
      <c r="Y894" t="s">
        <v>9</v>
      </c>
      <c r="Z894">
        <v>43647.24</v>
      </c>
      <c r="AA894">
        <v>23982</v>
      </c>
    </row>
    <row r="895" spans="1:27" hidden="1" x14ac:dyDescent="0.25">
      <c r="A895">
        <v>2017</v>
      </c>
      <c r="B895">
        <v>3</v>
      </c>
      <c r="C895" t="s">
        <v>86</v>
      </c>
      <c r="D895">
        <v>26567</v>
      </c>
      <c r="E895">
        <v>1</v>
      </c>
      <c r="F895">
        <v>20170327</v>
      </c>
      <c r="G895">
        <v>20542089106</v>
      </c>
      <c r="H895" t="s">
        <v>74</v>
      </c>
      <c r="I895" t="s">
        <v>25</v>
      </c>
      <c r="J895" t="s">
        <v>26</v>
      </c>
      <c r="K895" t="s">
        <v>28</v>
      </c>
      <c r="L895" t="s">
        <v>4</v>
      </c>
      <c r="M895" t="s">
        <v>5</v>
      </c>
      <c r="N895" t="s">
        <v>6</v>
      </c>
      <c r="O895">
        <v>904211090</v>
      </c>
      <c r="P895" t="s">
        <v>198</v>
      </c>
      <c r="Q895" t="s">
        <v>472</v>
      </c>
      <c r="R895" t="s">
        <v>77</v>
      </c>
      <c r="S895" t="s">
        <v>143</v>
      </c>
      <c r="V895" t="s">
        <v>2329</v>
      </c>
      <c r="W895" t="s">
        <v>34</v>
      </c>
      <c r="X895" t="s">
        <v>23</v>
      </c>
      <c r="Y895" t="s">
        <v>9</v>
      </c>
      <c r="Z895">
        <v>43589.599999999999</v>
      </c>
      <c r="AA895">
        <v>19618.2</v>
      </c>
    </row>
    <row r="896" spans="1:27" hidden="1" x14ac:dyDescent="0.25">
      <c r="A896">
        <v>2017</v>
      </c>
      <c r="B896">
        <v>1</v>
      </c>
      <c r="C896" t="s">
        <v>86</v>
      </c>
      <c r="D896">
        <v>1531</v>
      </c>
      <c r="E896">
        <v>1</v>
      </c>
      <c r="F896">
        <v>20170112</v>
      </c>
      <c r="G896">
        <v>20542089106</v>
      </c>
      <c r="H896" t="s">
        <v>74</v>
      </c>
      <c r="I896" t="s">
        <v>25</v>
      </c>
      <c r="J896" t="s">
        <v>26</v>
      </c>
      <c r="K896" t="s">
        <v>28</v>
      </c>
      <c r="L896" t="s">
        <v>4</v>
      </c>
      <c r="M896" t="s">
        <v>5</v>
      </c>
      <c r="N896" t="s">
        <v>6</v>
      </c>
      <c r="O896">
        <v>904211090</v>
      </c>
      <c r="P896" t="s">
        <v>198</v>
      </c>
      <c r="Q896" t="s">
        <v>472</v>
      </c>
      <c r="R896" t="s">
        <v>77</v>
      </c>
      <c r="S896" t="s">
        <v>143</v>
      </c>
      <c r="T896" t="s">
        <v>236</v>
      </c>
      <c r="V896" t="s">
        <v>513</v>
      </c>
      <c r="W896" t="s">
        <v>237</v>
      </c>
      <c r="X896" t="s">
        <v>23</v>
      </c>
      <c r="Y896" t="s">
        <v>9</v>
      </c>
      <c r="Z896">
        <v>43489.599999999999</v>
      </c>
      <c r="AA896">
        <v>19618.2</v>
      </c>
    </row>
    <row r="897" spans="1:27" hidden="1" x14ac:dyDescent="0.25">
      <c r="A897">
        <v>2017</v>
      </c>
      <c r="B897">
        <v>1</v>
      </c>
      <c r="C897" t="s">
        <v>86</v>
      </c>
      <c r="D897">
        <v>1534</v>
      </c>
      <c r="E897">
        <v>1</v>
      </c>
      <c r="F897">
        <v>20170112</v>
      </c>
      <c r="G897">
        <v>20542089106</v>
      </c>
      <c r="H897" t="s">
        <v>74</v>
      </c>
      <c r="I897" t="s">
        <v>25</v>
      </c>
      <c r="J897" t="s">
        <v>26</v>
      </c>
      <c r="K897" t="s">
        <v>28</v>
      </c>
      <c r="L897" t="s">
        <v>4</v>
      </c>
      <c r="M897" t="s">
        <v>5</v>
      </c>
      <c r="N897" t="s">
        <v>6</v>
      </c>
      <c r="O897">
        <v>904211090</v>
      </c>
      <c r="P897" t="s">
        <v>198</v>
      </c>
      <c r="Q897" t="s">
        <v>472</v>
      </c>
      <c r="R897" t="s">
        <v>77</v>
      </c>
      <c r="S897" t="s">
        <v>143</v>
      </c>
      <c r="T897" t="s">
        <v>236</v>
      </c>
      <c r="V897" t="s">
        <v>513</v>
      </c>
      <c r="W897" t="s">
        <v>237</v>
      </c>
      <c r="X897" t="s">
        <v>23</v>
      </c>
      <c r="Y897" t="s">
        <v>9</v>
      </c>
      <c r="Z897">
        <v>43489.599999999999</v>
      </c>
      <c r="AA897">
        <v>19618.2</v>
      </c>
    </row>
    <row r="898" spans="1:27" hidden="1" x14ac:dyDescent="0.25">
      <c r="A898">
        <v>2018</v>
      </c>
      <c r="B898">
        <v>2</v>
      </c>
      <c r="C898" t="s">
        <v>86</v>
      </c>
      <c r="D898">
        <v>13753</v>
      </c>
      <c r="E898">
        <v>1</v>
      </c>
      <c r="F898">
        <v>20180214</v>
      </c>
      <c r="G898">
        <v>20373860736</v>
      </c>
      <c r="H898" t="s">
        <v>1127</v>
      </c>
      <c r="I898" t="s">
        <v>25</v>
      </c>
      <c r="J898" t="s">
        <v>26</v>
      </c>
      <c r="K898" t="s">
        <v>97</v>
      </c>
      <c r="L898" t="s">
        <v>4</v>
      </c>
      <c r="M898" t="s">
        <v>5</v>
      </c>
      <c r="N898" t="s">
        <v>17</v>
      </c>
      <c r="O898">
        <v>2001909000</v>
      </c>
      <c r="P898" t="s">
        <v>934</v>
      </c>
      <c r="Q898" t="s">
        <v>1003</v>
      </c>
      <c r="R898" t="s">
        <v>68</v>
      </c>
      <c r="S898" t="s">
        <v>98</v>
      </c>
      <c r="U898" t="s">
        <v>14</v>
      </c>
      <c r="V898" t="s">
        <v>101</v>
      </c>
      <c r="W898" t="s">
        <v>34</v>
      </c>
      <c r="X898" t="s">
        <v>95</v>
      </c>
      <c r="Y898" t="s">
        <v>15</v>
      </c>
      <c r="Z898">
        <v>43478.400000000001</v>
      </c>
      <c r="AA898">
        <v>16800</v>
      </c>
    </row>
    <row r="899" spans="1:27" x14ac:dyDescent="0.25">
      <c r="A899">
        <v>2018</v>
      </c>
      <c r="B899">
        <v>3</v>
      </c>
      <c r="C899" t="s">
        <v>86</v>
      </c>
      <c r="D899">
        <v>21472</v>
      </c>
      <c r="E899">
        <v>2</v>
      </c>
      <c r="F899">
        <v>20180309</v>
      </c>
      <c r="G899">
        <v>20542089106</v>
      </c>
      <c r="H899" t="s">
        <v>74</v>
      </c>
      <c r="I899" t="s">
        <v>36</v>
      </c>
      <c r="J899" t="s">
        <v>162</v>
      </c>
      <c r="K899" t="s">
        <v>163</v>
      </c>
      <c r="L899" t="s">
        <v>4</v>
      </c>
      <c r="M899" t="s">
        <v>5</v>
      </c>
      <c r="N899" t="s">
        <v>6</v>
      </c>
      <c r="O899">
        <v>904219000</v>
      </c>
      <c r="P899" t="s">
        <v>198</v>
      </c>
      <c r="Q899" t="s">
        <v>472</v>
      </c>
      <c r="R899" t="s">
        <v>50</v>
      </c>
      <c r="S899" t="s">
        <v>143</v>
      </c>
      <c r="U899" t="s">
        <v>1458</v>
      </c>
      <c r="W899" t="s">
        <v>34</v>
      </c>
      <c r="X899" t="s">
        <v>23</v>
      </c>
      <c r="Y899" t="s">
        <v>93</v>
      </c>
      <c r="Z899">
        <v>43353.9</v>
      </c>
      <c r="AA899">
        <v>12600</v>
      </c>
    </row>
    <row r="900" spans="1:27" hidden="1" x14ac:dyDescent="0.25">
      <c r="A900">
        <v>2017</v>
      </c>
      <c r="B900">
        <v>2</v>
      </c>
      <c r="C900" t="s">
        <v>270</v>
      </c>
      <c r="D900">
        <v>8236</v>
      </c>
      <c r="E900">
        <v>1</v>
      </c>
      <c r="F900">
        <v>20170223</v>
      </c>
      <c r="G900">
        <v>20104420282</v>
      </c>
      <c r="H900" t="s">
        <v>146</v>
      </c>
      <c r="I900" t="s">
        <v>25</v>
      </c>
      <c r="J900" t="s">
        <v>26</v>
      </c>
      <c r="K900" t="s">
        <v>97</v>
      </c>
      <c r="L900" t="s">
        <v>4</v>
      </c>
      <c r="M900" t="s">
        <v>5</v>
      </c>
      <c r="N900" t="s">
        <v>17</v>
      </c>
      <c r="O900">
        <v>2005999000</v>
      </c>
      <c r="P900" t="s">
        <v>1002</v>
      </c>
      <c r="Q900" t="s">
        <v>1003</v>
      </c>
      <c r="R900" t="s">
        <v>24</v>
      </c>
      <c r="S900" t="s">
        <v>316</v>
      </c>
      <c r="U900" t="s">
        <v>145</v>
      </c>
      <c r="X900" t="s">
        <v>8</v>
      </c>
      <c r="Y900" t="s">
        <v>226</v>
      </c>
      <c r="Z900">
        <v>43132.5</v>
      </c>
      <c r="AA900">
        <v>37062</v>
      </c>
    </row>
    <row r="901" spans="1:27" x14ac:dyDescent="0.25">
      <c r="A901">
        <v>2018</v>
      </c>
      <c r="B901">
        <v>3</v>
      </c>
      <c r="C901" t="s">
        <v>86</v>
      </c>
      <c r="D901">
        <v>24405</v>
      </c>
      <c r="E901">
        <v>1</v>
      </c>
      <c r="F901">
        <v>20180320</v>
      </c>
      <c r="G901">
        <v>20117753221</v>
      </c>
      <c r="H901" t="s">
        <v>135</v>
      </c>
      <c r="I901" t="s">
        <v>2</v>
      </c>
      <c r="J901" t="s">
        <v>81</v>
      </c>
      <c r="K901" t="s">
        <v>82</v>
      </c>
      <c r="L901" t="s">
        <v>4</v>
      </c>
      <c r="M901" t="s">
        <v>5</v>
      </c>
      <c r="N901" t="s">
        <v>6</v>
      </c>
      <c r="O901">
        <v>904211090</v>
      </c>
      <c r="P901" t="s">
        <v>198</v>
      </c>
      <c r="Q901" t="s">
        <v>472</v>
      </c>
      <c r="R901" t="s">
        <v>77</v>
      </c>
      <c r="S901" t="s">
        <v>136</v>
      </c>
      <c r="X901" t="s">
        <v>23</v>
      </c>
      <c r="Y901" t="s">
        <v>9</v>
      </c>
      <c r="Z901">
        <v>43049.5</v>
      </c>
      <c r="AA901">
        <v>23270</v>
      </c>
    </row>
    <row r="902" spans="1:27" hidden="1" x14ac:dyDescent="0.25">
      <c r="A902">
        <v>2018</v>
      </c>
      <c r="B902">
        <v>1</v>
      </c>
      <c r="C902" t="s">
        <v>86</v>
      </c>
      <c r="D902">
        <v>2237</v>
      </c>
      <c r="E902">
        <v>1</v>
      </c>
      <c r="F902">
        <v>20180111</v>
      </c>
      <c r="G902">
        <v>20544606353</v>
      </c>
      <c r="H902" t="s">
        <v>490</v>
      </c>
      <c r="I902" t="s">
        <v>25</v>
      </c>
      <c r="J902" t="s">
        <v>26</v>
      </c>
      <c r="K902" t="s">
        <v>28</v>
      </c>
      <c r="L902" t="s">
        <v>4</v>
      </c>
      <c r="M902" t="s">
        <v>5</v>
      </c>
      <c r="N902" t="s">
        <v>6</v>
      </c>
      <c r="O902">
        <v>904229000</v>
      </c>
      <c r="P902" t="s">
        <v>218</v>
      </c>
      <c r="Q902" t="s">
        <v>1016</v>
      </c>
      <c r="R902" t="s">
        <v>60</v>
      </c>
      <c r="S902" t="s">
        <v>1181</v>
      </c>
      <c r="T902" t="s">
        <v>1182</v>
      </c>
      <c r="U902" t="s">
        <v>1183</v>
      </c>
      <c r="V902" t="s">
        <v>377</v>
      </c>
      <c r="W902" t="s">
        <v>196</v>
      </c>
      <c r="X902" t="s">
        <v>23</v>
      </c>
      <c r="Y902" t="s">
        <v>9</v>
      </c>
      <c r="Z902">
        <v>43027.76</v>
      </c>
      <c r="AA902">
        <v>8164.66</v>
      </c>
    </row>
    <row r="903" spans="1:27" x14ac:dyDescent="0.25">
      <c r="A903">
        <v>2018</v>
      </c>
      <c r="B903">
        <v>2</v>
      </c>
      <c r="C903" t="s">
        <v>86</v>
      </c>
      <c r="D903">
        <v>12236</v>
      </c>
      <c r="E903">
        <v>1</v>
      </c>
      <c r="F903">
        <v>20180213</v>
      </c>
      <c r="G903">
        <v>20542089106</v>
      </c>
      <c r="H903" t="s">
        <v>74</v>
      </c>
      <c r="I903" t="s">
        <v>25</v>
      </c>
      <c r="J903" t="s">
        <v>26</v>
      </c>
      <c r="K903" t="s">
        <v>257</v>
      </c>
      <c r="L903" t="s">
        <v>4</v>
      </c>
      <c r="M903" t="s">
        <v>5</v>
      </c>
      <c r="N903" t="s">
        <v>6</v>
      </c>
      <c r="O903">
        <v>904211090</v>
      </c>
      <c r="P903" t="s">
        <v>198</v>
      </c>
      <c r="Q903" t="s">
        <v>472</v>
      </c>
      <c r="R903" t="s">
        <v>77</v>
      </c>
      <c r="S903" t="s">
        <v>143</v>
      </c>
      <c r="T903" t="s">
        <v>236</v>
      </c>
      <c r="X903" t="s">
        <v>23</v>
      </c>
      <c r="Y903" t="s">
        <v>9</v>
      </c>
      <c r="Z903">
        <v>42984.1</v>
      </c>
      <c r="AA903">
        <v>13948.2</v>
      </c>
    </row>
    <row r="904" spans="1:27" hidden="1" x14ac:dyDescent="0.25">
      <c r="A904">
        <v>2017</v>
      </c>
      <c r="B904">
        <v>3</v>
      </c>
      <c r="C904" t="s">
        <v>270</v>
      </c>
      <c r="D904">
        <v>10239</v>
      </c>
      <c r="E904">
        <v>1</v>
      </c>
      <c r="F904">
        <v>20170315</v>
      </c>
      <c r="G904">
        <v>20504004415</v>
      </c>
      <c r="H904" t="s">
        <v>223</v>
      </c>
      <c r="I904" t="s">
        <v>2</v>
      </c>
      <c r="J904" t="s">
        <v>58</v>
      </c>
      <c r="K904" t="s">
        <v>59</v>
      </c>
      <c r="L904" t="s">
        <v>4</v>
      </c>
      <c r="M904" t="s">
        <v>5</v>
      </c>
      <c r="N904" t="s">
        <v>17</v>
      </c>
      <c r="O904">
        <v>2001909000</v>
      </c>
      <c r="P904" t="s">
        <v>1006</v>
      </c>
      <c r="Q904" t="s">
        <v>1003</v>
      </c>
      <c r="R904" t="s">
        <v>68</v>
      </c>
      <c r="S904" t="s">
        <v>891</v>
      </c>
      <c r="T904" t="s">
        <v>892</v>
      </c>
      <c r="W904" t="s">
        <v>272</v>
      </c>
      <c r="X904" t="s">
        <v>19</v>
      </c>
      <c r="Y904" t="s">
        <v>61</v>
      </c>
      <c r="Z904">
        <v>42919.8</v>
      </c>
      <c r="AA904">
        <v>19757.7</v>
      </c>
    </row>
    <row r="905" spans="1:27" hidden="1" x14ac:dyDescent="0.25">
      <c r="A905">
        <v>2017</v>
      </c>
      <c r="B905">
        <v>1</v>
      </c>
      <c r="C905" t="s">
        <v>270</v>
      </c>
      <c r="D905">
        <v>1748</v>
      </c>
      <c r="E905">
        <v>2</v>
      </c>
      <c r="F905">
        <v>20170112</v>
      </c>
      <c r="G905">
        <v>20504004415</v>
      </c>
      <c r="H905" t="s">
        <v>223</v>
      </c>
      <c r="I905" t="s">
        <v>25</v>
      </c>
      <c r="J905" t="s">
        <v>26</v>
      </c>
      <c r="K905" t="s">
        <v>97</v>
      </c>
      <c r="L905" t="s">
        <v>4</v>
      </c>
      <c r="M905" t="s">
        <v>5</v>
      </c>
      <c r="N905" t="s">
        <v>17</v>
      </c>
      <c r="O905">
        <v>2001909000</v>
      </c>
      <c r="P905" t="s">
        <v>1006</v>
      </c>
      <c r="Q905" t="s">
        <v>1003</v>
      </c>
      <c r="R905" t="s">
        <v>68</v>
      </c>
      <c r="S905" t="s">
        <v>276</v>
      </c>
      <c r="W905" t="s">
        <v>100</v>
      </c>
      <c r="X905" t="s">
        <v>19</v>
      </c>
      <c r="Y905" t="s">
        <v>226</v>
      </c>
      <c r="Z905">
        <v>42903.5</v>
      </c>
      <c r="AA905">
        <v>15590.4</v>
      </c>
    </row>
    <row r="906" spans="1:27" x14ac:dyDescent="0.25">
      <c r="A906">
        <v>2018</v>
      </c>
      <c r="B906">
        <v>2</v>
      </c>
      <c r="C906" t="s">
        <v>270</v>
      </c>
      <c r="D906">
        <v>5982</v>
      </c>
      <c r="E906">
        <v>1</v>
      </c>
      <c r="F906">
        <v>20180213</v>
      </c>
      <c r="G906">
        <v>20411808972</v>
      </c>
      <c r="H906" t="s">
        <v>351</v>
      </c>
      <c r="I906" t="s">
        <v>2</v>
      </c>
      <c r="J906" t="s">
        <v>81</v>
      </c>
      <c r="K906" t="s">
        <v>82</v>
      </c>
      <c r="L906" t="s">
        <v>4</v>
      </c>
      <c r="M906" t="s">
        <v>5</v>
      </c>
      <c r="N906" t="s">
        <v>6</v>
      </c>
      <c r="O906">
        <v>904211090</v>
      </c>
      <c r="P906" t="s">
        <v>198</v>
      </c>
      <c r="Q906" t="s">
        <v>472</v>
      </c>
      <c r="R906" t="s">
        <v>77</v>
      </c>
      <c r="S906" t="s">
        <v>203</v>
      </c>
      <c r="T906" t="s">
        <v>448</v>
      </c>
      <c r="V906" t="s">
        <v>145</v>
      </c>
      <c r="W906" t="s">
        <v>34</v>
      </c>
      <c r="X906" t="s">
        <v>23</v>
      </c>
      <c r="Y906" t="s">
        <v>226</v>
      </c>
      <c r="Z906">
        <v>42856</v>
      </c>
      <c r="AA906">
        <v>19480</v>
      </c>
    </row>
    <row r="907" spans="1:27" hidden="1" x14ac:dyDescent="0.25">
      <c r="A907">
        <v>2017</v>
      </c>
      <c r="B907">
        <v>3</v>
      </c>
      <c r="C907" t="s">
        <v>86</v>
      </c>
      <c r="D907">
        <v>18567</v>
      </c>
      <c r="E907">
        <v>1</v>
      </c>
      <c r="F907">
        <v>20170301</v>
      </c>
      <c r="G907">
        <v>20132515680</v>
      </c>
      <c r="H907" t="s">
        <v>186</v>
      </c>
      <c r="I907" t="s">
        <v>2</v>
      </c>
      <c r="J907" t="s">
        <v>81</v>
      </c>
      <c r="K907" t="s">
        <v>82</v>
      </c>
      <c r="L907" t="s">
        <v>4</v>
      </c>
      <c r="M907" t="s">
        <v>5</v>
      </c>
      <c r="N907" t="s">
        <v>6</v>
      </c>
      <c r="O907">
        <v>904211090</v>
      </c>
      <c r="P907" t="s">
        <v>198</v>
      </c>
      <c r="Q907" t="s">
        <v>472</v>
      </c>
      <c r="R907" t="s">
        <v>77</v>
      </c>
      <c r="S907" t="s">
        <v>202</v>
      </c>
      <c r="T907" t="s">
        <v>2179</v>
      </c>
      <c r="W907" t="s">
        <v>108</v>
      </c>
      <c r="X907" t="s">
        <v>109</v>
      </c>
      <c r="Y907" t="s">
        <v>9</v>
      </c>
      <c r="Z907">
        <v>42841.88</v>
      </c>
      <c r="AA907">
        <v>23475</v>
      </c>
    </row>
    <row r="908" spans="1:27" hidden="1" x14ac:dyDescent="0.25">
      <c r="A908">
        <v>2018</v>
      </c>
      <c r="B908">
        <v>3</v>
      </c>
      <c r="C908" t="s">
        <v>86</v>
      </c>
      <c r="D908">
        <v>22698</v>
      </c>
      <c r="E908">
        <v>1</v>
      </c>
      <c r="F908">
        <v>20180315</v>
      </c>
      <c r="G908">
        <v>20132515680</v>
      </c>
      <c r="H908" t="s">
        <v>186</v>
      </c>
      <c r="I908" t="s">
        <v>25</v>
      </c>
      <c r="J908" t="s">
        <v>26</v>
      </c>
      <c r="K908" t="s">
        <v>97</v>
      </c>
      <c r="L908" t="s">
        <v>4</v>
      </c>
      <c r="M908" t="s">
        <v>5</v>
      </c>
      <c r="N908" t="s">
        <v>6</v>
      </c>
      <c r="O908">
        <v>904219000</v>
      </c>
      <c r="P908" t="s">
        <v>475</v>
      </c>
      <c r="Q908" t="s">
        <v>472</v>
      </c>
      <c r="R908" t="s">
        <v>50</v>
      </c>
      <c r="S908" t="s">
        <v>659</v>
      </c>
      <c r="T908" t="s">
        <v>1211</v>
      </c>
      <c r="W908" t="s">
        <v>117</v>
      </c>
      <c r="X908" t="s">
        <v>109</v>
      </c>
      <c r="Y908" t="s">
        <v>9</v>
      </c>
      <c r="Z908">
        <v>42824.07</v>
      </c>
      <c r="AA908">
        <v>11340</v>
      </c>
    </row>
    <row r="909" spans="1:27" hidden="1" x14ac:dyDescent="0.25">
      <c r="A909">
        <v>2017</v>
      </c>
      <c r="B909">
        <v>1</v>
      </c>
      <c r="C909" t="s">
        <v>86</v>
      </c>
      <c r="D909">
        <v>6631</v>
      </c>
      <c r="E909">
        <v>1</v>
      </c>
      <c r="F909">
        <v>20170128</v>
      </c>
      <c r="G909">
        <v>20571343640</v>
      </c>
      <c r="H909" t="s">
        <v>154</v>
      </c>
      <c r="I909" t="s">
        <v>25</v>
      </c>
      <c r="J909" t="s">
        <v>114</v>
      </c>
      <c r="K909" t="s">
        <v>115</v>
      </c>
      <c r="L909" t="s">
        <v>4</v>
      </c>
      <c r="M909" t="s">
        <v>5</v>
      </c>
      <c r="N909" t="s">
        <v>6</v>
      </c>
      <c r="O909">
        <v>904211090</v>
      </c>
      <c r="P909" t="s">
        <v>198</v>
      </c>
      <c r="Q909" t="s">
        <v>472</v>
      </c>
      <c r="R909" t="s">
        <v>77</v>
      </c>
      <c r="S909" t="s">
        <v>564</v>
      </c>
      <c r="X909" t="s">
        <v>23</v>
      </c>
      <c r="Y909" t="s">
        <v>9</v>
      </c>
      <c r="Z909">
        <v>42745.5</v>
      </c>
      <c r="AA909">
        <v>19278</v>
      </c>
    </row>
    <row r="910" spans="1:27" hidden="1" x14ac:dyDescent="0.25">
      <c r="A910">
        <v>2018</v>
      </c>
      <c r="B910">
        <v>2</v>
      </c>
      <c r="C910" t="s">
        <v>86</v>
      </c>
      <c r="D910">
        <v>17460</v>
      </c>
      <c r="E910">
        <v>1</v>
      </c>
      <c r="F910">
        <v>20180228</v>
      </c>
      <c r="G910">
        <v>20170040938</v>
      </c>
      <c r="H910" t="s">
        <v>65</v>
      </c>
      <c r="I910" t="s">
        <v>2</v>
      </c>
      <c r="J910" t="s">
        <v>58</v>
      </c>
      <c r="K910" t="s">
        <v>59</v>
      </c>
      <c r="L910" t="s">
        <v>4</v>
      </c>
      <c r="M910" t="s">
        <v>5</v>
      </c>
      <c r="N910" t="s">
        <v>17</v>
      </c>
      <c r="O910">
        <v>2001909000</v>
      </c>
      <c r="P910" t="s">
        <v>934</v>
      </c>
      <c r="Q910" t="s">
        <v>1003</v>
      </c>
      <c r="R910" t="s">
        <v>68</v>
      </c>
      <c r="S910" t="s">
        <v>169</v>
      </c>
      <c r="T910" t="s">
        <v>377</v>
      </c>
      <c r="W910" t="s">
        <v>214</v>
      </c>
      <c r="X910" t="s">
        <v>153</v>
      </c>
      <c r="Y910" t="s">
        <v>15</v>
      </c>
      <c r="Z910">
        <v>42731.9</v>
      </c>
      <c r="AA910">
        <v>23750.560000000001</v>
      </c>
    </row>
    <row r="911" spans="1:27" hidden="1" x14ac:dyDescent="0.25">
      <c r="A911">
        <v>2018</v>
      </c>
      <c r="B911">
        <v>3</v>
      </c>
      <c r="C911" t="s">
        <v>86</v>
      </c>
      <c r="D911">
        <v>20938</v>
      </c>
      <c r="E911">
        <v>1</v>
      </c>
      <c r="F911">
        <v>20180308</v>
      </c>
      <c r="G911">
        <v>20132515680</v>
      </c>
      <c r="H911" t="s">
        <v>186</v>
      </c>
      <c r="I911" t="s">
        <v>25</v>
      </c>
      <c r="J911" t="s">
        <v>26</v>
      </c>
      <c r="K911" t="s">
        <v>199</v>
      </c>
      <c r="L911" t="s">
        <v>4</v>
      </c>
      <c r="M911" t="s">
        <v>5</v>
      </c>
      <c r="N911" t="s">
        <v>6</v>
      </c>
      <c r="O911">
        <v>904219000</v>
      </c>
      <c r="P911" t="s">
        <v>475</v>
      </c>
      <c r="Q911" t="s">
        <v>472</v>
      </c>
      <c r="R911" t="s">
        <v>50</v>
      </c>
      <c r="S911" t="s">
        <v>167</v>
      </c>
      <c r="T911" t="s">
        <v>2533</v>
      </c>
      <c r="W911" t="s">
        <v>117</v>
      </c>
      <c r="X911" t="s">
        <v>109</v>
      </c>
      <c r="Y911" t="s">
        <v>9</v>
      </c>
      <c r="Z911">
        <v>42709</v>
      </c>
      <c r="AA911">
        <v>9095</v>
      </c>
    </row>
    <row r="912" spans="1:27" hidden="1" x14ac:dyDescent="0.25">
      <c r="A912">
        <v>2018</v>
      </c>
      <c r="B912">
        <v>1</v>
      </c>
      <c r="C912" t="s">
        <v>270</v>
      </c>
      <c r="D912">
        <v>4752</v>
      </c>
      <c r="E912">
        <v>1</v>
      </c>
      <c r="F912">
        <v>20180130</v>
      </c>
      <c r="G912">
        <v>20601628687</v>
      </c>
      <c r="H912" t="s">
        <v>1275</v>
      </c>
      <c r="I912" t="s">
        <v>25</v>
      </c>
      <c r="J912" t="s">
        <v>26</v>
      </c>
      <c r="K912" t="s">
        <v>299</v>
      </c>
      <c r="L912" t="s">
        <v>4</v>
      </c>
      <c r="M912" t="s">
        <v>5</v>
      </c>
      <c r="N912" t="s">
        <v>6</v>
      </c>
      <c r="O912">
        <v>904229000</v>
      </c>
      <c r="P912" t="s">
        <v>1013</v>
      </c>
      <c r="Q912" t="s">
        <v>1071</v>
      </c>
      <c r="R912" t="s">
        <v>60</v>
      </c>
      <c r="S912" t="s">
        <v>328</v>
      </c>
      <c r="T912" t="s">
        <v>301</v>
      </c>
      <c r="W912" t="s">
        <v>264</v>
      </c>
      <c r="X912" t="s">
        <v>89</v>
      </c>
      <c r="Y912" t="s">
        <v>61</v>
      </c>
      <c r="Z912">
        <v>42697.64</v>
      </c>
      <c r="AA912">
        <v>23620</v>
      </c>
    </row>
    <row r="913" spans="1:27" x14ac:dyDescent="0.25">
      <c r="A913">
        <v>2018</v>
      </c>
      <c r="B913">
        <v>1</v>
      </c>
      <c r="C913" t="s">
        <v>86</v>
      </c>
      <c r="D913">
        <v>122791</v>
      </c>
      <c r="E913">
        <v>1</v>
      </c>
      <c r="F913">
        <v>20180101</v>
      </c>
      <c r="G913">
        <v>20571343640</v>
      </c>
      <c r="H913" t="s">
        <v>154</v>
      </c>
      <c r="I913" t="s">
        <v>25</v>
      </c>
      <c r="J913" t="s">
        <v>114</v>
      </c>
      <c r="K913" t="s">
        <v>115</v>
      </c>
      <c r="L913" t="s">
        <v>4</v>
      </c>
      <c r="M913" t="s">
        <v>5</v>
      </c>
      <c r="N913" t="s">
        <v>6</v>
      </c>
      <c r="O913">
        <v>904211090</v>
      </c>
      <c r="P913" t="s">
        <v>198</v>
      </c>
      <c r="Q913" t="s">
        <v>472</v>
      </c>
      <c r="R913" t="s">
        <v>77</v>
      </c>
      <c r="S913" t="s">
        <v>1258</v>
      </c>
      <c r="X913" t="s">
        <v>23</v>
      </c>
      <c r="Y913" t="s">
        <v>9</v>
      </c>
      <c r="Z913">
        <v>42613.42</v>
      </c>
      <c r="AA913">
        <v>12258.54</v>
      </c>
    </row>
    <row r="914" spans="1:27" hidden="1" x14ac:dyDescent="0.25">
      <c r="A914">
        <v>2017</v>
      </c>
      <c r="B914">
        <v>1</v>
      </c>
      <c r="C914" t="s">
        <v>86</v>
      </c>
      <c r="D914">
        <v>1914</v>
      </c>
      <c r="E914">
        <v>1</v>
      </c>
      <c r="F914">
        <v>20170109</v>
      </c>
      <c r="G914">
        <v>20571343640</v>
      </c>
      <c r="H914" t="s">
        <v>154</v>
      </c>
      <c r="I914" t="s">
        <v>25</v>
      </c>
      <c r="J914" t="s">
        <v>114</v>
      </c>
      <c r="K914" t="s">
        <v>115</v>
      </c>
      <c r="L914" t="s">
        <v>4</v>
      </c>
      <c r="M914" t="s">
        <v>5</v>
      </c>
      <c r="N914" t="s">
        <v>6</v>
      </c>
      <c r="O914">
        <v>904211090</v>
      </c>
      <c r="P914" t="s">
        <v>198</v>
      </c>
      <c r="Q914" t="s">
        <v>472</v>
      </c>
      <c r="R914" t="s">
        <v>77</v>
      </c>
      <c r="S914" t="s">
        <v>564</v>
      </c>
      <c r="X914" t="s">
        <v>23</v>
      </c>
      <c r="Y914" t="s">
        <v>9</v>
      </c>
      <c r="Z914">
        <v>42586.74</v>
      </c>
      <c r="AA914">
        <v>19278</v>
      </c>
    </row>
    <row r="915" spans="1:27" hidden="1" x14ac:dyDescent="0.25">
      <c r="A915">
        <v>2017</v>
      </c>
      <c r="B915">
        <v>2</v>
      </c>
      <c r="C915" t="s">
        <v>86</v>
      </c>
      <c r="D915">
        <v>12958</v>
      </c>
      <c r="E915">
        <v>1</v>
      </c>
      <c r="F915">
        <v>20170217</v>
      </c>
      <c r="G915">
        <v>20556450600</v>
      </c>
      <c r="H915" t="s">
        <v>140</v>
      </c>
      <c r="I915" t="s">
        <v>25</v>
      </c>
      <c r="J915" t="s">
        <v>26</v>
      </c>
      <c r="K915" t="s">
        <v>125</v>
      </c>
      <c r="L915" t="s">
        <v>4</v>
      </c>
      <c r="M915" t="s">
        <v>5</v>
      </c>
      <c r="N915" t="s">
        <v>6</v>
      </c>
      <c r="O915">
        <v>904211090</v>
      </c>
      <c r="P915" t="s">
        <v>198</v>
      </c>
      <c r="Q915" t="s">
        <v>472</v>
      </c>
      <c r="R915" t="s">
        <v>77</v>
      </c>
      <c r="S915" t="s">
        <v>141</v>
      </c>
      <c r="X915" t="s">
        <v>23</v>
      </c>
      <c r="Y915" t="s">
        <v>9</v>
      </c>
      <c r="Z915">
        <v>42557.96</v>
      </c>
      <c r="AA915">
        <v>20071.8</v>
      </c>
    </row>
    <row r="916" spans="1:27" hidden="1" x14ac:dyDescent="0.25">
      <c r="A916">
        <v>2017</v>
      </c>
      <c r="B916">
        <v>3</v>
      </c>
      <c r="C916" t="s">
        <v>86</v>
      </c>
      <c r="D916">
        <v>26564</v>
      </c>
      <c r="E916">
        <v>1</v>
      </c>
      <c r="F916">
        <v>20170330</v>
      </c>
      <c r="G916">
        <v>20542089106</v>
      </c>
      <c r="H916" t="s">
        <v>74</v>
      </c>
      <c r="I916" t="s">
        <v>25</v>
      </c>
      <c r="J916" t="s">
        <v>26</v>
      </c>
      <c r="K916" t="s">
        <v>166</v>
      </c>
      <c r="L916" t="s">
        <v>4</v>
      </c>
      <c r="M916" t="s">
        <v>5</v>
      </c>
      <c r="N916" t="s">
        <v>6</v>
      </c>
      <c r="O916">
        <v>904211090</v>
      </c>
      <c r="P916" t="s">
        <v>218</v>
      </c>
      <c r="Q916" t="s">
        <v>472</v>
      </c>
      <c r="R916" t="s">
        <v>77</v>
      </c>
      <c r="S916" t="s">
        <v>137</v>
      </c>
      <c r="T916" t="s">
        <v>529</v>
      </c>
      <c r="V916" t="s">
        <v>245</v>
      </c>
      <c r="W916" t="s">
        <v>237</v>
      </c>
      <c r="X916" t="s">
        <v>23</v>
      </c>
      <c r="Y916" t="s">
        <v>9</v>
      </c>
      <c r="Z916">
        <v>42545.41</v>
      </c>
      <c r="AA916">
        <v>8845.2000000000007</v>
      </c>
    </row>
    <row r="917" spans="1:27" x14ac:dyDescent="0.25">
      <c r="A917">
        <v>2018</v>
      </c>
      <c r="B917">
        <v>2</v>
      </c>
      <c r="C917" t="s">
        <v>270</v>
      </c>
      <c r="D917">
        <v>5968</v>
      </c>
      <c r="E917">
        <v>1</v>
      </c>
      <c r="F917">
        <v>20180213</v>
      </c>
      <c r="G917">
        <v>20411808972</v>
      </c>
      <c r="H917" t="s">
        <v>351</v>
      </c>
      <c r="I917" t="s">
        <v>2</v>
      </c>
      <c r="J917" t="s">
        <v>81</v>
      </c>
      <c r="K917" t="s">
        <v>82</v>
      </c>
      <c r="L917" t="s">
        <v>4</v>
      </c>
      <c r="M917" t="s">
        <v>5</v>
      </c>
      <c r="N917" t="s">
        <v>6</v>
      </c>
      <c r="O917">
        <v>904211090</v>
      </c>
      <c r="P917" t="s">
        <v>198</v>
      </c>
      <c r="Q917" t="s">
        <v>472</v>
      </c>
      <c r="R917" t="s">
        <v>77</v>
      </c>
      <c r="S917" t="s">
        <v>203</v>
      </c>
      <c r="T917" t="s">
        <v>448</v>
      </c>
      <c r="V917" t="s">
        <v>145</v>
      </c>
      <c r="W917" t="s">
        <v>34</v>
      </c>
      <c r="X917" t="s">
        <v>23</v>
      </c>
      <c r="Y917" t="s">
        <v>226</v>
      </c>
      <c r="Z917">
        <v>42454.26</v>
      </c>
      <c r="AA917">
        <v>19450</v>
      </c>
    </row>
    <row r="918" spans="1:27" hidden="1" x14ac:dyDescent="0.25">
      <c r="A918">
        <v>2017</v>
      </c>
      <c r="B918">
        <v>1</v>
      </c>
      <c r="C918" t="s">
        <v>270</v>
      </c>
      <c r="D918">
        <v>759</v>
      </c>
      <c r="E918">
        <v>1</v>
      </c>
      <c r="F918">
        <v>20170112</v>
      </c>
      <c r="G918">
        <v>20530184596</v>
      </c>
      <c r="H918" t="s">
        <v>293</v>
      </c>
      <c r="I918" t="s">
        <v>25</v>
      </c>
      <c r="J918" t="s">
        <v>26</v>
      </c>
      <c r="K918" t="s">
        <v>97</v>
      </c>
      <c r="L918" t="s">
        <v>4</v>
      </c>
      <c r="M918" t="s">
        <v>5</v>
      </c>
      <c r="N918" t="s">
        <v>17</v>
      </c>
      <c r="O918">
        <v>2005999000</v>
      </c>
      <c r="P918" t="s">
        <v>1002</v>
      </c>
      <c r="Q918" t="s">
        <v>1003</v>
      </c>
      <c r="R918" t="s">
        <v>24</v>
      </c>
      <c r="S918" t="s">
        <v>310</v>
      </c>
      <c r="T918" t="s">
        <v>792</v>
      </c>
      <c r="W918" t="s">
        <v>789</v>
      </c>
      <c r="X918" t="s">
        <v>8</v>
      </c>
      <c r="Y918" t="s">
        <v>61</v>
      </c>
      <c r="Z918">
        <v>42336</v>
      </c>
      <c r="AA918">
        <v>35078.400000000001</v>
      </c>
    </row>
    <row r="919" spans="1:27" hidden="1" x14ac:dyDescent="0.25">
      <c r="A919">
        <v>2017</v>
      </c>
      <c r="B919">
        <v>2</v>
      </c>
      <c r="C919" t="s">
        <v>86</v>
      </c>
      <c r="D919">
        <v>16041</v>
      </c>
      <c r="E919">
        <v>2</v>
      </c>
      <c r="F919">
        <v>20170223</v>
      </c>
      <c r="G919">
        <v>20170040938</v>
      </c>
      <c r="H919" t="s">
        <v>65</v>
      </c>
      <c r="I919" t="s">
        <v>25</v>
      </c>
      <c r="J919" t="s">
        <v>26</v>
      </c>
      <c r="K919" t="s">
        <v>97</v>
      </c>
      <c r="L919" t="s">
        <v>4</v>
      </c>
      <c r="M919" t="s">
        <v>5</v>
      </c>
      <c r="N919" t="s">
        <v>17</v>
      </c>
      <c r="O919">
        <v>2005999000</v>
      </c>
      <c r="P919" t="s">
        <v>934</v>
      </c>
      <c r="Q919" t="s">
        <v>1003</v>
      </c>
      <c r="R919" t="s">
        <v>24</v>
      </c>
      <c r="S919" t="s">
        <v>148</v>
      </c>
      <c r="T919" t="s">
        <v>14</v>
      </c>
      <c r="U919" t="s">
        <v>101</v>
      </c>
      <c r="V919" t="s">
        <v>1644</v>
      </c>
      <c r="W919" t="s">
        <v>129</v>
      </c>
      <c r="X919" t="s">
        <v>8</v>
      </c>
      <c r="Y919" t="s">
        <v>15</v>
      </c>
      <c r="Z919">
        <v>42336</v>
      </c>
      <c r="AA919">
        <v>35078.400000000001</v>
      </c>
    </row>
    <row r="920" spans="1:27" hidden="1" x14ac:dyDescent="0.25">
      <c r="A920">
        <v>2018</v>
      </c>
      <c r="B920">
        <v>2</v>
      </c>
      <c r="C920" t="s">
        <v>270</v>
      </c>
      <c r="D920">
        <v>8966</v>
      </c>
      <c r="E920">
        <v>2</v>
      </c>
      <c r="F920">
        <v>20180227</v>
      </c>
      <c r="G920">
        <v>20601628687</v>
      </c>
      <c r="H920" t="s">
        <v>1275</v>
      </c>
      <c r="I920" t="s">
        <v>25</v>
      </c>
      <c r="J920" t="s">
        <v>26</v>
      </c>
      <c r="K920" t="s">
        <v>299</v>
      </c>
      <c r="L920" t="s">
        <v>4</v>
      </c>
      <c r="M920" t="s">
        <v>5</v>
      </c>
      <c r="N920" t="s">
        <v>6</v>
      </c>
      <c r="O920">
        <v>904229000</v>
      </c>
      <c r="P920" t="s">
        <v>1015</v>
      </c>
      <c r="Q920" t="s">
        <v>1071</v>
      </c>
      <c r="R920" t="s">
        <v>60</v>
      </c>
      <c r="S920" t="s">
        <v>302</v>
      </c>
      <c r="T920" t="s">
        <v>301</v>
      </c>
      <c r="W920" t="s">
        <v>264</v>
      </c>
      <c r="X920" t="s">
        <v>89</v>
      </c>
      <c r="Y920" t="s">
        <v>61</v>
      </c>
      <c r="Z920">
        <v>42227.64</v>
      </c>
      <c r="AA920">
        <v>23360</v>
      </c>
    </row>
    <row r="921" spans="1:27" hidden="1" x14ac:dyDescent="0.25">
      <c r="A921">
        <v>2018</v>
      </c>
      <c r="B921">
        <v>2</v>
      </c>
      <c r="C921" t="s">
        <v>86</v>
      </c>
      <c r="D921">
        <v>18547</v>
      </c>
      <c r="E921">
        <v>1</v>
      </c>
      <c r="F921">
        <v>20180228</v>
      </c>
      <c r="G921">
        <v>20556450600</v>
      </c>
      <c r="H921" t="s">
        <v>140</v>
      </c>
      <c r="I921" t="s">
        <v>11</v>
      </c>
      <c r="J921" t="s">
        <v>397</v>
      </c>
      <c r="K921" t="s">
        <v>125</v>
      </c>
      <c r="L921" t="s">
        <v>4</v>
      </c>
      <c r="M921" t="s">
        <v>5</v>
      </c>
      <c r="N921" t="s">
        <v>6</v>
      </c>
      <c r="O921">
        <v>904219000</v>
      </c>
      <c r="P921" t="s">
        <v>475</v>
      </c>
      <c r="Q921" t="s">
        <v>472</v>
      </c>
      <c r="R921" t="s">
        <v>50</v>
      </c>
      <c r="S921" t="s">
        <v>1935</v>
      </c>
      <c r="V921" t="s">
        <v>14</v>
      </c>
      <c r="W921" t="s">
        <v>117</v>
      </c>
      <c r="X921" t="s">
        <v>23</v>
      </c>
      <c r="Y921" t="s">
        <v>9</v>
      </c>
      <c r="Z921">
        <v>42216.85</v>
      </c>
      <c r="AA921">
        <v>10478.16</v>
      </c>
    </row>
    <row r="922" spans="1:27" hidden="1" x14ac:dyDescent="0.25">
      <c r="A922">
        <v>2017</v>
      </c>
      <c r="B922">
        <v>3</v>
      </c>
      <c r="C922" t="s">
        <v>86</v>
      </c>
      <c r="D922">
        <v>27111</v>
      </c>
      <c r="E922">
        <v>1</v>
      </c>
      <c r="F922">
        <v>20170330</v>
      </c>
      <c r="G922">
        <v>20481759022</v>
      </c>
      <c r="H922" t="s">
        <v>157</v>
      </c>
      <c r="I922" t="s">
        <v>25</v>
      </c>
      <c r="J922" t="s">
        <v>114</v>
      </c>
      <c r="K922" t="s">
        <v>115</v>
      </c>
      <c r="L922" t="s">
        <v>4</v>
      </c>
      <c r="M922" t="s">
        <v>5</v>
      </c>
      <c r="N922" t="s">
        <v>6</v>
      </c>
      <c r="O922">
        <v>904211090</v>
      </c>
      <c r="P922" t="s">
        <v>198</v>
      </c>
      <c r="Q922" t="s">
        <v>472</v>
      </c>
      <c r="R922" t="s">
        <v>77</v>
      </c>
      <c r="S922" t="s">
        <v>158</v>
      </c>
      <c r="T922" t="s">
        <v>2345</v>
      </c>
      <c r="W922" t="s">
        <v>595</v>
      </c>
      <c r="X922" t="s">
        <v>23</v>
      </c>
      <c r="Y922" t="s">
        <v>9</v>
      </c>
      <c r="Z922">
        <v>42188.76</v>
      </c>
      <c r="AA922">
        <v>17013.650000000001</v>
      </c>
    </row>
    <row r="923" spans="1:27" hidden="1" x14ac:dyDescent="0.25">
      <c r="A923">
        <v>2017</v>
      </c>
      <c r="B923">
        <v>1</v>
      </c>
      <c r="C923" t="s">
        <v>86</v>
      </c>
      <c r="D923">
        <v>5260</v>
      </c>
      <c r="E923">
        <v>1</v>
      </c>
      <c r="F923">
        <v>20170121</v>
      </c>
      <c r="G923">
        <v>20373860736</v>
      </c>
      <c r="H923" t="s">
        <v>1127</v>
      </c>
      <c r="I923" t="s">
        <v>2</v>
      </c>
      <c r="J923" t="s">
        <v>81</v>
      </c>
      <c r="K923" t="s">
        <v>87</v>
      </c>
      <c r="L923" t="s">
        <v>4</v>
      </c>
      <c r="M923" t="s">
        <v>5</v>
      </c>
      <c r="N923" t="s">
        <v>17</v>
      </c>
      <c r="O923">
        <v>2005992000</v>
      </c>
      <c r="P923" t="s">
        <v>934</v>
      </c>
      <c r="Q923" t="s">
        <v>1003</v>
      </c>
      <c r="R923" t="s">
        <v>18</v>
      </c>
      <c r="S923" t="s">
        <v>94</v>
      </c>
      <c r="T923" t="s">
        <v>667</v>
      </c>
      <c r="X923" t="s">
        <v>69</v>
      </c>
      <c r="Y923" t="s">
        <v>15</v>
      </c>
      <c r="Z923">
        <v>42181.05</v>
      </c>
      <c r="AA923">
        <v>28746.83</v>
      </c>
    </row>
    <row r="924" spans="1:27" hidden="1" x14ac:dyDescent="0.25">
      <c r="A924">
        <v>2017</v>
      </c>
      <c r="B924">
        <v>2</v>
      </c>
      <c r="C924" t="s">
        <v>86</v>
      </c>
      <c r="D924">
        <v>15533</v>
      </c>
      <c r="E924">
        <v>1</v>
      </c>
      <c r="F924">
        <v>20170223</v>
      </c>
      <c r="G924">
        <v>20571617448</v>
      </c>
      <c r="H924" t="s">
        <v>1585</v>
      </c>
      <c r="I924" t="s">
        <v>25</v>
      </c>
      <c r="J924" t="s">
        <v>114</v>
      </c>
      <c r="K924" t="s">
        <v>115</v>
      </c>
      <c r="L924" t="s">
        <v>4</v>
      </c>
      <c r="M924" t="s">
        <v>5</v>
      </c>
      <c r="N924" t="s">
        <v>6</v>
      </c>
      <c r="O924">
        <v>904211090</v>
      </c>
      <c r="P924" t="s">
        <v>198</v>
      </c>
      <c r="Q924" t="s">
        <v>472</v>
      </c>
      <c r="R924" t="s">
        <v>77</v>
      </c>
      <c r="S924" t="s">
        <v>158</v>
      </c>
      <c r="T924" t="s">
        <v>1626</v>
      </c>
      <c r="U924" t="s">
        <v>1627</v>
      </c>
      <c r="W924" t="s">
        <v>595</v>
      </c>
      <c r="X924" t="s">
        <v>23</v>
      </c>
      <c r="Y924" t="s">
        <v>9</v>
      </c>
      <c r="Z924">
        <v>42178.559999999998</v>
      </c>
      <c r="AA924">
        <v>20089.5</v>
      </c>
    </row>
    <row r="925" spans="1:27" hidden="1" x14ac:dyDescent="0.25">
      <c r="A925">
        <v>2017</v>
      </c>
      <c r="B925">
        <v>1</v>
      </c>
      <c r="C925" t="s">
        <v>86</v>
      </c>
      <c r="D925">
        <v>115865</v>
      </c>
      <c r="E925">
        <v>1</v>
      </c>
      <c r="F925">
        <v>20170102</v>
      </c>
      <c r="G925">
        <v>20571343640</v>
      </c>
      <c r="H925" t="s">
        <v>154</v>
      </c>
      <c r="I925" t="s">
        <v>25</v>
      </c>
      <c r="J925" t="s">
        <v>114</v>
      </c>
      <c r="K925" t="s">
        <v>115</v>
      </c>
      <c r="L925" t="s">
        <v>4</v>
      </c>
      <c r="M925" t="s">
        <v>5</v>
      </c>
      <c r="N925" t="s">
        <v>6</v>
      </c>
      <c r="O925">
        <v>904211090</v>
      </c>
      <c r="P925" t="s">
        <v>198</v>
      </c>
      <c r="Q925" t="s">
        <v>472</v>
      </c>
      <c r="R925" t="s">
        <v>77</v>
      </c>
      <c r="S925" t="s">
        <v>564</v>
      </c>
      <c r="X925" t="s">
        <v>23</v>
      </c>
      <c r="Y925" t="s">
        <v>9</v>
      </c>
      <c r="Z925">
        <v>42136.6</v>
      </c>
      <c r="AA925">
        <v>19278</v>
      </c>
    </row>
    <row r="926" spans="1:27" hidden="1" x14ac:dyDescent="0.25">
      <c r="A926">
        <v>2017</v>
      </c>
      <c r="B926">
        <v>2</v>
      </c>
      <c r="C926" t="s">
        <v>86</v>
      </c>
      <c r="D926">
        <v>13802</v>
      </c>
      <c r="E926">
        <v>1</v>
      </c>
      <c r="F926">
        <v>20170214</v>
      </c>
      <c r="G926">
        <v>20571343640</v>
      </c>
      <c r="H926" t="s">
        <v>154</v>
      </c>
      <c r="I926" t="s">
        <v>2</v>
      </c>
      <c r="J926" t="s">
        <v>81</v>
      </c>
      <c r="K926" t="s">
        <v>82</v>
      </c>
      <c r="L926" t="s">
        <v>4</v>
      </c>
      <c r="M926" t="s">
        <v>5</v>
      </c>
      <c r="N926" t="s">
        <v>6</v>
      </c>
      <c r="O926">
        <v>904211090</v>
      </c>
      <c r="P926" t="s">
        <v>198</v>
      </c>
      <c r="Q926" t="s">
        <v>472</v>
      </c>
      <c r="R926" t="s">
        <v>77</v>
      </c>
      <c r="S926" t="s">
        <v>1579</v>
      </c>
      <c r="X926" t="s">
        <v>23</v>
      </c>
      <c r="Y926" t="s">
        <v>9</v>
      </c>
      <c r="Z926">
        <v>42000</v>
      </c>
      <c r="AA926">
        <v>24000</v>
      </c>
    </row>
    <row r="927" spans="1:27" x14ac:dyDescent="0.25">
      <c r="A927">
        <v>2018</v>
      </c>
      <c r="B927">
        <v>3</v>
      </c>
      <c r="C927" t="s">
        <v>270</v>
      </c>
      <c r="D927">
        <v>12245</v>
      </c>
      <c r="E927">
        <v>1</v>
      </c>
      <c r="F927">
        <v>20180314</v>
      </c>
      <c r="G927">
        <v>20504004415</v>
      </c>
      <c r="H927" t="s">
        <v>223</v>
      </c>
      <c r="I927" t="s">
        <v>25</v>
      </c>
      <c r="J927" t="s">
        <v>26</v>
      </c>
      <c r="K927" t="s">
        <v>125</v>
      </c>
      <c r="L927" t="s">
        <v>4</v>
      </c>
      <c r="M927" t="s">
        <v>5</v>
      </c>
      <c r="N927" t="s">
        <v>17</v>
      </c>
      <c r="O927">
        <v>2005999000</v>
      </c>
      <c r="P927" t="s">
        <v>198</v>
      </c>
      <c r="Q927" t="s">
        <v>1003</v>
      </c>
      <c r="R927" t="s">
        <v>24</v>
      </c>
      <c r="S927" t="s">
        <v>2035</v>
      </c>
      <c r="W927" t="s">
        <v>100</v>
      </c>
      <c r="X927" t="s">
        <v>8</v>
      </c>
      <c r="Y927" t="s">
        <v>226</v>
      </c>
      <c r="Z927">
        <v>41936.870000000003</v>
      </c>
      <c r="AA927">
        <v>19032</v>
      </c>
    </row>
    <row r="928" spans="1:27" hidden="1" x14ac:dyDescent="0.25">
      <c r="A928">
        <v>2017</v>
      </c>
      <c r="B928">
        <v>3</v>
      </c>
      <c r="C928" t="s">
        <v>86</v>
      </c>
      <c r="D928">
        <v>18097</v>
      </c>
      <c r="E928">
        <v>1</v>
      </c>
      <c r="F928">
        <v>20170302</v>
      </c>
      <c r="G928">
        <v>20571343640</v>
      </c>
      <c r="H928" t="s">
        <v>154</v>
      </c>
      <c r="I928" t="s">
        <v>2</v>
      </c>
      <c r="J928" t="s">
        <v>81</v>
      </c>
      <c r="K928" t="s">
        <v>82</v>
      </c>
      <c r="L928" t="s">
        <v>4</v>
      </c>
      <c r="M928" t="s">
        <v>5</v>
      </c>
      <c r="N928" t="s">
        <v>6</v>
      </c>
      <c r="O928">
        <v>904211090</v>
      </c>
      <c r="P928" t="s">
        <v>198</v>
      </c>
      <c r="Q928" t="s">
        <v>472</v>
      </c>
      <c r="R928" t="s">
        <v>77</v>
      </c>
      <c r="S928" t="s">
        <v>143</v>
      </c>
      <c r="X928" t="s">
        <v>23</v>
      </c>
      <c r="Y928" t="s">
        <v>9</v>
      </c>
      <c r="Z928">
        <v>41825</v>
      </c>
      <c r="AA928">
        <v>23900</v>
      </c>
    </row>
    <row r="929" spans="1:27" x14ac:dyDescent="0.25">
      <c r="A929">
        <v>2018</v>
      </c>
      <c r="B929">
        <v>1</v>
      </c>
      <c r="C929" t="s">
        <v>86</v>
      </c>
      <c r="D929">
        <v>8430</v>
      </c>
      <c r="E929">
        <v>2</v>
      </c>
      <c r="F929">
        <v>20180130</v>
      </c>
      <c r="G929">
        <v>20542089106</v>
      </c>
      <c r="H929" t="s">
        <v>74</v>
      </c>
      <c r="I929" t="s">
        <v>25</v>
      </c>
      <c r="J929" t="s">
        <v>26</v>
      </c>
      <c r="K929" t="s">
        <v>125</v>
      </c>
      <c r="L929" t="s">
        <v>4</v>
      </c>
      <c r="M929" t="s">
        <v>5</v>
      </c>
      <c r="N929" t="s">
        <v>6</v>
      </c>
      <c r="O929">
        <v>904211090</v>
      </c>
      <c r="P929" t="s">
        <v>198</v>
      </c>
      <c r="Q929" t="s">
        <v>472</v>
      </c>
      <c r="R929" t="s">
        <v>77</v>
      </c>
      <c r="S929" t="s">
        <v>1118</v>
      </c>
      <c r="T929" t="s">
        <v>425</v>
      </c>
      <c r="X929" t="s">
        <v>23</v>
      </c>
      <c r="Y929" t="s">
        <v>9</v>
      </c>
      <c r="Z929">
        <v>41684.78</v>
      </c>
      <c r="AA929">
        <v>11340</v>
      </c>
    </row>
    <row r="930" spans="1:27" hidden="1" x14ac:dyDescent="0.25">
      <c r="A930">
        <v>2017</v>
      </c>
      <c r="B930">
        <v>1</v>
      </c>
      <c r="C930" t="s">
        <v>86</v>
      </c>
      <c r="D930">
        <v>6633</v>
      </c>
      <c r="E930">
        <v>1</v>
      </c>
      <c r="F930">
        <v>20170125</v>
      </c>
      <c r="G930">
        <v>20571221021</v>
      </c>
      <c r="H930" t="s">
        <v>191</v>
      </c>
      <c r="I930" t="s">
        <v>2</v>
      </c>
      <c r="J930" t="s">
        <v>81</v>
      </c>
      <c r="K930" t="s">
        <v>82</v>
      </c>
      <c r="L930" t="s">
        <v>4</v>
      </c>
      <c r="M930" t="s">
        <v>5</v>
      </c>
      <c r="N930" t="s">
        <v>6</v>
      </c>
      <c r="O930">
        <v>904221000</v>
      </c>
      <c r="P930" t="s">
        <v>198</v>
      </c>
      <c r="Q930" t="s">
        <v>472</v>
      </c>
      <c r="R930" t="s">
        <v>104</v>
      </c>
      <c r="S930" t="s">
        <v>116</v>
      </c>
      <c r="X930" t="s">
        <v>23</v>
      </c>
      <c r="Y930" t="s">
        <v>9</v>
      </c>
      <c r="Z930">
        <v>41646.76</v>
      </c>
      <c r="AA930">
        <v>23798.15</v>
      </c>
    </row>
    <row r="931" spans="1:27" hidden="1" x14ac:dyDescent="0.25">
      <c r="A931">
        <v>2017</v>
      </c>
      <c r="B931">
        <v>1</v>
      </c>
      <c r="C931" t="s">
        <v>86</v>
      </c>
      <c r="D931">
        <v>318</v>
      </c>
      <c r="E931">
        <v>1</v>
      </c>
      <c r="F931">
        <v>20170112</v>
      </c>
      <c r="G931">
        <v>20505532725</v>
      </c>
      <c r="H931" t="s">
        <v>161</v>
      </c>
      <c r="I931" t="s">
        <v>25</v>
      </c>
      <c r="J931" t="s">
        <v>114</v>
      </c>
      <c r="K931" t="s">
        <v>115</v>
      </c>
      <c r="L931" t="s">
        <v>4</v>
      </c>
      <c r="M931" t="s">
        <v>5</v>
      </c>
      <c r="N931" t="s">
        <v>6</v>
      </c>
      <c r="O931">
        <v>904211090</v>
      </c>
      <c r="P931" t="s">
        <v>198</v>
      </c>
      <c r="Q931" t="s">
        <v>472</v>
      </c>
      <c r="R931" t="s">
        <v>77</v>
      </c>
      <c r="S931" t="s">
        <v>577</v>
      </c>
      <c r="T931" t="s">
        <v>430</v>
      </c>
      <c r="U931" t="s">
        <v>578</v>
      </c>
      <c r="W931" t="s">
        <v>44</v>
      </c>
      <c r="X931" t="s">
        <v>23</v>
      </c>
      <c r="Y931" t="s">
        <v>9</v>
      </c>
      <c r="Z931">
        <v>41600.120000000003</v>
      </c>
      <c r="AA931">
        <v>20107.2</v>
      </c>
    </row>
    <row r="932" spans="1:27" hidden="1" x14ac:dyDescent="0.25">
      <c r="A932">
        <v>2017</v>
      </c>
      <c r="B932">
        <v>2</v>
      </c>
      <c r="C932" t="s">
        <v>86</v>
      </c>
      <c r="D932">
        <v>8105</v>
      </c>
      <c r="E932">
        <v>1</v>
      </c>
      <c r="F932">
        <v>20170201</v>
      </c>
      <c r="G932">
        <v>20571221021</v>
      </c>
      <c r="H932" t="s">
        <v>191</v>
      </c>
      <c r="I932" t="s">
        <v>2</v>
      </c>
      <c r="J932" t="s">
        <v>81</v>
      </c>
      <c r="K932" t="s">
        <v>82</v>
      </c>
      <c r="L932" t="s">
        <v>4</v>
      </c>
      <c r="M932" t="s">
        <v>5</v>
      </c>
      <c r="N932" t="s">
        <v>6</v>
      </c>
      <c r="O932">
        <v>904211090</v>
      </c>
      <c r="P932" t="s">
        <v>198</v>
      </c>
      <c r="Q932" t="s">
        <v>472</v>
      </c>
      <c r="R932" t="s">
        <v>77</v>
      </c>
      <c r="S932" t="s">
        <v>116</v>
      </c>
      <c r="W932" t="s">
        <v>693</v>
      </c>
      <c r="X932" t="s">
        <v>23</v>
      </c>
      <c r="Y932" t="s">
        <v>9</v>
      </c>
      <c r="Z932">
        <v>41484.980000000003</v>
      </c>
      <c r="AA932">
        <v>23705.7</v>
      </c>
    </row>
    <row r="933" spans="1:27" hidden="1" x14ac:dyDescent="0.25">
      <c r="A933">
        <v>2017</v>
      </c>
      <c r="B933">
        <v>3</v>
      </c>
      <c r="C933" t="s">
        <v>270</v>
      </c>
      <c r="D933">
        <v>10906</v>
      </c>
      <c r="E933">
        <v>1</v>
      </c>
      <c r="F933">
        <v>20170315</v>
      </c>
      <c r="G933">
        <v>20504922490</v>
      </c>
      <c r="H933" t="s">
        <v>298</v>
      </c>
      <c r="I933" t="s">
        <v>25</v>
      </c>
      <c r="J933" t="s">
        <v>26</v>
      </c>
      <c r="K933" t="s">
        <v>299</v>
      </c>
      <c r="L933" t="s">
        <v>4</v>
      </c>
      <c r="M933" t="s">
        <v>5</v>
      </c>
      <c r="N933" t="s">
        <v>6</v>
      </c>
      <c r="O933">
        <v>904229000</v>
      </c>
      <c r="P933" t="s">
        <v>1013</v>
      </c>
      <c r="Q933" t="s">
        <v>1071</v>
      </c>
      <c r="R933" t="s">
        <v>60</v>
      </c>
      <c r="S933" t="s">
        <v>328</v>
      </c>
      <c r="T933" t="s">
        <v>301</v>
      </c>
      <c r="W933" t="s">
        <v>264</v>
      </c>
      <c r="X933" t="s">
        <v>89</v>
      </c>
      <c r="Y933" t="s">
        <v>61</v>
      </c>
      <c r="Z933">
        <v>41341.870000000003</v>
      </c>
      <c r="AA933">
        <v>22870</v>
      </c>
    </row>
    <row r="934" spans="1:27" hidden="1" x14ac:dyDescent="0.25">
      <c r="A934">
        <v>2017</v>
      </c>
      <c r="B934">
        <v>2</v>
      </c>
      <c r="C934" t="s">
        <v>270</v>
      </c>
      <c r="D934">
        <v>7635</v>
      </c>
      <c r="E934">
        <v>1</v>
      </c>
      <c r="F934">
        <v>20170216</v>
      </c>
      <c r="G934">
        <v>20504004415</v>
      </c>
      <c r="H934" t="s">
        <v>223</v>
      </c>
      <c r="I934" t="s">
        <v>2</v>
      </c>
      <c r="J934" t="s">
        <v>308</v>
      </c>
      <c r="K934" t="s">
        <v>309</v>
      </c>
      <c r="L934" t="s">
        <v>4</v>
      </c>
      <c r="M934" t="s">
        <v>5</v>
      </c>
      <c r="N934" t="s">
        <v>17</v>
      </c>
      <c r="O934">
        <v>2005999000</v>
      </c>
      <c r="P934" t="s">
        <v>198</v>
      </c>
      <c r="Q934" t="s">
        <v>1003</v>
      </c>
      <c r="R934" t="s">
        <v>24</v>
      </c>
      <c r="S934" t="s">
        <v>1732</v>
      </c>
      <c r="W934" t="s">
        <v>272</v>
      </c>
      <c r="X934" t="s">
        <v>8</v>
      </c>
      <c r="Y934" t="s">
        <v>226</v>
      </c>
      <c r="Z934">
        <v>41257.46</v>
      </c>
      <c r="AA934">
        <v>20462.400000000001</v>
      </c>
    </row>
    <row r="935" spans="1:27" hidden="1" x14ac:dyDescent="0.25">
      <c r="A935">
        <v>2018</v>
      </c>
      <c r="B935">
        <v>3</v>
      </c>
      <c r="C935" t="s">
        <v>86</v>
      </c>
      <c r="D935">
        <v>22477</v>
      </c>
      <c r="E935">
        <v>2</v>
      </c>
      <c r="F935">
        <v>20180315</v>
      </c>
      <c r="G935">
        <v>20373860736</v>
      </c>
      <c r="H935" t="s">
        <v>1127</v>
      </c>
      <c r="I935" t="s">
        <v>25</v>
      </c>
      <c r="J935" t="s">
        <v>26</v>
      </c>
      <c r="K935" t="s">
        <v>185</v>
      </c>
      <c r="L935" t="s">
        <v>4</v>
      </c>
      <c r="M935" t="s">
        <v>5</v>
      </c>
      <c r="N935" t="s">
        <v>17</v>
      </c>
      <c r="O935">
        <v>2001909000</v>
      </c>
      <c r="P935" t="s">
        <v>934</v>
      </c>
      <c r="Q935" t="s">
        <v>1003</v>
      </c>
      <c r="R935" t="s">
        <v>68</v>
      </c>
      <c r="S935" t="s">
        <v>98</v>
      </c>
      <c r="U935" t="s">
        <v>14</v>
      </c>
      <c r="V935" t="s">
        <v>101</v>
      </c>
      <c r="W935" t="s">
        <v>34</v>
      </c>
      <c r="X935" t="s">
        <v>8</v>
      </c>
      <c r="Y935" t="s">
        <v>15</v>
      </c>
      <c r="Z935">
        <v>41254.49</v>
      </c>
      <c r="AA935">
        <v>11689.2</v>
      </c>
    </row>
    <row r="936" spans="1:27" hidden="1" x14ac:dyDescent="0.25">
      <c r="A936">
        <v>2017</v>
      </c>
      <c r="B936">
        <v>1</v>
      </c>
      <c r="C936" t="s">
        <v>86</v>
      </c>
      <c r="D936">
        <v>2961</v>
      </c>
      <c r="E936">
        <v>4</v>
      </c>
      <c r="F936">
        <v>20170113</v>
      </c>
      <c r="G936">
        <v>20373860736</v>
      </c>
      <c r="H936" t="s">
        <v>1127</v>
      </c>
      <c r="I936" t="s">
        <v>2</v>
      </c>
      <c r="J936" t="s">
        <v>81</v>
      </c>
      <c r="K936" t="s">
        <v>87</v>
      </c>
      <c r="L936" t="s">
        <v>4</v>
      </c>
      <c r="M936" t="s">
        <v>5</v>
      </c>
      <c r="N936" t="s">
        <v>17</v>
      </c>
      <c r="O936">
        <v>2005992000</v>
      </c>
      <c r="P936" t="s">
        <v>934</v>
      </c>
      <c r="Q936" t="s">
        <v>1003</v>
      </c>
      <c r="R936" t="s">
        <v>18</v>
      </c>
      <c r="S936" t="s">
        <v>94</v>
      </c>
      <c r="T936" t="s">
        <v>1082</v>
      </c>
      <c r="U936" t="s">
        <v>1083</v>
      </c>
      <c r="X936" t="s">
        <v>69</v>
      </c>
      <c r="Y936" t="s">
        <v>15</v>
      </c>
      <c r="Z936">
        <v>41186.519999999997</v>
      </c>
      <c r="AA936">
        <v>26346.6</v>
      </c>
    </row>
    <row r="937" spans="1:27" hidden="1" x14ac:dyDescent="0.25">
      <c r="A937">
        <v>2018</v>
      </c>
      <c r="B937">
        <v>2</v>
      </c>
      <c r="C937" t="s">
        <v>270</v>
      </c>
      <c r="D937">
        <v>6266</v>
      </c>
      <c r="E937">
        <v>1</v>
      </c>
      <c r="F937">
        <v>20180208</v>
      </c>
      <c r="G937">
        <v>20491359804</v>
      </c>
      <c r="H937" t="s">
        <v>1937</v>
      </c>
      <c r="I937" t="s">
        <v>2</v>
      </c>
      <c r="J937" t="s">
        <v>81</v>
      </c>
      <c r="K937" t="s">
        <v>87</v>
      </c>
      <c r="L937" t="s">
        <v>4</v>
      </c>
      <c r="M937" t="s">
        <v>5</v>
      </c>
      <c r="N937" t="s">
        <v>17</v>
      </c>
      <c r="O937">
        <v>2005992000</v>
      </c>
      <c r="P937" t="s">
        <v>934</v>
      </c>
      <c r="Q937" t="s">
        <v>1003</v>
      </c>
      <c r="R937" t="s">
        <v>18</v>
      </c>
      <c r="S937" t="s">
        <v>1987</v>
      </c>
      <c r="T937" t="s">
        <v>1988</v>
      </c>
      <c r="W937" t="s">
        <v>34</v>
      </c>
      <c r="X937" t="s">
        <v>19</v>
      </c>
      <c r="Y937" t="s">
        <v>61</v>
      </c>
      <c r="Z937">
        <v>41184</v>
      </c>
      <c r="AA937">
        <v>9266</v>
      </c>
    </row>
    <row r="938" spans="1:27" hidden="1" x14ac:dyDescent="0.25">
      <c r="A938">
        <v>2017</v>
      </c>
      <c r="B938">
        <v>2</v>
      </c>
      <c r="C938" t="s">
        <v>270</v>
      </c>
      <c r="D938">
        <v>8295</v>
      </c>
      <c r="E938">
        <v>1</v>
      </c>
      <c r="F938">
        <v>20170223</v>
      </c>
      <c r="G938">
        <v>20504004415</v>
      </c>
      <c r="H938" t="s">
        <v>223</v>
      </c>
      <c r="I938" t="s">
        <v>25</v>
      </c>
      <c r="J938" t="s">
        <v>26</v>
      </c>
      <c r="K938" t="s">
        <v>199</v>
      </c>
      <c r="L938" t="s">
        <v>4</v>
      </c>
      <c r="M938" t="s">
        <v>5</v>
      </c>
      <c r="N938" t="s">
        <v>17</v>
      </c>
      <c r="O938">
        <v>2005999000</v>
      </c>
      <c r="P938" t="s">
        <v>1002</v>
      </c>
      <c r="Q938" t="s">
        <v>1003</v>
      </c>
      <c r="R938" t="s">
        <v>24</v>
      </c>
      <c r="S938" t="s">
        <v>1756</v>
      </c>
      <c r="W938" t="s">
        <v>100</v>
      </c>
      <c r="X938" t="s">
        <v>8</v>
      </c>
      <c r="Y938" t="s">
        <v>226</v>
      </c>
      <c r="Z938">
        <v>41178.550000000003</v>
      </c>
      <c r="AA938">
        <v>21420.959999999999</v>
      </c>
    </row>
    <row r="939" spans="1:27" hidden="1" x14ac:dyDescent="0.25">
      <c r="A939">
        <v>2017</v>
      </c>
      <c r="B939">
        <v>2</v>
      </c>
      <c r="C939" t="s">
        <v>86</v>
      </c>
      <c r="D939">
        <v>10896</v>
      </c>
      <c r="E939">
        <v>1</v>
      </c>
      <c r="F939">
        <v>20170208</v>
      </c>
      <c r="G939">
        <v>20571221021</v>
      </c>
      <c r="H939" t="s">
        <v>191</v>
      </c>
      <c r="I939" t="s">
        <v>2</v>
      </c>
      <c r="J939" t="s">
        <v>81</v>
      </c>
      <c r="K939" t="s">
        <v>82</v>
      </c>
      <c r="L939" t="s">
        <v>4</v>
      </c>
      <c r="M939" t="s">
        <v>5</v>
      </c>
      <c r="N939" t="s">
        <v>6</v>
      </c>
      <c r="O939">
        <v>904211090</v>
      </c>
      <c r="P939" t="s">
        <v>198</v>
      </c>
      <c r="Q939" t="s">
        <v>472</v>
      </c>
      <c r="R939" t="s">
        <v>77</v>
      </c>
      <c r="S939" t="s">
        <v>116</v>
      </c>
      <c r="W939" t="s">
        <v>693</v>
      </c>
      <c r="X939" t="s">
        <v>23</v>
      </c>
      <c r="Y939" t="s">
        <v>9</v>
      </c>
      <c r="Z939">
        <v>41150.639999999999</v>
      </c>
      <c r="AA939">
        <v>23514.65</v>
      </c>
    </row>
    <row r="940" spans="1:27" hidden="1" x14ac:dyDescent="0.25">
      <c r="A940">
        <v>2018</v>
      </c>
      <c r="B940">
        <v>2</v>
      </c>
      <c r="C940" t="s">
        <v>270</v>
      </c>
      <c r="D940">
        <v>6984</v>
      </c>
      <c r="E940">
        <v>1</v>
      </c>
      <c r="F940">
        <v>20180207</v>
      </c>
      <c r="G940">
        <v>20504004415</v>
      </c>
      <c r="H940" t="s">
        <v>223</v>
      </c>
      <c r="I940" t="s">
        <v>2</v>
      </c>
      <c r="J940" t="s">
        <v>952</v>
      </c>
      <c r="K940" t="s">
        <v>953</v>
      </c>
      <c r="L940" t="s">
        <v>4</v>
      </c>
      <c r="M940" t="s">
        <v>5</v>
      </c>
      <c r="N940" t="s">
        <v>17</v>
      </c>
      <c r="O940">
        <v>2001909000</v>
      </c>
      <c r="P940" t="s">
        <v>934</v>
      </c>
      <c r="Q940" t="s">
        <v>1003</v>
      </c>
      <c r="R940" t="s">
        <v>68</v>
      </c>
      <c r="S940" t="s">
        <v>1955</v>
      </c>
      <c r="T940" t="s">
        <v>881</v>
      </c>
      <c r="W940" t="s">
        <v>34</v>
      </c>
      <c r="X940" t="s">
        <v>8</v>
      </c>
      <c r="Y940" t="s">
        <v>226</v>
      </c>
      <c r="Z940">
        <v>41110.22</v>
      </c>
      <c r="AA940">
        <v>15520.8</v>
      </c>
    </row>
    <row r="941" spans="1:27" hidden="1" x14ac:dyDescent="0.25">
      <c r="A941">
        <v>2018</v>
      </c>
      <c r="B941">
        <v>1</v>
      </c>
      <c r="C941" t="s">
        <v>270</v>
      </c>
      <c r="D941">
        <v>3942</v>
      </c>
      <c r="E941">
        <v>1</v>
      </c>
      <c r="F941">
        <v>20180125</v>
      </c>
      <c r="G941">
        <v>20504004415</v>
      </c>
      <c r="H941" t="s">
        <v>223</v>
      </c>
      <c r="I941" t="s">
        <v>2</v>
      </c>
      <c r="J941" t="s">
        <v>308</v>
      </c>
      <c r="K941" t="s">
        <v>309</v>
      </c>
      <c r="L941" t="s">
        <v>4</v>
      </c>
      <c r="M941" t="s">
        <v>5</v>
      </c>
      <c r="N941" t="s">
        <v>17</v>
      </c>
      <c r="O941">
        <v>2001909000</v>
      </c>
      <c r="P941" t="s">
        <v>1006</v>
      </c>
      <c r="Q941" t="s">
        <v>1003</v>
      </c>
      <c r="R941" t="s">
        <v>68</v>
      </c>
      <c r="S941" t="s">
        <v>948</v>
      </c>
      <c r="T941" t="s">
        <v>959</v>
      </c>
      <c r="W941" t="s">
        <v>34</v>
      </c>
      <c r="X941" t="s">
        <v>19</v>
      </c>
      <c r="Y941" t="s">
        <v>226</v>
      </c>
      <c r="Z941">
        <v>41070.639999999999</v>
      </c>
      <c r="AA941">
        <v>16808.400000000001</v>
      </c>
    </row>
    <row r="942" spans="1:27" hidden="1" x14ac:dyDescent="0.25">
      <c r="A942">
        <v>2018</v>
      </c>
      <c r="B942">
        <v>1</v>
      </c>
      <c r="C942" t="s">
        <v>270</v>
      </c>
      <c r="D942">
        <v>3950</v>
      </c>
      <c r="E942">
        <v>1</v>
      </c>
      <c r="F942">
        <v>20180125</v>
      </c>
      <c r="G942">
        <v>20504004415</v>
      </c>
      <c r="H942" t="s">
        <v>223</v>
      </c>
      <c r="I942" t="s">
        <v>2</v>
      </c>
      <c r="J942" t="s">
        <v>308</v>
      </c>
      <c r="K942" t="s">
        <v>309</v>
      </c>
      <c r="L942" t="s">
        <v>4</v>
      </c>
      <c r="M942" t="s">
        <v>5</v>
      </c>
      <c r="N942" t="s">
        <v>17</v>
      </c>
      <c r="O942">
        <v>2001909000</v>
      </c>
      <c r="P942" t="s">
        <v>1006</v>
      </c>
      <c r="Q942" t="s">
        <v>1003</v>
      </c>
      <c r="R942" t="s">
        <v>68</v>
      </c>
      <c r="S942" t="s">
        <v>948</v>
      </c>
      <c r="T942" t="s">
        <v>959</v>
      </c>
      <c r="W942" t="s">
        <v>34</v>
      </c>
      <c r="X942" t="s">
        <v>19</v>
      </c>
      <c r="Y942" t="s">
        <v>226</v>
      </c>
      <c r="Z942">
        <v>41070.639999999999</v>
      </c>
      <c r="AA942">
        <v>16808.400000000001</v>
      </c>
    </row>
    <row r="943" spans="1:27" hidden="1" x14ac:dyDescent="0.25">
      <c r="A943">
        <v>2018</v>
      </c>
      <c r="B943">
        <v>1</v>
      </c>
      <c r="C943" t="s">
        <v>270</v>
      </c>
      <c r="D943">
        <v>3951</v>
      </c>
      <c r="E943">
        <v>1</v>
      </c>
      <c r="F943">
        <v>20180125</v>
      </c>
      <c r="G943">
        <v>20504004415</v>
      </c>
      <c r="H943" t="s">
        <v>223</v>
      </c>
      <c r="I943" t="s">
        <v>2</v>
      </c>
      <c r="J943" t="s">
        <v>308</v>
      </c>
      <c r="K943" t="s">
        <v>309</v>
      </c>
      <c r="L943" t="s">
        <v>4</v>
      </c>
      <c r="M943" t="s">
        <v>5</v>
      </c>
      <c r="N943" t="s">
        <v>17</v>
      </c>
      <c r="O943">
        <v>2001909000</v>
      </c>
      <c r="P943" t="s">
        <v>1006</v>
      </c>
      <c r="Q943" t="s">
        <v>1003</v>
      </c>
      <c r="R943" t="s">
        <v>68</v>
      </c>
      <c r="S943" t="s">
        <v>948</v>
      </c>
      <c r="T943" t="s">
        <v>959</v>
      </c>
      <c r="W943" t="s">
        <v>34</v>
      </c>
      <c r="X943" t="s">
        <v>19</v>
      </c>
      <c r="Y943" t="s">
        <v>226</v>
      </c>
      <c r="Z943">
        <v>41070.639999999999</v>
      </c>
      <c r="AA943">
        <v>16808.400000000001</v>
      </c>
    </row>
    <row r="944" spans="1:27" hidden="1" x14ac:dyDescent="0.25">
      <c r="A944">
        <v>2018</v>
      </c>
      <c r="B944">
        <v>1</v>
      </c>
      <c r="C944" t="s">
        <v>270</v>
      </c>
      <c r="D944">
        <v>3958</v>
      </c>
      <c r="E944">
        <v>1</v>
      </c>
      <c r="F944">
        <v>20180125</v>
      </c>
      <c r="G944">
        <v>20504004415</v>
      </c>
      <c r="H944" t="s">
        <v>223</v>
      </c>
      <c r="I944" t="s">
        <v>2</v>
      </c>
      <c r="J944" t="s">
        <v>308</v>
      </c>
      <c r="K944" t="s">
        <v>309</v>
      </c>
      <c r="L944" t="s">
        <v>4</v>
      </c>
      <c r="M944" t="s">
        <v>5</v>
      </c>
      <c r="N944" t="s">
        <v>17</v>
      </c>
      <c r="O944">
        <v>2001909000</v>
      </c>
      <c r="P944" t="s">
        <v>1006</v>
      </c>
      <c r="Q944" t="s">
        <v>1003</v>
      </c>
      <c r="R944" t="s">
        <v>68</v>
      </c>
      <c r="S944" t="s">
        <v>948</v>
      </c>
      <c r="T944" t="s">
        <v>959</v>
      </c>
      <c r="W944" t="s">
        <v>34</v>
      </c>
      <c r="X944" t="s">
        <v>19</v>
      </c>
      <c r="Y944" t="s">
        <v>226</v>
      </c>
      <c r="Z944">
        <v>41070.639999999999</v>
      </c>
      <c r="AA944">
        <v>16808.400000000001</v>
      </c>
    </row>
    <row r="945" spans="1:27" hidden="1" x14ac:dyDescent="0.25">
      <c r="A945">
        <v>2018</v>
      </c>
      <c r="B945">
        <v>1</v>
      </c>
      <c r="C945" t="s">
        <v>270</v>
      </c>
      <c r="D945">
        <v>4027</v>
      </c>
      <c r="E945">
        <v>1</v>
      </c>
      <c r="F945">
        <v>20180123</v>
      </c>
      <c r="G945">
        <v>20504004415</v>
      </c>
      <c r="H945" t="s">
        <v>223</v>
      </c>
      <c r="I945" t="s">
        <v>2</v>
      </c>
      <c r="J945" t="s">
        <v>287</v>
      </c>
      <c r="K945" t="s">
        <v>288</v>
      </c>
      <c r="L945" t="s">
        <v>4</v>
      </c>
      <c r="M945" t="s">
        <v>5</v>
      </c>
      <c r="N945" t="s">
        <v>17</v>
      </c>
      <c r="O945">
        <v>2001909000</v>
      </c>
      <c r="P945" t="s">
        <v>1006</v>
      </c>
      <c r="Q945" t="s">
        <v>1003</v>
      </c>
      <c r="R945" t="s">
        <v>68</v>
      </c>
      <c r="S945" t="s">
        <v>967</v>
      </c>
      <c r="T945" t="s">
        <v>881</v>
      </c>
      <c r="W945" t="s">
        <v>34</v>
      </c>
      <c r="X945" t="s">
        <v>8</v>
      </c>
      <c r="Y945" t="s">
        <v>226</v>
      </c>
      <c r="Z945">
        <v>41070</v>
      </c>
      <c r="AA945">
        <v>18583.2</v>
      </c>
    </row>
    <row r="946" spans="1:27" hidden="1" x14ac:dyDescent="0.25">
      <c r="A946">
        <v>2018</v>
      </c>
      <c r="B946">
        <v>2</v>
      </c>
      <c r="C946" t="s">
        <v>270</v>
      </c>
      <c r="D946">
        <v>10234</v>
      </c>
      <c r="E946">
        <v>1</v>
      </c>
      <c r="F946">
        <v>20180227</v>
      </c>
      <c r="G946">
        <v>20504004415</v>
      </c>
      <c r="H946" t="s">
        <v>223</v>
      </c>
      <c r="I946" t="s">
        <v>268</v>
      </c>
      <c r="J946" t="s">
        <v>334</v>
      </c>
      <c r="K946" t="s">
        <v>335</v>
      </c>
      <c r="L946" t="s">
        <v>4</v>
      </c>
      <c r="M946" t="s">
        <v>5</v>
      </c>
      <c r="N946" t="s">
        <v>17</v>
      </c>
      <c r="O946">
        <v>2001909000</v>
      </c>
      <c r="P946" t="s">
        <v>1006</v>
      </c>
      <c r="Q946" t="s">
        <v>1003</v>
      </c>
      <c r="R946" t="s">
        <v>68</v>
      </c>
      <c r="S946" t="s">
        <v>276</v>
      </c>
      <c r="W946" t="s">
        <v>100</v>
      </c>
      <c r="X946" t="s">
        <v>8</v>
      </c>
      <c r="Y946" t="s">
        <v>226</v>
      </c>
      <c r="Z946">
        <v>41047.199999999997</v>
      </c>
      <c r="AA946">
        <v>18583.2</v>
      </c>
    </row>
    <row r="947" spans="1:27" hidden="1" x14ac:dyDescent="0.25">
      <c r="A947">
        <v>2017</v>
      </c>
      <c r="B947">
        <v>3</v>
      </c>
      <c r="C947" t="s">
        <v>270</v>
      </c>
      <c r="D947">
        <v>10842</v>
      </c>
      <c r="E947">
        <v>1</v>
      </c>
      <c r="F947">
        <v>20170316</v>
      </c>
      <c r="G947">
        <v>20504004415</v>
      </c>
      <c r="H947" t="s">
        <v>223</v>
      </c>
      <c r="I947" t="s">
        <v>25</v>
      </c>
      <c r="J947" t="s">
        <v>26</v>
      </c>
      <c r="K947" t="s">
        <v>519</v>
      </c>
      <c r="L947" t="s">
        <v>4</v>
      </c>
      <c r="M947" t="s">
        <v>5</v>
      </c>
      <c r="N947" t="s">
        <v>17</v>
      </c>
      <c r="O947">
        <v>2005999000</v>
      </c>
      <c r="P947" t="s">
        <v>1002</v>
      </c>
      <c r="Q947" t="s">
        <v>1003</v>
      </c>
      <c r="R947" t="s">
        <v>24</v>
      </c>
      <c r="S947" t="s">
        <v>873</v>
      </c>
      <c r="T947" t="s">
        <v>874</v>
      </c>
      <c r="W947" t="s">
        <v>272</v>
      </c>
      <c r="X947" t="s">
        <v>19</v>
      </c>
      <c r="Y947" t="s">
        <v>226</v>
      </c>
      <c r="Z947">
        <v>41014.550000000003</v>
      </c>
      <c r="AA947">
        <v>8713.6560000000009</v>
      </c>
    </row>
    <row r="948" spans="1:27" hidden="1" x14ac:dyDescent="0.25">
      <c r="A948">
        <v>2017</v>
      </c>
      <c r="B948">
        <v>3</v>
      </c>
      <c r="C948" t="s">
        <v>86</v>
      </c>
      <c r="D948">
        <v>23560</v>
      </c>
      <c r="E948">
        <v>2</v>
      </c>
      <c r="F948">
        <v>20170321</v>
      </c>
      <c r="G948">
        <v>20132515680</v>
      </c>
      <c r="H948" t="s">
        <v>186</v>
      </c>
      <c r="I948" t="s">
        <v>25</v>
      </c>
      <c r="J948" t="s">
        <v>26</v>
      </c>
      <c r="K948" t="s">
        <v>199</v>
      </c>
      <c r="L948" t="s">
        <v>4</v>
      </c>
      <c r="M948" t="s">
        <v>5</v>
      </c>
      <c r="N948" t="s">
        <v>6</v>
      </c>
      <c r="O948">
        <v>904221000</v>
      </c>
      <c r="P948" t="s">
        <v>198</v>
      </c>
      <c r="Q948" t="s">
        <v>1016</v>
      </c>
      <c r="R948" t="s">
        <v>104</v>
      </c>
      <c r="S948" t="s">
        <v>105</v>
      </c>
      <c r="T948" t="s">
        <v>2285</v>
      </c>
      <c r="W948" t="s">
        <v>117</v>
      </c>
      <c r="X948" t="s">
        <v>109</v>
      </c>
      <c r="Y948" t="s">
        <v>9</v>
      </c>
      <c r="Z948">
        <v>40817.769999999997</v>
      </c>
      <c r="AA948">
        <v>13608</v>
      </c>
    </row>
    <row r="949" spans="1:27" hidden="1" x14ac:dyDescent="0.25">
      <c r="A949">
        <v>2017</v>
      </c>
      <c r="B949">
        <v>3</v>
      </c>
      <c r="C949" t="s">
        <v>86</v>
      </c>
      <c r="D949">
        <v>22319</v>
      </c>
      <c r="E949">
        <v>1</v>
      </c>
      <c r="F949">
        <v>20170314</v>
      </c>
      <c r="G949">
        <v>20571343640</v>
      </c>
      <c r="H949" t="s">
        <v>154</v>
      </c>
      <c r="I949" t="s">
        <v>2</v>
      </c>
      <c r="J949" t="s">
        <v>81</v>
      </c>
      <c r="K949" t="s">
        <v>82</v>
      </c>
      <c r="L949" t="s">
        <v>4</v>
      </c>
      <c r="M949" t="s">
        <v>5</v>
      </c>
      <c r="N949" t="s">
        <v>6</v>
      </c>
      <c r="O949">
        <v>904211090</v>
      </c>
      <c r="P949" t="s">
        <v>198</v>
      </c>
      <c r="Q949" t="s">
        <v>472</v>
      </c>
      <c r="R949" t="s">
        <v>77</v>
      </c>
      <c r="S949" t="s">
        <v>143</v>
      </c>
      <c r="X949" t="s">
        <v>23</v>
      </c>
      <c r="Y949" t="s">
        <v>9</v>
      </c>
      <c r="Z949">
        <v>40800</v>
      </c>
      <c r="AA949">
        <v>24000</v>
      </c>
    </row>
    <row r="950" spans="1:27" hidden="1" x14ac:dyDescent="0.25">
      <c r="A950">
        <v>2017</v>
      </c>
      <c r="B950">
        <v>3</v>
      </c>
      <c r="C950" t="s">
        <v>86</v>
      </c>
      <c r="D950">
        <v>26243</v>
      </c>
      <c r="E950">
        <v>1</v>
      </c>
      <c r="F950">
        <v>20170327</v>
      </c>
      <c r="G950">
        <v>20571343640</v>
      </c>
      <c r="H950" t="s">
        <v>154</v>
      </c>
      <c r="I950" t="s">
        <v>2</v>
      </c>
      <c r="J950" t="s">
        <v>81</v>
      </c>
      <c r="K950" t="s">
        <v>82</v>
      </c>
      <c r="L950" t="s">
        <v>4</v>
      </c>
      <c r="M950" t="s">
        <v>5</v>
      </c>
      <c r="N950" t="s">
        <v>6</v>
      </c>
      <c r="O950">
        <v>904211090</v>
      </c>
      <c r="P950" t="s">
        <v>198</v>
      </c>
      <c r="Q950" t="s">
        <v>472</v>
      </c>
      <c r="R950" t="s">
        <v>77</v>
      </c>
      <c r="S950" t="s">
        <v>143</v>
      </c>
      <c r="X950" t="s">
        <v>23</v>
      </c>
      <c r="Y950" t="s">
        <v>9</v>
      </c>
      <c r="Z950">
        <v>40800</v>
      </c>
      <c r="AA950">
        <v>24000</v>
      </c>
    </row>
    <row r="951" spans="1:27" hidden="1" x14ac:dyDescent="0.25">
      <c r="A951">
        <v>2017</v>
      </c>
      <c r="B951">
        <v>3</v>
      </c>
      <c r="C951" t="s">
        <v>86</v>
      </c>
      <c r="D951">
        <v>26566</v>
      </c>
      <c r="E951">
        <v>1</v>
      </c>
      <c r="F951">
        <v>20170330</v>
      </c>
      <c r="G951">
        <v>20542089106</v>
      </c>
      <c r="H951" t="s">
        <v>74</v>
      </c>
      <c r="I951" t="s">
        <v>2</v>
      </c>
      <c r="J951" t="s">
        <v>81</v>
      </c>
      <c r="K951" t="s">
        <v>82</v>
      </c>
      <c r="L951" t="s">
        <v>4</v>
      </c>
      <c r="M951" t="s">
        <v>5</v>
      </c>
      <c r="N951" t="s">
        <v>6</v>
      </c>
      <c r="O951">
        <v>904211090</v>
      </c>
      <c r="P951" t="s">
        <v>198</v>
      </c>
      <c r="Q951" t="s">
        <v>472</v>
      </c>
      <c r="R951" t="s">
        <v>77</v>
      </c>
      <c r="S951" t="s">
        <v>143</v>
      </c>
      <c r="V951" t="s">
        <v>2328</v>
      </c>
      <c r="W951" t="s">
        <v>34</v>
      </c>
      <c r="X951" t="s">
        <v>23</v>
      </c>
      <c r="Y951" t="s">
        <v>9</v>
      </c>
      <c r="Z951">
        <v>40783</v>
      </c>
      <c r="AA951">
        <v>23990</v>
      </c>
    </row>
    <row r="952" spans="1:27" x14ac:dyDescent="0.25">
      <c r="A952">
        <v>2018</v>
      </c>
      <c r="B952">
        <v>3</v>
      </c>
      <c r="C952" t="s">
        <v>86</v>
      </c>
      <c r="D952">
        <v>23963</v>
      </c>
      <c r="E952">
        <v>1</v>
      </c>
      <c r="F952">
        <v>20180315</v>
      </c>
      <c r="G952">
        <v>20556450600</v>
      </c>
      <c r="H952" t="s">
        <v>140</v>
      </c>
      <c r="I952" t="s">
        <v>25</v>
      </c>
      <c r="J952" t="s">
        <v>26</v>
      </c>
      <c r="K952" t="s">
        <v>28</v>
      </c>
      <c r="L952" t="s">
        <v>4</v>
      </c>
      <c r="M952" t="s">
        <v>5</v>
      </c>
      <c r="N952" t="s">
        <v>6</v>
      </c>
      <c r="O952">
        <v>904211090</v>
      </c>
      <c r="P952" t="s">
        <v>198</v>
      </c>
      <c r="Q952" t="s">
        <v>472</v>
      </c>
      <c r="R952" t="s">
        <v>77</v>
      </c>
      <c r="S952" t="s">
        <v>503</v>
      </c>
      <c r="V952" t="s">
        <v>14</v>
      </c>
      <c r="W952" t="s">
        <v>2546</v>
      </c>
      <c r="X952" t="s">
        <v>23</v>
      </c>
      <c r="Y952" t="s">
        <v>9</v>
      </c>
      <c r="Z952">
        <v>40692.44</v>
      </c>
      <c r="AA952">
        <v>13846.14</v>
      </c>
    </row>
    <row r="953" spans="1:27" hidden="1" x14ac:dyDescent="0.25">
      <c r="A953">
        <v>2017</v>
      </c>
      <c r="B953">
        <v>3</v>
      </c>
      <c r="C953" t="s">
        <v>86</v>
      </c>
      <c r="D953">
        <v>24853</v>
      </c>
      <c r="E953">
        <v>1</v>
      </c>
      <c r="F953">
        <v>20170323</v>
      </c>
      <c r="G953">
        <v>20542089106</v>
      </c>
      <c r="H953" t="s">
        <v>74</v>
      </c>
      <c r="I953" t="s">
        <v>25</v>
      </c>
      <c r="J953" t="s">
        <v>114</v>
      </c>
      <c r="K953" t="s">
        <v>115</v>
      </c>
      <c r="L953" t="s">
        <v>4</v>
      </c>
      <c r="M953" t="s">
        <v>5</v>
      </c>
      <c r="N953" t="s">
        <v>6</v>
      </c>
      <c r="O953">
        <v>904211090</v>
      </c>
      <c r="P953" t="s">
        <v>198</v>
      </c>
      <c r="Q953" t="s">
        <v>472</v>
      </c>
      <c r="R953" t="s">
        <v>77</v>
      </c>
      <c r="S953" t="s">
        <v>143</v>
      </c>
      <c r="V953" t="s">
        <v>1654</v>
      </c>
      <c r="W953" t="s">
        <v>34</v>
      </c>
      <c r="X953" t="s">
        <v>23</v>
      </c>
      <c r="Y953" t="s">
        <v>9</v>
      </c>
      <c r="Z953">
        <v>40634.43</v>
      </c>
      <c r="AA953">
        <v>19153.259999999998</v>
      </c>
    </row>
    <row r="954" spans="1:27" hidden="1" x14ac:dyDescent="0.25">
      <c r="A954">
        <v>2018</v>
      </c>
      <c r="B954">
        <v>1</v>
      </c>
      <c r="C954" t="s">
        <v>86</v>
      </c>
      <c r="D954">
        <v>3278</v>
      </c>
      <c r="E954">
        <v>5</v>
      </c>
      <c r="F954">
        <v>20180125</v>
      </c>
      <c r="G954">
        <v>20373860736</v>
      </c>
      <c r="H954" t="s">
        <v>1127</v>
      </c>
      <c r="I954" t="s">
        <v>2</v>
      </c>
      <c r="J954" t="s">
        <v>81</v>
      </c>
      <c r="K954" t="s">
        <v>87</v>
      </c>
      <c r="L954" t="s">
        <v>4</v>
      </c>
      <c r="M954" t="s">
        <v>5</v>
      </c>
      <c r="N954" t="s">
        <v>17</v>
      </c>
      <c r="O954">
        <v>2005992000</v>
      </c>
      <c r="P954" t="s">
        <v>934</v>
      </c>
      <c r="Q954" t="s">
        <v>1003</v>
      </c>
      <c r="R954" t="s">
        <v>18</v>
      </c>
      <c r="S954" t="s">
        <v>94</v>
      </c>
      <c r="T954" t="s">
        <v>101</v>
      </c>
      <c r="X954" t="s">
        <v>69</v>
      </c>
      <c r="Y954" t="s">
        <v>15</v>
      </c>
      <c r="Z954">
        <v>40592.79</v>
      </c>
      <c r="AA954">
        <v>24591.200000000001</v>
      </c>
    </row>
    <row r="955" spans="1:27" hidden="1" x14ac:dyDescent="0.25">
      <c r="A955">
        <v>2018</v>
      </c>
      <c r="B955">
        <v>2</v>
      </c>
      <c r="C955" t="s">
        <v>270</v>
      </c>
      <c r="D955">
        <v>4791</v>
      </c>
      <c r="E955">
        <v>1</v>
      </c>
      <c r="F955">
        <v>20180213</v>
      </c>
      <c r="G955">
        <v>20504004415</v>
      </c>
      <c r="H955" t="s">
        <v>223</v>
      </c>
      <c r="I955" t="s">
        <v>2</v>
      </c>
      <c r="J955" t="s">
        <v>58</v>
      </c>
      <c r="K955" t="s">
        <v>59</v>
      </c>
      <c r="L955" t="s">
        <v>4</v>
      </c>
      <c r="M955" t="s">
        <v>5</v>
      </c>
      <c r="N955" t="s">
        <v>17</v>
      </c>
      <c r="O955">
        <v>2001909000</v>
      </c>
      <c r="P955" t="s">
        <v>1008</v>
      </c>
      <c r="Q955" t="s">
        <v>1003</v>
      </c>
      <c r="R955" t="s">
        <v>68</v>
      </c>
      <c r="S955" t="s">
        <v>526</v>
      </c>
      <c r="T955" t="s">
        <v>1969</v>
      </c>
      <c r="W955" t="s">
        <v>34</v>
      </c>
      <c r="X955" t="s">
        <v>19</v>
      </c>
      <c r="Y955" t="s">
        <v>226</v>
      </c>
      <c r="Z955">
        <v>40575.56</v>
      </c>
      <c r="AA955">
        <v>19751.900000000001</v>
      </c>
    </row>
    <row r="956" spans="1:27" hidden="1" x14ac:dyDescent="0.25">
      <c r="A956">
        <v>2017</v>
      </c>
      <c r="B956">
        <v>1</v>
      </c>
      <c r="C956" t="s">
        <v>270</v>
      </c>
      <c r="D956">
        <v>43494</v>
      </c>
      <c r="E956">
        <v>1</v>
      </c>
      <c r="F956">
        <v>20170103</v>
      </c>
      <c r="G956">
        <v>20504004415</v>
      </c>
      <c r="H956" t="s">
        <v>223</v>
      </c>
      <c r="I956" t="s">
        <v>2</v>
      </c>
      <c r="J956" t="s">
        <v>308</v>
      </c>
      <c r="K956" t="s">
        <v>309</v>
      </c>
      <c r="L956" t="s">
        <v>4</v>
      </c>
      <c r="M956" t="s">
        <v>5</v>
      </c>
      <c r="N956" t="s">
        <v>17</v>
      </c>
      <c r="O956">
        <v>2005999000</v>
      </c>
      <c r="P956" t="s">
        <v>198</v>
      </c>
      <c r="Q956" t="s">
        <v>1003</v>
      </c>
      <c r="R956" t="s">
        <v>24</v>
      </c>
      <c r="S956" t="s">
        <v>305</v>
      </c>
      <c r="W956" t="s">
        <v>100</v>
      </c>
      <c r="X956" t="s">
        <v>8</v>
      </c>
      <c r="Y956" t="s">
        <v>226</v>
      </c>
      <c r="Z956">
        <v>40470.949999999997</v>
      </c>
      <c r="AA956">
        <v>20462.400000000001</v>
      </c>
    </row>
    <row r="957" spans="1:27" hidden="1" x14ac:dyDescent="0.25">
      <c r="A957">
        <v>2017</v>
      </c>
      <c r="B957">
        <v>2</v>
      </c>
      <c r="C957" t="s">
        <v>86</v>
      </c>
      <c r="D957">
        <v>13872</v>
      </c>
      <c r="E957">
        <v>1</v>
      </c>
      <c r="F957">
        <v>20170217</v>
      </c>
      <c r="G957">
        <v>20481759022</v>
      </c>
      <c r="H957" t="s">
        <v>157</v>
      </c>
      <c r="I957" t="s">
        <v>2</v>
      </c>
      <c r="J957" t="s">
        <v>81</v>
      </c>
      <c r="K957" t="s">
        <v>82</v>
      </c>
      <c r="L957" t="s">
        <v>4</v>
      </c>
      <c r="M957" t="s">
        <v>5</v>
      </c>
      <c r="N957" t="s">
        <v>6</v>
      </c>
      <c r="O957">
        <v>904211090</v>
      </c>
      <c r="P957" t="s">
        <v>198</v>
      </c>
      <c r="Q957" t="s">
        <v>472</v>
      </c>
      <c r="R957" t="s">
        <v>77</v>
      </c>
      <c r="S957" t="s">
        <v>1450</v>
      </c>
      <c r="T957" t="s">
        <v>1584</v>
      </c>
      <c r="W957" t="s">
        <v>595</v>
      </c>
      <c r="X957" t="s">
        <v>23</v>
      </c>
      <c r="Y957" t="s">
        <v>9</v>
      </c>
      <c r="Z957">
        <v>40460</v>
      </c>
      <c r="AA957">
        <v>23800</v>
      </c>
    </row>
    <row r="958" spans="1:27" hidden="1" x14ac:dyDescent="0.25">
      <c r="A958">
        <v>2017</v>
      </c>
      <c r="B958">
        <v>3</v>
      </c>
      <c r="C958" t="s">
        <v>86</v>
      </c>
      <c r="D958">
        <v>18853</v>
      </c>
      <c r="E958">
        <v>1</v>
      </c>
      <c r="F958">
        <v>20170301</v>
      </c>
      <c r="G958">
        <v>20545103142</v>
      </c>
      <c r="H958" t="s">
        <v>197</v>
      </c>
      <c r="I958" t="s">
        <v>2</v>
      </c>
      <c r="J958" t="s">
        <v>479</v>
      </c>
      <c r="K958" t="s">
        <v>480</v>
      </c>
      <c r="L958" t="s">
        <v>4</v>
      </c>
      <c r="M958" t="s">
        <v>5</v>
      </c>
      <c r="N958" t="s">
        <v>6</v>
      </c>
      <c r="O958">
        <v>904221000</v>
      </c>
      <c r="P958" t="s">
        <v>198</v>
      </c>
      <c r="Q958" t="s">
        <v>1016</v>
      </c>
      <c r="R958" t="s">
        <v>104</v>
      </c>
      <c r="S958" t="s">
        <v>481</v>
      </c>
      <c r="T958" t="s">
        <v>2184</v>
      </c>
      <c r="V958" t="s">
        <v>621</v>
      </c>
      <c r="X958" t="s">
        <v>23</v>
      </c>
      <c r="Y958" t="s">
        <v>9</v>
      </c>
      <c r="Z958">
        <v>40390</v>
      </c>
      <c r="AA958">
        <v>4990</v>
      </c>
    </row>
    <row r="959" spans="1:27" hidden="1" x14ac:dyDescent="0.25">
      <c r="A959">
        <v>2017</v>
      </c>
      <c r="B959">
        <v>1</v>
      </c>
      <c r="C959" t="s">
        <v>86</v>
      </c>
      <c r="D959">
        <v>114837</v>
      </c>
      <c r="E959">
        <v>1</v>
      </c>
      <c r="F959">
        <v>20170105</v>
      </c>
      <c r="G959">
        <v>20411552994</v>
      </c>
      <c r="H959" t="s">
        <v>507</v>
      </c>
      <c r="I959" t="s">
        <v>2</v>
      </c>
      <c r="J959" t="s">
        <v>81</v>
      </c>
      <c r="K959" t="s">
        <v>259</v>
      </c>
      <c r="L959" t="s">
        <v>4</v>
      </c>
      <c r="M959" t="s">
        <v>5</v>
      </c>
      <c r="N959" t="s">
        <v>6</v>
      </c>
      <c r="O959">
        <v>904211010</v>
      </c>
      <c r="P959" t="s">
        <v>198</v>
      </c>
      <c r="Q959" t="s">
        <v>1017</v>
      </c>
      <c r="R959" t="s">
        <v>187</v>
      </c>
      <c r="S959" t="s">
        <v>637</v>
      </c>
      <c r="W959" t="s">
        <v>144</v>
      </c>
      <c r="X959" t="s">
        <v>23</v>
      </c>
      <c r="Y959" t="s">
        <v>207</v>
      </c>
      <c r="Z959">
        <v>40360</v>
      </c>
      <c r="AA959">
        <v>11867</v>
      </c>
    </row>
    <row r="960" spans="1:27" hidden="1" x14ac:dyDescent="0.25">
      <c r="A960">
        <v>2017</v>
      </c>
      <c r="B960">
        <v>3</v>
      </c>
      <c r="C960" t="s">
        <v>86</v>
      </c>
      <c r="D960">
        <v>19559</v>
      </c>
      <c r="E960">
        <v>1</v>
      </c>
      <c r="F960">
        <v>20170308</v>
      </c>
      <c r="G960">
        <v>20482800999</v>
      </c>
      <c r="H960" t="s">
        <v>194</v>
      </c>
      <c r="I960" t="s">
        <v>2</v>
      </c>
      <c r="J960" t="s">
        <v>81</v>
      </c>
      <c r="K960" t="s">
        <v>82</v>
      </c>
      <c r="L960" t="s">
        <v>4</v>
      </c>
      <c r="M960" t="s">
        <v>5</v>
      </c>
      <c r="N960" t="s">
        <v>6</v>
      </c>
      <c r="O960">
        <v>904211090</v>
      </c>
      <c r="P960" t="s">
        <v>198</v>
      </c>
      <c r="Q960" t="s">
        <v>472</v>
      </c>
      <c r="R960" t="s">
        <v>77</v>
      </c>
      <c r="S960" t="s">
        <v>2165</v>
      </c>
      <c r="W960" t="s">
        <v>117</v>
      </c>
      <c r="X960" t="s">
        <v>23</v>
      </c>
      <c r="Y960" t="s">
        <v>15</v>
      </c>
      <c r="Z960">
        <v>40353.75</v>
      </c>
      <c r="AA960">
        <v>22418.75</v>
      </c>
    </row>
    <row r="961" spans="1:27" hidden="1" x14ac:dyDescent="0.25">
      <c r="A961">
        <v>2017</v>
      </c>
      <c r="B961">
        <v>2</v>
      </c>
      <c r="C961" t="s">
        <v>86</v>
      </c>
      <c r="D961">
        <v>15340</v>
      </c>
      <c r="E961">
        <v>1</v>
      </c>
      <c r="F961">
        <v>20170223</v>
      </c>
      <c r="G961">
        <v>20481759022</v>
      </c>
      <c r="H961" t="s">
        <v>157</v>
      </c>
      <c r="I961" t="s">
        <v>2</v>
      </c>
      <c r="J961" t="s">
        <v>81</v>
      </c>
      <c r="K961" t="s">
        <v>82</v>
      </c>
      <c r="L961" t="s">
        <v>4</v>
      </c>
      <c r="M961" t="s">
        <v>5</v>
      </c>
      <c r="N961" t="s">
        <v>6</v>
      </c>
      <c r="O961">
        <v>904211090</v>
      </c>
      <c r="P961" t="s">
        <v>198</v>
      </c>
      <c r="Q961" t="s">
        <v>472</v>
      </c>
      <c r="R961" t="s">
        <v>77</v>
      </c>
      <c r="S961" t="s">
        <v>1450</v>
      </c>
      <c r="T961" t="s">
        <v>1619</v>
      </c>
      <c r="W961" t="s">
        <v>595</v>
      </c>
      <c r="X961" t="s">
        <v>23</v>
      </c>
      <c r="Y961" t="s">
        <v>9</v>
      </c>
      <c r="Z961">
        <v>40341</v>
      </c>
      <c r="AA961">
        <v>23730</v>
      </c>
    </row>
    <row r="962" spans="1:27" hidden="1" x14ac:dyDescent="0.25">
      <c r="A962">
        <v>2018</v>
      </c>
      <c r="B962">
        <v>2</v>
      </c>
      <c r="C962" t="s">
        <v>270</v>
      </c>
      <c r="D962">
        <v>9342</v>
      </c>
      <c r="E962">
        <v>1</v>
      </c>
      <c r="F962">
        <v>20180221</v>
      </c>
      <c r="G962">
        <v>20504004415</v>
      </c>
      <c r="H962" t="s">
        <v>223</v>
      </c>
      <c r="I962" t="s">
        <v>25</v>
      </c>
      <c r="J962" t="s">
        <v>26</v>
      </c>
      <c r="K962" t="s">
        <v>452</v>
      </c>
      <c r="L962" t="s">
        <v>4</v>
      </c>
      <c r="M962" t="s">
        <v>5</v>
      </c>
      <c r="N962" t="s">
        <v>17</v>
      </c>
      <c r="O962">
        <v>2001909000</v>
      </c>
      <c r="P962" t="s">
        <v>1006</v>
      </c>
      <c r="Q962" t="s">
        <v>1003</v>
      </c>
      <c r="R962" t="s">
        <v>68</v>
      </c>
      <c r="S962" t="s">
        <v>891</v>
      </c>
      <c r="T962" t="s">
        <v>1340</v>
      </c>
      <c r="W962" t="s">
        <v>34</v>
      </c>
      <c r="X962" t="s">
        <v>19</v>
      </c>
      <c r="Y962" t="s">
        <v>226</v>
      </c>
      <c r="Z962">
        <v>40282</v>
      </c>
      <c r="AA962">
        <v>16240</v>
      </c>
    </row>
    <row r="963" spans="1:27" hidden="1" x14ac:dyDescent="0.25">
      <c r="A963">
        <v>2018</v>
      </c>
      <c r="B963">
        <v>3</v>
      </c>
      <c r="C963" t="s">
        <v>270</v>
      </c>
      <c r="D963">
        <v>10416</v>
      </c>
      <c r="E963">
        <v>1</v>
      </c>
      <c r="F963">
        <v>20180301</v>
      </c>
      <c r="G963">
        <v>20504004415</v>
      </c>
      <c r="H963" t="s">
        <v>223</v>
      </c>
      <c r="I963" t="s">
        <v>25</v>
      </c>
      <c r="J963" t="s">
        <v>26</v>
      </c>
      <c r="K963" t="s">
        <v>452</v>
      </c>
      <c r="L963" t="s">
        <v>4</v>
      </c>
      <c r="M963" t="s">
        <v>5</v>
      </c>
      <c r="N963" t="s">
        <v>17</v>
      </c>
      <c r="O963">
        <v>2001909000</v>
      </c>
      <c r="P963" t="s">
        <v>1006</v>
      </c>
      <c r="Q963" t="s">
        <v>1003</v>
      </c>
      <c r="R963" t="s">
        <v>68</v>
      </c>
      <c r="S963" t="s">
        <v>1286</v>
      </c>
      <c r="W963" t="s">
        <v>100</v>
      </c>
      <c r="X963" t="s">
        <v>8</v>
      </c>
      <c r="Y963" t="s">
        <v>226</v>
      </c>
      <c r="Z963">
        <v>40282</v>
      </c>
      <c r="AA963">
        <v>16240</v>
      </c>
    </row>
    <row r="964" spans="1:27" hidden="1" x14ac:dyDescent="0.25">
      <c r="A964">
        <v>2018</v>
      </c>
      <c r="B964">
        <v>3</v>
      </c>
      <c r="C964" t="s">
        <v>270</v>
      </c>
      <c r="D964">
        <v>14427</v>
      </c>
      <c r="E964">
        <v>1</v>
      </c>
      <c r="F964">
        <v>20180329</v>
      </c>
      <c r="G964">
        <v>20484051691</v>
      </c>
      <c r="H964" t="s">
        <v>57</v>
      </c>
      <c r="I964" t="s">
        <v>25</v>
      </c>
      <c r="J964" t="s">
        <v>26</v>
      </c>
      <c r="K964" t="s">
        <v>299</v>
      </c>
      <c r="L964" t="s">
        <v>4</v>
      </c>
      <c r="M964" t="s">
        <v>5</v>
      </c>
      <c r="N964" t="s">
        <v>6</v>
      </c>
      <c r="O964">
        <v>904229000</v>
      </c>
      <c r="P964" t="s">
        <v>1013</v>
      </c>
      <c r="Q964" t="s">
        <v>1071</v>
      </c>
      <c r="R964" t="s">
        <v>60</v>
      </c>
      <c r="S964" t="s">
        <v>2639</v>
      </c>
      <c r="T964" t="s">
        <v>2674</v>
      </c>
      <c r="U964" t="s">
        <v>2635</v>
      </c>
      <c r="V964" t="s">
        <v>301</v>
      </c>
      <c r="X964" t="s">
        <v>23</v>
      </c>
      <c r="Y964" t="s">
        <v>61</v>
      </c>
      <c r="Z964">
        <v>40248</v>
      </c>
      <c r="AA964">
        <v>22360</v>
      </c>
    </row>
    <row r="965" spans="1:27" x14ac:dyDescent="0.25">
      <c r="A965">
        <v>2018</v>
      </c>
      <c r="B965">
        <v>2</v>
      </c>
      <c r="C965" t="s">
        <v>270</v>
      </c>
      <c r="D965">
        <v>5993</v>
      </c>
      <c r="E965">
        <v>1</v>
      </c>
      <c r="F965">
        <v>20180206</v>
      </c>
      <c r="G965">
        <v>20504004415</v>
      </c>
      <c r="H965" t="s">
        <v>223</v>
      </c>
      <c r="I965" t="s">
        <v>25</v>
      </c>
      <c r="J965" t="s">
        <v>26</v>
      </c>
      <c r="K965" t="s">
        <v>125</v>
      </c>
      <c r="L965" t="s">
        <v>4</v>
      </c>
      <c r="M965" t="s">
        <v>5</v>
      </c>
      <c r="N965" t="s">
        <v>17</v>
      </c>
      <c r="O965">
        <v>2005999000</v>
      </c>
      <c r="P965" t="s">
        <v>198</v>
      </c>
      <c r="Q965" t="s">
        <v>1003</v>
      </c>
      <c r="R965" t="s">
        <v>24</v>
      </c>
      <c r="S965" t="s">
        <v>1298</v>
      </c>
      <c r="T965" t="s">
        <v>2004</v>
      </c>
      <c r="W965" t="s">
        <v>34</v>
      </c>
      <c r="X965" t="s">
        <v>19</v>
      </c>
      <c r="Y965" t="s">
        <v>226</v>
      </c>
      <c r="Z965">
        <v>40176.800000000003</v>
      </c>
      <c r="AA965">
        <v>18585.599999999999</v>
      </c>
    </row>
    <row r="966" spans="1:27" x14ac:dyDescent="0.25">
      <c r="A966">
        <v>2018</v>
      </c>
      <c r="B966">
        <v>2</v>
      </c>
      <c r="C966" t="s">
        <v>270</v>
      </c>
      <c r="D966">
        <v>7366</v>
      </c>
      <c r="E966">
        <v>2</v>
      </c>
      <c r="F966">
        <v>20180213</v>
      </c>
      <c r="G966">
        <v>20504004415</v>
      </c>
      <c r="H966" t="s">
        <v>223</v>
      </c>
      <c r="I966" t="s">
        <v>25</v>
      </c>
      <c r="J966" t="s">
        <v>26</v>
      </c>
      <c r="K966" t="s">
        <v>125</v>
      </c>
      <c r="L966" t="s">
        <v>4</v>
      </c>
      <c r="M966" t="s">
        <v>5</v>
      </c>
      <c r="N966" t="s">
        <v>17</v>
      </c>
      <c r="O966">
        <v>2005999000</v>
      </c>
      <c r="P966" t="s">
        <v>198</v>
      </c>
      <c r="Q966" t="s">
        <v>1003</v>
      </c>
      <c r="R966" t="s">
        <v>24</v>
      </c>
      <c r="S966" t="s">
        <v>327</v>
      </c>
      <c r="W966" t="s">
        <v>34</v>
      </c>
      <c r="X966" t="s">
        <v>19</v>
      </c>
      <c r="Y966" t="s">
        <v>226</v>
      </c>
      <c r="Z966">
        <v>40176.800000000003</v>
      </c>
      <c r="AA966">
        <v>18585.599999999999</v>
      </c>
    </row>
    <row r="967" spans="1:27" x14ac:dyDescent="0.25">
      <c r="A967">
        <v>2018</v>
      </c>
      <c r="B967">
        <v>3</v>
      </c>
      <c r="C967" t="s">
        <v>270</v>
      </c>
      <c r="D967">
        <v>12197</v>
      </c>
      <c r="E967">
        <v>2</v>
      </c>
      <c r="F967">
        <v>20180313</v>
      </c>
      <c r="G967">
        <v>20504004415</v>
      </c>
      <c r="H967" t="s">
        <v>223</v>
      </c>
      <c r="I967" t="s">
        <v>25</v>
      </c>
      <c r="J967" t="s">
        <v>26</v>
      </c>
      <c r="K967" t="s">
        <v>125</v>
      </c>
      <c r="L967" t="s">
        <v>4</v>
      </c>
      <c r="M967" t="s">
        <v>5</v>
      </c>
      <c r="N967" t="s">
        <v>17</v>
      </c>
      <c r="O967">
        <v>2005999000</v>
      </c>
      <c r="P967" t="s">
        <v>198</v>
      </c>
      <c r="Q967" t="s">
        <v>1003</v>
      </c>
      <c r="R967" t="s">
        <v>24</v>
      </c>
      <c r="S967" t="s">
        <v>327</v>
      </c>
      <c r="W967" t="s">
        <v>100</v>
      </c>
      <c r="X967" t="s">
        <v>19</v>
      </c>
      <c r="Y967" t="s">
        <v>226</v>
      </c>
      <c r="Z967">
        <v>40176.800000000003</v>
      </c>
      <c r="AA967">
        <v>18585.599999999999</v>
      </c>
    </row>
    <row r="968" spans="1:27" x14ac:dyDescent="0.25">
      <c r="A968">
        <v>2018</v>
      </c>
      <c r="B968">
        <v>1</v>
      </c>
      <c r="C968" t="s">
        <v>86</v>
      </c>
      <c r="D968">
        <v>3994</v>
      </c>
      <c r="E968">
        <v>2</v>
      </c>
      <c r="F968">
        <v>20180124</v>
      </c>
      <c r="G968">
        <v>20411552994</v>
      </c>
      <c r="H968" t="s">
        <v>507</v>
      </c>
      <c r="I968" t="s">
        <v>2</v>
      </c>
      <c r="J968" t="s">
        <v>81</v>
      </c>
      <c r="K968" t="s">
        <v>259</v>
      </c>
      <c r="L968" t="s">
        <v>4</v>
      </c>
      <c r="M968" t="s">
        <v>5</v>
      </c>
      <c r="N968" t="s">
        <v>6</v>
      </c>
      <c r="O968">
        <v>904221000</v>
      </c>
      <c r="P968" t="s">
        <v>198</v>
      </c>
      <c r="Q968" t="s">
        <v>1016</v>
      </c>
      <c r="R968" t="s">
        <v>104</v>
      </c>
      <c r="S968" t="s">
        <v>172</v>
      </c>
      <c r="W968" t="s">
        <v>144</v>
      </c>
      <c r="X968" t="s">
        <v>23</v>
      </c>
      <c r="Y968" t="s">
        <v>207</v>
      </c>
      <c r="Z968">
        <v>40164.300000000003</v>
      </c>
      <c r="AA968">
        <v>36513</v>
      </c>
    </row>
    <row r="969" spans="1:27" hidden="1" x14ac:dyDescent="0.25">
      <c r="A969">
        <v>2017</v>
      </c>
      <c r="B969">
        <v>3</v>
      </c>
      <c r="C969" t="s">
        <v>86</v>
      </c>
      <c r="D969">
        <v>16992</v>
      </c>
      <c r="E969">
        <v>1</v>
      </c>
      <c r="F969">
        <v>20170301</v>
      </c>
      <c r="G969">
        <v>20566528844</v>
      </c>
      <c r="H969" t="s">
        <v>439</v>
      </c>
      <c r="I969" t="s">
        <v>2</v>
      </c>
      <c r="J969" t="s">
        <v>81</v>
      </c>
      <c r="K969" t="s">
        <v>82</v>
      </c>
      <c r="L969" t="s">
        <v>4</v>
      </c>
      <c r="M969" t="s">
        <v>5</v>
      </c>
      <c r="N969" t="s">
        <v>6</v>
      </c>
      <c r="O969">
        <v>904211090</v>
      </c>
      <c r="P969" t="s">
        <v>198</v>
      </c>
      <c r="Q969" t="s">
        <v>472</v>
      </c>
      <c r="R969" t="s">
        <v>77</v>
      </c>
      <c r="S969" t="s">
        <v>256</v>
      </c>
      <c r="W969" t="s">
        <v>693</v>
      </c>
      <c r="X969" t="s">
        <v>23</v>
      </c>
      <c r="Y969" t="s">
        <v>90</v>
      </c>
      <c r="Z969">
        <v>40162.5</v>
      </c>
      <c r="AA969">
        <v>22950</v>
      </c>
    </row>
    <row r="970" spans="1:27" hidden="1" x14ac:dyDescent="0.25">
      <c r="A970">
        <v>2018</v>
      </c>
      <c r="B970">
        <v>2</v>
      </c>
      <c r="C970" t="s">
        <v>270</v>
      </c>
      <c r="D970">
        <v>9895</v>
      </c>
      <c r="E970">
        <v>1</v>
      </c>
      <c r="F970">
        <v>20180227</v>
      </c>
      <c r="G970">
        <v>20484051691</v>
      </c>
      <c r="H970" t="s">
        <v>57</v>
      </c>
      <c r="I970" t="s">
        <v>25</v>
      </c>
      <c r="J970" t="s">
        <v>26</v>
      </c>
      <c r="K970" t="s">
        <v>299</v>
      </c>
      <c r="L970" t="s">
        <v>4</v>
      </c>
      <c r="M970" t="s">
        <v>5</v>
      </c>
      <c r="N970" t="s">
        <v>6</v>
      </c>
      <c r="O970">
        <v>904229000</v>
      </c>
      <c r="P970" t="s">
        <v>1071</v>
      </c>
      <c r="Q970" t="s">
        <v>1071</v>
      </c>
      <c r="R970" t="s">
        <v>60</v>
      </c>
      <c r="S970" t="s">
        <v>1266</v>
      </c>
      <c r="T970" t="s">
        <v>1317</v>
      </c>
      <c r="U970" t="s">
        <v>906</v>
      </c>
      <c r="V970" t="s">
        <v>1269</v>
      </c>
      <c r="X970" t="s">
        <v>23</v>
      </c>
      <c r="Y970" t="s">
        <v>61</v>
      </c>
      <c r="Z970">
        <v>40158</v>
      </c>
      <c r="AA970">
        <v>22310</v>
      </c>
    </row>
    <row r="971" spans="1:27" hidden="1" x14ac:dyDescent="0.25">
      <c r="A971">
        <v>2018</v>
      </c>
      <c r="B971">
        <v>2</v>
      </c>
      <c r="C971" t="s">
        <v>270</v>
      </c>
      <c r="D971">
        <v>6601</v>
      </c>
      <c r="E971">
        <v>1</v>
      </c>
      <c r="F971">
        <v>20180208</v>
      </c>
      <c r="G971">
        <v>20504004415</v>
      </c>
      <c r="H971" t="s">
        <v>223</v>
      </c>
      <c r="I971" t="s">
        <v>25</v>
      </c>
      <c r="J971" t="s">
        <v>26</v>
      </c>
      <c r="K971" t="s">
        <v>452</v>
      </c>
      <c r="L971" t="s">
        <v>4</v>
      </c>
      <c r="M971" t="s">
        <v>5</v>
      </c>
      <c r="N971" t="s">
        <v>17</v>
      </c>
      <c r="O971">
        <v>2005999000</v>
      </c>
      <c r="P971" t="s">
        <v>1002</v>
      </c>
      <c r="Q971" t="s">
        <v>1003</v>
      </c>
      <c r="R971" t="s">
        <v>24</v>
      </c>
      <c r="S971" t="s">
        <v>949</v>
      </c>
      <c r="T971" t="s">
        <v>2002</v>
      </c>
      <c r="W971" t="s">
        <v>34</v>
      </c>
      <c r="X971" t="s">
        <v>19</v>
      </c>
      <c r="Y971" t="s">
        <v>226</v>
      </c>
      <c r="Z971">
        <v>40150</v>
      </c>
      <c r="AA971">
        <v>7458</v>
      </c>
    </row>
    <row r="972" spans="1:27" hidden="1" x14ac:dyDescent="0.25">
      <c r="A972">
        <v>2018</v>
      </c>
      <c r="B972">
        <v>2</v>
      </c>
      <c r="C972" t="s">
        <v>270</v>
      </c>
      <c r="D972">
        <v>6602</v>
      </c>
      <c r="E972">
        <v>1</v>
      </c>
      <c r="F972">
        <v>20180208</v>
      </c>
      <c r="G972">
        <v>20504004415</v>
      </c>
      <c r="H972" t="s">
        <v>223</v>
      </c>
      <c r="I972" t="s">
        <v>25</v>
      </c>
      <c r="J972" t="s">
        <v>26</v>
      </c>
      <c r="K972" t="s">
        <v>452</v>
      </c>
      <c r="L972" t="s">
        <v>4</v>
      </c>
      <c r="M972" t="s">
        <v>5</v>
      </c>
      <c r="N972" t="s">
        <v>17</v>
      </c>
      <c r="O972">
        <v>2005999000</v>
      </c>
      <c r="P972" t="s">
        <v>1002</v>
      </c>
      <c r="Q972" t="s">
        <v>1003</v>
      </c>
      <c r="R972" t="s">
        <v>24</v>
      </c>
      <c r="S972" t="s">
        <v>2001</v>
      </c>
      <c r="T972" t="s">
        <v>2002</v>
      </c>
      <c r="W972" t="s">
        <v>34</v>
      </c>
      <c r="X972" t="s">
        <v>19</v>
      </c>
      <c r="Y972" t="s">
        <v>226</v>
      </c>
      <c r="Z972">
        <v>40150</v>
      </c>
      <c r="AA972">
        <v>7458</v>
      </c>
    </row>
    <row r="973" spans="1:27" hidden="1" x14ac:dyDescent="0.25">
      <c r="A973">
        <v>2018</v>
      </c>
      <c r="B973">
        <v>3</v>
      </c>
      <c r="C973" t="s">
        <v>270</v>
      </c>
      <c r="D973">
        <v>10420</v>
      </c>
      <c r="E973">
        <v>1</v>
      </c>
      <c r="F973">
        <v>20180301</v>
      </c>
      <c r="G973">
        <v>20504004415</v>
      </c>
      <c r="H973" t="s">
        <v>223</v>
      </c>
      <c r="I973" t="s">
        <v>25</v>
      </c>
      <c r="J973" t="s">
        <v>26</v>
      </c>
      <c r="K973" t="s">
        <v>452</v>
      </c>
      <c r="L973" t="s">
        <v>4</v>
      </c>
      <c r="M973" t="s">
        <v>5</v>
      </c>
      <c r="N973" t="s">
        <v>17</v>
      </c>
      <c r="O973">
        <v>2005999000</v>
      </c>
      <c r="P973" t="s">
        <v>1002</v>
      </c>
      <c r="Q973" t="s">
        <v>1003</v>
      </c>
      <c r="R973" t="s">
        <v>24</v>
      </c>
      <c r="S973" t="s">
        <v>1284</v>
      </c>
      <c r="W973" t="s">
        <v>100</v>
      </c>
      <c r="X973" t="s">
        <v>19</v>
      </c>
      <c r="Y973" t="s">
        <v>226</v>
      </c>
      <c r="Z973">
        <v>40150</v>
      </c>
      <c r="AA973">
        <v>7458</v>
      </c>
    </row>
    <row r="974" spans="1:27" hidden="1" x14ac:dyDescent="0.25">
      <c r="A974">
        <v>2018</v>
      </c>
      <c r="B974">
        <v>3</v>
      </c>
      <c r="C974" t="s">
        <v>270</v>
      </c>
      <c r="D974">
        <v>12371</v>
      </c>
      <c r="E974">
        <v>1</v>
      </c>
      <c r="F974">
        <v>20180314</v>
      </c>
      <c r="G974">
        <v>20504004415</v>
      </c>
      <c r="H974" t="s">
        <v>223</v>
      </c>
      <c r="I974" t="s">
        <v>25</v>
      </c>
      <c r="J974" t="s">
        <v>26</v>
      </c>
      <c r="K974" t="s">
        <v>452</v>
      </c>
      <c r="L974" t="s">
        <v>4</v>
      </c>
      <c r="M974" t="s">
        <v>5</v>
      </c>
      <c r="N974" t="s">
        <v>17</v>
      </c>
      <c r="O974">
        <v>2005999000</v>
      </c>
      <c r="P974" t="s">
        <v>1002</v>
      </c>
      <c r="Q974" t="s">
        <v>1003</v>
      </c>
      <c r="R974" t="s">
        <v>24</v>
      </c>
      <c r="S974" t="s">
        <v>2645</v>
      </c>
      <c r="W974" t="s">
        <v>100</v>
      </c>
      <c r="X974" t="s">
        <v>19</v>
      </c>
      <c r="Y974" t="s">
        <v>226</v>
      </c>
      <c r="Z974">
        <v>40150</v>
      </c>
      <c r="AA974">
        <v>7458</v>
      </c>
    </row>
    <row r="975" spans="1:27" hidden="1" x14ac:dyDescent="0.25">
      <c r="A975">
        <v>2018</v>
      </c>
      <c r="B975">
        <v>3</v>
      </c>
      <c r="C975" t="s">
        <v>270</v>
      </c>
      <c r="D975">
        <v>12564</v>
      </c>
      <c r="E975">
        <v>1</v>
      </c>
      <c r="F975">
        <v>20180321</v>
      </c>
      <c r="G975">
        <v>20504004415</v>
      </c>
      <c r="H975" t="s">
        <v>223</v>
      </c>
      <c r="I975" t="s">
        <v>25</v>
      </c>
      <c r="J975" t="s">
        <v>26</v>
      </c>
      <c r="K975" t="s">
        <v>452</v>
      </c>
      <c r="L975" t="s">
        <v>4</v>
      </c>
      <c r="M975" t="s">
        <v>5</v>
      </c>
      <c r="N975" t="s">
        <v>17</v>
      </c>
      <c r="O975">
        <v>2005999000</v>
      </c>
      <c r="P975" t="s">
        <v>1002</v>
      </c>
      <c r="Q975" t="s">
        <v>1003</v>
      </c>
      <c r="R975" t="s">
        <v>24</v>
      </c>
      <c r="S975" t="s">
        <v>2645</v>
      </c>
      <c r="W975" t="s">
        <v>34</v>
      </c>
      <c r="X975" t="s">
        <v>19</v>
      </c>
      <c r="Y975" t="s">
        <v>226</v>
      </c>
      <c r="Z975">
        <v>40150</v>
      </c>
      <c r="AA975">
        <v>7458</v>
      </c>
    </row>
    <row r="976" spans="1:27" hidden="1" x14ac:dyDescent="0.25">
      <c r="A976">
        <v>2018</v>
      </c>
      <c r="B976">
        <v>3</v>
      </c>
      <c r="C976" t="s">
        <v>270</v>
      </c>
      <c r="D976">
        <v>12779</v>
      </c>
      <c r="E976">
        <v>1</v>
      </c>
      <c r="F976">
        <v>20180321</v>
      </c>
      <c r="G976">
        <v>20504004415</v>
      </c>
      <c r="H976" t="s">
        <v>223</v>
      </c>
      <c r="I976" t="s">
        <v>25</v>
      </c>
      <c r="J976" t="s">
        <v>26</v>
      </c>
      <c r="K976" t="s">
        <v>452</v>
      </c>
      <c r="L976" t="s">
        <v>4</v>
      </c>
      <c r="M976" t="s">
        <v>5</v>
      </c>
      <c r="N976" t="s">
        <v>17</v>
      </c>
      <c r="O976">
        <v>2005999000</v>
      </c>
      <c r="P976" t="s">
        <v>1002</v>
      </c>
      <c r="Q976" t="s">
        <v>1003</v>
      </c>
      <c r="R976" t="s">
        <v>24</v>
      </c>
      <c r="S976" t="s">
        <v>2645</v>
      </c>
      <c r="W976" t="s">
        <v>34</v>
      </c>
      <c r="X976" t="s">
        <v>19</v>
      </c>
      <c r="Y976" t="s">
        <v>226</v>
      </c>
      <c r="Z976">
        <v>40150</v>
      </c>
      <c r="AA976">
        <v>7458</v>
      </c>
    </row>
    <row r="977" spans="1:27" hidden="1" x14ac:dyDescent="0.25">
      <c r="A977">
        <v>2018</v>
      </c>
      <c r="B977">
        <v>3</v>
      </c>
      <c r="C977" t="s">
        <v>270</v>
      </c>
      <c r="D977">
        <v>12767</v>
      </c>
      <c r="E977">
        <v>1</v>
      </c>
      <c r="F977">
        <v>20180327</v>
      </c>
      <c r="G977">
        <v>20484051691</v>
      </c>
      <c r="H977" t="s">
        <v>57</v>
      </c>
      <c r="I977" t="s">
        <v>25</v>
      </c>
      <c r="J977" t="s">
        <v>26</v>
      </c>
      <c r="K977" t="s">
        <v>299</v>
      </c>
      <c r="L977" t="s">
        <v>4</v>
      </c>
      <c r="M977" t="s">
        <v>5</v>
      </c>
      <c r="N977" t="s">
        <v>6</v>
      </c>
      <c r="O977">
        <v>904229000</v>
      </c>
      <c r="P977" t="s">
        <v>1071</v>
      </c>
      <c r="Q977" t="s">
        <v>1071</v>
      </c>
      <c r="R977" t="s">
        <v>60</v>
      </c>
      <c r="S977" t="s">
        <v>1266</v>
      </c>
      <c r="T977" t="s">
        <v>2629</v>
      </c>
      <c r="U977" t="s">
        <v>2650</v>
      </c>
      <c r="V977" t="s">
        <v>2651</v>
      </c>
      <c r="X977" t="s">
        <v>23</v>
      </c>
      <c r="Y977" t="s">
        <v>61</v>
      </c>
      <c r="Z977">
        <v>40104</v>
      </c>
      <c r="AA977">
        <v>22280</v>
      </c>
    </row>
    <row r="978" spans="1:27" x14ac:dyDescent="0.25">
      <c r="A978">
        <v>2018</v>
      </c>
      <c r="B978">
        <v>3</v>
      </c>
      <c r="C978" t="s">
        <v>270</v>
      </c>
      <c r="D978">
        <v>12245</v>
      </c>
      <c r="E978">
        <v>2</v>
      </c>
      <c r="F978">
        <v>20180314</v>
      </c>
      <c r="G978">
        <v>20504004415</v>
      </c>
      <c r="H978" t="s">
        <v>223</v>
      </c>
      <c r="I978" t="s">
        <v>25</v>
      </c>
      <c r="J978" t="s">
        <v>26</v>
      </c>
      <c r="K978" t="s">
        <v>125</v>
      </c>
      <c r="L978" t="s">
        <v>4</v>
      </c>
      <c r="M978" t="s">
        <v>5</v>
      </c>
      <c r="N978" t="s">
        <v>17</v>
      </c>
      <c r="O978">
        <v>2005999000</v>
      </c>
      <c r="P978" t="s">
        <v>198</v>
      </c>
      <c r="Q978" t="s">
        <v>1003</v>
      </c>
      <c r="R978" t="s">
        <v>24</v>
      </c>
      <c r="S978" t="s">
        <v>327</v>
      </c>
      <c r="W978" t="s">
        <v>100</v>
      </c>
      <c r="X978" t="s">
        <v>19</v>
      </c>
      <c r="Y978" t="s">
        <v>226</v>
      </c>
      <c r="Z978">
        <v>40091.730000000003</v>
      </c>
      <c r="AA978">
        <v>18585.599999999999</v>
      </c>
    </row>
    <row r="979" spans="1:27" hidden="1" x14ac:dyDescent="0.25">
      <c r="A979">
        <v>2017</v>
      </c>
      <c r="B979">
        <v>3</v>
      </c>
      <c r="C979" t="s">
        <v>86</v>
      </c>
      <c r="D979">
        <v>25946</v>
      </c>
      <c r="E979">
        <v>1</v>
      </c>
      <c r="F979">
        <v>20170330</v>
      </c>
      <c r="G979">
        <v>20571221021</v>
      </c>
      <c r="H979" t="s">
        <v>191</v>
      </c>
      <c r="I979" t="s">
        <v>2</v>
      </c>
      <c r="J979" t="s">
        <v>81</v>
      </c>
      <c r="K979" t="s">
        <v>82</v>
      </c>
      <c r="L979" t="s">
        <v>4</v>
      </c>
      <c r="M979" t="s">
        <v>5</v>
      </c>
      <c r="N979" t="s">
        <v>6</v>
      </c>
      <c r="O979">
        <v>904211090</v>
      </c>
      <c r="P979" t="s">
        <v>198</v>
      </c>
      <c r="Q979" t="s">
        <v>472</v>
      </c>
      <c r="R979" t="s">
        <v>77</v>
      </c>
      <c r="S979" t="s">
        <v>116</v>
      </c>
      <c r="W979" t="s">
        <v>2321</v>
      </c>
      <c r="X979" t="s">
        <v>23</v>
      </c>
      <c r="Y979" t="s">
        <v>9</v>
      </c>
      <c r="Z979">
        <v>40082.519999999997</v>
      </c>
      <c r="AA979">
        <v>23577.95</v>
      </c>
    </row>
    <row r="980" spans="1:27" hidden="1" x14ac:dyDescent="0.25">
      <c r="A980">
        <v>2017</v>
      </c>
      <c r="B980">
        <v>3</v>
      </c>
      <c r="C980" t="s">
        <v>86</v>
      </c>
      <c r="D980">
        <v>21572</v>
      </c>
      <c r="E980">
        <v>1</v>
      </c>
      <c r="F980">
        <v>20170314</v>
      </c>
      <c r="G980">
        <v>20482800999</v>
      </c>
      <c r="H980" t="s">
        <v>194</v>
      </c>
      <c r="I980" t="s">
        <v>2</v>
      </c>
      <c r="J980" t="s">
        <v>81</v>
      </c>
      <c r="K980" t="s">
        <v>82</v>
      </c>
      <c r="L980" t="s">
        <v>4</v>
      </c>
      <c r="M980" t="s">
        <v>5</v>
      </c>
      <c r="N980" t="s">
        <v>6</v>
      </c>
      <c r="O980">
        <v>904211090</v>
      </c>
      <c r="P980" t="s">
        <v>198</v>
      </c>
      <c r="Q980" t="s">
        <v>472</v>
      </c>
      <c r="R980" t="s">
        <v>77</v>
      </c>
      <c r="S980" t="s">
        <v>2165</v>
      </c>
      <c r="W980" t="s">
        <v>108</v>
      </c>
      <c r="X980" t="s">
        <v>23</v>
      </c>
      <c r="Y980" t="s">
        <v>15</v>
      </c>
      <c r="Z980">
        <v>40056.68</v>
      </c>
      <c r="AA980">
        <v>22503.75</v>
      </c>
    </row>
    <row r="981" spans="1:27" hidden="1" x14ac:dyDescent="0.25">
      <c r="A981">
        <v>2017</v>
      </c>
      <c r="B981">
        <v>2</v>
      </c>
      <c r="C981" t="s">
        <v>86</v>
      </c>
      <c r="D981">
        <v>13270</v>
      </c>
      <c r="E981">
        <v>1</v>
      </c>
      <c r="F981">
        <v>20170215</v>
      </c>
      <c r="G981">
        <v>20571221021</v>
      </c>
      <c r="H981" t="s">
        <v>191</v>
      </c>
      <c r="I981" t="s">
        <v>2</v>
      </c>
      <c r="J981" t="s">
        <v>81</v>
      </c>
      <c r="K981" t="s">
        <v>82</v>
      </c>
      <c r="L981" t="s">
        <v>4</v>
      </c>
      <c r="M981" t="s">
        <v>5</v>
      </c>
      <c r="N981" t="s">
        <v>6</v>
      </c>
      <c r="O981">
        <v>904219000</v>
      </c>
      <c r="P981" t="s">
        <v>475</v>
      </c>
      <c r="Q981" t="s">
        <v>472</v>
      </c>
      <c r="R981" t="s">
        <v>50</v>
      </c>
      <c r="S981" t="s">
        <v>190</v>
      </c>
      <c r="W981" t="s">
        <v>693</v>
      </c>
      <c r="X981" t="s">
        <v>2125</v>
      </c>
      <c r="Y981" t="s">
        <v>9</v>
      </c>
      <c r="Z981">
        <v>40000</v>
      </c>
      <c r="AA981">
        <v>21000</v>
      </c>
    </row>
    <row r="982" spans="1:27" hidden="1" x14ac:dyDescent="0.25">
      <c r="A982">
        <v>2018</v>
      </c>
      <c r="B982">
        <v>1</v>
      </c>
      <c r="C982" t="s">
        <v>86</v>
      </c>
      <c r="D982">
        <v>7403</v>
      </c>
      <c r="E982">
        <v>1</v>
      </c>
      <c r="F982">
        <v>20180125</v>
      </c>
      <c r="G982">
        <v>20373860736</v>
      </c>
      <c r="H982" t="s">
        <v>1127</v>
      </c>
      <c r="I982" t="s">
        <v>25</v>
      </c>
      <c r="J982" t="s">
        <v>26</v>
      </c>
      <c r="K982" t="s">
        <v>125</v>
      </c>
      <c r="L982" t="s">
        <v>4</v>
      </c>
      <c r="M982" t="s">
        <v>5</v>
      </c>
      <c r="N982" t="s">
        <v>17</v>
      </c>
      <c r="O982">
        <v>2001909000</v>
      </c>
      <c r="P982" t="s">
        <v>934</v>
      </c>
      <c r="Q982" t="s">
        <v>1003</v>
      </c>
      <c r="R982" t="s">
        <v>68</v>
      </c>
      <c r="S982" t="s">
        <v>98</v>
      </c>
      <c r="U982" t="s">
        <v>2398</v>
      </c>
      <c r="V982" t="s">
        <v>101</v>
      </c>
      <c r="W982" t="s">
        <v>34</v>
      </c>
      <c r="X982" t="s">
        <v>19</v>
      </c>
      <c r="Y982" t="s">
        <v>15</v>
      </c>
      <c r="Z982">
        <v>39989.879999999997</v>
      </c>
      <c r="AA982">
        <v>10470.072</v>
      </c>
    </row>
    <row r="983" spans="1:27" hidden="1" x14ac:dyDescent="0.25">
      <c r="A983">
        <v>2018</v>
      </c>
      <c r="B983">
        <v>1</v>
      </c>
      <c r="C983" t="s">
        <v>270</v>
      </c>
      <c r="D983">
        <v>3047</v>
      </c>
      <c r="E983">
        <v>1</v>
      </c>
      <c r="F983">
        <v>20180123</v>
      </c>
      <c r="G983">
        <v>20484051691</v>
      </c>
      <c r="H983" t="s">
        <v>57</v>
      </c>
      <c r="I983" t="s">
        <v>25</v>
      </c>
      <c r="J983" t="s">
        <v>26</v>
      </c>
      <c r="K983" t="s">
        <v>299</v>
      </c>
      <c r="L983" t="s">
        <v>4</v>
      </c>
      <c r="M983" t="s">
        <v>5</v>
      </c>
      <c r="N983" t="s">
        <v>6</v>
      </c>
      <c r="O983">
        <v>904229000</v>
      </c>
      <c r="P983" t="s">
        <v>1071</v>
      </c>
      <c r="Q983" t="s">
        <v>1071</v>
      </c>
      <c r="R983" t="s">
        <v>60</v>
      </c>
      <c r="S983" t="s">
        <v>1266</v>
      </c>
      <c r="T983" t="s">
        <v>1317</v>
      </c>
      <c r="U983" t="s">
        <v>906</v>
      </c>
      <c r="V983" t="s">
        <v>301</v>
      </c>
      <c r="X983" t="s">
        <v>23</v>
      </c>
      <c r="Y983" t="s">
        <v>61</v>
      </c>
      <c r="Z983">
        <v>39960</v>
      </c>
      <c r="AA983">
        <v>22200</v>
      </c>
    </row>
    <row r="984" spans="1:27" hidden="1" x14ac:dyDescent="0.25">
      <c r="A984">
        <v>2017</v>
      </c>
      <c r="B984">
        <v>2</v>
      </c>
      <c r="C984" t="s">
        <v>86</v>
      </c>
      <c r="D984">
        <v>10754</v>
      </c>
      <c r="E984">
        <v>1</v>
      </c>
      <c r="F984">
        <v>20170208</v>
      </c>
      <c r="G984">
        <v>20482800999</v>
      </c>
      <c r="H984" t="s">
        <v>194</v>
      </c>
      <c r="I984" t="s">
        <v>2</v>
      </c>
      <c r="J984" t="s">
        <v>81</v>
      </c>
      <c r="K984" t="s">
        <v>82</v>
      </c>
      <c r="L984" t="s">
        <v>4</v>
      </c>
      <c r="M984" t="s">
        <v>5</v>
      </c>
      <c r="N984" t="s">
        <v>6</v>
      </c>
      <c r="O984">
        <v>904211090</v>
      </c>
      <c r="P984" t="s">
        <v>198</v>
      </c>
      <c r="Q984" t="s">
        <v>472</v>
      </c>
      <c r="R984" t="s">
        <v>77</v>
      </c>
      <c r="S984" t="s">
        <v>116</v>
      </c>
      <c r="U984" t="s">
        <v>189</v>
      </c>
      <c r="W984" t="s">
        <v>108</v>
      </c>
      <c r="X984" t="s">
        <v>23</v>
      </c>
      <c r="Y984" t="s">
        <v>15</v>
      </c>
      <c r="Z984">
        <v>39831.75</v>
      </c>
      <c r="AA984">
        <v>22128.75</v>
      </c>
    </row>
    <row r="985" spans="1:27" hidden="1" x14ac:dyDescent="0.25">
      <c r="A985">
        <v>2018</v>
      </c>
      <c r="B985">
        <v>1</v>
      </c>
      <c r="C985" t="s">
        <v>270</v>
      </c>
      <c r="D985">
        <v>4015</v>
      </c>
      <c r="E985">
        <v>1</v>
      </c>
      <c r="F985">
        <v>20180125</v>
      </c>
      <c r="G985">
        <v>20504004415</v>
      </c>
      <c r="H985" t="s">
        <v>223</v>
      </c>
      <c r="I985" t="s">
        <v>25</v>
      </c>
      <c r="J985" t="s">
        <v>26</v>
      </c>
      <c r="K985" t="s">
        <v>199</v>
      </c>
      <c r="L985" t="s">
        <v>4</v>
      </c>
      <c r="M985" t="s">
        <v>5</v>
      </c>
      <c r="N985" t="s">
        <v>17</v>
      </c>
      <c r="O985">
        <v>2005999000</v>
      </c>
      <c r="P985" t="s">
        <v>1002</v>
      </c>
      <c r="Q985" t="s">
        <v>1003</v>
      </c>
      <c r="R985" t="s">
        <v>24</v>
      </c>
      <c r="S985" t="s">
        <v>508</v>
      </c>
      <c r="T985" t="s">
        <v>1327</v>
      </c>
      <c r="W985" t="s">
        <v>34</v>
      </c>
      <c r="X985" t="s">
        <v>8</v>
      </c>
      <c r="Y985" t="s">
        <v>226</v>
      </c>
      <c r="Z985">
        <v>39758.6</v>
      </c>
      <c r="AA985">
        <v>19473.599999999999</v>
      </c>
    </row>
    <row r="986" spans="1:27" hidden="1" x14ac:dyDescent="0.25">
      <c r="A986">
        <v>2018</v>
      </c>
      <c r="B986">
        <v>1</v>
      </c>
      <c r="C986" t="s">
        <v>270</v>
      </c>
      <c r="D986">
        <v>255</v>
      </c>
      <c r="E986">
        <v>1</v>
      </c>
      <c r="F986">
        <v>20180110</v>
      </c>
      <c r="G986">
        <v>20484051691</v>
      </c>
      <c r="H986" t="s">
        <v>57</v>
      </c>
      <c r="I986" t="s">
        <v>25</v>
      </c>
      <c r="J986" t="s">
        <v>26</v>
      </c>
      <c r="K986" t="s">
        <v>299</v>
      </c>
      <c r="L986" t="s">
        <v>4</v>
      </c>
      <c r="M986" t="s">
        <v>5</v>
      </c>
      <c r="N986" t="s">
        <v>6</v>
      </c>
      <c r="O986">
        <v>904229000</v>
      </c>
      <c r="P986" t="s">
        <v>1071</v>
      </c>
      <c r="Q986" t="s">
        <v>1071</v>
      </c>
      <c r="R986" t="s">
        <v>60</v>
      </c>
      <c r="S986" t="s">
        <v>1266</v>
      </c>
      <c r="T986" t="s">
        <v>1267</v>
      </c>
      <c r="U986" t="s">
        <v>1268</v>
      </c>
      <c r="V986" t="s">
        <v>1269</v>
      </c>
      <c r="X986" t="s">
        <v>23</v>
      </c>
      <c r="Y986" t="s">
        <v>61</v>
      </c>
      <c r="Z986">
        <v>39726</v>
      </c>
      <c r="AA986">
        <v>22070</v>
      </c>
    </row>
    <row r="987" spans="1:27" hidden="1" x14ac:dyDescent="0.25">
      <c r="A987">
        <v>2017</v>
      </c>
      <c r="B987">
        <v>2</v>
      </c>
      <c r="C987" t="s">
        <v>86</v>
      </c>
      <c r="D987">
        <v>9708</v>
      </c>
      <c r="E987">
        <v>1</v>
      </c>
      <c r="F987">
        <v>20170203</v>
      </c>
      <c r="G987">
        <v>20505532725</v>
      </c>
      <c r="H987" t="s">
        <v>161</v>
      </c>
      <c r="I987" t="s">
        <v>25</v>
      </c>
      <c r="J987" t="s">
        <v>114</v>
      </c>
      <c r="K987" t="s">
        <v>115</v>
      </c>
      <c r="L987" t="s">
        <v>4</v>
      </c>
      <c r="M987" t="s">
        <v>5</v>
      </c>
      <c r="N987" t="s">
        <v>6</v>
      </c>
      <c r="O987">
        <v>904211090</v>
      </c>
      <c r="P987" t="s">
        <v>198</v>
      </c>
      <c r="Q987" t="s">
        <v>472</v>
      </c>
      <c r="R987" t="s">
        <v>77</v>
      </c>
      <c r="S987" t="s">
        <v>577</v>
      </c>
      <c r="T987" t="s">
        <v>430</v>
      </c>
      <c r="U987" t="s">
        <v>578</v>
      </c>
      <c r="W987" t="s">
        <v>44</v>
      </c>
      <c r="X987" t="s">
        <v>23</v>
      </c>
      <c r="Y987" t="s">
        <v>9</v>
      </c>
      <c r="Z987">
        <v>39589.4</v>
      </c>
      <c r="AA987">
        <v>20107.2</v>
      </c>
    </row>
    <row r="988" spans="1:27" hidden="1" x14ac:dyDescent="0.25">
      <c r="A988">
        <v>2018</v>
      </c>
      <c r="B988">
        <v>2</v>
      </c>
      <c r="C988" t="s">
        <v>270</v>
      </c>
      <c r="D988">
        <v>6364</v>
      </c>
      <c r="E988">
        <v>1</v>
      </c>
      <c r="F988">
        <v>20180206</v>
      </c>
      <c r="G988">
        <v>20484051691</v>
      </c>
      <c r="H988" t="s">
        <v>57</v>
      </c>
      <c r="I988" t="s">
        <v>25</v>
      </c>
      <c r="J988" t="s">
        <v>26</v>
      </c>
      <c r="K988" t="s">
        <v>299</v>
      </c>
      <c r="L988" t="s">
        <v>4</v>
      </c>
      <c r="M988" t="s">
        <v>5</v>
      </c>
      <c r="N988" t="s">
        <v>6</v>
      </c>
      <c r="O988">
        <v>904229000</v>
      </c>
      <c r="P988" t="s">
        <v>1071</v>
      </c>
      <c r="Q988" t="s">
        <v>1071</v>
      </c>
      <c r="R988" t="s">
        <v>60</v>
      </c>
      <c r="S988" t="s">
        <v>1266</v>
      </c>
      <c r="T988" t="s">
        <v>1317</v>
      </c>
      <c r="U988" t="s">
        <v>2011</v>
      </c>
      <c r="V988" t="s">
        <v>1269</v>
      </c>
      <c r="X988" t="s">
        <v>23</v>
      </c>
      <c r="Y988" t="s">
        <v>61</v>
      </c>
      <c r="Z988">
        <v>39546</v>
      </c>
      <c r="AA988">
        <v>21970</v>
      </c>
    </row>
    <row r="989" spans="1:27" x14ac:dyDescent="0.25">
      <c r="A989">
        <v>2018</v>
      </c>
      <c r="B989">
        <v>3</v>
      </c>
      <c r="C989" t="s">
        <v>86</v>
      </c>
      <c r="D989">
        <v>23695</v>
      </c>
      <c r="E989">
        <v>1</v>
      </c>
      <c r="F989">
        <v>20180320</v>
      </c>
      <c r="G989">
        <v>20542089106</v>
      </c>
      <c r="H989" t="s">
        <v>74</v>
      </c>
      <c r="I989" t="s">
        <v>2</v>
      </c>
      <c r="J989" t="s">
        <v>81</v>
      </c>
      <c r="K989" t="s">
        <v>82</v>
      </c>
      <c r="L989" t="s">
        <v>4</v>
      </c>
      <c r="M989" t="s">
        <v>5</v>
      </c>
      <c r="N989" t="s">
        <v>6</v>
      </c>
      <c r="O989">
        <v>904219000</v>
      </c>
      <c r="P989" t="s">
        <v>198</v>
      </c>
      <c r="Q989" t="s">
        <v>472</v>
      </c>
      <c r="R989" t="s">
        <v>50</v>
      </c>
      <c r="S989" t="s">
        <v>143</v>
      </c>
      <c r="W989" t="s">
        <v>34</v>
      </c>
      <c r="X989" t="s">
        <v>23</v>
      </c>
      <c r="Y989" t="s">
        <v>9</v>
      </c>
      <c r="Z989">
        <v>39286.5</v>
      </c>
      <c r="AA989">
        <v>23810</v>
      </c>
    </row>
    <row r="990" spans="1:27" hidden="1" x14ac:dyDescent="0.25">
      <c r="A990">
        <v>2017</v>
      </c>
      <c r="B990">
        <v>1</v>
      </c>
      <c r="C990" t="s">
        <v>86</v>
      </c>
      <c r="D990">
        <v>161</v>
      </c>
      <c r="E990">
        <v>1</v>
      </c>
      <c r="F990">
        <v>20170107</v>
      </c>
      <c r="G990">
        <v>20132515680</v>
      </c>
      <c r="H990" t="s">
        <v>186</v>
      </c>
      <c r="I990" t="s">
        <v>11</v>
      </c>
      <c r="J990" t="s">
        <v>224</v>
      </c>
      <c r="K990" t="s">
        <v>225</v>
      </c>
      <c r="L990" t="s">
        <v>4</v>
      </c>
      <c r="M990" t="s">
        <v>5</v>
      </c>
      <c r="N990" t="s">
        <v>6</v>
      </c>
      <c r="O990">
        <v>904221000</v>
      </c>
      <c r="P990" t="s">
        <v>198</v>
      </c>
      <c r="Q990" t="s">
        <v>1016</v>
      </c>
      <c r="R990" t="s">
        <v>104</v>
      </c>
      <c r="S990" t="s">
        <v>105</v>
      </c>
      <c r="T990" t="s">
        <v>563</v>
      </c>
      <c r="W990" t="s">
        <v>117</v>
      </c>
      <c r="X990" t="s">
        <v>109</v>
      </c>
      <c r="Y990" t="s">
        <v>9</v>
      </c>
      <c r="Z990">
        <v>39240</v>
      </c>
      <c r="AA990">
        <v>18000</v>
      </c>
    </row>
    <row r="991" spans="1:27" hidden="1" x14ac:dyDescent="0.25">
      <c r="A991">
        <v>2017</v>
      </c>
      <c r="B991">
        <v>2</v>
      </c>
      <c r="C991" t="s">
        <v>270</v>
      </c>
      <c r="D991">
        <v>7566</v>
      </c>
      <c r="E991">
        <v>1</v>
      </c>
      <c r="F991">
        <v>20170216</v>
      </c>
      <c r="G991">
        <v>20504004415</v>
      </c>
      <c r="H991" t="s">
        <v>223</v>
      </c>
      <c r="I991" t="s">
        <v>2</v>
      </c>
      <c r="J991" t="s">
        <v>308</v>
      </c>
      <c r="K991" t="s">
        <v>309</v>
      </c>
      <c r="L991" t="s">
        <v>4</v>
      </c>
      <c r="M991" t="s">
        <v>5</v>
      </c>
      <c r="N991" t="s">
        <v>17</v>
      </c>
      <c r="O991">
        <v>2005999000</v>
      </c>
      <c r="P991" t="s">
        <v>198</v>
      </c>
      <c r="Q991" t="s">
        <v>1003</v>
      </c>
      <c r="R991" t="s">
        <v>24</v>
      </c>
      <c r="S991" t="s">
        <v>1732</v>
      </c>
      <c r="W991" t="s">
        <v>272</v>
      </c>
      <c r="X991" t="s">
        <v>8</v>
      </c>
      <c r="Y991" t="s">
        <v>226</v>
      </c>
      <c r="Z991">
        <v>39226.15</v>
      </c>
      <c r="AA991">
        <v>20462.400000000001</v>
      </c>
    </row>
    <row r="992" spans="1:27" hidden="1" x14ac:dyDescent="0.25">
      <c r="A992">
        <v>2017</v>
      </c>
      <c r="B992">
        <v>1</v>
      </c>
      <c r="C992" t="s">
        <v>270</v>
      </c>
      <c r="D992">
        <v>43235</v>
      </c>
      <c r="E992">
        <v>1</v>
      </c>
      <c r="F992">
        <v>20170103</v>
      </c>
      <c r="G992">
        <v>20522951146</v>
      </c>
      <c r="H992" t="s">
        <v>113</v>
      </c>
      <c r="I992" t="s">
        <v>25</v>
      </c>
      <c r="J992" t="s">
        <v>114</v>
      </c>
      <c r="K992" t="s">
        <v>115</v>
      </c>
      <c r="L992" t="s">
        <v>4</v>
      </c>
      <c r="M992" t="s">
        <v>5</v>
      </c>
      <c r="N992" t="s">
        <v>6</v>
      </c>
      <c r="O992">
        <v>904219000</v>
      </c>
      <c r="P992" t="s">
        <v>475</v>
      </c>
      <c r="Q992" t="s">
        <v>472</v>
      </c>
      <c r="R992" t="s">
        <v>50</v>
      </c>
      <c r="S992" t="s">
        <v>775</v>
      </c>
      <c r="W992" t="s">
        <v>100</v>
      </c>
      <c r="X992" t="s">
        <v>23</v>
      </c>
      <c r="Y992" t="s">
        <v>226</v>
      </c>
      <c r="Z992">
        <v>39135.14</v>
      </c>
      <c r="AA992">
        <v>17588.34</v>
      </c>
    </row>
    <row r="993" spans="1:27" hidden="1" x14ac:dyDescent="0.25">
      <c r="A993">
        <v>2018</v>
      </c>
      <c r="B993">
        <v>1</v>
      </c>
      <c r="C993" t="s">
        <v>270</v>
      </c>
      <c r="D993">
        <v>5262</v>
      </c>
      <c r="E993">
        <v>4</v>
      </c>
      <c r="F993">
        <v>20180130</v>
      </c>
      <c r="G993">
        <v>20504004415</v>
      </c>
      <c r="H993" t="s">
        <v>223</v>
      </c>
      <c r="I993" t="s">
        <v>25</v>
      </c>
      <c r="J993" t="s">
        <v>26</v>
      </c>
      <c r="K993" t="s">
        <v>125</v>
      </c>
      <c r="L993" t="s">
        <v>4</v>
      </c>
      <c r="M993" t="s">
        <v>5</v>
      </c>
      <c r="N993" t="s">
        <v>17</v>
      </c>
      <c r="O993">
        <v>2005999000</v>
      </c>
      <c r="P993" t="s">
        <v>1002</v>
      </c>
      <c r="Q993" t="s">
        <v>1003</v>
      </c>
      <c r="R993" t="s">
        <v>24</v>
      </c>
      <c r="S993" t="s">
        <v>341</v>
      </c>
      <c r="W993" t="s">
        <v>34</v>
      </c>
      <c r="X993" t="s">
        <v>8</v>
      </c>
      <c r="Y993" t="s">
        <v>226</v>
      </c>
      <c r="Z993">
        <v>39110</v>
      </c>
      <c r="AA993">
        <v>8271.6</v>
      </c>
    </row>
    <row r="994" spans="1:27" hidden="1" x14ac:dyDescent="0.25">
      <c r="A994">
        <v>2018</v>
      </c>
      <c r="B994">
        <v>3</v>
      </c>
      <c r="C994" t="s">
        <v>270</v>
      </c>
      <c r="D994">
        <v>12213</v>
      </c>
      <c r="E994">
        <v>1</v>
      </c>
      <c r="F994">
        <v>20180313</v>
      </c>
      <c r="G994">
        <v>20504004415</v>
      </c>
      <c r="H994" t="s">
        <v>223</v>
      </c>
      <c r="I994" t="s">
        <v>36</v>
      </c>
      <c r="J994" t="s">
        <v>283</v>
      </c>
      <c r="K994" t="s">
        <v>284</v>
      </c>
      <c r="L994" t="s">
        <v>4</v>
      </c>
      <c r="M994" t="s">
        <v>5</v>
      </c>
      <c r="N994" t="s">
        <v>17</v>
      </c>
      <c r="O994">
        <v>2005999000</v>
      </c>
      <c r="P994" t="s">
        <v>1002</v>
      </c>
      <c r="Q994" t="s">
        <v>1003</v>
      </c>
      <c r="R994" t="s">
        <v>24</v>
      </c>
      <c r="S994" t="s">
        <v>1725</v>
      </c>
      <c r="W994" t="s">
        <v>100</v>
      </c>
      <c r="X994" t="s">
        <v>8</v>
      </c>
      <c r="Y994" t="s">
        <v>61</v>
      </c>
      <c r="Z994">
        <v>39032.5</v>
      </c>
      <c r="AA994">
        <v>18976.32</v>
      </c>
    </row>
    <row r="995" spans="1:27" hidden="1" x14ac:dyDescent="0.25">
      <c r="A995">
        <v>2017</v>
      </c>
      <c r="B995">
        <v>1</v>
      </c>
      <c r="C995" t="s">
        <v>270</v>
      </c>
      <c r="D995">
        <v>4332</v>
      </c>
      <c r="E995">
        <v>1</v>
      </c>
      <c r="F995">
        <v>20170126</v>
      </c>
      <c r="G995">
        <v>20504004415</v>
      </c>
      <c r="H995" t="s">
        <v>223</v>
      </c>
      <c r="I995" t="s">
        <v>25</v>
      </c>
      <c r="J995" t="s">
        <v>26</v>
      </c>
      <c r="K995" t="s">
        <v>97</v>
      </c>
      <c r="L995" t="s">
        <v>4</v>
      </c>
      <c r="M995" t="s">
        <v>5</v>
      </c>
      <c r="N995" t="s">
        <v>17</v>
      </c>
      <c r="O995">
        <v>2005999000</v>
      </c>
      <c r="P995" t="s">
        <v>1002</v>
      </c>
      <c r="Q995" t="s">
        <v>1003</v>
      </c>
      <c r="R995" t="s">
        <v>24</v>
      </c>
      <c r="S995" t="s">
        <v>545</v>
      </c>
      <c r="T995" t="s">
        <v>546</v>
      </c>
      <c r="W995" t="s">
        <v>272</v>
      </c>
      <c r="X995" t="s">
        <v>19</v>
      </c>
      <c r="Y995" t="s">
        <v>226</v>
      </c>
      <c r="Z995">
        <v>38949.120000000003</v>
      </c>
      <c r="AA995">
        <v>14757.12</v>
      </c>
    </row>
    <row r="996" spans="1:27" hidden="1" x14ac:dyDescent="0.25">
      <c r="A996">
        <v>2017</v>
      </c>
      <c r="B996">
        <v>1</v>
      </c>
      <c r="C996" t="s">
        <v>270</v>
      </c>
      <c r="D996">
        <v>43515</v>
      </c>
      <c r="E996">
        <v>1</v>
      </c>
      <c r="F996">
        <v>20170105</v>
      </c>
      <c r="G996">
        <v>20504004415</v>
      </c>
      <c r="H996" t="s">
        <v>223</v>
      </c>
      <c r="I996" t="s">
        <v>25</v>
      </c>
      <c r="J996" t="s">
        <v>26</v>
      </c>
      <c r="K996" t="s">
        <v>97</v>
      </c>
      <c r="L996" t="s">
        <v>4</v>
      </c>
      <c r="M996" t="s">
        <v>5</v>
      </c>
      <c r="N996" t="s">
        <v>17</v>
      </c>
      <c r="O996">
        <v>2005999000</v>
      </c>
      <c r="P996" t="s">
        <v>1002</v>
      </c>
      <c r="Q996" t="s">
        <v>1003</v>
      </c>
      <c r="R996" t="s">
        <v>24</v>
      </c>
      <c r="S996" t="s">
        <v>282</v>
      </c>
      <c r="W996" t="s">
        <v>100</v>
      </c>
      <c r="X996" t="s">
        <v>19</v>
      </c>
      <c r="Y996" t="s">
        <v>226</v>
      </c>
      <c r="Z996">
        <v>38949.120000000003</v>
      </c>
      <c r="AA996">
        <v>14757.12</v>
      </c>
    </row>
    <row r="997" spans="1:27" hidden="1" x14ac:dyDescent="0.25">
      <c r="A997">
        <v>2017</v>
      </c>
      <c r="B997">
        <v>1</v>
      </c>
      <c r="C997" t="s">
        <v>270</v>
      </c>
      <c r="D997">
        <v>43515</v>
      </c>
      <c r="E997">
        <v>2</v>
      </c>
      <c r="F997">
        <v>20170105</v>
      </c>
      <c r="G997">
        <v>20504004415</v>
      </c>
      <c r="H997" t="s">
        <v>223</v>
      </c>
      <c r="I997" t="s">
        <v>25</v>
      </c>
      <c r="J997" t="s">
        <v>26</v>
      </c>
      <c r="K997" t="s">
        <v>97</v>
      </c>
      <c r="L997" t="s">
        <v>4</v>
      </c>
      <c r="M997" t="s">
        <v>5</v>
      </c>
      <c r="N997" t="s">
        <v>17</v>
      </c>
      <c r="O997">
        <v>2005999000</v>
      </c>
      <c r="P997" t="s">
        <v>1002</v>
      </c>
      <c r="Q997" t="s">
        <v>1003</v>
      </c>
      <c r="R997" t="s">
        <v>24</v>
      </c>
      <c r="S997" t="s">
        <v>282</v>
      </c>
      <c r="W997" t="s">
        <v>100</v>
      </c>
      <c r="X997" t="s">
        <v>19</v>
      </c>
      <c r="Y997" t="s">
        <v>226</v>
      </c>
      <c r="Z997">
        <v>38949.120000000003</v>
      </c>
      <c r="AA997">
        <v>14757.12</v>
      </c>
    </row>
    <row r="998" spans="1:27" hidden="1" x14ac:dyDescent="0.25">
      <c r="A998">
        <v>2017</v>
      </c>
      <c r="B998">
        <v>1</v>
      </c>
      <c r="C998" t="s">
        <v>270</v>
      </c>
      <c r="D998">
        <v>43515</v>
      </c>
      <c r="E998">
        <v>3</v>
      </c>
      <c r="F998">
        <v>20170105</v>
      </c>
      <c r="G998">
        <v>20504004415</v>
      </c>
      <c r="H998" t="s">
        <v>223</v>
      </c>
      <c r="I998" t="s">
        <v>25</v>
      </c>
      <c r="J998" t="s">
        <v>26</v>
      </c>
      <c r="K998" t="s">
        <v>97</v>
      </c>
      <c r="L998" t="s">
        <v>4</v>
      </c>
      <c r="M998" t="s">
        <v>5</v>
      </c>
      <c r="N998" t="s">
        <v>17</v>
      </c>
      <c r="O998">
        <v>2005999000</v>
      </c>
      <c r="P998" t="s">
        <v>1002</v>
      </c>
      <c r="Q998" t="s">
        <v>1003</v>
      </c>
      <c r="R998" t="s">
        <v>24</v>
      </c>
      <c r="S998" t="s">
        <v>282</v>
      </c>
      <c r="W998" t="s">
        <v>100</v>
      </c>
      <c r="X998" t="s">
        <v>19</v>
      </c>
      <c r="Y998" t="s">
        <v>226</v>
      </c>
      <c r="Z998">
        <v>38949.120000000003</v>
      </c>
      <c r="AA998">
        <v>14757.12</v>
      </c>
    </row>
    <row r="999" spans="1:27" hidden="1" x14ac:dyDescent="0.25">
      <c r="A999">
        <v>2017</v>
      </c>
      <c r="B999">
        <v>2</v>
      </c>
      <c r="C999" t="s">
        <v>270</v>
      </c>
      <c r="D999">
        <v>8168</v>
      </c>
      <c r="E999">
        <v>1</v>
      </c>
      <c r="F999">
        <v>20170223</v>
      </c>
      <c r="G999">
        <v>20504004415</v>
      </c>
      <c r="H999" t="s">
        <v>223</v>
      </c>
      <c r="I999" t="s">
        <v>25</v>
      </c>
      <c r="J999" t="s">
        <v>26</v>
      </c>
      <c r="K999" t="s">
        <v>97</v>
      </c>
      <c r="L999" t="s">
        <v>4</v>
      </c>
      <c r="M999" t="s">
        <v>5</v>
      </c>
      <c r="N999" t="s">
        <v>17</v>
      </c>
      <c r="O999">
        <v>2005999000</v>
      </c>
      <c r="P999" t="s">
        <v>1002</v>
      </c>
      <c r="Q999" t="s">
        <v>1003</v>
      </c>
      <c r="R999" t="s">
        <v>24</v>
      </c>
      <c r="S999" t="s">
        <v>545</v>
      </c>
      <c r="T999" t="s">
        <v>546</v>
      </c>
      <c r="W999" t="s">
        <v>272</v>
      </c>
      <c r="X999" t="s">
        <v>19</v>
      </c>
      <c r="Y999" t="s">
        <v>226</v>
      </c>
      <c r="Z999">
        <v>38949.120000000003</v>
      </c>
      <c r="AA999">
        <v>14757.12</v>
      </c>
    </row>
    <row r="1000" spans="1:27" hidden="1" x14ac:dyDescent="0.25">
      <c r="A1000">
        <v>2017</v>
      </c>
      <c r="B1000">
        <v>2</v>
      </c>
      <c r="C1000" t="s">
        <v>270</v>
      </c>
      <c r="D1000">
        <v>8168</v>
      </c>
      <c r="E1000">
        <v>2</v>
      </c>
      <c r="F1000">
        <v>20170223</v>
      </c>
      <c r="G1000">
        <v>20504004415</v>
      </c>
      <c r="H1000" t="s">
        <v>223</v>
      </c>
      <c r="I1000" t="s">
        <v>25</v>
      </c>
      <c r="J1000" t="s">
        <v>26</v>
      </c>
      <c r="K1000" t="s">
        <v>97</v>
      </c>
      <c r="L1000" t="s">
        <v>4</v>
      </c>
      <c r="M1000" t="s">
        <v>5</v>
      </c>
      <c r="N1000" t="s">
        <v>17</v>
      </c>
      <c r="O1000">
        <v>2005999000</v>
      </c>
      <c r="P1000" t="s">
        <v>1002</v>
      </c>
      <c r="Q1000" t="s">
        <v>1003</v>
      </c>
      <c r="R1000" t="s">
        <v>24</v>
      </c>
      <c r="S1000" t="s">
        <v>545</v>
      </c>
      <c r="T1000" t="s">
        <v>546</v>
      </c>
      <c r="W1000" t="s">
        <v>272</v>
      </c>
      <c r="X1000" t="s">
        <v>19</v>
      </c>
      <c r="Y1000" t="s">
        <v>226</v>
      </c>
      <c r="Z1000">
        <v>38949.120000000003</v>
      </c>
      <c r="AA1000">
        <v>14757.12</v>
      </c>
    </row>
    <row r="1001" spans="1:27" hidden="1" x14ac:dyDescent="0.25">
      <c r="A1001">
        <v>2018</v>
      </c>
      <c r="B1001">
        <v>3</v>
      </c>
      <c r="C1001" t="s">
        <v>270</v>
      </c>
      <c r="D1001">
        <v>10454</v>
      </c>
      <c r="E1001">
        <v>4</v>
      </c>
      <c r="F1001">
        <v>20180301</v>
      </c>
      <c r="G1001">
        <v>20504004415</v>
      </c>
      <c r="H1001" t="s">
        <v>223</v>
      </c>
      <c r="I1001" t="s">
        <v>25</v>
      </c>
      <c r="J1001" t="s">
        <v>26</v>
      </c>
      <c r="K1001" t="s">
        <v>452</v>
      </c>
      <c r="L1001" t="s">
        <v>4</v>
      </c>
      <c r="M1001" t="s">
        <v>5</v>
      </c>
      <c r="N1001" t="s">
        <v>17</v>
      </c>
      <c r="O1001">
        <v>2005999000</v>
      </c>
      <c r="P1001" t="s">
        <v>1002</v>
      </c>
      <c r="Q1001" t="s">
        <v>1003</v>
      </c>
      <c r="R1001" t="s">
        <v>24</v>
      </c>
      <c r="S1001" t="s">
        <v>282</v>
      </c>
      <c r="W1001" t="s">
        <v>100</v>
      </c>
      <c r="X1001" t="s">
        <v>19</v>
      </c>
      <c r="Y1001" t="s">
        <v>226</v>
      </c>
      <c r="Z1001">
        <v>38949.120000000003</v>
      </c>
      <c r="AA1001">
        <v>14757.12</v>
      </c>
    </row>
    <row r="1002" spans="1:27" hidden="1" x14ac:dyDescent="0.25">
      <c r="A1002">
        <v>2018</v>
      </c>
      <c r="B1002">
        <v>3</v>
      </c>
      <c r="C1002" t="s">
        <v>270</v>
      </c>
      <c r="D1002">
        <v>11371</v>
      </c>
      <c r="E1002">
        <v>1</v>
      </c>
      <c r="F1002">
        <v>20180307</v>
      </c>
      <c r="G1002">
        <v>20504004415</v>
      </c>
      <c r="H1002" t="s">
        <v>223</v>
      </c>
      <c r="I1002" t="s">
        <v>25</v>
      </c>
      <c r="J1002" t="s">
        <v>26</v>
      </c>
      <c r="K1002" t="s">
        <v>540</v>
      </c>
      <c r="L1002" t="s">
        <v>4</v>
      </c>
      <c r="M1002" t="s">
        <v>5</v>
      </c>
      <c r="N1002" t="s">
        <v>17</v>
      </c>
      <c r="O1002">
        <v>2005999000</v>
      </c>
      <c r="P1002" t="s">
        <v>1002</v>
      </c>
      <c r="Q1002" t="s">
        <v>1003</v>
      </c>
      <c r="R1002" t="s">
        <v>24</v>
      </c>
      <c r="S1002" t="s">
        <v>282</v>
      </c>
      <c r="W1002" t="s">
        <v>100</v>
      </c>
      <c r="X1002" t="s">
        <v>19</v>
      </c>
      <c r="Y1002" t="s">
        <v>226</v>
      </c>
      <c r="Z1002">
        <v>38949.120000000003</v>
      </c>
      <c r="AA1002">
        <v>14757.2</v>
      </c>
    </row>
    <row r="1003" spans="1:27" hidden="1" x14ac:dyDescent="0.25">
      <c r="A1003">
        <v>2018</v>
      </c>
      <c r="B1003">
        <v>3</v>
      </c>
      <c r="C1003" t="s">
        <v>270</v>
      </c>
      <c r="D1003">
        <v>12246</v>
      </c>
      <c r="E1003">
        <v>1</v>
      </c>
      <c r="F1003">
        <v>20180314</v>
      </c>
      <c r="G1003">
        <v>20504004415</v>
      </c>
      <c r="H1003" t="s">
        <v>223</v>
      </c>
      <c r="I1003" t="s">
        <v>25</v>
      </c>
      <c r="J1003" t="s">
        <v>26</v>
      </c>
      <c r="K1003" t="s">
        <v>452</v>
      </c>
      <c r="L1003" t="s">
        <v>4</v>
      </c>
      <c r="M1003" t="s">
        <v>5</v>
      </c>
      <c r="N1003" t="s">
        <v>17</v>
      </c>
      <c r="O1003">
        <v>2005999000</v>
      </c>
      <c r="P1003" t="s">
        <v>1002</v>
      </c>
      <c r="Q1003" t="s">
        <v>1003</v>
      </c>
      <c r="R1003" t="s">
        <v>24</v>
      </c>
      <c r="S1003" t="s">
        <v>282</v>
      </c>
      <c r="W1003" t="s">
        <v>100</v>
      </c>
      <c r="X1003" t="s">
        <v>19</v>
      </c>
      <c r="Y1003" t="s">
        <v>226</v>
      </c>
      <c r="Z1003">
        <v>38949.120000000003</v>
      </c>
      <c r="AA1003">
        <v>14757.12</v>
      </c>
    </row>
    <row r="1004" spans="1:27" hidden="1" x14ac:dyDescent="0.25">
      <c r="A1004">
        <v>2018</v>
      </c>
      <c r="B1004">
        <v>3</v>
      </c>
      <c r="C1004" t="s">
        <v>270</v>
      </c>
      <c r="D1004">
        <v>12246</v>
      </c>
      <c r="E1004">
        <v>2</v>
      </c>
      <c r="F1004">
        <v>20180314</v>
      </c>
      <c r="G1004">
        <v>20504004415</v>
      </c>
      <c r="H1004" t="s">
        <v>223</v>
      </c>
      <c r="I1004" t="s">
        <v>25</v>
      </c>
      <c r="J1004" t="s">
        <v>26</v>
      </c>
      <c r="K1004" t="s">
        <v>452</v>
      </c>
      <c r="L1004" t="s">
        <v>4</v>
      </c>
      <c r="M1004" t="s">
        <v>5</v>
      </c>
      <c r="N1004" t="s">
        <v>17</v>
      </c>
      <c r="O1004">
        <v>2005999000</v>
      </c>
      <c r="P1004" t="s">
        <v>1002</v>
      </c>
      <c r="Q1004" t="s">
        <v>1003</v>
      </c>
      <c r="R1004" t="s">
        <v>24</v>
      </c>
      <c r="S1004" t="s">
        <v>282</v>
      </c>
      <c r="W1004" t="s">
        <v>100</v>
      </c>
      <c r="X1004" t="s">
        <v>19</v>
      </c>
      <c r="Y1004" t="s">
        <v>226</v>
      </c>
      <c r="Z1004">
        <v>38949.120000000003</v>
      </c>
      <c r="AA1004">
        <v>14757.12</v>
      </c>
    </row>
    <row r="1005" spans="1:27" hidden="1" x14ac:dyDescent="0.25">
      <c r="A1005">
        <v>2017</v>
      </c>
      <c r="B1005">
        <v>2</v>
      </c>
      <c r="C1005" t="s">
        <v>86</v>
      </c>
      <c r="D1005">
        <v>12781</v>
      </c>
      <c r="E1005">
        <v>1</v>
      </c>
      <c r="F1005">
        <v>20170215</v>
      </c>
      <c r="G1005">
        <v>20482800999</v>
      </c>
      <c r="H1005" t="s">
        <v>194</v>
      </c>
      <c r="I1005" t="s">
        <v>2</v>
      </c>
      <c r="J1005" t="s">
        <v>81</v>
      </c>
      <c r="K1005" t="s">
        <v>82</v>
      </c>
      <c r="L1005" t="s">
        <v>4</v>
      </c>
      <c r="M1005" t="s">
        <v>5</v>
      </c>
      <c r="N1005" t="s">
        <v>6</v>
      </c>
      <c r="O1005">
        <v>904211090</v>
      </c>
      <c r="P1005" t="s">
        <v>198</v>
      </c>
      <c r="Q1005" t="s">
        <v>472</v>
      </c>
      <c r="R1005" t="s">
        <v>77</v>
      </c>
      <c r="S1005" t="s">
        <v>116</v>
      </c>
      <c r="V1005" t="s">
        <v>189</v>
      </c>
      <c r="W1005" t="s">
        <v>1524</v>
      </c>
      <c r="X1005" t="s">
        <v>23</v>
      </c>
      <c r="Y1005" t="s">
        <v>15</v>
      </c>
      <c r="Z1005">
        <v>38917.81</v>
      </c>
      <c r="AA1005">
        <v>22238.75</v>
      </c>
    </row>
    <row r="1006" spans="1:27" hidden="1" x14ac:dyDescent="0.25">
      <c r="A1006">
        <v>2017</v>
      </c>
      <c r="B1006">
        <v>2</v>
      </c>
      <c r="C1006" t="s">
        <v>86</v>
      </c>
      <c r="D1006">
        <v>14662</v>
      </c>
      <c r="E1006">
        <v>1</v>
      </c>
      <c r="F1006">
        <v>20170222</v>
      </c>
      <c r="G1006">
        <v>20482800999</v>
      </c>
      <c r="H1006" t="s">
        <v>194</v>
      </c>
      <c r="I1006" t="s">
        <v>2</v>
      </c>
      <c r="J1006" t="s">
        <v>81</v>
      </c>
      <c r="K1006" t="s">
        <v>82</v>
      </c>
      <c r="L1006" t="s">
        <v>4</v>
      </c>
      <c r="M1006" t="s">
        <v>5</v>
      </c>
      <c r="N1006" t="s">
        <v>6</v>
      </c>
      <c r="O1006">
        <v>904211090</v>
      </c>
      <c r="P1006" t="s">
        <v>198</v>
      </c>
      <c r="Q1006" t="s">
        <v>472</v>
      </c>
      <c r="R1006" t="s">
        <v>77</v>
      </c>
      <c r="S1006" t="s">
        <v>116</v>
      </c>
      <c r="V1006" t="s">
        <v>189</v>
      </c>
      <c r="W1006" t="s">
        <v>1605</v>
      </c>
      <c r="X1006" t="s">
        <v>23</v>
      </c>
      <c r="Y1006" t="s">
        <v>15</v>
      </c>
      <c r="Z1006">
        <v>38865.31</v>
      </c>
      <c r="AA1006">
        <v>22208.75</v>
      </c>
    </row>
    <row r="1007" spans="1:27" hidden="1" x14ac:dyDescent="0.25">
      <c r="A1007">
        <v>2017</v>
      </c>
      <c r="B1007">
        <v>3</v>
      </c>
      <c r="C1007" t="s">
        <v>86</v>
      </c>
      <c r="D1007">
        <v>22342</v>
      </c>
      <c r="E1007">
        <v>1</v>
      </c>
      <c r="F1007">
        <v>20170315</v>
      </c>
      <c r="G1007">
        <v>20482800999</v>
      </c>
      <c r="H1007" t="s">
        <v>194</v>
      </c>
      <c r="I1007" t="s">
        <v>2</v>
      </c>
      <c r="J1007" t="s">
        <v>81</v>
      </c>
      <c r="K1007" t="s">
        <v>82</v>
      </c>
      <c r="L1007" t="s">
        <v>4</v>
      </c>
      <c r="M1007" t="s">
        <v>5</v>
      </c>
      <c r="N1007" t="s">
        <v>6</v>
      </c>
      <c r="O1007">
        <v>904211090</v>
      </c>
      <c r="P1007" t="s">
        <v>198</v>
      </c>
      <c r="Q1007" t="s">
        <v>472</v>
      </c>
      <c r="R1007" t="s">
        <v>77</v>
      </c>
      <c r="S1007" t="s">
        <v>2165</v>
      </c>
      <c r="W1007" t="s">
        <v>117</v>
      </c>
      <c r="X1007" t="s">
        <v>23</v>
      </c>
      <c r="Y1007" t="s">
        <v>15</v>
      </c>
      <c r="Z1007">
        <v>38825.879999999997</v>
      </c>
      <c r="AA1007">
        <v>22838.75</v>
      </c>
    </row>
    <row r="1008" spans="1:27" x14ac:dyDescent="0.25">
      <c r="A1008">
        <v>2018</v>
      </c>
      <c r="B1008">
        <v>2</v>
      </c>
      <c r="C1008" t="s">
        <v>270</v>
      </c>
      <c r="D1008">
        <v>7366</v>
      </c>
      <c r="E1008">
        <v>1</v>
      </c>
      <c r="F1008">
        <v>20180213</v>
      </c>
      <c r="G1008">
        <v>20504004415</v>
      </c>
      <c r="H1008" t="s">
        <v>223</v>
      </c>
      <c r="I1008" t="s">
        <v>25</v>
      </c>
      <c r="J1008" t="s">
        <v>26</v>
      </c>
      <c r="K1008" t="s">
        <v>125</v>
      </c>
      <c r="L1008" t="s">
        <v>4</v>
      </c>
      <c r="M1008" t="s">
        <v>5</v>
      </c>
      <c r="N1008" t="s">
        <v>17</v>
      </c>
      <c r="O1008">
        <v>2005999000</v>
      </c>
      <c r="P1008" t="s">
        <v>198</v>
      </c>
      <c r="Q1008" t="s">
        <v>1003</v>
      </c>
      <c r="R1008" t="s">
        <v>24</v>
      </c>
      <c r="S1008" t="s">
        <v>539</v>
      </c>
      <c r="W1008" t="s">
        <v>34</v>
      </c>
      <c r="X1008" t="s">
        <v>19</v>
      </c>
      <c r="Y1008" t="s">
        <v>226</v>
      </c>
      <c r="Z1008">
        <v>38768.800000000003</v>
      </c>
      <c r="AA1008">
        <v>18585.599999999999</v>
      </c>
    </row>
    <row r="1009" spans="1:27" x14ac:dyDescent="0.25">
      <c r="A1009">
        <v>2018</v>
      </c>
      <c r="B1009">
        <v>3</v>
      </c>
      <c r="C1009" t="s">
        <v>270</v>
      </c>
      <c r="D1009">
        <v>12197</v>
      </c>
      <c r="E1009">
        <v>1</v>
      </c>
      <c r="F1009">
        <v>20180313</v>
      </c>
      <c r="G1009">
        <v>20504004415</v>
      </c>
      <c r="H1009" t="s">
        <v>223</v>
      </c>
      <c r="I1009" t="s">
        <v>25</v>
      </c>
      <c r="J1009" t="s">
        <v>26</v>
      </c>
      <c r="K1009" t="s">
        <v>125</v>
      </c>
      <c r="L1009" t="s">
        <v>4</v>
      </c>
      <c r="M1009" t="s">
        <v>5</v>
      </c>
      <c r="N1009" t="s">
        <v>17</v>
      </c>
      <c r="O1009">
        <v>2005999000</v>
      </c>
      <c r="P1009" t="s">
        <v>198</v>
      </c>
      <c r="Q1009" t="s">
        <v>1003</v>
      </c>
      <c r="R1009" t="s">
        <v>24</v>
      </c>
      <c r="S1009" t="s">
        <v>539</v>
      </c>
      <c r="W1009" t="s">
        <v>100</v>
      </c>
      <c r="X1009" t="s">
        <v>19</v>
      </c>
      <c r="Y1009" t="s">
        <v>61</v>
      </c>
      <c r="Z1009">
        <v>38768.800000000003</v>
      </c>
      <c r="AA1009">
        <v>18585.599999999999</v>
      </c>
    </row>
    <row r="1010" spans="1:27" hidden="1" x14ac:dyDescent="0.25">
      <c r="A1010">
        <v>2017</v>
      </c>
      <c r="B1010">
        <v>3</v>
      </c>
      <c r="C1010" t="s">
        <v>86</v>
      </c>
      <c r="D1010">
        <v>20205</v>
      </c>
      <c r="E1010">
        <v>1</v>
      </c>
      <c r="F1010">
        <v>20170308</v>
      </c>
      <c r="G1010">
        <v>20571221021</v>
      </c>
      <c r="H1010" t="s">
        <v>191</v>
      </c>
      <c r="I1010" t="s">
        <v>2</v>
      </c>
      <c r="J1010" t="s">
        <v>81</v>
      </c>
      <c r="K1010" t="s">
        <v>82</v>
      </c>
      <c r="L1010" t="s">
        <v>4</v>
      </c>
      <c r="M1010" t="s">
        <v>5</v>
      </c>
      <c r="N1010" t="s">
        <v>6</v>
      </c>
      <c r="O1010">
        <v>904211090</v>
      </c>
      <c r="P1010" t="s">
        <v>198</v>
      </c>
      <c r="Q1010" t="s">
        <v>472</v>
      </c>
      <c r="R1010" t="s">
        <v>77</v>
      </c>
      <c r="S1010" t="s">
        <v>116</v>
      </c>
      <c r="W1010" t="s">
        <v>693</v>
      </c>
      <c r="X1010" t="s">
        <v>23</v>
      </c>
      <c r="Y1010" t="s">
        <v>9</v>
      </c>
      <c r="Z1010">
        <v>38752.949999999997</v>
      </c>
      <c r="AA1010">
        <v>22795.85</v>
      </c>
    </row>
    <row r="1011" spans="1:27" hidden="1" x14ac:dyDescent="0.25">
      <c r="A1011">
        <v>2017</v>
      </c>
      <c r="B1011">
        <v>2</v>
      </c>
      <c r="C1011" t="s">
        <v>270</v>
      </c>
      <c r="D1011">
        <v>6268</v>
      </c>
      <c r="E1011">
        <v>1</v>
      </c>
      <c r="F1011">
        <v>20170209</v>
      </c>
      <c r="G1011">
        <v>20104420282</v>
      </c>
      <c r="H1011" t="s">
        <v>146</v>
      </c>
      <c r="I1011" t="s">
        <v>2</v>
      </c>
      <c r="J1011" t="s">
        <v>81</v>
      </c>
      <c r="K1011" t="s">
        <v>87</v>
      </c>
      <c r="L1011" t="s">
        <v>4</v>
      </c>
      <c r="M1011" t="s">
        <v>5</v>
      </c>
      <c r="N1011" t="s">
        <v>17</v>
      </c>
      <c r="O1011">
        <v>2005992000</v>
      </c>
      <c r="P1011" t="s">
        <v>934</v>
      </c>
      <c r="Q1011" t="s">
        <v>1003</v>
      </c>
      <c r="R1011" t="s">
        <v>18</v>
      </c>
      <c r="S1011" t="s">
        <v>131</v>
      </c>
      <c r="U1011" t="s">
        <v>145</v>
      </c>
      <c r="X1011" t="s">
        <v>95</v>
      </c>
      <c r="Y1011" t="s">
        <v>226</v>
      </c>
      <c r="Z1011">
        <v>38735</v>
      </c>
      <c r="AA1011">
        <v>15447.9</v>
      </c>
    </row>
    <row r="1012" spans="1:27" hidden="1" x14ac:dyDescent="0.25">
      <c r="A1012">
        <v>2017</v>
      </c>
      <c r="B1012">
        <v>2</v>
      </c>
      <c r="C1012" t="s">
        <v>86</v>
      </c>
      <c r="D1012">
        <v>12733</v>
      </c>
      <c r="E1012">
        <v>1</v>
      </c>
      <c r="F1012">
        <v>20170221</v>
      </c>
      <c r="G1012">
        <v>20397680038</v>
      </c>
      <c r="H1012" t="s">
        <v>182</v>
      </c>
      <c r="I1012" t="s">
        <v>2</v>
      </c>
      <c r="J1012" t="s">
        <v>81</v>
      </c>
      <c r="K1012" t="s">
        <v>87</v>
      </c>
      <c r="L1012" t="s">
        <v>4</v>
      </c>
      <c r="M1012" t="s">
        <v>5</v>
      </c>
      <c r="N1012" t="s">
        <v>17</v>
      </c>
      <c r="O1012">
        <v>2005992000</v>
      </c>
      <c r="P1012" t="s">
        <v>934</v>
      </c>
      <c r="Q1012" t="s">
        <v>1003</v>
      </c>
      <c r="R1012" t="s">
        <v>18</v>
      </c>
      <c r="S1012" t="s">
        <v>94</v>
      </c>
      <c r="X1012" t="s">
        <v>19</v>
      </c>
      <c r="Y1012" t="s">
        <v>15</v>
      </c>
      <c r="Z1012">
        <v>38703.879999999997</v>
      </c>
      <c r="AA1012">
        <v>22567</v>
      </c>
    </row>
    <row r="1013" spans="1:27" hidden="1" x14ac:dyDescent="0.25">
      <c r="A1013">
        <v>2018</v>
      </c>
      <c r="B1013">
        <v>2</v>
      </c>
      <c r="C1013" t="s">
        <v>270</v>
      </c>
      <c r="D1013">
        <v>9517</v>
      </c>
      <c r="E1013">
        <v>1</v>
      </c>
      <c r="F1013">
        <v>20180222</v>
      </c>
      <c r="G1013">
        <v>20504004415</v>
      </c>
      <c r="H1013" t="s">
        <v>223</v>
      </c>
      <c r="I1013" t="s">
        <v>25</v>
      </c>
      <c r="J1013" t="s">
        <v>26</v>
      </c>
      <c r="K1013" t="s">
        <v>199</v>
      </c>
      <c r="L1013" t="s">
        <v>4</v>
      </c>
      <c r="M1013" t="s">
        <v>5</v>
      </c>
      <c r="N1013" t="s">
        <v>17</v>
      </c>
      <c r="O1013">
        <v>2005999000</v>
      </c>
      <c r="P1013" t="s">
        <v>1002</v>
      </c>
      <c r="Q1013" t="s">
        <v>1003</v>
      </c>
      <c r="R1013" t="s">
        <v>24</v>
      </c>
      <c r="S1013" t="s">
        <v>1985</v>
      </c>
      <c r="W1013" t="s">
        <v>34</v>
      </c>
      <c r="X1013" t="s">
        <v>19</v>
      </c>
      <c r="Y1013" t="s">
        <v>226</v>
      </c>
      <c r="Z1013">
        <v>38602.82</v>
      </c>
      <c r="AA1013">
        <v>8222.7839999999997</v>
      </c>
    </row>
    <row r="1014" spans="1:27" hidden="1" x14ac:dyDescent="0.25">
      <c r="A1014">
        <v>2017</v>
      </c>
      <c r="B1014">
        <v>3</v>
      </c>
      <c r="C1014" t="s">
        <v>86</v>
      </c>
      <c r="D1014">
        <v>22894</v>
      </c>
      <c r="E1014">
        <v>1</v>
      </c>
      <c r="F1014">
        <v>20170316</v>
      </c>
      <c r="G1014">
        <v>20481759022</v>
      </c>
      <c r="H1014" t="s">
        <v>157</v>
      </c>
      <c r="I1014" t="s">
        <v>25</v>
      </c>
      <c r="J1014" t="s">
        <v>26</v>
      </c>
      <c r="K1014" t="s">
        <v>28</v>
      </c>
      <c r="L1014" t="s">
        <v>4</v>
      </c>
      <c r="M1014" t="s">
        <v>5</v>
      </c>
      <c r="N1014" t="s">
        <v>6</v>
      </c>
      <c r="O1014">
        <v>904211090</v>
      </c>
      <c r="P1014" t="s">
        <v>198</v>
      </c>
      <c r="Q1014" t="s">
        <v>472</v>
      </c>
      <c r="R1014" t="s">
        <v>77</v>
      </c>
      <c r="S1014" t="s">
        <v>158</v>
      </c>
      <c r="T1014" t="s">
        <v>2265</v>
      </c>
      <c r="W1014" t="s">
        <v>595</v>
      </c>
      <c r="X1014" t="s">
        <v>23</v>
      </c>
      <c r="Y1014" t="s">
        <v>9</v>
      </c>
      <c r="Z1014">
        <v>38584.300000000003</v>
      </c>
      <c r="AA1014">
        <v>15535.8</v>
      </c>
    </row>
    <row r="1015" spans="1:27" hidden="1" x14ac:dyDescent="0.25">
      <c r="A1015">
        <v>2018</v>
      </c>
      <c r="B1015">
        <v>1</v>
      </c>
      <c r="C1015" t="s">
        <v>270</v>
      </c>
      <c r="D1015">
        <v>4022</v>
      </c>
      <c r="E1015">
        <v>1</v>
      </c>
      <c r="F1015">
        <v>20180123</v>
      </c>
      <c r="G1015">
        <v>20504004415</v>
      </c>
      <c r="H1015" t="s">
        <v>223</v>
      </c>
      <c r="I1015" t="s">
        <v>2</v>
      </c>
      <c r="J1015" t="s">
        <v>308</v>
      </c>
      <c r="K1015" t="s">
        <v>309</v>
      </c>
      <c r="L1015" t="s">
        <v>4</v>
      </c>
      <c r="M1015" t="s">
        <v>5</v>
      </c>
      <c r="N1015" t="s">
        <v>17</v>
      </c>
      <c r="O1015">
        <v>2001909000</v>
      </c>
      <c r="P1015" t="s">
        <v>1009</v>
      </c>
      <c r="Q1015" t="s">
        <v>1076</v>
      </c>
      <c r="R1015" t="s">
        <v>68</v>
      </c>
      <c r="S1015" t="s">
        <v>451</v>
      </c>
      <c r="T1015" t="s">
        <v>1335</v>
      </c>
      <c r="W1015" t="s">
        <v>34</v>
      </c>
      <c r="X1015" t="s">
        <v>8</v>
      </c>
      <c r="Y1015" t="s">
        <v>226</v>
      </c>
      <c r="Z1015">
        <v>38555.599999999999</v>
      </c>
      <c r="AA1015">
        <v>3996</v>
      </c>
    </row>
    <row r="1016" spans="1:27" hidden="1" x14ac:dyDescent="0.25">
      <c r="A1016">
        <v>2018</v>
      </c>
      <c r="B1016">
        <v>1</v>
      </c>
      <c r="C1016" t="s">
        <v>86</v>
      </c>
      <c r="D1016">
        <v>3382</v>
      </c>
      <c r="E1016">
        <v>2</v>
      </c>
      <c r="F1016">
        <v>20180117</v>
      </c>
      <c r="G1016">
        <v>20373860736</v>
      </c>
      <c r="H1016" t="s">
        <v>1127</v>
      </c>
      <c r="I1016" t="s">
        <v>25</v>
      </c>
      <c r="J1016" t="s">
        <v>26</v>
      </c>
      <c r="K1016" t="s">
        <v>185</v>
      </c>
      <c r="L1016" t="s">
        <v>4</v>
      </c>
      <c r="M1016" t="s">
        <v>5</v>
      </c>
      <c r="N1016" t="s">
        <v>17</v>
      </c>
      <c r="O1016">
        <v>2001909000</v>
      </c>
      <c r="P1016" t="s">
        <v>934</v>
      </c>
      <c r="Q1016" t="s">
        <v>1003</v>
      </c>
      <c r="R1016" t="s">
        <v>68</v>
      </c>
      <c r="S1016" t="s">
        <v>98</v>
      </c>
      <c r="T1016" t="s">
        <v>1114</v>
      </c>
      <c r="V1016" t="s">
        <v>99</v>
      </c>
      <c r="W1016" t="s">
        <v>100</v>
      </c>
      <c r="X1016" t="s">
        <v>19</v>
      </c>
      <c r="Y1016" t="s">
        <v>15</v>
      </c>
      <c r="Z1016">
        <v>38498.5</v>
      </c>
      <c r="AA1016">
        <v>8343.9599999999991</v>
      </c>
    </row>
    <row r="1017" spans="1:27" hidden="1" x14ac:dyDescent="0.25">
      <c r="A1017">
        <v>2017</v>
      </c>
      <c r="B1017">
        <v>1</v>
      </c>
      <c r="C1017" t="s">
        <v>86</v>
      </c>
      <c r="D1017">
        <v>3779</v>
      </c>
      <c r="E1017">
        <v>1</v>
      </c>
      <c r="F1017">
        <v>20170115</v>
      </c>
      <c r="G1017">
        <v>20520816021</v>
      </c>
      <c r="H1017" t="s">
        <v>102</v>
      </c>
      <c r="I1017" t="s">
        <v>25</v>
      </c>
      <c r="J1017" t="s">
        <v>26</v>
      </c>
      <c r="K1017" t="s">
        <v>97</v>
      </c>
      <c r="L1017" t="s">
        <v>4</v>
      </c>
      <c r="M1017" t="s">
        <v>5</v>
      </c>
      <c r="N1017" t="s">
        <v>6</v>
      </c>
      <c r="O1017">
        <v>904221000</v>
      </c>
      <c r="P1017" t="s">
        <v>198</v>
      </c>
      <c r="Q1017" t="s">
        <v>1016</v>
      </c>
      <c r="R1017" t="s">
        <v>104</v>
      </c>
      <c r="S1017" t="s">
        <v>105</v>
      </c>
      <c r="T1017" t="s">
        <v>106</v>
      </c>
      <c r="V1017" t="s">
        <v>107</v>
      </c>
      <c r="W1017" t="s">
        <v>108</v>
      </c>
      <c r="X1017" t="s">
        <v>109</v>
      </c>
      <c r="Y1017" t="s">
        <v>9</v>
      </c>
      <c r="Z1017">
        <v>38455.54</v>
      </c>
      <c r="AA1017">
        <v>25764.48</v>
      </c>
    </row>
    <row r="1018" spans="1:27" hidden="1" x14ac:dyDescent="0.25">
      <c r="A1018">
        <v>2018</v>
      </c>
      <c r="B1018">
        <v>3</v>
      </c>
      <c r="C1018" t="s">
        <v>86</v>
      </c>
      <c r="D1018">
        <v>25915</v>
      </c>
      <c r="E1018">
        <v>1</v>
      </c>
      <c r="F1018">
        <v>20180322</v>
      </c>
      <c r="G1018">
        <v>20542089106</v>
      </c>
      <c r="H1018" t="s">
        <v>74</v>
      </c>
      <c r="I1018" t="s">
        <v>25</v>
      </c>
      <c r="J1018" t="s">
        <v>26</v>
      </c>
      <c r="K1018" t="s">
        <v>185</v>
      </c>
      <c r="L1018" t="s">
        <v>4</v>
      </c>
      <c r="M1018" t="s">
        <v>5</v>
      </c>
      <c r="N1018" t="s">
        <v>6</v>
      </c>
      <c r="O1018">
        <v>904211090</v>
      </c>
      <c r="P1018" t="s">
        <v>475</v>
      </c>
      <c r="Q1018" t="s">
        <v>472</v>
      </c>
      <c r="R1018" t="s">
        <v>77</v>
      </c>
      <c r="S1018" t="s">
        <v>168</v>
      </c>
      <c r="U1018" t="s">
        <v>245</v>
      </c>
      <c r="W1018" t="s">
        <v>34</v>
      </c>
      <c r="X1018" t="s">
        <v>23</v>
      </c>
      <c r="Y1018" t="s">
        <v>9</v>
      </c>
      <c r="Z1018">
        <v>38380.83</v>
      </c>
      <c r="AA1018">
        <v>8845.2000000000007</v>
      </c>
    </row>
    <row r="1019" spans="1:27" x14ac:dyDescent="0.25">
      <c r="A1019">
        <v>2018</v>
      </c>
      <c r="B1019">
        <v>1</v>
      </c>
      <c r="C1019" t="s">
        <v>86</v>
      </c>
      <c r="D1019">
        <v>9392</v>
      </c>
      <c r="E1019">
        <v>1</v>
      </c>
      <c r="F1019">
        <v>20180130</v>
      </c>
      <c r="G1019">
        <v>20117753221</v>
      </c>
      <c r="H1019" t="s">
        <v>135</v>
      </c>
      <c r="I1019" t="s">
        <v>2</v>
      </c>
      <c r="J1019" t="s">
        <v>81</v>
      </c>
      <c r="K1019" t="s">
        <v>82</v>
      </c>
      <c r="L1019" t="s">
        <v>4</v>
      </c>
      <c r="M1019" t="s">
        <v>5</v>
      </c>
      <c r="N1019" t="s">
        <v>6</v>
      </c>
      <c r="O1019">
        <v>904211090</v>
      </c>
      <c r="P1019" t="s">
        <v>198</v>
      </c>
      <c r="Q1019" t="s">
        <v>472</v>
      </c>
      <c r="R1019" t="s">
        <v>77</v>
      </c>
      <c r="S1019" t="s">
        <v>136</v>
      </c>
      <c r="X1019" t="s">
        <v>23</v>
      </c>
      <c r="Y1019" t="s">
        <v>9</v>
      </c>
      <c r="Z1019">
        <v>38360.400000000001</v>
      </c>
      <c r="AA1019">
        <v>19672</v>
      </c>
    </row>
    <row r="1020" spans="1:27" hidden="1" x14ac:dyDescent="0.25">
      <c r="A1020">
        <v>2017</v>
      </c>
      <c r="B1020">
        <v>2</v>
      </c>
      <c r="C1020" t="s">
        <v>86</v>
      </c>
      <c r="D1020">
        <v>11893</v>
      </c>
      <c r="E1020">
        <v>1</v>
      </c>
      <c r="F1020">
        <v>20170211</v>
      </c>
      <c r="G1020">
        <v>20546778631</v>
      </c>
      <c r="H1020" t="s">
        <v>1504</v>
      </c>
      <c r="I1020" t="s">
        <v>25</v>
      </c>
      <c r="J1020" t="s">
        <v>114</v>
      </c>
      <c r="K1020" t="s">
        <v>115</v>
      </c>
      <c r="L1020" t="s">
        <v>4</v>
      </c>
      <c r="M1020" t="s">
        <v>5</v>
      </c>
      <c r="N1020" t="s">
        <v>17</v>
      </c>
      <c r="O1020">
        <v>2005992000</v>
      </c>
      <c r="P1020" t="s">
        <v>934</v>
      </c>
      <c r="Q1020" t="s">
        <v>472</v>
      </c>
      <c r="R1020" t="s">
        <v>18</v>
      </c>
      <c r="S1020" t="s">
        <v>1505</v>
      </c>
      <c r="T1020" t="s">
        <v>1506</v>
      </c>
      <c r="X1020" t="s">
        <v>23</v>
      </c>
      <c r="Y1020" t="s">
        <v>93</v>
      </c>
      <c r="Z1020">
        <v>38279.01</v>
      </c>
      <c r="AA1020">
        <v>19940</v>
      </c>
    </row>
    <row r="1021" spans="1:27" hidden="1" x14ac:dyDescent="0.25">
      <c r="A1021">
        <v>2017</v>
      </c>
      <c r="B1021">
        <v>2</v>
      </c>
      <c r="C1021" t="s">
        <v>86</v>
      </c>
      <c r="D1021">
        <v>11903</v>
      </c>
      <c r="E1021">
        <v>1</v>
      </c>
      <c r="F1021">
        <v>20170214</v>
      </c>
      <c r="G1021">
        <v>20482800999</v>
      </c>
      <c r="H1021" t="s">
        <v>194</v>
      </c>
      <c r="I1021" t="s">
        <v>2</v>
      </c>
      <c r="J1021" t="s">
        <v>81</v>
      </c>
      <c r="K1021" t="s">
        <v>82</v>
      </c>
      <c r="L1021" t="s">
        <v>4</v>
      </c>
      <c r="M1021" t="s">
        <v>5</v>
      </c>
      <c r="N1021" t="s">
        <v>6</v>
      </c>
      <c r="O1021">
        <v>904211090</v>
      </c>
      <c r="P1021" t="s">
        <v>198</v>
      </c>
      <c r="Q1021" t="s">
        <v>472</v>
      </c>
      <c r="R1021" t="s">
        <v>77</v>
      </c>
      <c r="S1021" t="s">
        <v>1507</v>
      </c>
      <c r="V1021" t="s">
        <v>189</v>
      </c>
      <c r="W1021" t="s">
        <v>1508</v>
      </c>
      <c r="X1021" t="s">
        <v>23</v>
      </c>
      <c r="Y1021" t="s">
        <v>15</v>
      </c>
      <c r="Z1021">
        <v>38273.79</v>
      </c>
      <c r="AA1021">
        <v>20358.400000000001</v>
      </c>
    </row>
    <row r="1022" spans="1:27" hidden="1" x14ac:dyDescent="0.25">
      <c r="A1022">
        <v>2018</v>
      </c>
      <c r="B1022">
        <v>1</v>
      </c>
      <c r="C1022" t="s">
        <v>86</v>
      </c>
      <c r="D1022">
        <v>981</v>
      </c>
      <c r="E1022">
        <v>1</v>
      </c>
      <c r="F1022">
        <v>20180109</v>
      </c>
      <c r="G1022">
        <v>20373860736</v>
      </c>
      <c r="H1022" t="s">
        <v>1127</v>
      </c>
      <c r="I1022" t="s">
        <v>25</v>
      </c>
      <c r="J1022" t="s">
        <v>26</v>
      </c>
      <c r="K1022" t="s">
        <v>125</v>
      </c>
      <c r="L1022" t="s">
        <v>4</v>
      </c>
      <c r="M1022" t="s">
        <v>5</v>
      </c>
      <c r="N1022" t="s">
        <v>17</v>
      </c>
      <c r="O1022">
        <v>2001909000</v>
      </c>
      <c r="P1022" t="s">
        <v>934</v>
      </c>
      <c r="Q1022" t="s">
        <v>1003</v>
      </c>
      <c r="R1022" t="s">
        <v>68</v>
      </c>
      <c r="S1022" t="s">
        <v>98</v>
      </c>
      <c r="T1022" t="s">
        <v>14</v>
      </c>
      <c r="V1022" t="s">
        <v>99</v>
      </c>
      <c r="W1022" t="s">
        <v>100</v>
      </c>
      <c r="X1022" t="s">
        <v>8</v>
      </c>
      <c r="Y1022" t="s">
        <v>15</v>
      </c>
      <c r="Z1022">
        <v>38019</v>
      </c>
      <c r="AA1022">
        <v>12585.6</v>
      </c>
    </row>
    <row r="1023" spans="1:27" hidden="1" x14ac:dyDescent="0.25">
      <c r="A1023">
        <v>2018</v>
      </c>
      <c r="B1023">
        <v>2</v>
      </c>
      <c r="C1023" t="s">
        <v>86</v>
      </c>
      <c r="D1023">
        <v>16099</v>
      </c>
      <c r="E1023">
        <v>1</v>
      </c>
      <c r="F1023">
        <v>20180220</v>
      </c>
      <c r="G1023">
        <v>20373860736</v>
      </c>
      <c r="H1023" t="s">
        <v>1127</v>
      </c>
      <c r="I1023" t="s">
        <v>25</v>
      </c>
      <c r="J1023" t="s">
        <v>26</v>
      </c>
      <c r="K1023" t="s">
        <v>125</v>
      </c>
      <c r="L1023" t="s">
        <v>4</v>
      </c>
      <c r="M1023" t="s">
        <v>5</v>
      </c>
      <c r="N1023" t="s">
        <v>17</v>
      </c>
      <c r="O1023">
        <v>2001909000</v>
      </c>
      <c r="P1023" t="s">
        <v>934</v>
      </c>
      <c r="Q1023" t="s">
        <v>1003</v>
      </c>
      <c r="R1023" t="s">
        <v>68</v>
      </c>
      <c r="S1023" t="s">
        <v>98</v>
      </c>
      <c r="U1023" t="s">
        <v>14</v>
      </c>
      <c r="V1023" t="s">
        <v>101</v>
      </c>
      <c r="W1023" t="s">
        <v>34</v>
      </c>
      <c r="X1023" t="s">
        <v>8</v>
      </c>
      <c r="Y1023" t="s">
        <v>90</v>
      </c>
      <c r="Z1023">
        <v>38019</v>
      </c>
      <c r="AA1023">
        <v>12585.6</v>
      </c>
    </row>
    <row r="1024" spans="1:27" hidden="1" x14ac:dyDescent="0.25">
      <c r="A1024">
        <v>2017</v>
      </c>
      <c r="B1024">
        <v>2</v>
      </c>
      <c r="C1024" t="s">
        <v>270</v>
      </c>
      <c r="D1024">
        <v>8279</v>
      </c>
      <c r="E1024">
        <v>1</v>
      </c>
      <c r="F1024">
        <v>20170223</v>
      </c>
      <c r="G1024">
        <v>20104420282</v>
      </c>
      <c r="H1024" t="s">
        <v>146</v>
      </c>
      <c r="I1024" t="s">
        <v>2</v>
      </c>
      <c r="J1024" t="s">
        <v>81</v>
      </c>
      <c r="K1024" t="s">
        <v>87</v>
      </c>
      <c r="L1024" t="s">
        <v>4</v>
      </c>
      <c r="M1024" t="s">
        <v>5</v>
      </c>
      <c r="N1024" t="s">
        <v>17</v>
      </c>
      <c r="O1024">
        <v>2005992000</v>
      </c>
      <c r="P1024" t="s">
        <v>934</v>
      </c>
      <c r="Q1024" t="s">
        <v>1003</v>
      </c>
      <c r="R1024" t="s">
        <v>18</v>
      </c>
      <c r="S1024" t="s">
        <v>131</v>
      </c>
      <c r="U1024" t="s">
        <v>145</v>
      </c>
      <c r="X1024" t="s">
        <v>95</v>
      </c>
      <c r="Y1024" t="s">
        <v>226</v>
      </c>
      <c r="Z1024">
        <v>37962.949999999997</v>
      </c>
      <c r="AA1024">
        <v>15546.31</v>
      </c>
    </row>
    <row r="1025" spans="1:27" hidden="1" x14ac:dyDescent="0.25">
      <c r="A1025">
        <v>2017</v>
      </c>
      <c r="B1025">
        <v>3</v>
      </c>
      <c r="C1025" t="s">
        <v>270</v>
      </c>
      <c r="D1025">
        <v>11363</v>
      </c>
      <c r="E1025">
        <v>1</v>
      </c>
      <c r="F1025">
        <v>20170323</v>
      </c>
      <c r="G1025">
        <v>20104420282</v>
      </c>
      <c r="H1025" t="s">
        <v>146</v>
      </c>
      <c r="I1025" t="s">
        <v>25</v>
      </c>
      <c r="J1025" t="s">
        <v>26</v>
      </c>
      <c r="K1025" t="s">
        <v>97</v>
      </c>
      <c r="L1025" t="s">
        <v>4</v>
      </c>
      <c r="M1025" t="s">
        <v>5</v>
      </c>
      <c r="N1025" t="s">
        <v>17</v>
      </c>
      <c r="O1025">
        <v>2005992000</v>
      </c>
      <c r="P1025" t="s">
        <v>934</v>
      </c>
      <c r="Q1025" t="s">
        <v>1003</v>
      </c>
      <c r="R1025" t="s">
        <v>18</v>
      </c>
      <c r="S1025" t="s">
        <v>131</v>
      </c>
      <c r="U1025" t="s">
        <v>145</v>
      </c>
      <c r="X1025" t="s">
        <v>8</v>
      </c>
      <c r="Y1025" t="s">
        <v>226</v>
      </c>
      <c r="Z1025">
        <v>37950</v>
      </c>
      <c r="AA1025">
        <v>17250</v>
      </c>
    </row>
    <row r="1026" spans="1:27" hidden="1" x14ac:dyDescent="0.25">
      <c r="A1026">
        <v>2017</v>
      </c>
      <c r="B1026">
        <v>3</v>
      </c>
      <c r="C1026" t="s">
        <v>86</v>
      </c>
      <c r="D1026">
        <v>27187</v>
      </c>
      <c r="E1026">
        <v>1</v>
      </c>
      <c r="F1026">
        <v>20170330</v>
      </c>
      <c r="G1026">
        <v>20533960546</v>
      </c>
      <c r="H1026" t="s">
        <v>511</v>
      </c>
      <c r="I1026" t="s">
        <v>2</v>
      </c>
      <c r="J1026" t="s">
        <v>81</v>
      </c>
      <c r="K1026" t="s">
        <v>82</v>
      </c>
      <c r="L1026" t="s">
        <v>4</v>
      </c>
      <c r="M1026" t="s">
        <v>5</v>
      </c>
      <c r="N1026" t="s">
        <v>6</v>
      </c>
      <c r="O1026">
        <v>904211090</v>
      </c>
      <c r="P1026" t="s">
        <v>198</v>
      </c>
      <c r="Q1026" t="s">
        <v>472</v>
      </c>
      <c r="R1026" t="s">
        <v>77</v>
      </c>
      <c r="S1026" t="s">
        <v>116</v>
      </c>
      <c r="W1026" t="s">
        <v>595</v>
      </c>
      <c r="X1026" t="s">
        <v>23</v>
      </c>
      <c r="Y1026" t="s">
        <v>9</v>
      </c>
      <c r="Z1026">
        <v>37872</v>
      </c>
      <c r="AA1026">
        <v>23670</v>
      </c>
    </row>
    <row r="1027" spans="1:27" hidden="1" x14ac:dyDescent="0.25">
      <c r="A1027">
        <v>2017</v>
      </c>
      <c r="B1027">
        <v>3</v>
      </c>
      <c r="C1027" t="s">
        <v>86</v>
      </c>
      <c r="D1027">
        <v>22339</v>
      </c>
      <c r="E1027">
        <v>1</v>
      </c>
      <c r="F1027">
        <v>20170314</v>
      </c>
      <c r="G1027">
        <v>20482800999</v>
      </c>
      <c r="H1027" t="s">
        <v>194</v>
      </c>
      <c r="I1027" t="s">
        <v>2</v>
      </c>
      <c r="J1027" t="s">
        <v>81</v>
      </c>
      <c r="K1027" t="s">
        <v>82</v>
      </c>
      <c r="L1027" t="s">
        <v>4</v>
      </c>
      <c r="M1027" t="s">
        <v>5</v>
      </c>
      <c r="N1027" t="s">
        <v>6</v>
      </c>
      <c r="O1027">
        <v>904211090</v>
      </c>
      <c r="P1027" t="s">
        <v>198</v>
      </c>
      <c r="Q1027" t="s">
        <v>472</v>
      </c>
      <c r="R1027" t="s">
        <v>77</v>
      </c>
      <c r="S1027" t="s">
        <v>2165</v>
      </c>
      <c r="W1027" t="s">
        <v>117</v>
      </c>
      <c r="X1027" t="s">
        <v>23</v>
      </c>
      <c r="Y1027" t="s">
        <v>15</v>
      </c>
      <c r="Z1027">
        <v>37865.24</v>
      </c>
      <c r="AA1027">
        <v>22503</v>
      </c>
    </row>
    <row r="1028" spans="1:27" hidden="1" x14ac:dyDescent="0.25">
      <c r="A1028">
        <v>2017</v>
      </c>
      <c r="B1028">
        <v>3</v>
      </c>
      <c r="C1028" t="s">
        <v>270</v>
      </c>
      <c r="D1028">
        <v>11949</v>
      </c>
      <c r="E1028">
        <v>1</v>
      </c>
      <c r="F1028">
        <v>20170330</v>
      </c>
      <c r="G1028">
        <v>20104420282</v>
      </c>
      <c r="H1028" t="s">
        <v>146</v>
      </c>
      <c r="I1028" t="s">
        <v>2</v>
      </c>
      <c r="J1028" t="s">
        <v>81</v>
      </c>
      <c r="K1028" t="s">
        <v>87</v>
      </c>
      <c r="L1028" t="s">
        <v>4</v>
      </c>
      <c r="M1028" t="s">
        <v>5</v>
      </c>
      <c r="N1028" t="s">
        <v>17</v>
      </c>
      <c r="O1028">
        <v>2001909000</v>
      </c>
      <c r="P1028" t="s">
        <v>1008</v>
      </c>
      <c r="Q1028" t="s">
        <v>1003</v>
      </c>
      <c r="R1028" t="s">
        <v>68</v>
      </c>
      <c r="S1028" t="s">
        <v>297</v>
      </c>
      <c r="U1028" t="s">
        <v>145</v>
      </c>
      <c r="X1028" t="s">
        <v>19</v>
      </c>
      <c r="Y1028" t="s">
        <v>226</v>
      </c>
      <c r="Z1028">
        <v>37862.400000000001</v>
      </c>
      <c r="AA1028">
        <v>16842.240000000002</v>
      </c>
    </row>
    <row r="1029" spans="1:27" hidden="1" x14ac:dyDescent="0.25">
      <c r="A1029">
        <v>2017</v>
      </c>
      <c r="B1029">
        <v>3</v>
      </c>
      <c r="C1029" t="s">
        <v>86</v>
      </c>
      <c r="D1029">
        <v>24851</v>
      </c>
      <c r="E1029">
        <v>1</v>
      </c>
      <c r="F1029">
        <v>20170323</v>
      </c>
      <c r="G1029">
        <v>20481759022</v>
      </c>
      <c r="H1029" t="s">
        <v>157</v>
      </c>
      <c r="I1029" t="s">
        <v>25</v>
      </c>
      <c r="J1029" t="s">
        <v>114</v>
      </c>
      <c r="K1029" t="s">
        <v>115</v>
      </c>
      <c r="L1029" t="s">
        <v>4</v>
      </c>
      <c r="M1029" t="s">
        <v>5</v>
      </c>
      <c r="N1029" t="s">
        <v>6</v>
      </c>
      <c r="O1029">
        <v>904211090</v>
      </c>
      <c r="P1029" t="s">
        <v>198</v>
      </c>
      <c r="Q1029" t="s">
        <v>472</v>
      </c>
      <c r="R1029" t="s">
        <v>77</v>
      </c>
      <c r="S1029" t="s">
        <v>158</v>
      </c>
      <c r="T1029" t="s">
        <v>533</v>
      </c>
      <c r="W1029" t="s">
        <v>595</v>
      </c>
      <c r="X1029" t="s">
        <v>23</v>
      </c>
      <c r="Y1029" t="s">
        <v>9</v>
      </c>
      <c r="Z1029">
        <v>37799.050000000003</v>
      </c>
      <c r="AA1029">
        <v>20089.5</v>
      </c>
    </row>
    <row r="1030" spans="1:27" hidden="1" x14ac:dyDescent="0.25">
      <c r="A1030">
        <v>2017</v>
      </c>
      <c r="B1030">
        <v>2</v>
      </c>
      <c r="C1030" t="s">
        <v>86</v>
      </c>
      <c r="D1030">
        <v>11849</v>
      </c>
      <c r="E1030">
        <v>1</v>
      </c>
      <c r="F1030">
        <v>20170210</v>
      </c>
      <c r="G1030">
        <v>20373860736</v>
      </c>
      <c r="H1030" t="s">
        <v>1127</v>
      </c>
      <c r="I1030" t="s">
        <v>25</v>
      </c>
      <c r="J1030" t="s">
        <v>26</v>
      </c>
      <c r="K1030" t="s">
        <v>121</v>
      </c>
      <c r="L1030" t="s">
        <v>4</v>
      </c>
      <c r="M1030" t="s">
        <v>5</v>
      </c>
      <c r="N1030" t="s">
        <v>17</v>
      </c>
      <c r="O1030">
        <v>2005992000</v>
      </c>
      <c r="P1030" t="s">
        <v>934</v>
      </c>
      <c r="Q1030" t="s">
        <v>1003</v>
      </c>
      <c r="R1030" t="s">
        <v>18</v>
      </c>
      <c r="S1030" t="s">
        <v>94</v>
      </c>
      <c r="T1030" t="s">
        <v>575</v>
      </c>
      <c r="V1030" t="s">
        <v>377</v>
      </c>
      <c r="W1030" t="s">
        <v>100</v>
      </c>
      <c r="X1030" t="s">
        <v>19</v>
      </c>
      <c r="Y1030" t="s">
        <v>15</v>
      </c>
      <c r="Z1030">
        <v>37605.599999999999</v>
      </c>
      <c r="AA1030">
        <v>16800</v>
      </c>
    </row>
    <row r="1031" spans="1:27" hidden="1" x14ac:dyDescent="0.25">
      <c r="A1031">
        <v>2018</v>
      </c>
      <c r="B1031">
        <v>2</v>
      </c>
      <c r="C1031" t="s">
        <v>270</v>
      </c>
      <c r="D1031">
        <v>10246</v>
      </c>
      <c r="E1031">
        <v>1</v>
      </c>
      <c r="F1031">
        <v>20180227</v>
      </c>
      <c r="G1031">
        <v>20504004415</v>
      </c>
      <c r="H1031" t="s">
        <v>223</v>
      </c>
      <c r="I1031" t="s">
        <v>2</v>
      </c>
      <c r="J1031" t="s">
        <v>132</v>
      </c>
      <c r="K1031" t="s">
        <v>2046</v>
      </c>
      <c r="L1031" t="s">
        <v>4</v>
      </c>
      <c r="M1031" t="s">
        <v>5</v>
      </c>
      <c r="N1031" t="s">
        <v>17</v>
      </c>
      <c r="O1031">
        <v>2001909000</v>
      </c>
      <c r="P1031" t="s">
        <v>1009</v>
      </c>
      <c r="Q1031" t="s">
        <v>1003</v>
      </c>
      <c r="R1031" t="s">
        <v>68</v>
      </c>
      <c r="S1031" t="s">
        <v>2047</v>
      </c>
      <c r="W1031" t="s">
        <v>100</v>
      </c>
      <c r="X1031" t="s">
        <v>8</v>
      </c>
      <c r="Y1031" t="s">
        <v>226</v>
      </c>
      <c r="Z1031">
        <v>37580.92</v>
      </c>
      <c r="AA1031">
        <v>6680.232</v>
      </c>
    </row>
    <row r="1032" spans="1:27" hidden="1" x14ac:dyDescent="0.25">
      <c r="A1032">
        <v>2017</v>
      </c>
      <c r="B1032">
        <v>2</v>
      </c>
      <c r="C1032" t="s">
        <v>86</v>
      </c>
      <c r="D1032">
        <v>16553</v>
      </c>
      <c r="E1032">
        <v>1</v>
      </c>
      <c r="F1032">
        <v>20170223</v>
      </c>
      <c r="G1032">
        <v>20505532725</v>
      </c>
      <c r="H1032" t="s">
        <v>161</v>
      </c>
      <c r="I1032" t="s">
        <v>25</v>
      </c>
      <c r="J1032" t="s">
        <v>114</v>
      </c>
      <c r="K1032" t="s">
        <v>115</v>
      </c>
      <c r="L1032" t="s">
        <v>4</v>
      </c>
      <c r="M1032" t="s">
        <v>5</v>
      </c>
      <c r="N1032" t="s">
        <v>6</v>
      </c>
      <c r="O1032">
        <v>904211090</v>
      </c>
      <c r="P1032" t="s">
        <v>198</v>
      </c>
      <c r="Q1032" t="s">
        <v>472</v>
      </c>
      <c r="R1032" t="s">
        <v>77</v>
      </c>
      <c r="S1032" t="s">
        <v>256</v>
      </c>
      <c r="T1032" t="s">
        <v>916</v>
      </c>
      <c r="U1032" t="s">
        <v>917</v>
      </c>
      <c r="W1032" t="s">
        <v>34</v>
      </c>
      <c r="X1032" t="s">
        <v>23</v>
      </c>
      <c r="Y1032" t="s">
        <v>9</v>
      </c>
      <c r="Z1032">
        <v>37578.68</v>
      </c>
      <c r="AA1032">
        <v>20107.2</v>
      </c>
    </row>
    <row r="1033" spans="1:27" hidden="1" x14ac:dyDescent="0.25">
      <c r="A1033">
        <v>2017</v>
      </c>
      <c r="B1033">
        <v>3</v>
      </c>
      <c r="C1033" t="s">
        <v>86</v>
      </c>
      <c r="D1033">
        <v>18310</v>
      </c>
      <c r="E1033">
        <v>1</v>
      </c>
      <c r="F1033">
        <v>20170302</v>
      </c>
      <c r="G1033">
        <v>20505532725</v>
      </c>
      <c r="H1033" t="s">
        <v>161</v>
      </c>
      <c r="I1033" t="s">
        <v>25</v>
      </c>
      <c r="J1033" t="s">
        <v>114</v>
      </c>
      <c r="K1033" t="s">
        <v>115</v>
      </c>
      <c r="L1033" t="s">
        <v>4</v>
      </c>
      <c r="M1033" t="s">
        <v>5</v>
      </c>
      <c r="N1033" t="s">
        <v>6</v>
      </c>
      <c r="O1033">
        <v>904211090</v>
      </c>
      <c r="P1033" t="s">
        <v>198</v>
      </c>
      <c r="Q1033" t="s">
        <v>472</v>
      </c>
      <c r="R1033" t="s">
        <v>77</v>
      </c>
      <c r="S1033" t="s">
        <v>577</v>
      </c>
      <c r="T1033" t="s">
        <v>430</v>
      </c>
      <c r="U1033" t="s">
        <v>912</v>
      </c>
      <c r="W1033" t="s">
        <v>44</v>
      </c>
      <c r="X1033" t="s">
        <v>23</v>
      </c>
      <c r="Y1033" t="s">
        <v>9</v>
      </c>
      <c r="Z1033">
        <v>37578.68</v>
      </c>
      <c r="AA1033">
        <v>20107.2</v>
      </c>
    </row>
    <row r="1034" spans="1:27" hidden="1" x14ac:dyDescent="0.25">
      <c r="A1034">
        <v>2017</v>
      </c>
      <c r="B1034">
        <v>3</v>
      </c>
      <c r="C1034" t="s">
        <v>86</v>
      </c>
      <c r="D1034">
        <v>18669</v>
      </c>
      <c r="E1034">
        <v>2</v>
      </c>
      <c r="F1034">
        <v>20170301</v>
      </c>
      <c r="G1034">
        <v>20542089106</v>
      </c>
      <c r="H1034" t="s">
        <v>74</v>
      </c>
      <c r="I1034" t="s">
        <v>25</v>
      </c>
      <c r="J1034" t="s">
        <v>26</v>
      </c>
      <c r="K1034" t="s">
        <v>185</v>
      </c>
      <c r="L1034" t="s">
        <v>4</v>
      </c>
      <c r="M1034" t="s">
        <v>5</v>
      </c>
      <c r="N1034" t="s">
        <v>6</v>
      </c>
      <c r="O1034">
        <v>904219000</v>
      </c>
      <c r="P1034" t="s">
        <v>218</v>
      </c>
      <c r="Q1034" t="s">
        <v>472</v>
      </c>
      <c r="R1034" t="s">
        <v>50</v>
      </c>
      <c r="S1034" t="s">
        <v>137</v>
      </c>
      <c r="T1034" t="s">
        <v>2180</v>
      </c>
      <c r="V1034" t="s">
        <v>245</v>
      </c>
      <c r="W1034" t="s">
        <v>2181</v>
      </c>
      <c r="X1034" t="s">
        <v>23</v>
      </c>
      <c r="Y1034" t="s">
        <v>9</v>
      </c>
      <c r="Z1034">
        <v>37556.019999999997</v>
      </c>
      <c r="AA1034">
        <v>11340</v>
      </c>
    </row>
    <row r="1035" spans="1:27" hidden="1" x14ac:dyDescent="0.25">
      <c r="A1035">
        <v>2017</v>
      </c>
      <c r="B1035">
        <v>2</v>
      </c>
      <c r="C1035" t="s">
        <v>270</v>
      </c>
      <c r="D1035">
        <v>8166</v>
      </c>
      <c r="E1035">
        <v>1</v>
      </c>
      <c r="F1035">
        <v>20170223</v>
      </c>
      <c r="G1035">
        <v>20504004415</v>
      </c>
      <c r="H1035" t="s">
        <v>223</v>
      </c>
      <c r="I1035" t="s">
        <v>25</v>
      </c>
      <c r="J1035" t="s">
        <v>26</v>
      </c>
      <c r="K1035" t="s">
        <v>125</v>
      </c>
      <c r="L1035" t="s">
        <v>4</v>
      </c>
      <c r="M1035" t="s">
        <v>5</v>
      </c>
      <c r="N1035" t="s">
        <v>17</v>
      </c>
      <c r="O1035">
        <v>2005999000</v>
      </c>
      <c r="P1035" t="s">
        <v>198</v>
      </c>
      <c r="Q1035" t="s">
        <v>1003</v>
      </c>
      <c r="R1035" t="s">
        <v>24</v>
      </c>
      <c r="S1035" t="s">
        <v>1733</v>
      </c>
      <c r="W1035" t="s">
        <v>272</v>
      </c>
      <c r="X1035" t="s">
        <v>19</v>
      </c>
      <c r="Y1035" t="s">
        <v>61</v>
      </c>
      <c r="Z1035">
        <v>37452.800000000003</v>
      </c>
      <c r="AA1035">
        <v>14868.48</v>
      </c>
    </row>
    <row r="1036" spans="1:27" hidden="1" x14ac:dyDescent="0.25">
      <c r="A1036">
        <v>2017</v>
      </c>
      <c r="B1036">
        <v>3</v>
      </c>
      <c r="C1036" t="s">
        <v>270</v>
      </c>
      <c r="D1036">
        <v>10644</v>
      </c>
      <c r="E1036">
        <v>1</v>
      </c>
      <c r="F1036">
        <v>20170316</v>
      </c>
      <c r="G1036">
        <v>20504004415</v>
      </c>
      <c r="H1036" t="s">
        <v>223</v>
      </c>
      <c r="I1036" t="s">
        <v>25</v>
      </c>
      <c r="J1036" t="s">
        <v>26</v>
      </c>
      <c r="K1036" t="s">
        <v>125</v>
      </c>
      <c r="L1036" t="s">
        <v>4</v>
      </c>
      <c r="M1036" t="s">
        <v>5</v>
      </c>
      <c r="N1036" t="s">
        <v>17</v>
      </c>
      <c r="O1036">
        <v>2005999000</v>
      </c>
      <c r="P1036" t="s">
        <v>198</v>
      </c>
      <c r="Q1036" t="s">
        <v>1003</v>
      </c>
      <c r="R1036" t="s">
        <v>24</v>
      </c>
      <c r="S1036" t="s">
        <v>539</v>
      </c>
      <c r="W1036" t="s">
        <v>100</v>
      </c>
      <c r="X1036" t="s">
        <v>19</v>
      </c>
      <c r="Y1036" t="s">
        <v>226</v>
      </c>
      <c r="Z1036">
        <v>37452.800000000003</v>
      </c>
      <c r="AA1036">
        <v>14868.48</v>
      </c>
    </row>
    <row r="1037" spans="1:27" hidden="1" x14ac:dyDescent="0.25">
      <c r="A1037">
        <v>2017</v>
      </c>
      <c r="B1037">
        <v>1</v>
      </c>
      <c r="C1037" t="s">
        <v>86</v>
      </c>
      <c r="D1037">
        <v>2859</v>
      </c>
      <c r="E1037">
        <v>1</v>
      </c>
      <c r="F1037">
        <v>20170118</v>
      </c>
      <c r="G1037">
        <v>20482800999</v>
      </c>
      <c r="H1037" t="s">
        <v>194</v>
      </c>
      <c r="I1037" t="s">
        <v>2</v>
      </c>
      <c r="J1037" t="s">
        <v>81</v>
      </c>
      <c r="K1037" t="s">
        <v>82</v>
      </c>
      <c r="L1037" t="s">
        <v>4</v>
      </c>
      <c r="M1037" t="s">
        <v>5</v>
      </c>
      <c r="N1037" t="s">
        <v>6</v>
      </c>
      <c r="O1037">
        <v>904211090</v>
      </c>
      <c r="P1037" t="s">
        <v>198</v>
      </c>
      <c r="Q1037" t="s">
        <v>472</v>
      </c>
      <c r="R1037" t="s">
        <v>77</v>
      </c>
      <c r="S1037" t="s">
        <v>116</v>
      </c>
      <c r="U1037" t="s">
        <v>189</v>
      </c>
      <c r="W1037" t="s">
        <v>108</v>
      </c>
      <c r="X1037" t="s">
        <v>23</v>
      </c>
      <c r="Y1037" t="s">
        <v>15</v>
      </c>
      <c r="Z1037">
        <v>37428.300000000003</v>
      </c>
      <c r="AA1037">
        <v>20793.5</v>
      </c>
    </row>
    <row r="1038" spans="1:27" hidden="1" x14ac:dyDescent="0.25">
      <c r="A1038">
        <v>2018</v>
      </c>
      <c r="B1038">
        <v>2</v>
      </c>
      <c r="C1038" t="s">
        <v>86</v>
      </c>
      <c r="D1038">
        <v>14386</v>
      </c>
      <c r="E1038">
        <v>1</v>
      </c>
      <c r="F1038">
        <v>20180220</v>
      </c>
      <c r="G1038">
        <v>20373860736</v>
      </c>
      <c r="H1038" t="s">
        <v>1127</v>
      </c>
      <c r="I1038" t="s">
        <v>25</v>
      </c>
      <c r="J1038" t="s">
        <v>26</v>
      </c>
      <c r="K1038" t="s">
        <v>130</v>
      </c>
      <c r="L1038" t="s">
        <v>4</v>
      </c>
      <c r="M1038" t="s">
        <v>5</v>
      </c>
      <c r="N1038" t="s">
        <v>17</v>
      </c>
      <c r="O1038">
        <v>2001909000</v>
      </c>
      <c r="P1038" t="s">
        <v>934</v>
      </c>
      <c r="Q1038" t="s">
        <v>1003</v>
      </c>
      <c r="R1038" t="s">
        <v>68</v>
      </c>
      <c r="S1038" t="s">
        <v>98</v>
      </c>
      <c r="U1038" t="s">
        <v>14</v>
      </c>
      <c r="V1038" t="s">
        <v>101</v>
      </c>
      <c r="W1038" t="s">
        <v>34</v>
      </c>
      <c r="X1038" t="s">
        <v>8</v>
      </c>
      <c r="Y1038" t="s">
        <v>15</v>
      </c>
      <c r="Z1038">
        <v>37303.199999999997</v>
      </c>
      <c r="AA1038">
        <v>11277.64</v>
      </c>
    </row>
    <row r="1039" spans="1:27" hidden="1" x14ac:dyDescent="0.25">
      <c r="A1039">
        <v>2018</v>
      </c>
      <c r="B1039">
        <v>2</v>
      </c>
      <c r="C1039" t="s">
        <v>86</v>
      </c>
      <c r="D1039">
        <v>18547</v>
      </c>
      <c r="E1039">
        <v>2</v>
      </c>
      <c r="F1039">
        <v>20180228</v>
      </c>
      <c r="G1039">
        <v>20556450600</v>
      </c>
      <c r="H1039" t="s">
        <v>140</v>
      </c>
      <c r="I1039" t="s">
        <v>11</v>
      </c>
      <c r="J1039" t="s">
        <v>397</v>
      </c>
      <c r="K1039" t="s">
        <v>125</v>
      </c>
      <c r="L1039" t="s">
        <v>4</v>
      </c>
      <c r="M1039" t="s">
        <v>5</v>
      </c>
      <c r="N1039" t="s">
        <v>6</v>
      </c>
      <c r="O1039">
        <v>904219000</v>
      </c>
      <c r="P1039" t="s">
        <v>218</v>
      </c>
      <c r="Q1039" t="s">
        <v>472</v>
      </c>
      <c r="R1039" t="s">
        <v>50</v>
      </c>
      <c r="S1039" t="s">
        <v>1936</v>
      </c>
      <c r="V1039" t="s">
        <v>14</v>
      </c>
      <c r="W1039" t="s">
        <v>117</v>
      </c>
      <c r="X1039" t="s">
        <v>23</v>
      </c>
      <c r="Y1039" t="s">
        <v>9</v>
      </c>
      <c r="Z1039">
        <v>37264.58</v>
      </c>
      <c r="AA1039">
        <v>9480.24</v>
      </c>
    </row>
    <row r="1040" spans="1:27" hidden="1" x14ac:dyDescent="0.25">
      <c r="A1040">
        <v>2017</v>
      </c>
      <c r="B1040">
        <v>1</v>
      </c>
      <c r="C1040" t="s">
        <v>86</v>
      </c>
      <c r="D1040">
        <v>3581</v>
      </c>
      <c r="E1040">
        <v>1</v>
      </c>
      <c r="F1040">
        <v>20170118</v>
      </c>
      <c r="G1040">
        <v>20170040938</v>
      </c>
      <c r="H1040" t="s">
        <v>65</v>
      </c>
      <c r="I1040" t="s">
        <v>2</v>
      </c>
      <c r="J1040" t="s">
        <v>81</v>
      </c>
      <c r="K1040" t="s">
        <v>87</v>
      </c>
      <c r="L1040" t="s">
        <v>4</v>
      </c>
      <c r="M1040" t="s">
        <v>5</v>
      </c>
      <c r="N1040" t="s">
        <v>17</v>
      </c>
      <c r="O1040">
        <v>2001909000</v>
      </c>
      <c r="P1040" t="s">
        <v>934</v>
      </c>
      <c r="Q1040" t="s">
        <v>1003</v>
      </c>
      <c r="R1040" t="s">
        <v>68</v>
      </c>
      <c r="S1040" t="s">
        <v>169</v>
      </c>
      <c r="T1040" t="s">
        <v>101</v>
      </c>
      <c r="U1040" t="s">
        <v>643</v>
      </c>
      <c r="V1040" t="s">
        <v>644</v>
      </c>
      <c r="W1040" t="s">
        <v>129</v>
      </c>
      <c r="X1040" t="s">
        <v>95</v>
      </c>
      <c r="Y1040" t="s">
        <v>15</v>
      </c>
      <c r="Z1040">
        <v>37220.28</v>
      </c>
      <c r="AA1040">
        <v>15779.4</v>
      </c>
    </row>
    <row r="1041" spans="1:27" hidden="1" x14ac:dyDescent="0.25">
      <c r="A1041">
        <v>2017</v>
      </c>
      <c r="B1041">
        <v>2</v>
      </c>
      <c r="C1041" t="s">
        <v>86</v>
      </c>
      <c r="D1041">
        <v>8431</v>
      </c>
      <c r="E1041">
        <v>3</v>
      </c>
      <c r="F1041">
        <v>20170208</v>
      </c>
      <c r="G1041">
        <v>20170040938</v>
      </c>
      <c r="H1041" t="s">
        <v>65</v>
      </c>
      <c r="I1041" t="s">
        <v>2</v>
      </c>
      <c r="J1041" t="s">
        <v>81</v>
      </c>
      <c r="K1041" t="s">
        <v>87</v>
      </c>
      <c r="L1041" t="s">
        <v>4</v>
      </c>
      <c r="M1041" t="s">
        <v>5</v>
      </c>
      <c r="N1041" t="s">
        <v>17</v>
      </c>
      <c r="O1041">
        <v>2001909000</v>
      </c>
      <c r="P1041" t="s">
        <v>934</v>
      </c>
      <c r="Q1041" t="s">
        <v>1003</v>
      </c>
      <c r="R1041" t="s">
        <v>68</v>
      </c>
      <c r="S1041" t="s">
        <v>169</v>
      </c>
      <c r="T1041" t="s">
        <v>101</v>
      </c>
      <c r="U1041" t="s">
        <v>1426</v>
      </c>
      <c r="V1041" t="s">
        <v>1427</v>
      </c>
      <c r="W1041" t="s">
        <v>129</v>
      </c>
      <c r="X1041" t="s">
        <v>95</v>
      </c>
      <c r="Y1041" t="s">
        <v>15</v>
      </c>
      <c r="Z1041">
        <v>37220.28</v>
      </c>
      <c r="AA1041">
        <v>15779.4</v>
      </c>
    </row>
    <row r="1042" spans="1:27" hidden="1" x14ac:dyDescent="0.25">
      <c r="A1042">
        <v>2018</v>
      </c>
      <c r="B1042">
        <v>1</v>
      </c>
      <c r="C1042" t="s">
        <v>86</v>
      </c>
      <c r="D1042">
        <v>2831</v>
      </c>
      <c r="E1042">
        <v>2</v>
      </c>
      <c r="F1042">
        <v>20180124</v>
      </c>
      <c r="G1042">
        <v>20170040938</v>
      </c>
      <c r="H1042" t="s">
        <v>65</v>
      </c>
      <c r="I1042" t="s">
        <v>2</v>
      </c>
      <c r="J1042" t="s">
        <v>81</v>
      </c>
      <c r="K1042" t="s">
        <v>87</v>
      </c>
      <c r="L1042" t="s">
        <v>4</v>
      </c>
      <c r="M1042" t="s">
        <v>5</v>
      </c>
      <c r="N1042" t="s">
        <v>17</v>
      </c>
      <c r="O1042">
        <v>2001909000</v>
      </c>
      <c r="P1042" t="s">
        <v>934</v>
      </c>
      <c r="Q1042" t="s">
        <v>1003</v>
      </c>
      <c r="R1042" t="s">
        <v>68</v>
      </c>
      <c r="S1042" t="s">
        <v>169</v>
      </c>
      <c r="T1042" t="s">
        <v>101</v>
      </c>
      <c r="W1042" t="s">
        <v>214</v>
      </c>
      <c r="X1042" t="s">
        <v>95</v>
      </c>
      <c r="Y1042" t="s">
        <v>15</v>
      </c>
      <c r="Z1042">
        <v>37220.28</v>
      </c>
      <c r="AA1042">
        <v>15779.4</v>
      </c>
    </row>
    <row r="1043" spans="1:27" hidden="1" x14ac:dyDescent="0.25">
      <c r="A1043">
        <v>2018</v>
      </c>
      <c r="B1043">
        <v>3</v>
      </c>
      <c r="C1043" t="s">
        <v>86</v>
      </c>
      <c r="D1043">
        <v>22117</v>
      </c>
      <c r="E1043">
        <v>3</v>
      </c>
      <c r="F1043">
        <v>20180314</v>
      </c>
      <c r="G1043">
        <v>20170040938</v>
      </c>
      <c r="H1043" t="s">
        <v>65</v>
      </c>
      <c r="I1043" t="s">
        <v>2</v>
      </c>
      <c r="J1043" t="s">
        <v>81</v>
      </c>
      <c r="K1043" t="s">
        <v>87</v>
      </c>
      <c r="L1043" t="s">
        <v>4</v>
      </c>
      <c r="M1043" t="s">
        <v>5</v>
      </c>
      <c r="N1043" t="s">
        <v>17</v>
      </c>
      <c r="O1043">
        <v>2001909000</v>
      </c>
      <c r="P1043" t="s">
        <v>934</v>
      </c>
      <c r="Q1043" t="s">
        <v>1003</v>
      </c>
      <c r="R1043" t="s">
        <v>68</v>
      </c>
      <c r="S1043" t="s">
        <v>169</v>
      </c>
      <c r="T1043" t="s">
        <v>377</v>
      </c>
      <c r="W1043" t="s">
        <v>214</v>
      </c>
      <c r="X1043" t="s">
        <v>95</v>
      </c>
      <c r="Y1043" t="s">
        <v>15</v>
      </c>
      <c r="Z1043">
        <v>37163</v>
      </c>
      <c r="AA1043">
        <v>15807.96</v>
      </c>
    </row>
    <row r="1044" spans="1:27" hidden="1" x14ac:dyDescent="0.25">
      <c r="A1044">
        <v>2018</v>
      </c>
      <c r="B1044">
        <v>3</v>
      </c>
      <c r="C1044" t="s">
        <v>86</v>
      </c>
      <c r="D1044">
        <v>22117</v>
      </c>
      <c r="E1044">
        <v>4</v>
      </c>
      <c r="F1044">
        <v>20180314</v>
      </c>
      <c r="G1044">
        <v>20170040938</v>
      </c>
      <c r="H1044" t="s">
        <v>65</v>
      </c>
      <c r="I1044" t="s">
        <v>2</v>
      </c>
      <c r="J1044" t="s">
        <v>81</v>
      </c>
      <c r="K1044" t="s">
        <v>87</v>
      </c>
      <c r="L1044" t="s">
        <v>4</v>
      </c>
      <c r="M1044" t="s">
        <v>5</v>
      </c>
      <c r="N1044" t="s">
        <v>17</v>
      </c>
      <c r="O1044">
        <v>2001909000</v>
      </c>
      <c r="P1044" t="s">
        <v>934</v>
      </c>
      <c r="Q1044" t="s">
        <v>1003</v>
      </c>
      <c r="R1044" t="s">
        <v>68</v>
      </c>
      <c r="S1044" t="s">
        <v>169</v>
      </c>
      <c r="T1044" t="s">
        <v>377</v>
      </c>
      <c r="W1044" t="s">
        <v>214</v>
      </c>
      <c r="X1044" t="s">
        <v>95</v>
      </c>
      <c r="Y1044" t="s">
        <v>15</v>
      </c>
      <c r="Z1044">
        <v>37163</v>
      </c>
      <c r="AA1044">
        <v>15807.96</v>
      </c>
    </row>
    <row r="1045" spans="1:27" hidden="1" x14ac:dyDescent="0.25">
      <c r="A1045">
        <v>2018</v>
      </c>
      <c r="B1045">
        <v>3</v>
      </c>
      <c r="C1045" t="s">
        <v>86</v>
      </c>
      <c r="D1045">
        <v>22117</v>
      </c>
      <c r="E1045">
        <v>7</v>
      </c>
      <c r="F1045">
        <v>20180314</v>
      </c>
      <c r="G1045">
        <v>20170040938</v>
      </c>
      <c r="H1045" t="s">
        <v>65</v>
      </c>
      <c r="I1045" t="s">
        <v>2</v>
      </c>
      <c r="J1045" t="s">
        <v>81</v>
      </c>
      <c r="K1045" t="s">
        <v>87</v>
      </c>
      <c r="L1045" t="s">
        <v>4</v>
      </c>
      <c r="M1045" t="s">
        <v>5</v>
      </c>
      <c r="N1045" t="s">
        <v>17</v>
      </c>
      <c r="O1045">
        <v>2001909000</v>
      </c>
      <c r="P1045" t="s">
        <v>934</v>
      </c>
      <c r="Q1045" t="s">
        <v>1003</v>
      </c>
      <c r="R1045" t="s">
        <v>68</v>
      </c>
      <c r="S1045" t="s">
        <v>169</v>
      </c>
      <c r="T1045" t="s">
        <v>377</v>
      </c>
      <c r="W1045" t="s">
        <v>214</v>
      </c>
      <c r="X1045" t="s">
        <v>95</v>
      </c>
      <c r="Y1045" t="s">
        <v>15</v>
      </c>
      <c r="Z1045">
        <v>37163</v>
      </c>
      <c r="AA1045">
        <v>15807.96</v>
      </c>
    </row>
    <row r="1046" spans="1:27" hidden="1" x14ac:dyDescent="0.25">
      <c r="A1046">
        <v>2018</v>
      </c>
      <c r="B1046">
        <v>3</v>
      </c>
      <c r="C1046" t="s">
        <v>86</v>
      </c>
      <c r="D1046">
        <v>26685</v>
      </c>
      <c r="E1046">
        <v>1</v>
      </c>
      <c r="F1046">
        <v>20180327</v>
      </c>
      <c r="G1046">
        <v>20170040938</v>
      </c>
      <c r="H1046" t="s">
        <v>65</v>
      </c>
      <c r="I1046" t="s">
        <v>2</v>
      </c>
      <c r="J1046" t="s">
        <v>81</v>
      </c>
      <c r="K1046" t="s">
        <v>87</v>
      </c>
      <c r="L1046" t="s">
        <v>4</v>
      </c>
      <c r="M1046" t="s">
        <v>5</v>
      </c>
      <c r="N1046" t="s">
        <v>17</v>
      </c>
      <c r="O1046">
        <v>2001909000</v>
      </c>
      <c r="P1046" t="s">
        <v>934</v>
      </c>
      <c r="Q1046" t="s">
        <v>1003</v>
      </c>
      <c r="R1046" t="s">
        <v>68</v>
      </c>
      <c r="S1046" t="s">
        <v>169</v>
      </c>
      <c r="T1046" t="s">
        <v>101</v>
      </c>
      <c r="W1046" t="s">
        <v>129</v>
      </c>
      <c r="X1046" t="s">
        <v>95</v>
      </c>
      <c r="Y1046" t="s">
        <v>15</v>
      </c>
      <c r="Z1046">
        <v>37138</v>
      </c>
      <c r="AA1046">
        <v>15807.96</v>
      </c>
    </row>
    <row r="1047" spans="1:27" hidden="1" x14ac:dyDescent="0.25">
      <c r="A1047">
        <v>2018</v>
      </c>
      <c r="B1047">
        <v>3</v>
      </c>
      <c r="C1047" t="s">
        <v>86</v>
      </c>
      <c r="D1047">
        <v>26685</v>
      </c>
      <c r="E1047">
        <v>2</v>
      </c>
      <c r="F1047">
        <v>20180327</v>
      </c>
      <c r="G1047">
        <v>20170040938</v>
      </c>
      <c r="H1047" t="s">
        <v>65</v>
      </c>
      <c r="I1047" t="s">
        <v>2</v>
      </c>
      <c r="J1047" t="s">
        <v>81</v>
      </c>
      <c r="K1047" t="s">
        <v>87</v>
      </c>
      <c r="L1047" t="s">
        <v>4</v>
      </c>
      <c r="M1047" t="s">
        <v>5</v>
      </c>
      <c r="N1047" t="s">
        <v>17</v>
      </c>
      <c r="O1047">
        <v>2001909000</v>
      </c>
      <c r="P1047" t="s">
        <v>934</v>
      </c>
      <c r="Q1047" t="s">
        <v>1003</v>
      </c>
      <c r="R1047" t="s">
        <v>68</v>
      </c>
      <c r="S1047" t="s">
        <v>169</v>
      </c>
      <c r="T1047" t="s">
        <v>101</v>
      </c>
      <c r="W1047" t="s">
        <v>129</v>
      </c>
      <c r="X1047" t="s">
        <v>95</v>
      </c>
      <c r="Y1047" t="s">
        <v>15</v>
      </c>
      <c r="Z1047">
        <v>37138</v>
      </c>
      <c r="AA1047">
        <v>15807.96</v>
      </c>
    </row>
    <row r="1048" spans="1:27" hidden="1" x14ac:dyDescent="0.25">
      <c r="A1048">
        <v>2018</v>
      </c>
      <c r="B1048">
        <v>2</v>
      </c>
      <c r="C1048" t="s">
        <v>270</v>
      </c>
      <c r="D1048">
        <v>7075</v>
      </c>
      <c r="E1048">
        <v>1</v>
      </c>
      <c r="F1048">
        <v>20180208</v>
      </c>
      <c r="G1048">
        <v>20504004415</v>
      </c>
      <c r="H1048" t="s">
        <v>223</v>
      </c>
      <c r="I1048" t="s">
        <v>25</v>
      </c>
      <c r="J1048" t="s">
        <v>26</v>
      </c>
      <c r="K1048" t="s">
        <v>452</v>
      </c>
      <c r="L1048" t="s">
        <v>4</v>
      </c>
      <c r="M1048" t="s">
        <v>5</v>
      </c>
      <c r="N1048" t="s">
        <v>17</v>
      </c>
      <c r="O1048">
        <v>2005999000</v>
      </c>
      <c r="P1048" t="s">
        <v>1002</v>
      </c>
      <c r="Q1048" t="s">
        <v>1003</v>
      </c>
      <c r="R1048" t="s">
        <v>24</v>
      </c>
      <c r="S1048" t="s">
        <v>1997</v>
      </c>
      <c r="T1048" t="s">
        <v>881</v>
      </c>
      <c r="W1048" t="s">
        <v>34</v>
      </c>
      <c r="X1048" t="s">
        <v>8</v>
      </c>
      <c r="Y1048" t="s">
        <v>226</v>
      </c>
      <c r="Z1048">
        <v>37120</v>
      </c>
      <c r="AA1048">
        <v>22272</v>
      </c>
    </row>
    <row r="1049" spans="1:27" hidden="1" x14ac:dyDescent="0.25">
      <c r="A1049">
        <v>2018</v>
      </c>
      <c r="B1049">
        <v>3</v>
      </c>
      <c r="C1049" t="s">
        <v>270</v>
      </c>
      <c r="D1049">
        <v>10428</v>
      </c>
      <c r="E1049">
        <v>1</v>
      </c>
      <c r="F1049">
        <v>20180301</v>
      </c>
      <c r="G1049">
        <v>20504004415</v>
      </c>
      <c r="H1049" t="s">
        <v>223</v>
      </c>
      <c r="I1049" t="s">
        <v>25</v>
      </c>
      <c r="J1049" t="s">
        <v>26</v>
      </c>
      <c r="K1049" t="s">
        <v>452</v>
      </c>
      <c r="L1049" t="s">
        <v>4</v>
      </c>
      <c r="M1049" t="s">
        <v>5</v>
      </c>
      <c r="N1049" t="s">
        <v>17</v>
      </c>
      <c r="O1049">
        <v>2005999000</v>
      </c>
      <c r="P1049" t="s">
        <v>1002</v>
      </c>
      <c r="Q1049" t="s">
        <v>1003</v>
      </c>
      <c r="R1049" t="s">
        <v>24</v>
      </c>
      <c r="S1049" t="s">
        <v>2029</v>
      </c>
      <c r="W1049" t="s">
        <v>100</v>
      </c>
      <c r="X1049" t="s">
        <v>8</v>
      </c>
      <c r="Y1049" t="s">
        <v>226</v>
      </c>
      <c r="Z1049">
        <v>37120</v>
      </c>
      <c r="AA1049">
        <v>22272</v>
      </c>
    </row>
    <row r="1050" spans="1:27" hidden="1" x14ac:dyDescent="0.25">
      <c r="A1050">
        <v>2018</v>
      </c>
      <c r="B1050">
        <v>2</v>
      </c>
      <c r="C1050" t="s">
        <v>86</v>
      </c>
      <c r="D1050">
        <v>16692</v>
      </c>
      <c r="E1050">
        <v>1</v>
      </c>
      <c r="F1050">
        <v>20180222</v>
      </c>
      <c r="G1050">
        <v>20373860736</v>
      </c>
      <c r="H1050" t="s">
        <v>1127</v>
      </c>
      <c r="I1050" t="s">
        <v>25</v>
      </c>
      <c r="J1050" t="s">
        <v>26</v>
      </c>
      <c r="K1050" t="s">
        <v>185</v>
      </c>
      <c r="L1050" t="s">
        <v>4</v>
      </c>
      <c r="M1050" t="s">
        <v>5</v>
      </c>
      <c r="N1050" t="s">
        <v>17</v>
      </c>
      <c r="O1050">
        <v>2001909000</v>
      </c>
      <c r="P1050" t="s">
        <v>934</v>
      </c>
      <c r="Q1050" t="s">
        <v>1003</v>
      </c>
      <c r="R1050" t="s">
        <v>68</v>
      </c>
      <c r="S1050" t="s">
        <v>98</v>
      </c>
      <c r="U1050" t="s">
        <v>1114</v>
      </c>
      <c r="V1050" t="s">
        <v>101</v>
      </c>
      <c r="W1050" t="s">
        <v>34</v>
      </c>
      <c r="X1050" t="s">
        <v>19</v>
      </c>
      <c r="Y1050" t="s">
        <v>15</v>
      </c>
      <c r="Z1050">
        <v>37062.300000000003</v>
      </c>
      <c r="AA1050">
        <v>10890</v>
      </c>
    </row>
    <row r="1051" spans="1:27" hidden="1" x14ac:dyDescent="0.25">
      <c r="A1051">
        <v>2018</v>
      </c>
      <c r="B1051">
        <v>2</v>
      </c>
      <c r="C1051" t="s">
        <v>270</v>
      </c>
      <c r="D1051">
        <v>4611</v>
      </c>
      <c r="E1051">
        <v>1</v>
      </c>
      <c r="F1051">
        <v>20180201</v>
      </c>
      <c r="G1051">
        <v>20530184596</v>
      </c>
      <c r="H1051" t="s">
        <v>293</v>
      </c>
      <c r="I1051" t="s">
        <v>25</v>
      </c>
      <c r="J1051" t="s">
        <v>26</v>
      </c>
      <c r="K1051" t="s">
        <v>97</v>
      </c>
      <c r="L1051" t="s">
        <v>4</v>
      </c>
      <c r="M1051" t="s">
        <v>5</v>
      </c>
      <c r="N1051" t="s">
        <v>17</v>
      </c>
      <c r="O1051">
        <v>2005999000</v>
      </c>
      <c r="P1051" t="s">
        <v>934</v>
      </c>
      <c r="Q1051" t="s">
        <v>1003</v>
      </c>
      <c r="R1051" t="s">
        <v>24</v>
      </c>
      <c r="S1051" t="s">
        <v>294</v>
      </c>
      <c r="T1051" t="s">
        <v>1093</v>
      </c>
      <c r="U1051" t="s">
        <v>1355</v>
      </c>
      <c r="W1051" t="s">
        <v>1966</v>
      </c>
      <c r="X1051" t="s">
        <v>8</v>
      </c>
      <c r="Y1051" t="s">
        <v>61</v>
      </c>
      <c r="Z1051">
        <v>37057</v>
      </c>
      <c r="AA1051">
        <v>16638</v>
      </c>
    </row>
    <row r="1052" spans="1:27" hidden="1" x14ac:dyDescent="0.25">
      <c r="A1052">
        <v>2017</v>
      </c>
      <c r="B1052">
        <v>1</v>
      </c>
      <c r="C1052" t="s">
        <v>86</v>
      </c>
      <c r="D1052">
        <v>2858</v>
      </c>
      <c r="E1052">
        <v>1</v>
      </c>
      <c r="F1052">
        <v>20170118</v>
      </c>
      <c r="G1052">
        <v>20482800999</v>
      </c>
      <c r="H1052" t="s">
        <v>194</v>
      </c>
      <c r="I1052" t="s">
        <v>2</v>
      </c>
      <c r="J1052" t="s">
        <v>81</v>
      </c>
      <c r="K1052" t="s">
        <v>82</v>
      </c>
      <c r="L1052" t="s">
        <v>4</v>
      </c>
      <c r="M1052" t="s">
        <v>5</v>
      </c>
      <c r="N1052" t="s">
        <v>6</v>
      </c>
      <c r="O1052">
        <v>904211090</v>
      </c>
      <c r="P1052" t="s">
        <v>198</v>
      </c>
      <c r="Q1052" t="s">
        <v>472</v>
      </c>
      <c r="R1052" t="s">
        <v>77</v>
      </c>
      <c r="S1052" t="s">
        <v>116</v>
      </c>
      <c r="U1052" t="s">
        <v>189</v>
      </c>
      <c r="W1052" t="s">
        <v>108</v>
      </c>
      <c r="X1052" t="s">
        <v>23</v>
      </c>
      <c r="Y1052" t="s">
        <v>15</v>
      </c>
      <c r="Z1052">
        <v>37003.5</v>
      </c>
      <c r="AA1052">
        <v>20557.5</v>
      </c>
    </row>
    <row r="1053" spans="1:27" hidden="1" x14ac:dyDescent="0.25">
      <c r="A1053">
        <v>2018</v>
      </c>
      <c r="B1053">
        <v>2</v>
      </c>
      <c r="C1053" t="s">
        <v>86</v>
      </c>
      <c r="D1053">
        <v>17489</v>
      </c>
      <c r="E1053">
        <v>1</v>
      </c>
      <c r="F1053">
        <v>20180228</v>
      </c>
      <c r="G1053">
        <v>20170040938</v>
      </c>
      <c r="H1053" t="s">
        <v>65</v>
      </c>
      <c r="I1053" t="s">
        <v>2</v>
      </c>
      <c r="J1053" t="s">
        <v>81</v>
      </c>
      <c r="K1053" t="s">
        <v>87</v>
      </c>
      <c r="L1053" t="s">
        <v>4</v>
      </c>
      <c r="M1053" t="s">
        <v>5</v>
      </c>
      <c r="N1053" t="s">
        <v>17</v>
      </c>
      <c r="O1053">
        <v>2005992000</v>
      </c>
      <c r="P1053" t="s">
        <v>934</v>
      </c>
      <c r="Q1053" t="s">
        <v>1003</v>
      </c>
      <c r="R1053" t="s">
        <v>18</v>
      </c>
      <c r="S1053" t="s">
        <v>148</v>
      </c>
      <c r="T1053" t="s">
        <v>101</v>
      </c>
      <c r="W1053" t="s">
        <v>214</v>
      </c>
      <c r="X1053" t="s">
        <v>95</v>
      </c>
      <c r="Y1053" t="s">
        <v>15</v>
      </c>
      <c r="Z1053">
        <v>36947</v>
      </c>
      <c r="AA1053">
        <v>10989</v>
      </c>
    </row>
    <row r="1054" spans="1:27" hidden="1" x14ac:dyDescent="0.25">
      <c r="A1054">
        <v>2018</v>
      </c>
      <c r="B1054">
        <v>2</v>
      </c>
      <c r="C1054" t="s">
        <v>86</v>
      </c>
      <c r="D1054">
        <v>17489</v>
      </c>
      <c r="E1054">
        <v>10</v>
      </c>
      <c r="F1054">
        <v>20180228</v>
      </c>
      <c r="G1054">
        <v>20170040938</v>
      </c>
      <c r="H1054" t="s">
        <v>65</v>
      </c>
      <c r="I1054" t="s">
        <v>2</v>
      </c>
      <c r="J1054" t="s">
        <v>81</v>
      </c>
      <c r="K1054" t="s">
        <v>87</v>
      </c>
      <c r="L1054" t="s">
        <v>4</v>
      </c>
      <c r="M1054" t="s">
        <v>5</v>
      </c>
      <c r="N1054" t="s">
        <v>17</v>
      </c>
      <c r="O1054">
        <v>2005992000</v>
      </c>
      <c r="P1054" t="s">
        <v>934</v>
      </c>
      <c r="Q1054" t="s">
        <v>1003</v>
      </c>
      <c r="R1054" t="s">
        <v>18</v>
      </c>
      <c r="S1054" t="s">
        <v>148</v>
      </c>
      <c r="T1054" t="s">
        <v>101</v>
      </c>
      <c r="W1054" t="s">
        <v>214</v>
      </c>
      <c r="X1054" t="s">
        <v>95</v>
      </c>
      <c r="Y1054" t="s">
        <v>15</v>
      </c>
      <c r="Z1054">
        <v>36947</v>
      </c>
      <c r="AA1054">
        <v>10989</v>
      </c>
    </row>
    <row r="1055" spans="1:27" hidden="1" x14ac:dyDescent="0.25">
      <c r="A1055">
        <v>2018</v>
      </c>
      <c r="B1055">
        <v>3</v>
      </c>
      <c r="C1055" t="s">
        <v>86</v>
      </c>
      <c r="D1055">
        <v>20371</v>
      </c>
      <c r="E1055">
        <v>1</v>
      </c>
      <c r="F1055">
        <v>20180307</v>
      </c>
      <c r="G1055">
        <v>20170040938</v>
      </c>
      <c r="H1055" t="s">
        <v>65</v>
      </c>
      <c r="I1055" t="s">
        <v>2</v>
      </c>
      <c r="J1055" t="s">
        <v>81</v>
      </c>
      <c r="K1055" t="s">
        <v>87</v>
      </c>
      <c r="L1055" t="s">
        <v>4</v>
      </c>
      <c r="M1055" t="s">
        <v>5</v>
      </c>
      <c r="N1055" t="s">
        <v>17</v>
      </c>
      <c r="O1055">
        <v>2005992000</v>
      </c>
      <c r="P1055" t="s">
        <v>934</v>
      </c>
      <c r="Q1055" t="s">
        <v>1003</v>
      </c>
      <c r="R1055" t="s">
        <v>18</v>
      </c>
      <c r="S1055" t="s">
        <v>148</v>
      </c>
      <c r="T1055" t="s">
        <v>101</v>
      </c>
      <c r="W1055" t="s">
        <v>129</v>
      </c>
      <c r="X1055" t="s">
        <v>95</v>
      </c>
      <c r="Y1055" t="s">
        <v>15</v>
      </c>
      <c r="Z1055">
        <v>36947</v>
      </c>
      <c r="AA1055">
        <v>10989</v>
      </c>
    </row>
    <row r="1056" spans="1:27" hidden="1" x14ac:dyDescent="0.25">
      <c r="A1056">
        <v>2018</v>
      </c>
      <c r="B1056">
        <v>3</v>
      </c>
      <c r="C1056" t="s">
        <v>86</v>
      </c>
      <c r="D1056">
        <v>24353</v>
      </c>
      <c r="E1056">
        <v>1</v>
      </c>
      <c r="F1056">
        <v>20180327</v>
      </c>
      <c r="G1056">
        <v>20170040938</v>
      </c>
      <c r="H1056" t="s">
        <v>65</v>
      </c>
      <c r="I1056" t="s">
        <v>2</v>
      </c>
      <c r="J1056" t="s">
        <v>81</v>
      </c>
      <c r="K1056" t="s">
        <v>87</v>
      </c>
      <c r="L1056" t="s">
        <v>4</v>
      </c>
      <c r="M1056" t="s">
        <v>5</v>
      </c>
      <c r="N1056" t="s">
        <v>17</v>
      </c>
      <c r="O1056">
        <v>2005992000</v>
      </c>
      <c r="P1056" t="s">
        <v>934</v>
      </c>
      <c r="Q1056" t="s">
        <v>1003</v>
      </c>
      <c r="R1056" t="s">
        <v>18</v>
      </c>
      <c r="S1056" t="s">
        <v>148</v>
      </c>
      <c r="T1056" t="s">
        <v>377</v>
      </c>
      <c r="W1056" t="s">
        <v>214</v>
      </c>
      <c r="X1056" t="s">
        <v>95</v>
      </c>
      <c r="Y1056" t="s">
        <v>15</v>
      </c>
      <c r="Z1056">
        <v>36947</v>
      </c>
      <c r="AA1056">
        <v>10989</v>
      </c>
    </row>
    <row r="1057" spans="1:27" hidden="1" x14ac:dyDescent="0.25">
      <c r="A1057">
        <v>2018</v>
      </c>
      <c r="B1057">
        <v>3</v>
      </c>
      <c r="C1057" t="s">
        <v>86</v>
      </c>
      <c r="D1057">
        <v>24358</v>
      </c>
      <c r="E1057">
        <v>3</v>
      </c>
      <c r="F1057">
        <v>20180327</v>
      </c>
      <c r="G1057">
        <v>20170040938</v>
      </c>
      <c r="H1057" t="s">
        <v>65</v>
      </c>
      <c r="I1057" t="s">
        <v>2</v>
      </c>
      <c r="J1057" t="s">
        <v>81</v>
      </c>
      <c r="K1057" t="s">
        <v>87</v>
      </c>
      <c r="L1057" t="s">
        <v>4</v>
      </c>
      <c r="M1057" t="s">
        <v>5</v>
      </c>
      <c r="N1057" t="s">
        <v>17</v>
      </c>
      <c r="O1057">
        <v>2005992000</v>
      </c>
      <c r="P1057" t="s">
        <v>934</v>
      </c>
      <c r="Q1057" t="s">
        <v>1003</v>
      </c>
      <c r="R1057" t="s">
        <v>18</v>
      </c>
      <c r="S1057" t="s">
        <v>148</v>
      </c>
      <c r="T1057" t="s">
        <v>377</v>
      </c>
      <c r="W1057" t="s">
        <v>214</v>
      </c>
      <c r="X1057" t="s">
        <v>95</v>
      </c>
      <c r="Y1057" t="s">
        <v>15</v>
      </c>
      <c r="Z1057">
        <v>36947</v>
      </c>
      <c r="AA1057">
        <v>10989</v>
      </c>
    </row>
    <row r="1058" spans="1:27" hidden="1" x14ac:dyDescent="0.25">
      <c r="A1058">
        <v>2018</v>
      </c>
      <c r="B1058">
        <v>3</v>
      </c>
      <c r="C1058" t="s">
        <v>86</v>
      </c>
      <c r="D1058">
        <v>26360</v>
      </c>
      <c r="E1058">
        <v>6</v>
      </c>
      <c r="F1058">
        <v>20180330</v>
      </c>
      <c r="G1058">
        <v>20170040938</v>
      </c>
      <c r="H1058" t="s">
        <v>65</v>
      </c>
      <c r="I1058" t="s">
        <v>2</v>
      </c>
      <c r="J1058" t="s">
        <v>81</v>
      </c>
      <c r="K1058" t="s">
        <v>87</v>
      </c>
      <c r="L1058" t="s">
        <v>4</v>
      </c>
      <c r="M1058" t="s">
        <v>5</v>
      </c>
      <c r="N1058" t="s">
        <v>17</v>
      </c>
      <c r="O1058">
        <v>2005992000</v>
      </c>
      <c r="P1058" t="s">
        <v>934</v>
      </c>
      <c r="Q1058" t="s">
        <v>1003</v>
      </c>
      <c r="R1058" t="s">
        <v>18</v>
      </c>
      <c r="S1058" t="s">
        <v>148</v>
      </c>
      <c r="T1058" t="s">
        <v>101</v>
      </c>
      <c r="W1058" t="s">
        <v>129</v>
      </c>
      <c r="X1058" t="s">
        <v>95</v>
      </c>
      <c r="Y1058" t="s">
        <v>15</v>
      </c>
      <c r="Z1058">
        <v>36947</v>
      </c>
      <c r="AA1058">
        <v>15147</v>
      </c>
    </row>
    <row r="1059" spans="1:27" x14ac:dyDescent="0.25">
      <c r="A1059">
        <v>2018</v>
      </c>
      <c r="B1059">
        <v>2</v>
      </c>
      <c r="C1059" t="s">
        <v>86</v>
      </c>
      <c r="D1059">
        <v>16754</v>
      </c>
      <c r="E1059">
        <v>1</v>
      </c>
      <c r="F1059">
        <v>20180219</v>
      </c>
      <c r="G1059">
        <v>20571343640</v>
      </c>
      <c r="H1059" t="s">
        <v>154</v>
      </c>
      <c r="I1059" t="s">
        <v>25</v>
      </c>
      <c r="J1059" t="s">
        <v>114</v>
      </c>
      <c r="K1059" t="s">
        <v>115</v>
      </c>
      <c r="L1059" t="s">
        <v>4</v>
      </c>
      <c r="M1059" t="s">
        <v>5</v>
      </c>
      <c r="N1059" t="s">
        <v>6</v>
      </c>
      <c r="O1059">
        <v>904211090</v>
      </c>
      <c r="P1059" t="s">
        <v>198</v>
      </c>
      <c r="Q1059" t="s">
        <v>472</v>
      </c>
      <c r="R1059" t="s">
        <v>77</v>
      </c>
      <c r="S1059" t="s">
        <v>143</v>
      </c>
      <c r="X1059" t="s">
        <v>23</v>
      </c>
      <c r="Y1059" t="s">
        <v>9</v>
      </c>
      <c r="Z1059">
        <v>36932.33</v>
      </c>
      <c r="AA1059">
        <v>11997.72</v>
      </c>
    </row>
    <row r="1060" spans="1:27" hidden="1" x14ac:dyDescent="0.25">
      <c r="A1060">
        <v>2017</v>
      </c>
      <c r="B1060">
        <v>2</v>
      </c>
      <c r="C1060" t="s">
        <v>270</v>
      </c>
      <c r="D1060">
        <v>7641</v>
      </c>
      <c r="E1060">
        <v>1</v>
      </c>
      <c r="F1060">
        <v>20170216</v>
      </c>
      <c r="G1060">
        <v>20504004415</v>
      </c>
      <c r="H1060" t="s">
        <v>223</v>
      </c>
      <c r="I1060" t="s">
        <v>2</v>
      </c>
      <c r="J1060" t="s">
        <v>58</v>
      </c>
      <c r="K1060" t="s">
        <v>59</v>
      </c>
      <c r="L1060" t="s">
        <v>4</v>
      </c>
      <c r="M1060" t="s">
        <v>5</v>
      </c>
      <c r="N1060" t="s">
        <v>17</v>
      </c>
      <c r="O1060">
        <v>2001909000</v>
      </c>
      <c r="P1060" t="s">
        <v>1006</v>
      </c>
      <c r="Q1060" t="s">
        <v>1003</v>
      </c>
      <c r="R1060" t="s">
        <v>68</v>
      </c>
      <c r="S1060" t="s">
        <v>1737</v>
      </c>
      <c r="T1060" t="s">
        <v>1738</v>
      </c>
      <c r="W1060" t="s">
        <v>272</v>
      </c>
      <c r="X1060" t="s">
        <v>8</v>
      </c>
      <c r="Y1060" t="s">
        <v>61</v>
      </c>
      <c r="Z1060">
        <v>36838.01</v>
      </c>
      <c r="AA1060">
        <v>15138</v>
      </c>
    </row>
    <row r="1061" spans="1:27" hidden="1" x14ac:dyDescent="0.25">
      <c r="A1061">
        <v>2018</v>
      </c>
      <c r="B1061">
        <v>1</v>
      </c>
      <c r="C1061" t="s">
        <v>270</v>
      </c>
      <c r="D1061">
        <v>1414</v>
      </c>
      <c r="E1061">
        <v>1</v>
      </c>
      <c r="F1061">
        <v>20180110</v>
      </c>
      <c r="G1061">
        <v>20504004415</v>
      </c>
      <c r="H1061" t="s">
        <v>223</v>
      </c>
      <c r="I1061" t="s">
        <v>25</v>
      </c>
      <c r="J1061" t="s">
        <v>26</v>
      </c>
      <c r="K1061" t="s">
        <v>540</v>
      </c>
      <c r="L1061" t="s">
        <v>4</v>
      </c>
      <c r="M1061" t="s">
        <v>5</v>
      </c>
      <c r="N1061" t="s">
        <v>17</v>
      </c>
      <c r="O1061">
        <v>2001909000</v>
      </c>
      <c r="P1061" t="s">
        <v>1006</v>
      </c>
      <c r="Q1061" t="s">
        <v>1003</v>
      </c>
      <c r="R1061" t="s">
        <v>68</v>
      </c>
      <c r="S1061" t="s">
        <v>1286</v>
      </c>
      <c r="W1061" t="s">
        <v>100</v>
      </c>
      <c r="X1061" t="s">
        <v>8</v>
      </c>
      <c r="Y1061" t="s">
        <v>61</v>
      </c>
      <c r="Z1061">
        <v>36698</v>
      </c>
      <c r="AA1061">
        <v>16240</v>
      </c>
    </row>
    <row r="1062" spans="1:27" hidden="1" x14ac:dyDescent="0.25">
      <c r="A1062">
        <v>2018</v>
      </c>
      <c r="B1062">
        <v>2</v>
      </c>
      <c r="C1062" t="s">
        <v>270</v>
      </c>
      <c r="D1062">
        <v>4023</v>
      </c>
      <c r="E1062">
        <v>1</v>
      </c>
      <c r="F1062">
        <v>20180201</v>
      </c>
      <c r="G1062">
        <v>20504004415</v>
      </c>
      <c r="H1062" t="s">
        <v>223</v>
      </c>
      <c r="I1062" t="s">
        <v>25</v>
      </c>
      <c r="J1062" t="s">
        <v>26</v>
      </c>
      <c r="K1062" t="s">
        <v>452</v>
      </c>
      <c r="L1062" t="s">
        <v>4</v>
      </c>
      <c r="M1062" t="s">
        <v>5</v>
      </c>
      <c r="N1062" t="s">
        <v>17</v>
      </c>
      <c r="O1062">
        <v>2001909000</v>
      </c>
      <c r="P1062" t="s">
        <v>1006</v>
      </c>
      <c r="Q1062" t="s">
        <v>1003</v>
      </c>
      <c r="R1062" t="s">
        <v>68</v>
      </c>
      <c r="S1062" t="s">
        <v>891</v>
      </c>
      <c r="T1062" t="s">
        <v>1340</v>
      </c>
      <c r="W1062" t="s">
        <v>34</v>
      </c>
      <c r="X1062" t="s">
        <v>8</v>
      </c>
      <c r="Y1062" t="s">
        <v>226</v>
      </c>
      <c r="Z1062">
        <v>36698</v>
      </c>
      <c r="AA1062">
        <v>16240</v>
      </c>
    </row>
    <row r="1063" spans="1:27" hidden="1" x14ac:dyDescent="0.25">
      <c r="A1063">
        <v>2018</v>
      </c>
      <c r="B1063">
        <v>2</v>
      </c>
      <c r="C1063" t="s">
        <v>270</v>
      </c>
      <c r="D1063">
        <v>7961</v>
      </c>
      <c r="E1063">
        <v>1</v>
      </c>
      <c r="F1063">
        <v>20180215</v>
      </c>
      <c r="G1063">
        <v>20504004415</v>
      </c>
      <c r="H1063" t="s">
        <v>223</v>
      </c>
      <c r="I1063" t="s">
        <v>25</v>
      </c>
      <c r="J1063" t="s">
        <v>26</v>
      </c>
      <c r="K1063" t="s">
        <v>452</v>
      </c>
      <c r="L1063" t="s">
        <v>4</v>
      </c>
      <c r="M1063" t="s">
        <v>5</v>
      </c>
      <c r="N1063" t="s">
        <v>17</v>
      </c>
      <c r="O1063">
        <v>2001909000</v>
      </c>
      <c r="P1063" t="s">
        <v>1006</v>
      </c>
      <c r="Q1063" t="s">
        <v>1003</v>
      </c>
      <c r="R1063" t="s">
        <v>68</v>
      </c>
      <c r="S1063" t="s">
        <v>1286</v>
      </c>
      <c r="W1063" t="s">
        <v>34</v>
      </c>
      <c r="X1063" t="s">
        <v>8</v>
      </c>
      <c r="Y1063" t="s">
        <v>226</v>
      </c>
      <c r="Z1063">
        <v>36698</v>
      </c>
      <c r="AA1063">
        <v>16240</v>
      </c>
    </row>
    <row r="1064" spans="1:27" hidden="1" x14ac:dyDescent="0.25">
      <c r="A1064">
        <v>2018</v>
      </c>
      <c r="B1064">
        <v>2</v>
      </c>
      <c r="C1064" t="s">
        <v>270</v>
      </c>
      <c r="D1064">
        <v>7962</v>
      </c>
      <c r="E1064">
        <v>1</v>
      </c>
      <c r="F1064">
        <v>20180215</v>
      </c>
      <c r="G1064">
        <v>20504004415</v>
      </c>
      <c r="H1064" t="s">
        <v>223</v>
      </c>
      <c r="I1064" t="s">
        <v>25</v>
      </c>
      <c r="J1064" t="s">
        <v>26</v>
      </c>
      <c r="K1064" t="s">
        <v>452</v>
      </c>
      <c r="L1064" t="s">
        <v>4</v>
      </c>
      <c r="M1064" t="s">
        <v>5</v>
      </c>
      <c r="N1064" t="s">
        <v>17</v>
      </c>
      <c r="O1064">
        <v>2001909000</v>
      </c>
      <c r="P1064" t="s">
        <v>1006</v>
      </c>
      <c r="Q1064" t="s">
        <v>1003</v>
      </c>
      <c r="R1064" t="s">
        <v>68</v>
      </c>
      <c r="S1064" t="s">
        <v>1286</v>
      </c>
      <c r="W1064" t="s">
        <v>34</v>
      </c>
      <c r="X1064" t="s">
        <v>8</v>
      </c>
      <c r="Y1064" t="s">
        <v>226</v>
      </c>
      <c r="Z1064">
        <v>36698</v>
      </c>
      <c r="AA1064">
        <v>16240</v>
      </c>
    </row>
    <row r="1065" spans="1:27" hidden="1" x14ac:dyDescent="0.25">
      <c r="A1065">
        <v>2018</v>
      </c>
      <c r="B1065">
        <v>2</v>
      </c>
      <c r="C1065" t="s">
        <v>270</v>
      </c>
      <c r="D1065">
        <v>8846</v>
      </c>
      <c r="E1065">
        <v>1</v>
      </c>
      <c r="F1065">
        <v>20180221</v>
      </c>
      <c r="G1065">
        <v>20504004415</v>
      </c>
      <c r="H1065" t="s">
        <v>223</v>
      </c>
      <c r="I1065" t="s">
        <v>25</v>
      </c>
      <c r="J1065" t="s">
        <v>26</v>
      </c>
      <c r="K1065" t="s">
        <v>452</v>
      </c>
      <c r="L1065" t="s">
        <v>4</v>
      </c>
      <c r="M1065" t="s">
        <v>5</v>
      </c>
      <c r="N1065" t="s">
        <v>17</v>
      </c>
      <c r="O1065">
        <v>2001909000</v>
      </c>
      <c r="P1065" t="s">
        <v>1006</v>
      </c>
      <c r="Q1065" t="s">
        <v>1003</v>
      </c>
      <c r="R1065" t="s">
        <v>68</v>
      </c>
      <c r="S1065" t="s">
        <v>891</v>
      </c>
      <c r="T1065" t="s">
        <v>1340</v>
      </c>
      <c r="W1065" t="s">
        <v>34</v>
      </c>
      <c r="X1065" t="s">
        <v>8</v>
      </c>
      <c r="Y1065" t="s">
        <v>226</v>
      </c>
      <c r="Z1065">
        <v>36698</v>
      </c>
      <c r="AA1065">
        <v>16240</v>
      </c>
    </row>
    <row r="1066" spans="1:27" hidden="1" x14ac:dyDescent="0.25">
      <c r="A1066">
        <v>2018</v>
      </c>
      <c r="B1066">
        <v>2</v>
      </c>
      <c r="C1066" t="s">
        <v>270</v>
      </c>
      <c r="D1066">
        <v>9155</v>
      </c>
      <c r="E1066">
        <v>1</v>
      </c>
      <c r="F1066">
        <v>20180221</v>
      </c>
      <c r="G1066">
        <v>20504004415</v>
      </c>
      <c r="H1066" t="s">
        <v>223</v>
      </c>
      <c r="I1066" t="s">
        <v>25</v>
      </c>
      <c r="J1066" t="s">
        <v>26</v>
      </c>
      <c r="K1066" t="s">
        <v>452</v>
      </c>
      <c r="L1066" t="s">
        <v>4</v>
      </c>
      <c r="M1066" t="s">
        <v>5</v>
      </c>
      <c r="N1066" t="s">
        <v>17</v>
      </c>
      <c r="O1066">
        <v>2001909000</v>
      </c>
      <c r="P1066" t="s">
        <v>1006</v>
      </c>
      <c r="Q1066" t="s">
        <v>1003</v>
      </c>
      <c r="R1066" t="s">
        <v>68</v>
      </c>
      <c r="S1066" t="s">
        <v>891</v>
      </c>
      <c r="T1066" t="s">
        <v>1340</v>
      </c>
      <c r="W1066" t="s">
        <v>34</v>
      </c>
      <c r="X1066" t="s">
        <v>8</v>
      </c>
      <c r="Y1066" t="s">
        <v>226</v>
      </c>
      <c r="Z1066">
        <v>36698</v>
      </c>
      <c r="AA1066">
        <v>16240</v>
      </c>
    </row>
    <row r="1067" spans="1:27" hidden="1" x14ac:dyDescent="0.25">
      <c r="A1067">
        <v>2018</v>
      </c>
      <c r="B1067">
        <v>3</v>
      </c>
      <c r="C1067" t="s">
        <v>270</v>
      </c>
      <c r="D1067">
        <v>10415</v>
      </c>
      <c r="E1067">
        <v>1</v>
      </c>
      <c r="F1067">
        <v>20180301</v>
      </c>
      <c r="G1067">
        <v>20504004415</v>
      </c>
      <c r="H1067" t="s">
        <v>223</v>
      </c>
      <c r="I1067" t="s">
        <v>25</v>
      </c>
      <c r="J1067" t="s">
        <v>26</v>
      </c>
      <c r="K1067" t="s">
        <v>540</v>
      </c>
      <c r="L1067" t="s">
        <v>4</v>
      </c>
      <c r="M1067" t="s">
        <v>5</v>
      </c>
      <c r="N1067" t="s">
        <v>17</v>
      </c>
      <c r="O1067">
        <v>2001909000</v>
      </c>
      <c r="P1067" t="s">
        <v>1006</v>
      </c>
      <c r="Q1067" t="s">
        <v>1003</v>
      </c>
      <c r="R1067" t="s">
        <v>68</v>
      </c>
      <c r="S1067" t="s">
        <v>1286</v>
      </c>
      <c r="W1067" t="s">
        <v>100</v>
      </c>
      <c r="X1067" t="s">
        <v>8</v>
      </c>
      <c r="Y1067" t="s">
        <v>226</v>
      </c>
      <c r="Z1067">
        <v>36698</v>
      </c>
      <c r="AA1067">
        <v>16240</v>
      </c>
    </row>
    <row r="1068" spans="1:27" hidden="1" x14ac:dyDescent="0.25">
      <c r="A1068">
        <v>2018</v>
      </c>
      <c r="B1068">
        <v>3</v>
      </c>
      <c r="C1068" t="s">
        <v>270</v>
      </c>
      <c r="D1068">
        <v>10417</v>
      </c>
      <c r="E1068">
        <v>1</v>
      </c>
      <c r="F1068">
        <v>20180301</v>
      </c>
      <c r="G1068">
        <v>20504004415</v>
      </c>
      <c r="H1068" t="s">
        <v>223</v>
      </c>
      <c r="I1068" t="s">
        <v>25</v>
      </c>
      <c r="J1068" t="s">
        <v>26</v>
      </c>
      <c r="K1068" t="s">
        <v>452</v>
      </c>
      <c r="L1068" t="s">
        <v>4</v>
      </c>
      <c r="M1068" t="s">
        <v>5</v>
      </c>
      <c r="N1068" t="s">
        <v>17</v>
      </c>
      <c r="O1068">
        <v>2001909000</v>
      </c>
      <c r="P1068" t="s">
        <v>1006</v>
      </c>
      <c r="Q1068" t="s">
        <v>1003</v>
      </c>
      <c r="R1068" t="s">
        <v>68</v>
      </c>
      <c r="S1068" t="s">
        <v>1286</v>
      </c>
      <c r="W1068" t="s">
        <v>100</v>
      </c>
      <c r="X1068" t="s">
        <v>8</v>
      </c>
      <c r="Y1068" t="s">
        <v>226</v>
      </c>
      <c r="Z1068">
        <v>36698</v>
      </c>
      <c r="AA1068">
        <v>16240</v>
      </c>
    </row>
    <row r="1069" spans="1:27" hidden="1" x14ac:dyDescent="0.25">
      <c r="A1069">
        <v>2018</v>
      </c>
      <c r="B1069">
        <v>3</v>
      </c>
      <c r="C1069" t="s">
        <v>270</v>
      </c>
      <c r="D1069">
        <v>10418</v>
      </c>
      <c r="E1069">
        <v>1</v>
      </c>
      <c r="F1069">
        <v>20180301</v>
      </c>
      <c r="G1069">
        <v>20504004415</v>
      </c>
      <c r="H1069" t="s">
        <v>223</v>
      </c>
      <c r="I1069" t="s">
        <v>25</v>
      </c>
      <c r="J1069" t="s">
        <v>26</v>
      </c>
      <c r="K1069" t="s">
        <v>452</v>
      </c>
      <c r="L1069" t="s">
        <v>4</v>
      </c>
      <c r="M1069" t="s">
        <v>5</v>
      </c>
      <c r="N1069" t="s">
        <v>17</v>
      </c>
      <c r="O1069">
        <v>2001909000</v>
      </c>
      <c r="P1069" t="s">
        <v>1006</v>
      </c>
      <c r="Q1069" t="s">
        <v>1003</v>
      </c>
      <c r="R1069" t="s">
        <v>68</v>
      </c>
      <c r="S1069" t="s">
        <v>1286</v>
      </c>
      <c r="W1069" t="s">
        <v>100</v>
      </c>
      <c r="X1069" t="s">
        <v>8</v>
      </c>
      <c r="Y1069" t="s">
        <v>226</v>
      </c>
      <c r="Z1069">
        <v>36698</v>
      </c>
      <c r="AA1069">
        <v>16240</v>
      </c>
    </row>
    <row r="1070" spans="1:27" hidden="1" x14ac:dyDescent="0.25">
      <c r="A1070">
        <v>2017</v>
      </c>
      <c r="B1070">
        <v>1</v>
      </c>
      <c r="C1070" t="s">
        <v>86</v>
      </c>
      <c r="D1070">
        <v>115249</v>
      </c>
      <c r="E1070">
        <v>1</v>
      </c>
      <c r="F1070">
        <v>20170103</v>
      </c>
      <c r="G1070">
        <v>20117753221</v>
      </c>
      <c r="H1070" t="s">
        <v>135</v>
      </c>
      <c r="I1070" t="s">
        <v>2</v>
      </c>
      <c r="J1070" t="s">
        <v>81</v>
      </c>
      <c r="K1070" t="s">
        <v>82</v>
      </c>
      <c r="L1070" t="s">
        <v>4</v>
      </c>
      <c r="M1070" t="s">
        <v>5</v>
      </c>
      <c r="N1070" t="s">
        <v>6</v>
      </c>
      <c r="O1070">
        <v>904211090</v>
      </c>
      <c r="P1070" t="s">
        <v>198</v>
      </c>
      <c r="Q1070" t="s">
        <v>472</v>
      </c>
      <c r="R1070" t="s">
        <v>77</v>
      </c>
      <c r="S1070" t="s">
        <v>136</v>
      </c>
      <c r="X1070" t="s">
        <v>23</v>
      </c>
      <c r="Y1070" t="s">
        <v>9</v>
      </c>
      <c r="Z1070">
        <v>36692.18</v>
      </c>
      <c r="AA1070">
        <v>14976.4</v>
      </c>
    </row>
    <row r="1071" spans="1:27" hidden="1" x14ac:dyDescent="0.25">
      <c r="A1071">
        <v>2017</v>
      </c>
      <c r="B1071">
        <v>1</v>
      </c>
      <c r="C1071" t="s">
        <v>270</v>
      </c>
      <c r="D1071">
        <v>4007</v>
      </c>
      <c r="E1071">
        <v>1</v>
      </c>
      <c r="F1071">
        <v>20170126</v>
      </c>
      <c r="G1071">
        <v>20504004415</v>
      </c>
      <c r="H1071" t="s">
        <v>223</v>
      </c>
      <c r="I1071" t="s">
        <v>25</v>
      </c>
      <c r="J1071" t="s">
        <v>26</v>
      </c>
      <c r="K1071" t="s">
        <v>110</v>
      </c>
      <c r="L1071" t="s">
        <v>4</v>
      </c>
      <c r="M1071" t="s">
        <v>5</v>
      </c>
      <c r="N1071" t="s">
        <v>17</v>
      </c>
      <c r="O1071">
        <v>2005999000</v>
      </c>
      <c r="P1071" t="s">
        <v>1002</v>
      </c>
      <c r="Q1071" t="s">
        <v>1003</v>
      </c>
      <c r="R1071" t="s">
        <v>24</v>
      </c>
      <c r="S1071" t="s">
        <v>850</v>
      </c>
      <c r="W1071" t="s">
        <v>100</v>
      </c>
      <c r="X1071" t="s">
        <v>8</v>
      </c>
      <c r="Y1071" t="s">
        <v>61</v>
      </c>
      <c r="Z1071">
        <v>36670</v>
      </c>
      <c r="AA1071">
        <v>21420</v>
      </c>
    </row>
    <row r="1072" spans="1:27" hidden="1" x14ac:dyDescent="0.25">
      <c r="A1072">
        <v>2017</v>
      </c>
      <c r="B1072">
        <v>2</v>
      </c>
      <c r="C1072" t="s">
        <v>270</v>
      </c>
      <c r="D1072">
        <v>5871</v>
      </c>
      <c r="E1072">
        <v>1</v>
      </c>
      <c r="F1072">
        <v>20170209</v>
      </c>
      <c r="G1072">
        <v>20504004415</v>
      </c>
      <c r="H1072" t="s">
        <v>223</v>
      </c>
      <c r="I1072" t="s">
        <v>25</v>
      </c>
      <c r="J1072" t="s">
        <v>26</v>
      </c>
      <c r="K1072" t="s">
        <v>110</v>
      </c>
      <c r="L1072" t="s">
        <v>4</v>
      </c>
      <c r="M1072" t="s">
        <v>5</v>
      </c>
      <c r="N1072" t="s">
        <v>17</v>
      </c>
      <c r="O1072">
        <v>2005999000</v>
      </c>
      <c r="P1072" t="s">
        <v>1002</v>
      </c>
      <c r="Q1072" t="s">
        <v>1003</v>
      </c>
      <c r="R1072" t="s">
        <v>24</v>
      </c>
      <c r="S1072" t="s">
        <v>850</v>
      </c>
      <c r="W1072" t="s">
        <v>100</v>
      </c>
      <c r="X1072" t="s">
        <v>8</v>
      </c>
      <c r="Y1072" t="s">
        <v>61</v>
      </c>
      <c r="Z1072">
        <v>36670</v>
      </c>
      <c r="AA1072">
        <v>21420</v>
      </c>
    </row>
    <row r="1073" spans="1:27" hidden="1" x14ac:dyDescent="0.25">
      <c r="A1073">
        <v>2017</v>
      </c>
      <c r="B1073">
        <v>2</v>
      </c>
      <c r="C1073" t="s">
        <v>270</v>
      </c>
      <c r="D1073">
        <v>5898</v>
      </c>
      <c r="E1073">
        <v>1</v>
      </c>
      <c r="F1073">
        <v>20170209</v>
      </c>
      <c r="G1073">
        <v>20504004415</v>
      </c>
      <c r="H1073" t="s">
        <v>223</v>
      </c>
      <c r="I1073" t="s">
        <v>25</v>
      </c>
      <c r="J1073" t="s">
        <v>26</v>
      </c>
      <c r="K1073" t="s">
        <v>110</v>
      </c>
      <c r="L1073" t="s">
        <v>4</v>
      </c>
      <c r="M1073" t="s">
        <v>5</v>
      </c>
      <c r="N1073" t="s">
        <v>17</v>
      </c>
      <c r="O1073">
        <v>2005999000</v>
      </c>
      <c r="P1073" t="s">
        <v>1002</v>
      </c>
      <c r="Q1073" t="s">
        <v>1003</v>
      </c>
      <c r="R1073" t="s">
        <v>24</v>
      </c>
      <c r="S1073" t="s">
        <v>850</v>
      </c>
      <c r="W1073" t="s">
        <v>100</v>
      </c>
      <c r="X1073" t="s">
        <v>8</v>
      </c>
      <c r="Y1073" t="s">
        <v>61</v>
      </c>
      <c r="Z1073">
        <v>36670</v>
      </c>
      <c r="AA1073">
        <v>21420</v>
      </c>
    </row>
    <row r="1074" spans="1:27" hidden="1" x14ac:dyDescent="0.25">
      <c r="A1074">
        <v>2017</v>
      </c>
      <c r="B1074">
        <v>2</v>
      </c>
      <c r="C1074" t="s">
        <v>270</v>
      </c>
      <c r="D1074">
        <v>5899</v>
      </c>
      <c r="E1074">
        <v>1</v>
      </c>
      <c r="F1074">
        <v>20170209</v>
      </c>
      <c r="G1074">
        <v>20504004415</v>
      </c>
      <c r="H1074" t="s">
        <v>223</v>
      </c>
      <c r="I1074" t="s">
        <v>25</v>
      </c>
      <c r="J1074" t="s">
        <v>26</v>
      </c>
      <c r="K1074" t="s">
        <v>110</v>
      </c>
      <c r="L1074" t="s">
        <v>4</v>
      </c>
      <c r="M1074" t="s">
        <v>5</v>
      </c>
      <c r="N1074" t="s">
        <v>17</v>
      </c>
      <c r="O1074">
        <v>2005999000</v>
      </c>
      <c r="P1074" t="s">
        <v>1002</v>
      </c>
      <c r="Q1074" t="s">
        <v>1003</v>
      </c>
      <c r="R1074" t="s">
        <v>24</v>
      </c>
      <c r="S1074" t="s">
        <v>850</v>
      </c>
      <c r="W1074" t="s">
        <v>100</v>
      </c>
      <c r="X1074" t="s">
        <v>8</v>
      </c>
      <c r="Y1074" t="s">
        <v>61</v>
      </c>
      <c r="Z1074">
        <v>36670</v>
      </c>
      <c r="AA1074">
        <v>21420</v>
      </c>
    </row>
    <row r="1075" spans="1:27" hidden="1" x14ac:dyDescent="0.25">
      <c r="A1075">
        <v>2017</v>
      </c>
      <c r="B1075">
        <v>2</v>
      </c>
      <c r="C1075" t="s">
        <v>270</v>
      </c>
      <c r="D1075">
        <v>7175</v>
      </c>
      <c r="E1075">
        <v>1</v>
      </c>
      <c r="F1075">
        <v>20170223</v>
      </c>
      <c r="G1075">
        <v>20504004415</v>
      </c>
      <c r="H1075" t="s">
        <v>223</v>
      </c>
      <c r="I1075" t="s">
        <v>36</v>
      </c>
      <c r="J1075" t="s">
        <v>283</v>
      </c>
      <c r="K1075" t="s">
        <v>284</v>
      </c>
      <c r="L1075" t="s">
        <v>4</v>
      </c>
      <c r="M1075" t="s">
        <v>5</v>
      </c>
      <c r="N1075" t="s">
        <v>17</v>
      </c>
      <c r="O1075">
        <v>2005999000</v>
      </c>
      <c r="P1075" t="s">
        <v>1002</v>
      </c>
      <c r="Q1075" t="s">
        <v>1003</v>
      </c>
      <c r="R1075" t="s">
        <v>24</v>
      </c>
      <c r="S1075" t="s">
        <v>1725</v>
      </c>
      <c r="W1075" t="s">
        <v>100</v>
      </c>
      <c r="X1075" t="s">
        <v>8</v>
      </c>
      <c r="Y1075" t="s">
        <v>226</v>
      </c>
      <c r="Z1075">
        <v>36670</v>
      </c>
      <c r="AA1075">
        <v>17107.2</v>
      </c>
    </row>
    <row r="1076" spans="1:27" hidden="1" x14ac:dyDescent="0.25">
      <c r="A1076">
        <v>2017</v>
      </c>
      <c r="B1076">
        <v>2</v>
      </c>
      <c r="C1076" t="s">
        <v>270</v>
      </c>
      <c r="D1076">
        <v>7711</v>
      </c>
      <c r="E1076">
        <v>1</v>
      </c>
      <c r="F1076">
        <v>20170216</v>
      </c>
      <c r="G1076">
        <v>20504004415</v>
      </c>
      <c r="H1076" t="s">
        <v>223</v>
      </c>
      <c r="I1076" t="s">
        <v>25</v>
      </c>
      <c r="J1076" t="s">
        <v>26</v>
      </c>
      <c r="K1076" t="s">
        <v>110</v>
      </c>
      <c r="L1076" t="s">
        <v>4</v>
      </c>
      <c r="M1076" t="s">
        <v>5</v>
      </c>
      <c r="N1076" t="s">
        <v>17</v>
      </c>
      <c r="O1076">
        <v>2005999000</v>
      </c>
      <c r="P1076" t="s">
        <v>1002</v>
      </c>
      <c r="Q1076" t="s">
        <v>1003</v>
      </c>
      <c r="R1076" t="s">
        <v>24</v>
      </c>
      <c r="S1076" t="s">
        <v>770</v>
      </c>
      <c r="W1076" t="s">
        <v>100</v>
      </c>
      <c r="X1076" t="s">
        <v>8</v>
      </c>
      <c r="Y1076" t="s">
        <v>226</v>
      </c>
      <c r="Z1076">
        <v>36670</v>
      </c>
      <c r="AA1076">
        <v>21420</v>
      </c>
    </row>
    <row r="1077" spans="1:27" hidden="1" x14ac:dyDescent="0.25">
      <c r="A1077">
        <v>2017</v>
      </c>
      <c r="B1077">
        <v>2</v>
      </c>
      <c r="C1077" t="s">
        <v>270</v>
      </c>
      <c r="D1077">
        <v>7713</v>
      </c>
      <c r="E1077">
        <v>1</v>
      </c>
      <c r="F1077">
        <v>20170216</v>
      </c>
      <c r="G1077">
        <v>20504004415</v>
      </c>
      <c r="H1077" t="s">
        <v>223</v>
      </c>
      <c r="I1077" t="s">
        <v>25</v>
      </c>
      <c r="J1077" t="s">
        <v>26</v>
      </c>
      <c r="K1077" t="s">
        <v>110</v>
      </c>
      <c r="L1077" t="s">
        <v>4</v>
      </c>
      <c r="M1077" t="s">
        <v>5</v>
      </c>
      <c r="N1077" t="s">
        <v>17</v>
      </c>
      <c r="O1077">
        <v>2005999000</v>
      </c>
      <c r="P1077" t="s">
        <v>1002</v>
      </c>
      <c r="Q1077" t="s">
        <v>1003</v>
      </c>
      <c r="R1077" t="s">
        <v>24</v>
      </c>
      <c r="S1077" t="s">
        <v>770</v>
      </c>
      <c r="W1077" t="s">
        <v>100</v>
      </c>
      <c r="X1077" t="s">
        <v>8</v>
      </c>
      <c r="Y1077" t="s">
        <v>226</v>
      </c>
      <c r="Z1077">
        <v>36670</v>
      </c>
      <c r="AA1077">
        <v>21420</v>
      </c>
    </row>
    <row r="1078" spans="1:27" hidden="1" x14ac:dyDescent="0.25">
      <c r="A1078">
        <v>2017</v>
      </c>
      <c r="B1078">
        <v>2</v>
      </c>
      <c r="C1078" t="s">
        <v>270</v>
      </c>
      <c r="D1078">
        <v>8217</v>
      </c>
      <c r="E1078">
        <v>1</v>
      </c>
      <c r="F1078">
        <v>20170223</v>
      </c>
      <c r="G1078">
        <v>20504004415</v>
      </c>
      <c r="H1078" t="s">
        <v>223</v>
      </c>
      <c r="I1078" t="s">
        <v>25</v>
      </c>
      <c r="J1078" t="s">
        <v>26</v>
      </c>
      <c r="K1078" t="s">
        <v>110</v>
      </c>
      <c r="L1078" t="s">
        <v>4</v>
      </c>
      <c r="M1078" t="s">
        <v>5</v>
      </c>
      <c r="N1078" t="s">
        <v>17</v>
      </c>
      <c r="O1078">
        <v>2005999000</v>
      </c>
      <c r="P1078" t="s">
        <v>1002</v>
      </c>
      <c r="Q1078" t="s">
        <v>1003</v>
      </c>
      <c r="R1078" t="s">
        <v>24</v>
      </c>
      <c r="S1078" t="s">
        <v>770</v>
      </c>
      <c r="W1078" t="s">
        <v>100</v>
      </c>
      <c r="X1078" t="s">
        <v>8</v>
      </c>
      <c r="Y1078" t="s">
        <v>226</v>
      </c>
      <c r="Z1078">
        <v>36670</v>
      </c>
      <c r="AA1078">
        <v>21420</v>
      </c>
    </row>
    <row r="1079" spans="1:27" hidden="1" x14ac:dyDescent="0.25">
      <c r="A1079">
        <v>2017</v>
      </c>
      <c r="B1079">
        <v>2</v>
      </c>
      <c r="C1079" t="s">
        <v>270</v>
      </c>
      <c r="D1079">
        <v>8218</v>
      </c>
      <c r="E1079">
        <v>1</v>
      </c>
      <c r="F1079">
        <v>20170223</v>
      </c>
      <c r="G1079">
        <v>20504004415</v>
      </c>
      <c r="H1079" t="s">
        <v>223</v>
      </c>
      <c r="I1079" t="s">
        <v>25</v>
      </c>
      <c r="J1079" t="s">
        <v>26</v>
      </c>
      <c r="K1079" t="s">
        <v>110</v>
      </c>
      <c r="L1079" t="s">
        <v>4</v>
      </c>
      <c r="M1079" t="s">
        <v>5</v>
      </c>
      <c r="N1079" t="s">
        <v>17</v>
      </c>
      <c r="O1079">
        <v>2005999000</v>
      </c>
      <c r="P1079" t="s">
        <v>1002</v>
      </c>
      <c r="Q1079" t="s">
        <v>1003</v>
      </c>
      <c r="R1079" t="s">
        <v>24</v>
      </c>
      <c r="S1079" t="s">
        <v>770</v>
      </c>
      <c r="W1079" t="s">
        <v>100</v>
      </c>
      <c r="X1079" t="s">
        <v>8</v>
      </c>
      <c r="Y1079" t="s">
        <v>226</v>
      </c>
      <c r="Z1079">
        <v>36670</v>
      </c>
      <c r="AA1079">
        <v>21420</v>
      </c>
    </row>
    <row r="1080" spans="1:27" hidden="1" x14ac:dyDescent="0.25">
      <c r="A1080">
        <v>2017</v>
      </c>
      <c r="B1080">
        <v>2</v>
      </c>
      <c r="C1080" t="s">
        <v>270</v>
      </c>
      <c r="D1080">
        <v>8220</v>
      </c>
      <c r="E1080">
        <v>1</v>
      </c>
      <c r="F1080">
        <v>20170223</v>
      </c>
      <c r="G1080">
        <v>20504004415</v>
      </c>
      <c r="H1080" t="s">
        <v>223</v>
      </c>
      <c r="I1080" t="s">
        <v>25</v>
      </c>
      <c r="J1080" t="s">
        <v>26</v>
      </c>
      <c r="K1080" t="s">
        <v>110</v>
      </c>
      <c r="L1080" t="s">
        <v>4</v>
      </c>
      <c r="M1080" t="s">
        <v>5</v>
      </c>
      <c r="N1080" t="s">
        <v>17</v>
      </c>
      <c r="O1080">
        <v>2005999000</v>
      </c>
      <c r="P1080" t="s">
        <v>1002</v>
      </c>
      <c r="Q1080" t="s">
        <v>1003</v>
      </c>
      <c r="R1080" t="s">
        <v>24</v>
      </c>
      <c r="S1080" t="s">
        <v>770</v>
      </c>
      <c r="W1080" t="s">
        <v>100</v>
      </c>
      <c r="X1080" t="s">
        <v>8</v>
      </c>
      <c r="Y1080" t="s">
        <v>226</v>
      </c>
      <c r="Z1080">
        <v>36670</v>
      </c>
      <c r="AA1080">
        <v>21420</v>
      </c>
    </row>
    <row r="1081" spans="1:27" hidden="1" x14ac:dyDescent="0.25">
      <c r="A1081">
        <v>2017</v>
      </c>
      <c r="B1081">
        <v>3</v>
      </c>
      <c r="C1081" t="s">
        <v>270</v>
      </c>
      <c r="D1081">
        <v>9704</v>
      </c>
      <c r="E1081">
        <v>2</v>
      </c>
      <c r="F1081">
        <v>20170310</v>
      </c>
      <c r="G1081">
        <v>20504004415</v>
      </c>
      <c r="H1081" t="s">
        <v>223</v>
      </c>
      <c r="I1081" t="s">
        <v>25</v>
      </c>
      <c r="J1081" t="s">
        <v>26</v>
      </c>
      <c r="K1081" t="s">
        <v>97</v>
      </c>
      <c r="L1081" t="s">
        <v>4</v>
      </c>
      <c r="M1081" t="s">
        <v>5</v>
      </c>
      <c r="N1081" t="s">
        <v>17</v>
      </c>
      <c r="O1081">
        <v>2001909000</v>
      </c>
      <c r="P1081" t="s">
        <v>1006</v>
      </c>
      <c r="Q1081" t="s">
        <v>1003</v>
      </c>
      <c r="R1081" t="s">
        <v>68</v>
      </c>
      <c r="S1081" t="s">
        <v>276</v>
      </c>
      <c r="W1081" t="s">
        <v>100</v>
      </c>
      <c r="X1081" t="s">
        <v>8</v>
      </c>
      <c r="Y1081" t="s">
        <v>226</v>
      </c>
      <c r="Z1081">
        <v>36624</v>
      </c>
      <c r="AA1081">
        <v>13276.2</v>
      </c>
    </row>
    <row r="1082" spans="1:27" hidden="1" x14ac:dyDescent="0.25">
      <c r="A1082">
        <v>2017</v>
      </c>
      <c r="B1082">
        <v>2</v>
      </c>
      <c r="C1082" t="s">
        <v>270</v>
      </c>
      <c r="D1082">
        <v>7634</v>
      </c>
      <c r="E1082">
        <v>5</v>
      </c>
      <c r="F1082">
        <v>20170216</v>
      </c>
      <c r="G1082">
        <v>20504004415</v>
      </c>
      <c r="H1082" t="s">
        <v>223</v>
      </c>
      <c r="I1082" t="s">
        <v>25</v>
      </c>
      <c r="J1082" t="s">
        <v>26</v>
      </c>
      <c r="K1082" t="s">
        <v>125</v>
      </c>
      <c r="L1082" t="s">
        <v>4</v>
      </c>
      <c r="M1082" t="s">
        <v>5</v>
      </c>
      <c r="N1082" t="s">
        <v>17</v>
      </c>
      <c r="O1082">
        <v>2005999000</v>
      </c>
      <c r="P1082" t="s">
        <v>198</v>
      </c>
      <c r="Q1082" t="s">
        <v>1003</v>
      </c>
      <c r="R1082" t="s">
        <v>24</v>
      </c>
      <c r="S1082" t="s">
        <v>1734</v>
      </c>
      <c r="W1082" t="s">
        <v>272</v>
      </c>
      <c r="X1082" t="s">
        <v>19</v>
      </c>
      <c r="Y1082" t="s">
        <v>61</v>
      </c>
      <c r="Z1082">
        <v>36608</v>
      </c>
      <c r="AA1082">
        <v>14868.48</v>
      </c>
    </row>
    <row r="1083" spans="1:27" hidden="1" x14ac:dyDescent="0.25">
      <c r="A1083">
        <v>2017</v>
      </c>
      <c r="B1083">
        <v>2</v>
      </c>
      <c r="C1083" t="s">
        <v>86</v>
      </c>
      <c r="D1083">
        <v>14646</v>
      </c>
      <c r="E1083">
        <v>1</v>
      </c>
      <c r="F1083">
        <v>20170220</v>
      </c>
      <c r="G1083">
        <v>20555282339</v>
      </c>
      <c r="H1083" t="s">
        <v>138</v>
      </c>
      <c r="I1083" t="s">
        <v>25</v>
      </c>
      <c r="J1083" t="s">
        <v>114</v>
      </c>
      <c r="K1083" t="s">
        <v>115</v>
      </c>
      <c r="L1083" t="s">
        <v>4</v>
      </c>
      <c r="M1083" t="s">
        <v>5</v>
      </c>
      <c r="N1083" t="s">
        <v>6</v>
      </c>
      <c r="O1083">
        <v>904211090</v>
      </c>
      <c r="P1083" t="s">
        <v>198</v>
      </c>
      <c r="Q1083" t="s">
        <v>472</v>
      </c>
      <c r="R1083" t="s">
        <v>77</v>
      </c>
      <c r="S1083" t="s">
        <v>1604</v>
      </c>
      <c r="V1083" t="s">
        <v>649</v>
      </c>
      <c r="W1083" t="s">
        <v>34</v>
      </c>
      <c r="X1083" t="s">
        <v>109</v>
      </c>
      <c r="Y1083" t="s">
        <v>9</v>
      </c>
      <c r="Z1083">
        <v>36590</v>
      </c>
      <c r="AA1083">
        <v>20400</v>
      </c>
    </row>
    <row r="1084" spans="1:27" hidden="1" x14ac:dyDescent="0.25">
      <c r="A1084">
        <v>2017</v>
      </c>
      <c r="B1084">
        <v>2</v>
      </c>
      <c r="C1084" t="s">
        <v>86</v>
      </c>
      <c r="D1084">
        <v>15428</v>
      </c>
      <c r="E1084">
        <v>1</v>
      </c>
      <c r="F1084">
        <v>20170225</v>
      </c>
      <c r="G1084">
        <v>20555282339</v>
      </c>
      <c r="H1084" t="s">
        <v>138</v>
      </c>
      <c r="I1084" t="s">
        <v>25</v>
      </c>
      <c r="J1084" t="s">
        <v>114</v>
      </c>
      <c r="K1084" t="s">
        <v>115</v>
      </c>
      <c r="L1084" t="s">
        <v>4</v>
      </c>
      <c r="M1084" t="s">
        <v>5</v>
      </c>
      <c r="N1084" t="s">
        <v>6</v>
      </c>
      <c r="O1084">
        <v>904211090</v>
      </c>
      <c r="P1084" t="s">
        <v>198</v>
      </c>
      <c r="Q1084" t="s">
        <v>472</v>
      </c>
      <c r="R1084" t="s">
        <v>77</v>
      </c>
      <c r="S1084" t="s">
        <v>1604</v>
      </c>
      <c r="V1084" t="s">
        <v>649</v>
      </c>
      <c r="W1084" t="s">
        <v>34</v>
      </c>
      <c r="X1084" t="s">
        <v>8</v>
      </c>
      <c r="Y1084" t="s">
        <v>9</v>
      </c>
      <c r="Z1084">
        <v>36590</v>
      </c>
      <c r="AA1084">
        <v>20400</v>
      </c>
    </row>
    <row r="1085" spans="1:27" hidden="1" x14ac:dyDescent="0.25">
      <c r="A1085">
        <v>2018</v>
      </c>
      <c r="B1085">
        <v>1</v>
      </c>
      <c r="C1085" t="s">
        <v>86</v>
      </c>
      <c r="D1085">
        <v>1130</v>
      </c>
      <c r="E1085">
        <v>1</v>
      </c>
      <c r="F1085">
        <v>20180111</v>
      </c>
      <c r="G1085">
        <v>20373860736</v>
      </c>
      <c r="H1085" t="s">
        <v>1127</v>
      </c>
      <c r="I1085" t="s">
        <v>25</v>
      </c>
      <c r="J1085" t="s">
        <v>66</v>
      </c>
      <c r="K1085" t="s">
        <v>183</v>
      </c>
      <c r="L1085" t="s">
        <v>4</v>
      </c>
      <c r="M1085" t="s">
        <v>5</v>
      </c>
      <c r="N1085" t="s">
        <v>17</v>
      </c>
      <c r="O1085">
        <v>2001909000</v>
      </c>
      <c r="P1085" t="s">
        <v>934</v>
      </c>
      <c r="Q1085" t="s">
        <v>1003</v>
      </c>
      <c r="R1085" t="s">
        <v>68</v>
      </c>
      <c r="S1085" t="s">
        <v>98</v>
      </c>
      <c r="T1085" t="s">
        <v>14</v>
      </c>
      <c r="V1085" t="s">
        <v>99</v>
      </c>
      <c r="W1085" t="s">
        <v>100</v>
      </c>
      <c r="X1085" t="s">
        <v>19</v>
      </c>
      <c r="Y1085" t="s">
        <v>15</v>
      </c>
      <c r="Z1085">
        <v>36514.92</v>
      </c>
      <c r="AA1085">
        <v>6377.4</v>
      </c>
    </row>
    <row r="1086" spans="1:27" hidden="1" x14ac:dyDescent="0.25">
      <c r="A1086">
        <v>2018</v>
      </c>
      <c r="B1086">
        <v>1</v>
      </c>
      <c r="C1086" t="s">
        <v>270</v>
      </c>
      <c r="D1086">
        <v>1404</v>
      </c>
      <c r="E1086">
        <v>1</v>
      </c>
      <c r="F1086">
        <v>20180111</v>
      </c>
      <c r="G1086">
        <v>20504004415</v>
      </c>
      <c r="H1086" t="s">
        <v>223</v>
      </c>
      <c r="I1086" t="s">
        <v>25</v>
      </c>
      <c r="J1086" t="s">
        <v>26</v>
      </c>
      <c r="K1086" t="s">
        <v>97</v>
      </c>
      <c r="L1086" t="s">
        <v>4</v>
      </c>
      <c r="M1086" t="s">
        <v>5</v>
      </c>
      <c r="N1086" t="s">
        <v>17</v>
      </c>
      <c r="O1086">
        <v>2005999000</v>
      </c>
      <c r="P1086" t="s">
        <v>1002</v>
      </c>
      <c r="Q1086" t="s">
        <v>1003</v>
      </c>
      <c r="R1086" t="s">
        <v>24</v>
      </c>
      <c r="S1086" t="s">
        <v>1284</v>
      </c>
      <c r="W1086" t="s">
        <v>100</v>
      </c>
      <c r="X1086" t="s">
        <v>19</v>
      </c>
      <c r="Y1086" t="s">
        <v>226</v>
      </c>
      <c r="Z1086">
        <v>36500</v>
      </c>
      <c r="AA1086">
        <v>6780</v>
      </c>
    </row>
    <row r="1087" spans="1:27" hidden="1" x14ac:dyDescent="0.25">
      <c r="A1087">
        <v>2018</v>
      </c>
      <c r="B1087">
        <v>2</v>
      </c>
      <c r="C1087" t="s">
        <v>270</v>
      </c>
      <c r="D1087">
        <v>6590</v>
      </c>
      <c r="E1087">
        <v>1</v>
      </c>
      <c r="F1087">
        <v>20180207</v>
      </c>
      <c r="G1087">
        <v>20504004415</v>
      </c>
      <c r="H1087" t="s">
        <v>223</v>
      </c>
      <c r="I1087" t="s">
        <v>25</v>
      </c>
      <c r="J1087" t="s">
        <v>26</v>
      </c>
      <c r="K1087" t="s">
        <v>97</v>
      </c>
      <c r="L1087" t="s">
        <v>4</v>
      </c>
      <c r="M1087" t="s">
        <v>5</v>
      </c>
      <c r="N1087" t="s">
        <v>17</v>
      </c>
      <c r="O1087">
        <v>2001909000</v>
      </c>
      <c r="P1087" t="s">
        <v>1006</v>
      </c>
      <c r="Q1087" t="s">
        <v>1003</v>
      </c>
      <c r="R1087" t="s">
        <v>68</v>
      </c>
      <c r="S1087" t="s">
        <v>1286</v>
      </c>
      <c r="W1087" t="s">
        <v>34</v>
      </c>
      <c r="X1087" t="s">
        <v>8</v>
      </c>
      <c r="Y1087" t="s">
        <v>226</v>
      </c>
      <c r="Z1087">
        <v>36498</v>
      </c>
      <c r="AA1087">
        <v>16240</v>
      </c>
    </row>
    <row r="1088" spans="1:27" hidden="1" x14ac:dyDescent="0.25">
      <c r="A1088">
        <v>2018</v>
      </c>
      <c r="B1088">
        <v>2</v>
      </c>
      <c r="C1088" t="s">
        <v>270</v>
      </c>
      <c r="D1088">
        <v>6985</v>
      </c>
      <c r="E1088">
        <v>1</v>
      </c>
      <c r="F1088">
        <v>20180207</v>
      </c>
      <c r="G1088">
        <v>20504004415</v>
      </c>
      <c r="H1088" t="s">
        <v>223</v>
      </c>
      <c r="I1088" t="s">
        <v>25</v>
      </c>
      <c r="J1088" t="s">
        <v>26</v>
      </c>
      <c r="K1088" t="s">
        <v>97</v>
      </c>
      <c r="L1088" t="s">
        <v>4</v>
      </c>
      <c r="M1088" t="s">
        <v>5</v>
      </c>
      <c r="N1088" t="s">
        <v>17</v>
      </c>
      <c r="O1088">
        <v>2001909000</v>
      </c>
      <c r="P1088" t="s">
        <v>1006</v>
      </c>
      <c r="Q1088" t="s">
        <v>1003</v>
      </c>
      <c r="R1088" t="s">
        <v>68</v>
      </c>
      <c r="S1088" t="s">
        <v>891</v>
      </c>
      <c r="T1088" t="s">
        <v>1340</v>
      </c>
      <c r="W1088" t="s">
        <v>34</v>
      </c>
      <c r="X1088" t="s">
        <v>8</v>
      </c>
      <c r="Y1088" t="s">
        <v>226</v>
      </c>
      <c r="Z1088">
        <v>36498</v>
      </c>
      <c r="AA1088">
        <v>16240</v>
      </c>
    </row>
    <row r="1089" spans="1:27" hidden="1" x14ac:dyDescent="0.25">
      <c r="A1089">
        <v>2017</v>
      </c>
      <c r="B1089">
        <v>1</v>
      </c>
      <c r="C1089" t="s">
        <v>86</v>
      </c>
      <c r="D1089">
        <v>115800</v>
      </c>
      <c r="E1089">
        <v>1</v>
      </c>
      <c r="F1089">
        <v>20170106</v>
      </c>
      <c r="G1089">
        <v>20373860736</v>
      </c>
      <c r="H1089" t="s">
        <v>1127</v>
      </c>
      <c r="I1089" t="s">
        <v>25</v>
      </c>
      <c r="J1089" t="s">
        <v>26</v>
      </c>
      <c r="K1089" t="s">
        <v>97</v>
      </c>
      <c r="L1089" t="s">
        <v>4</v>
      </c>
      <c r="M1089" t="s">
        <v>5</v>
      </c>
      <c r="N1089" t="s">
        <v>17</v>
      </c>
      <c r="O1089">
        <v>2005992000</v>
      </c>
      <c r="P1089" t="s">
        <v>934</v>
      </c>
      <c r="Q1089" t="s">
        <v>1003</v>
      </c>
      <c r="R1089" t="s">
        <v>18</v>
      </c>
      <c r="S1089" t="s">
        <v>94</v>
      </c>
      <c r="T1089" t="s">
        <v>575</v>
      </c>
      <c r="V1089" t="s">
        <v>377</v>
      </c>
      <c r="W1089" t="s">
        <v>100</v>
      </c>
      <c r="X1089" t="s">
        <v>19</v>
      </c>
      <c r="Y1089" t="s">
        <v>15</v>
      </c>
      <c r="Z1089">
        <v>36481.5</v>
      </c>
      <c r="AA1089">
        <v>16500</v>
      </c>
    </row>
    <row r="1090" spans="1:27" hidden="1" x14ac:dyDescent="0.25">
      <c r="A1090">
        <v>2018</v>
      </c>
      <c r="B1090">
        <v>2</v>
      </c>
      <c r="C1090" t="s">
        <v>86</v>
      </c>
      <c r="D1090">
        <v>14362</v>
      </c>
      <c r="E1090">
        <v>1</v>
      </c>
      <c r="F1090">
        <v>20180214</v>
      </c>
      <c r="G1090">
        <v>20373860736</v>
      </c>
      <c r="H1090" t="s">
        <v>1127</v>
      </c>
      <c r="I1090" t="s">
        <v>25</v>
      </c>
      <c r="J1090" t="s">
        <v>26</v>
      </c>
      <c r="K1090" t="s">
        <v>185</v>
      </c>
      <c r="L1090" t="s">
        <v>4</v>
      </c>
      <c r="M1090" t="s">
        <v>5</v>
      </c>
      <c r="N1090" t="s">
        <v>17</v>
      </c>
      <c r="O1090">
        <v>2001909000</v>
      </c>
      <c r="P1090" t="s">
        <v>934</v>
      </c>
      <c r="Q1090" t="s">
        <v>1003</v>
      </c>
      <c r="R1090" t="s">
        <v>68</v>
      </c>
      <c r="S1090" t="s">
        <v>98</v>
      </c>
      <c r="U1090" t="s">
        <v>1114</v>
      </c>
      <c r="V1090" t="s">
        <v>101</v>
      </c>
      <c r="W1090" t="s">
        <v>34</v>
      </c>
      <c r="X1090" t="s">
        <v>19</v>
      </c>
      <c r="Y1090" t="s">
        <v>90</v>
      </c>
      <c r="Z1090">
        <v>36416.199999999997</v>
      </c>
      <c r="AA1090">
        <v>11531.784</v>
      </c>
    </row>
    <row r="1091" spans="1:27" hidden="1" x14ac:dyDescent="0.25">
      <c r="A1091">
        <v>2018</v>
      </c>
      <c r="B1091">
        <v>1</v>
      </c>
      <c r="C1091" t="s">
        <v>270</v>
      </c>
      <c r="D1091">
        <v>169</v>
      </c>
      <c r="E1091">
        <v>1</v>
      </c>
      <c r="F1091">
        <v>20180110</v>
      </c>
      <c r="G1091">
        <v>20504004415</v>
      </c>
      <c r="H1091" t="s">
        <v>223</v>
      </c>
      <c r="I1091" t="s">
        <v>2</v>
      </c>
      <c r="J1091" t="s">
        <v>58</v>
      </c>
      <c r="K1091" t="s">
        <v>59</v>
      </c>
      <c r="L1091" t="s">
        <v>4</v>
      </c>
      <c r="M1091" t="s">
        <v>5</v>
      </c>
      <c r="N1091" t="s">
        <v>17</v>
      </c>
      <c r="O1091">
        <v>2001909000</v>
      </c>
      <c r="P1091" t="s">
        <v>1008</v>
      </c>
      <c r="Q1091" t="s">
        <v>1003</v>
      </c>
      <c r="R1091" t="s">
        <v>68</v>
      </c>
      <c r="S1091" t="s">
        <v>1264</v>
      </c>
      <c r="W1091" t="s">
        <v>100</v>
      </c>
      <c r="X1091" t="s">
        <v>19</v>
      </c>
      <c r="Y1091" t="s">
        <v>61</v>
      </c>
      <c r="Z1091">
        <v>36380.57</v>
      </c>
      <c r="AA1091">
        <v>19751.900000000001</v>
      </c>
    </row>
    <row r="1092" spans="1:27" x14ac:dyDescent="0.25">
      <c r="A1092">
        <v>2018</v>
      </c>
      <c r="B1092">
        <v>3</v>
      </c>
      <c r="C1092" t="s">
        <v>86</v>
      </c>
      <c r="D1092">
        <v>21452</v>
      </c>
      <c r="E1092">
        <v>1</v>
      </c>
      <c r="F1092">
        <v>20180307</v>
      </c>
      <c r="G1092">
        <v>20602184201</v>
      </c>
      <c r="H1092" t="s">
        <v>1852</v>
      </c>
      <c r="I1092" t="s">
        <v>2</v>
      </c>
      <c r="J1092" t="s">
        <v>81</v>
      </c>
      <c r="K1092" t="s">
        <v>82</v>
      </c>
      <c r="L1092" t="s">
        <v>4</v>
      </c>
      <c r="M1092" t="s">
        <v>5</v>
      </c>
      <c r="N1092" t="s">
        <v>6</v>
      </c>
      <c r="O1092">
        <v>904211090</v>
      </c>
      <c r="P1092" t="s">
        <v>198</v>
      </c>
      <c r="Q1092" t="s">
        <v>472</v>
      </c>
      <c r="R1092" t="s">
        <v>77</v>
      </c>
      <c r="S1092" t="s">
        <v>116</v>
      </c>
      <c r="T1092" t="s">
        <v>189</v>
      </c>
      <c r="X1092" t="s">
        <v>23</v>
      </c>
      <c r="Y1092" t="s">
        <v>9</v>
      </c>
      <c r="Z1092">
        <v>36374.82</v>
      </c>
      <c r="AA1092">
        <v>23930.799999999999</v>
      </c>
    </row>
    <row r="1093" spans="1:27" hidden="1" x14ac:dyDescent="0.25">
      <c r="A1093">
        <v>2017</v>
      </c>
      <c r="B1093">
        <v>2</v>
      </c>
      <c r="C1093" t="s">
        <v>270</v>
      </c>
      <c r="D1093">
        <v>6266</v>
      </c>
      <c r="E1093">
        <v>1</v>
      </c>
      <c r="F1093">
        <v>20170207</v>
      </c>
      <c r="G1093">
        <v>20104420282</v>
      </c>
      <c r="H1093" t="s">
        <v>146</v>
      </c>
      <c r="I1093" t="s">
        <v>25</v>
      </c>
      <c r="J1093" t="s">
        <v>26</v>
      </c>
      <c r="K1093" t="s">
        <v>97</v>
      </c>
      <c r="L1093" t="s">
        <v>4</v>
      </c>
      <c r="M1093" t="s">
        <v>5</v>
      </c>
      <c r="N1093" t="s">
        <v>17</v>
      </c>
      <c r="O1093">
        <v>2005992000</v>
      </c>
      <c r="P1093" t="s">
        <v>934</v>
      </c>
      <c r="Q1093" t="s">
        <v>1003</v>
      </c>
      <c r="R1093" t="s">
        <v>18</v>
      </c>
      <c r="S1093" t="s">
        <v>131</v>
      </c>
      <c r="U1093" t="s">
        <v>145</v>
      </c>
      <c r="X1093" t="s">
        <v>8</v>
      </c>
      <c r="Y1093" t="s">
        <v>226</v>
      </c>
      <c r="Z1093">
        <v>36300</v>
      </c>
      <c r="AA1093">
        <v>16500</v>
      </c>
    </row>
    <row r="1094" spans="1:27" hidden="1" x14ac:dyDescent="0.25">
      <c r="A1094">
        <v>2018</v>
      </c>
      <c r="B1094">
        <v>2</v>
      </c>
      <c r="C1094" t="s">
        <v>270</v>
      </c>
      <c r="D1094">
        <v>8630</v>
      </c>
      <c r="E1094">
        <v>1</v>
      </c>
      <c r="F1094">
        <v>20180222</v>
      </c>
      <c r="G1094">
        <v>20104420282</v>
      </c>
      <c r="H1094" t="s">
        <v>146</v>
      </c>
      <c r="I1094" t="s">
        <v>25</v>
      </c>
      <c r="J1094" t="s">
        <v>26</v>
      </c>
      <c r="K1094" t="s">
        <v>125</v>
      </c>
      <c r="L1094" t="s">
        <v>4</v>
      </c>
      <c r="M1094" t="s">
        <v>5</v>
      </c>
      <c r="N1094" t="s">
        <v>17</v>
      </c>
      <c r="O1094">
        <v>2005992000</v>
      </c>
      <c r="P1094" t="s">
        <v>934</v>
      </c>
      <c r="Q1094" t="s">
        <v>1003</v>
      </c>
      <c r="R1094" t="s">
        <v>18</v>
      </c>
      <c r="S1094" t="s">
        <v>131</v>
      </c>
      <c r="U1094" t="s">
        <v>145</v>
      </c>
      <c r="X1094" t="s">
        <v>8</v>
      </c>
      <c r="Y1094" t="s">
        <v>226</v>
      </c>
      <c r="Z1094">
        <v>36300</v>
      </c>
      <c r="AA1094">
        <v>16500</v>
      </c>
    </row>
    <row r="1095" spans="1:27" hidden="1" x14ac:dyDescent="0.25">
      <c r="A1095">
        <v>2018</v>
      </c>
      <c r="B1095">
        <v>3</v>
      </c>
      <c r="C1095" t="s">
        <v>270</v>
      </c>
      <c r="D1095">
        <v>13693</v>
      </c>
      <c r="E1095">
        <v>1</v>
      </c>
      <c r="F1095">
        <v>20180327</v>
      </c>
      <c r="G1095">
        <v>20104420282</v>
      </c>
      <c r="H1095" t="s">
        <v>146</v>
      </c>
      <c r="I1095" t="s">
        <v>25</v>
      </c>
      <c r="J1095" t="s">
        <v>26</v>
      </c>
      <c r="K1095" t="s">
        <v>185</v>
      </c>
      <c r="L1095" t="s">
        <v>4</v>
      </c>
      <c r="M1095" t="s">
        <v>5</v>
      </c>
      <c r="N1095" t="s">
        <v>17</v>
      </c>
      <c r="O1095">
        <v>2005992000</v>
      </c>
      <c r="P1095" t="s">
        <v>934</v>
      </c>
      <c r="Q1095" t="s">
        <v>1003</v>
      </c>
      <c r="R1095" t="s">
        <v>18</v>
      </c>
      <c r="S1095" t="s">
        <v>131</v>
      </c>
      <c r="V1095" t="s">
        <v>84</v>
      </c>
      <c r="W1095" t="s">
        <v>34</v>
      </c>
      <c r="X1095" t="s">
        <v>8</v>
      </c>
      <c r="Y1095" t="s">
        <v>226</v>
      </c>
      <c r="Z1095">
        <v>36300</v>
      </c>
      <c r="AA1095">
        <v>16500</v>
      </c>
    </row>
    <row r="1096" spans="1:27" hidden="1" x14ac:dyDescent="0.25">
      <c r="A1096">
        <v>2018</v>
      </c>
      <c r="B1096">
        <v>3</v>
      </c>
      <c r="C1096" t="s">
        <v>270</v>
      </c>
      <c r="D1096">
        <v>13735</v>
      </c>
      <c r="E1096">
        <v>1</v>
      </c>
      <c r="F1096">
        <v>20180329</v>
      </c>
      <c r="G1096">
        <v>20104420282</v>
      </c>
      <c r="H1096" t="s">
        <v>146</v>
      </c>
      <c r="I1096" t="s">
        <v>25</v>
      </c>
      <c r="J1096" t="s">
        <v>26</v>
      </c>
      <c r="K1096" t="s">
        <v>110</v>
      </c>
      <c r="L1096" t="s">
        <v>4</v>
      </c>
      <c r="M1096" t="s">
        <v>5</v>
      </c>
      <c r="N1096" t="s">
        <v>17</v>
      </c>
      <c r="O1096">
        <v>2005992000</v>
      </c>
      <c r="P1096" t="s">
        <v>934</v>
      </c>
      <c r="Q1096" t="s">
        <v>1003</v>
      </c>
      <c r="R1096" t="s">
        <v>18</v>
      </c>
      <c r="S1096" t="s">
        <v>131</v>
      </c>
      <c r="U1096" t="s">
        <v>145</v>
      </c>
      <c r="X1096" t="s">
        <v>8</v>
      </c>
      <c r="Y1096" t="s">
        <v>226</v>
      </c>
      <c r="Z1096">
        <v>36300</v>
      </c>
      <c r="AA1096">
        <v>16500</v>
      </c>
    </row>
    <row r="1097" spans="1:27" x14ac:dyDescent="0.25">
      <c r="A1097">
        <v>2018</v>
      </c>
      <c r="B1097">
        <v>3</v>
      </c>
      <c r="C1097" t="s">
        <v>86</v>
      </c>
      <c r="D1097">
        <v>23021</v>
      </c>
      <c r="E1097">
        <v>1</v>
      </c>
      <c r="F1097">
        <v>20180314</v>
      </c>
      <c r="G1097">
        <v>20602184201</v>
      </c>
      <c r="H1097" t="s">
        <v>1852</v>
      </c>
      <c r="I1097" t="s">
        <v>2</v>
      </c>
      <c r="J1097" t="s">
        <v>81</v>
      </c>
      <c r="K1097" t="s">
        <v>82</v>
      </c>
      <c r="L1097" t="s">
        <v>4</v>
      </c>
      <c r="M1097" t="s">
        <v>5</v>
      </c>
      <c r="N1097" t="s">
        <v>6</v>
      </c>
      <c r="O1097">
        <v>904211090</v>
      </c>
      <c r="P1097" t="s">
        <v>198</v>
      </c>
      <c r="Q1097" t="s">
        <v>472</v>
      </c>
      <c r="R1097" t="s">
        <v>77</v>
      </c>
      <c r="S1097" t="s">
        <v>116</v>
      </c>
      <c r="V1097" t="s">
        <v>189</v>
      </c>
      <c r="W1097" t="s">
        <v>2546</v>
      </c>
      <c r="X1097" t="s">
        <v>23</v>
      </c>
      <c r="Y1097" t="s">
        <v>9</v>
      </c>
      <c r="Z1097">
        <v>36282.550000000003</v>
      </c>
      <c r="AA1097">
        <v>23870.1</v>
      </c>
    </row>
    <row r="1098" spans="1:27" hidden="1" x14ac:dyDescent="0.25">
      <c r="A1098">
        <v>2018</v>
      </c>
      <c r="B1098">
        <v>1</v>
      </c>
      <c r="C1098" t="s">
        <v>86</v>
      </c>
      <c r="D1098">
        <v>131</v>
      </c>
      <c r="E1098">
        <v>3</v>
      </c>
      <c r="F1098">
        <v>20180109</v>
      </c>
      <c r="G1098">
        <v>20397680038</v>
      </c>
      <c r="H1098" t="s">
        <v>182</v>
      </c>
      <c r="I1098" t="s">
        <v>2</v>
      </c>
      <c r="J1098" t="s">
        <v>81</v>
      </c>
      <c r="K1098" t="s">
        <v>87</v>
      </c>
      <c r="L1098" t="s">
        <v>4</v>
      </c>
      <c r="M1098" t="s">
        <v>5</v>
      </c>
      <c r="N1098" t="s">
        <v>17</v>
      </c>
      <c r="O1098">
        <v>2001909000</v>
      </c>
      <c r="P1098" t="s">
        <v>934</v>
      </c>
      <c r="Q1098" t="s">
        <v>1003</v>
      </c>
      <c r="R1098" t="s">
        <v>68</v>
      </c>
      <c r="S1098" t="s">
        <v>491</v>
      </c>
      <c r="X1098" t="s">
        <v>95</v>
      </c>
      <c r="Y1098" t="s">
        <v>15</v>
      </c>
      <c r="Z1098">
        <v>36245.800000000003</v>
      </c>
      <c r="AA1098">
        <v>13872</v>
      </c>
    </row>
    <row r="1099" spans="1:27" hidden="1" x14ac:dyDescent="0.25">
      <c r="A1099">
        <v>2018</v>
      </c>
      <c r="B1099">
        <v>1</v>
      </c>
      <c r="C1099" t="s">
        <v>86</v>
      </c>
      <c r="D1099">
        <v>2255</v>
      </c>
      <c r="E1099">
        <v>3</v>
      </c>
      <c r="F1099">
        <v>20180124</v>
      </c>
      <c r="G1099">
        <v>20397680038</v>
      </c>
      <c r="H1099" t="s">
        <v>182</v>
      </c>
      <c r="I1099" t="s">
        <v>2</v>
      </c>
      <c r="J1099" t="s">
        <v>81</v>
      </c>
      <c r="K1099" t="s">
        <v>87</v>
      </c>
      <c r="L1099" t="s">
        <v>4</v>
      </c>
      <c r="M1099" t="s">
        <v>5</v>
      </c>
      <c r="N1099" t="s">
        <v>17</v>
      </c>
      <c r="O1099">
        <v>2001909000</v>
      </c>
      <c r="P1099" t="s">
        <v>934</v>
      </c>
      <c r="Q1099" t="s">
        <v>1003</v>
      </c>
      <c r="R1099" t="s">
        <v>68</v>
      </c>
      <c r="S1099" t="s">
        <v>491</v>
      </c>
      <c r="X1099" t="s">
        <v>95</v>
      </c>
      <c r="Y1099" t="s">
        <v>15</v>
      </c>
      <c r="Z1099">
        <v>36245.800000000003</v>
      </c>
      <c r="AA1099">
        <v>13872</v>
      </c>
    </row>
    <row r="1100" spans="1:27" hidden="1" x14ac:dyDescent="0.25">
      <c r="A1100">
        <v>2018</v>
      </c>
      <c r="B1100">
        <v>2</v>
      </c>
      <c r="C1100" t="s">
        <v>86</v>
      </c>
      <c r="D1100">
        <v>11006</v>
      </c>
      <c r="E1100">
        <v>3</v>
      </c>
      <c r="F1100">
        <v>20180207</v>
      </c>
      <c r="G1100">
        <v>20397680038</v>
      </c>
      <c r="H1100" t="s">
        <v>182</v>
      </c>
      <c r="I1100" t="s">
        <v>2</v>
      </c>
      <c r="J1100" t="s">
        <v>81</v>
      </c>
      <c r="K1100" t="s">
        <v>87</v>
      </c>
      <c r="L1100" t="s">
        <v>4</v>
      </c>
      <c r="M1100" t="s">
        <v>5</v>
      </c>
      <c r="N1100" t="s">
        <v>17</v>
      </c>
      <c r="O1100">
        <v>2001909000</v>
      </c>
      <c r="P1100" t="s">
        <v>934</v>
      </c>
      <c r="Q1100" t="s">
        <v>1003</v>
      </c>
      <c r="R1100" t="s">
        <v>68</v>
      </c>
      <c r="S1100" t="s">
        <v>491</v>
      </c>
      <c r="X1100" t="s">
        <v>19</v>
      </c>
      <c r="Y1100" t="s">
        <v>15</v>
      </c>
      <c r="Z1100">
        <v>36245.800000000003</v>
      </c>
      <c r="AA1100">
        <v>13872</v>
      </c>
    </row>
    <row r="1101" spans="1:27" x14ac:dyDescent="0.25">
      <c r="A1101">
        <v>2018</v>
      </c>
      <c r="B1101">
        <v>2</v>
      </c>
      <c r="C1101" t="s">
        <v>86</v>
      </c>
      <c r="D1101">
        <v>18942</v>
      </c>
      <c r="E1101">
        <v>1</v>
      </c>
      <c r="F1101">
        <v>20180228</v>
      </c>
      <c r="G1101">
        <v>20602184201</v>
      </c>
      <c r="H1101" t="s">
        <v>1852</v>
      </c>
      <c r="I1101" t="s">
        <v>2</v>
      </c>
      <c r="J1101" t="s">
        <v>81</v>
      </c>
      <c r="K1101" t="s">
        <v>82</v>
      </c>
      <c r="L1101" t="s">
        <v>4</v>
      </c>
      <c r="M1101" t="s">
        <v>5</v>
      </c>
      <c r="N1101" t="s">
        <v>6</v>
      </c>
      <c r="O1101">
        <v>904211090</v>
      </c>
      <c r="P1101" t="s">
        <v>198</v>
      </c>
      <c r="Q1101" t="s">
        <v>472</v>
      </c>
      <c r="R1101" t="s">
        <v>77</v>
      </c>
      <c r="S1101" t="s">
        <v>116</v>
      </c>
      <c r="V1101" t="s">
        <v>189</v>
      </c>
      <c r="W1101" t="s">
        <v>117</v>
      </c>
      <c r="X1101" t="s">
        <v>23</v>
      </c>
      <c r="Y1101" t="s">
        <v>9</v>
      </c>
      <c r="Z1101">
        <v>36221.22</v>
      </c>
      <c r="AA1101">
        <v>23829.75</v>
      </c>
    </row>
    <row r="1102" spans="1:27" hidden="1" x14ac:dyDescent="0.25">
      <c r="A1102">
        <v>2018</v>
      </c>
      <c r="B1102">
        <v>1</v>
      </c>
      <c r="C1102" t="s">
        <v>86</v>
      </c>
      <c r="D1102">
        <v>122725</v>
      </c>
      <c r="E1102">
        <v>3</v>
      </c>
      <c r="F1102">
        <v>20180103</v>
      </c>
      <c r="G1102">
        <v>20397680038</v>
      </c>
      <c r="H1102" t="s">
        <v>182</v>
      </c>
      <c r="I1102" t="s">
        <v>2</v>
      </c>
      <c r="J1102" t="s">
        <v>81</v>
      </c>
      <c r="K1102" t="s">
        <v>87</v>
      </c>
      <c r="L1102" t="s">
        <v>4</v>
      </c>
      <c r="M1102" t="s">
        <v>5</v>
      </c>
      <c r="N1102" t="s">
        <v>17</v>
      </c>
      <c r="O1102">
        <v>2001909000</v>
      </c>
      <c r="P1102" t="s">
        <v>934</v>
      </c>
      <c r="Q1102" t="s">
        <v>1003</v>
      </c>
      <c r="R1102" t="s">
        <v>68</v>
      </c>
      <c r="S1102" t="s">
        <v>491</v>
      </c>
      <c r="X1102" t="s">
        <v>95</v>
      </c>
      <c r="Y1102" t="s">
        <v>15</v>
      </c>
      <c r="Z1102">
        <v>36210.800000000003</v>
      </c>
      <c r="AA1102">
        <v>13872</v>
      </c>
    </row>
    <row r="1103" spans="1:27" hidden="1" x14ac:dyDescent="0.25">
      <c r="A1103">
        <v>2018</v>
      </c>
      <c r="B1103">
        <v>2</v>
      </c>
      <c r="C1103" t="s">
        <v>270</v>
      </c>
      <c r="D1103">
        <v>7633</v>
      </c>
      <c r="E1103">
        <v>1</v>
      </c>
      <c r="F1103">
        <v>20180213</v>
      </c>
      <c r="G1103">
        <v>20504004415</v>
      </c>
      <c r="H1103" t="s">
        <v>223</v>
      </c>
      <c r="I1103" t="s">
        <v>25</v>
      </c>
      <c r="J1103" t="s">
        <v>26</v>
      </c>
      <c r="K1103" t="s">
        <v>97</v>
      </c>
      <c r="L1103" t="s">
        <v>4</v>
      </c>
      <c r="M1103" t="s">
        <v>5</v>
      </c>
      <c r="N1103" t="s">
        <v>17</v>
      </c>
      <c r="O1103">
        <v>2001909000</v>
      </c>
      <c r="P1103" t="s">
        <v>1006</v>
      </c>
      <c r="Q1103" t="s">
        <v>1003</v>
      </c>
      <c r="R1103" t="s">
        <v>68</v>
      </c>
      <c r="S1103" t="s">
        <v>891</v>
      </c>
      <c r="T1103" t="s">
        <v>1340</v>
      </c>
      <c r="W1103" t="s">
        <v>34</v>
      </c>
      <c r="X1103" t="s">
        <v>19</v>
      </c>
      <c r="Y1103" t="s">
        <v>226</v>
      </c>
      <c r="Z1103">
        <v>36198</v>
      </c>
      <c r="AA1103">
        <v>16240</v>
      </c>
    </row>
    <row r="1104" spans="1:27" hidden="1" x14ac:dyDescent="0.25">
      <c r="A1104">
        <v>2017</v>
      </c>
      <c r="B1104">
        <v>2</v>
      </c>
      <c r="C1104" t="s">
        <v>86</v>
      </c>
      <c r="D1104">
        <v>14099</v>
      </c>
      <c r="E1104">
        <v>1</v>
      </c>
      <c r="F1104">
        <v>20170217</v>
      </c>
      <c r="G1104">
        <v>20524548594</v>
      </c>
      <c r="H1104" t="s">
        <v>124</v>
      </c>
      <c r="I1104" t="s">
        <v>25</v>
      </c>
      <c r="J1104" t="s">
        <v>26</v>
      </c>
      <c r="K1104" t="s">
        <v>125</v>
      </c>
      <c r="L1104" t="s">
        <v>4</v>
      </c>
      <c r="M1104" t="s">
        <v>5</v>
      </c>
      <c r="N1104" t="s">
        <v>6</v>
      </c>
      <c r="O1104">
        <v>904211090</v>
      </c>
      <c r="P1104" t="s">
        <v>198</v>
      </c>
      <c r="Q1104" t="s">
        <v>472</v>
      </c>
      <c r="R1104" t="s">
        <v>77</v>
      </c>
      <c r="S1104" t="s">
        <v>126</v>
      </c>
      <c r="T1104" t="s">
        <v>1594</v>
      </c>
      <c r="U1104" t="s">
        <v>88</v>
      </c>
      <c r="X1104" t="s">
        <v>23</v>
      </c>
      <c r="Y1104" t="s">
        <v>9</v>
      </c>
      <c r="Z1104">
        <v>36064.99</v>
      </c>
      <c r="AA1104">
        <v>12496</v>
      </c>
    </row>
    <row r="1105" spans="1:27" hidden="1" x14ac:dyDescent="0.25">
      <c r="A1105">
        <v>2018</v>
      </c>
      <c r="B1105">
        <v>2</v>
      </c>
      <c r="C1105" t="s">
        <v>86</v>
      </c>
      <c r="D1105">
        <v>13919</v>
      </c>
      <c r="E1105">
        <v>1</v>
      </c>
      <c r="F1105">
        <v>20180216</v>
      </c>
      <c r="G1105">
        <v>20373860736</v>
      </c>
      <c r="H1105" t="s">
        <v>1127</v>
      </c>
      <c r="I1105" t="s">
        <v>25</v>
      </c>
      <c r="J1105" t="s">
        <v>26</v>
      </c>
      <c r="K1105" t="s">
        <v>125</v>
      </c>
      <c r="L1105" t="s">
        <v>4</v>
      </c>
      <c r="M1105" t="s">
        <v>5</v>
      </c>
      <c r="N1105" t="s">
        <v>17</v>
      </c>
      <c r="O1105">
        <v>2005992000</v>
      </c>
      <c r="P1105" t="s">
        <v>934</v>
      </c>
      <c r="Q1105" t="s">
        <v>1003</v>
      </c>
      <c r="R1105" t="s">
        <v>18</v>
      </c>
      <c r="S1105" t="s">
        <v>94</v>
      </c>
      <c r="T1105" t="s">
        <v>261</v>
      </c>
      <c r="U1105" t="s">
        <v>382</v>
      </c>
      <c r="X1105" t="s">
        <v>8</v>
      </c>
      <c r="Y1105" t="s">
        <v>15</v>
      </c>
      <c r="Z1105">
        <v>35937</v>
      </c>
      <c r="AA1105">
        <v>16500</v>
      </c>
    </row>
    <row r="1106" spans="1:27" hidden="1" x14ac:dyDescent="0.25">
      <c r="A1106">
        <v>2018</v>
      </c>
      <c r="B1106">
        <v>2</v>
      </c>
      <c r="C1106" t="s">
        <v>86</v>
      </c>
      <c r="D1106">
        <v>13957</v>
      </c>
      <c r="E1106">
        <v>1</v>
      </c>
      <c r="F1106">
        <v>20180214</v>
      </c>
      <c r="G1106">
        <v>20373860736</v>
      </c>
      <c r="H1106" t="s">
        <v>1127</v>
      </c>
      <c r="I1106" t="s">
        <v>25</v>
      </c>
      <c r="J1106" t="s">
        <v>26</v>
      </c>
      <c r="K1106" t="s">
        <v>185</v>
      </c>
      <c r="L1106" t="s">
        <v>4</v>
      </c>
      <c r="M1106" t="s">
        <v>5</v>
      </c>
      <c r="N1106" t="s">
        <v>17</v>
      </c>
      <c r="O1106">
        <v>2001909000</v>
      </c>
      <c r="P1106" t="s">
        <v>934</v>
      </c>
      <c r="Q1106" t="s">
        <v>1003</v>
      </c>
      <c r="R1106" t="s">
        <v>68</v>
      </c>
      <c r="S1106" t="s">
        <v>98</v>
      </c>
      <c r="U1106" t="s">
        <v>1114</v>
      </c>
      <c r="V1106" t="s">
        <v>101</v>
      </c>
      <c r="W1106" t="s">
        <v>34</v>
      </c>
      <c r="X1106" t="s">
        <v>19</v>
      </c>
      <c r="Y1106" t="s">
        <v>90</v>
      </c>
      <c r="Z1106">
        <v>35812.800000000003</v>
      </c>
      <c r="AA1106">
        <v>9538.56</v>
      </c>
    </row>
    <row r="1107" spans="1:27" hidden="1" x14ac:dyDescent="0.25">
      <c r="A1107">
        <v>2018</v>
      </c>
      <c r="B1107">
        <v>3</v>
      </c>
      <c r="C1107" t="s">
        <v>86</v>
      </c>
      <c r="D1107">
        <v>22419</v>
      </c>
      <c r="E1107">
        <v>1</v>
      </c>
      <c r="F1107">
        <v>20180314</v>
      </c>
      <c r="G1107">
        <v>20373860736</v>
      </c>
      <c r="H1107" t="s">
        <v>1127</v>
      </c>
      <c r="I1107" t="s">
        <v>25</v>
      </c>
      <c r="J1107" t="s">
        <v>26</v>
      </c>
      <c r="K1107" t="s">
        <v>185</v>
      </c>
      <c r="L1107" t="s">
        <v>4</v>
      </c>
      <c r="M1107" t="s">
        <v>5</v>
      </c>
      <c r="N1107" t="s">
        <v>17</v>
      </c>
      <c r="O1107">
        <v>2001909000</v>
      </c>
      <c r="P1107" t="s">
        <v>934</v>
      </c>
      <c r="Q1107" t="s">
        <v>1003</v>
      </c>
      <c r="R1107" t="s">
        <v>68</v>
      </c>
      <c r="S1107" t="s">
        <v>98</v>
      </c>
      <c r="U1107" t="s">
        <v>1251</v>
      </c>
      <c r="V1107" t="s">
        <v>101</v>
      </c>
      <c r="W1107" t="s">
        <v>34</v>
      </c>
      <c r="X1107" t="s">
        <v>19</v>
      </c>
      <c r="Y1107" t="s">
        <v>15</v>
      </c>
      <c r="Z1107">
        <v>35812.800000000003</v>
      </c>
      <c r="AA1107">
        <v>9538.56</v>
      </c>
    </row>
    <row r="1108" spans="1:27" hidden="1" x14ac:dyDescent="0.25">
      <c r="A1108">
        <v>2017</v>
      </c>
      <c r="B1108">
        <v>1</v>
      </c>
      <c r="C1108" t="s">
        <v>270</v>
      </c>
      <c r="D1108">
        <v>1311</v>
      </c>
      <c r="E1108">
        <v>4</v>
      </c>
      <c r="F1108">
        <v>20170112</v>
      </c>
      <c r="G1108">
        <v>20504004415</v>
      </c>
      <c r="H1108" t="s">
        <v>223</v>
      </c>
      <c r="I1108" t="s">
        <v>25</v>
      </c>
      <c r="J1108" t="s">
        <v>26</v>
      </c>
      <c r="K1108" t="s">
        <v>125</v>
      </c>
      <c r="L1108" t="s">
        <v>4</v>
      </c>
      <c r="M1108" t="s">
        <v>5</v>
      </c>
      <c r="N1108" t="s">
        <v>17</v>
      </c>
      <c r="O1108">
        <v>2005999000</v>
      </c>
      <c r="P1108" t="s">
        <v>198</v>
      </c>
      <c r="Q1108" t="s">
        <v>1003</v>
      </c>
      <c r="R1108" t="s">
        <v>24</v>
      </c>
      <c r="S1108" t="s">
        <v>539</v>
      </c>
      <c r="W1108" t="s">
        <v>100</v>
      </c>
      <c r="X1108" t="s">
        <v>19</v>
      </c>
      <c r="Y1108" t="s">
        <v>226</v>
      </c>
      <c r="Z1108">
        <v>35763.199999999997</v>
      </c>
      <c r="AA1108">
        <v>14868.48</v>
      </c>
    </row>
    <row r="1109" spans="1:27" hidden="1" x14ac:dyDescent="0.25">
      <c r="A1109">
        <v>2017</v>
      </c>
      <c r="B1109">
        <v>1</v>
      </c>
      <c r="C1109" t="s">
        <v>270</v>
      </c>
      <c r="D1109">
        <v>2562</v>
      </c>
      <c r="E1109">
        <v>5</v>
      </c>
      <c r="F1109">
        <v>20170119</v>
      </c>
      <c r="G1109">
        <v>20504004415</v>
      </c>
      <c r="H1109" t="s">
        <v>223</v>
      </c>
      <c r="I1109" t="s">
        <v>25</v>
      </c>
      <c r="J1109" t="s">
        <v>26</v>
      </c>
      <c r="K1109" t="s">
        <v>125</v>
      </c>
      <c r="L1109" t="s">
        <v>4</v>
      </c>
      <c r="M1109" t="s">
        <v>5</v>
      </c>
      <c r="N1109" t="s">
        <v>17</v>
      </c>
      <c r="O1109">
        <v>2005999000</v>
      </c>
      <c r="P1109" t="s">
        <v>198</v>
      </c>
      <c r="Q1109" t="s">
        <v>1003</v>
      </c>
      <c r="R1109" t="s">
        <v>24</v>
      </c>
      <c r="S1109" t="s">
        <v>539</v>
      </c>
      <c r="W1109" t="s">
        <v>100</v>
      </c>
      <c r="X1109" t="s">
        <v>19</v>
      </c>
      <c r="Y1109" t="s">
        <v>226</v>
      </c>
      <c r="Z1109">
        <v>35763.199999999997</v>
      </c>
      <c r="AA1109">
        <v>14868.48</v>
      </c>
    </row>
    <row r="1110" spans="1:27" hidden="1" x14ac:dyDescent="0.25">
      <c r="A1110">
        <v>2017</v>
      </c>
      <c r="B1110">
        <v>1</v>
      </c>
      <c r="C1110" t="s">
        <v>270</v>
      </c>
      <c r="D1110">
        <v>1466</v>
      </c>
      <c r="E1110">
        <v>1</v>
      </c>
      <c r="F1110">
        <v>20170116</v>
      </c>
      <c r="G1110">
        <v>20522951146</v>
      </c>
      <c r="H1110" t="s">
        <v>113</v>
      </c>
      <c r="I1110" t="s">
        <v>25</v>
      </c>
      <c r="J1110" t="s">
        <v>114</v>
      </c>
      <c r="K1110" t="s">
        <v>115</v>
      </c>
      <c r="L1110" t="s">
        <v>4</v>
      </c>
      <c r="M1110" t="s">
        <v>5</v>
      </c>
      <c r="N1110" t="s">
        <v>6</v>
      </c>
      <c r="O1110">
        <v>904219000</v>
      </c>
      <c r="P1110" t="s">
        <v>475</v>
      </c>
      <c r="Q1110" t="s">
        <v>472</v>
      </c>
      <c r="R1110" t="s">
        <v>50</v>
      </c>
      <c r="S1110" t="s">
        <v>775</v>
      </c>
      <c r="W1110" t="s">
        <v>100</v>
      </c>
      <c r="X1110" t="s">
        <v>8</v>
      </c>
      <c r="Y1110" t="s">
        <v>226</v>
      </c>
      <c r="Z1110">
        <v>35653.1</v>
      </c>
      <c r="AA1110">
        <v>16023.42</v>
      </c>
    </row>
    <row r="1111" spans="1:27" hidden="1" x14ac:dyDescent="0.25">
      <c r="A1111">
        <v>2018</v>
      </c>
      <c r="B1111">
        <v>1</v>
      </c>
      <c r="C1111" t="s">
        <v>270</v>
      </c>
      <c r="D1111">
        <v>38</v>
      </c>
      <c r="E1111">
        <v>1</v>
      </c>
      <c r="F1111">
        <v>20180104</v>
      </c>
      <c r="G1111">
        <v>20504004415</v>
      </c>
      <c r="H1111" t="s">
        <v>223</v>
      </c>
      <c r="I1111" t="s">
        <v>25</v>
      </c>
      <c r="J1111" t="s">
        <v>26</v>
      </c>
      <c r="K1111" t="s">
        <v>110</v>
      </c>
      <c r="L1111" t="s">
        <v>4</v>
      </c>
      <c r="M1111" t="s">
        <v>5</v>
      </c>
      <c r="N1111" t="s">
        <v>17</v>
      </c>
      <c r="O1111">
        <v>2005999000</v>
      </c>
      <c r="P1111" t="s">
        <v>1002</v>
      </c>
      <c r="Q1111" t="s">
        <v>1003</v>
      </c>
      <c r="R1111" t="s">
        <v>24</v>
      </c>
      <c r="S1111" t="s">
        <v>508</v>
      </c>
      <c r="T1111" t="s">
        <v>1263</v>
      </c>
      <c r="W1111" t="s">
        <v>34</v>
      </c>
      <c r="X1111" t="s">
        <v>8</v>
      </c>
      <c r="Y1111" t="s">
        <v>226</v>
      </c>
      <c r="Z1111">
        <v>35630</v>
      </c>
      <c r="AA1111">
        <v>21420</v>
      </c>
    </row>
    <row r="1112" spans="1:27" hidden="1" x14ac:dyDescent="0.25">
      <c r="A1112">
        <v>2018</v>
      </c>
      <c r="B1112">
        <v>1</v>
      </c>
      <c r="C1112" t="s">
        <v>270</v>
      </c>
      <c r="D1112">
        <v>191</v>
      </c>
      <c r="E1112">
        <v>1</v>
      </c>
      <c r="F1112">
        <v>20180111</v>
      </c>
      <c r="G1112">
        <v>20504004415</v>
      </c>
      <c r="H1112" t="s">
        <v>223</v>
      </c>
      <c r="I1112" t="s">
        <v>25</v>
      </c>
      <c r="J1112" t="s">
        <v>26</v>
      </c>
      <c r="K1112" t="s">
        <v>110</v>
      </c>
      <c r="L1112" t="s">
        <v>4</v>
      </c>
      <c r="M1112" t="s">
        <v>5</v>
      </c>
      <c r="N1112" t="s">
        <v>17</v>
      </c>
      <c r="O1112">
        <v>2005999000</v>
      </c>
      <c r="P1112" t="s">
        <v>1002</v>
      </c>
      <c r="Q1112" t="s">
        <v>1003</v>
      </c>
      <c r="R1112" t="s">
        <v>24</v>
      </c>
      <c r="S1112" t="s">
        <v>770</v>
      </c>
      <c r="W1112" t="s">
        <v>100</v>
      </c>
      <c r="X1112" t="s">
        <v>8</v>
      </c>
      <c r="Y1112" t="s">
        <v>61</v>
      </c>
      <c r="Z1112">
        <v>35630</v>
      </c>
      <c r="AA1112">
        <v>21420</v>
      </c>
    </row>
    <row r="1113" spans="1:27" hidden="1" x14ac:dyDescent="0.25">
      <c r="A1113">
        <v>2018</v>
      </c>
      <c r="B1113">
        <v>2</v>
      </c>
      <c r="C1113" t="s">
        <v>270</v>
      </c>
      <c r="D1113">
        <v>4482</v>
      </c>
      <c r="E1113">
        <v>1</v>
      </c>
      <c r="F1113">
        <v>20180201</v>
      </c>
      <c r="G1113">
        <v>20504004415</v>
      </c>
      <c r="H1113" t="s">
        <v>223</v>
      </c>
      <c r="I1113" t="s">
        <v>25</v>
      </c>
      <c r="J1113" t="s">
        <v>26</v>
      </c>
      <c r="K1113" t="s">
        <v>110</v>
      </c>
      <c r="L1113" t="s">
        <v>4</v>
      </c>
      <c r="M1113" t="s">
        <v>5</v>
      </c>
      <c r="N1113" t="s">
        <v>17</v>
      </c>
      <c r="O1113">
        <v>2005999000</v>
      </c>
      <c r="P1113" t="s">
        <v>1002</v>
      </c>
      <c r="Q1113" t="s">
        <v>1003</v>
      </c>
      <c r="R1113" t="s">
        <v>24</v>
      </c>
      <c r="S1113" t="s">
        <v>508</v>
      </c>
      <c r="T1113" t="s">
        <v>1263</v>
      </c>
      <c r="W1113" t="s">
        <v>34</v>
      </c>
      <c r="X1113" t="s">
        <v>8</v>
      </c>
      <c r="Y1113" t="s">
        <v>226</v>
      </c>
      <c r="Z1113">
        <v>35630</v>
      </c>
      <c r="AA1113">
        <v>21420</v>
      </c>
    </row>
    <row r="1114" spans="1:27" hidden="1" x14ac:dyDescent="0.25">
      <c r="A1114">
        <v>2018</v>
      </c>
      <c r="B1114">
        <v>2</v>
      </c>
      <c r="C1114" t="s">
        <v>270</v>
      </c>
      <c r="D1114">
        <v>7115</v>
      </c>
      <c r="E1114">
        <v>1</v>
      </c>
      <c r="F1114">
        <v>20180217</v>
      </c>
      <c r="G1114">
        <v>20504004415</v>
      </c>
      <c r="H1114" t="s">
        <v>223</v>
      </c>
      <c r="I1114" t="s">
        <v>25</v>
      </c>
      <c r="J1114" t="s">
        <v>26</v>
      </c>
      <c r="K1114" t="s">
        <v>110</v>
      </c>
      <c r="L1114" t="s">
        <v>4</v>
      </c>
      <c r="M1114" t="s">
        <v>5</v>
      </c>
      <c r="N1114" t="s">
        <v>17</v>
      </c>
      <c r="O1114">
        <v>2005999000</v>
      </c>
      <c r="P1114" t="s">
        <v>1002</v>
      </c>
      <c r="Q1114" t="s">
        <v>1003</v>
      </c>
      <c r="R1114" t="s">
        <v>24</v>
      </c>
      <c r="S1114" t="s">
        <v>508</v>
      </c>
      <c r="T1114" t="s">
        <v>1263</v>
      </c>
      <c r="W1114" t="s">
        <v>34</v>
      </c>
      <c r="X1114" t="s">
        <v>8</v>
      </c>
      <c r="Y1114" t="s">
        <v>226</v>
      </c>
      <c r="Z1114">
        <v>35630</v>
      </c>
      <c r="AA1114">
        <v>21420</v>
      </c>
    </row>
    <row r="1115" spans="1:27" hidden="1" x14ac:dyDescent="0.25">
      <c r="A1115">
        <v>2018</v>
      </c>
      <c r="B1115">
        <v>3</v>
      </c>
      <c r="C1115" t="s">
        <v>270</v>
      </c>
      <c r="D1115">
        <v>14027</v>
      </c>
      <c r="E1115">
        <v>1</v>
      </c>
      <c r="F1115">
        <v>20180329</v>
      </c>
      <c r="G1115">
        <v>20504004415</v>
      </c>
      <c r="H1115" t="s">
        <v>223</v>
      </c>
      <c r="I1115" t="s">
        <v>25</v>
      </c>
      <c r="J1115" t="s">
        <v>26</v>
      </c>
      <c r="K1115" t="s">
        <v>110</v>
      </c>
      <c r="L1115" t="s">
        <v>4</v>
      </c>
      <c r="M1115" t="s">
        <v>5</v>
      </c>
      <c r="N1115" t="s">
        <v>17</v>
      </c>
      <c r="O1115">
        <v>2005999000</v>
      </c>
      <c r="P1115" t="s">
        <v>1002</v>
      </c>
      <c r="Q1115" t="s">
        <v>1003</v>
      </c>
      <c r="R1115" t="s">
        <v>24</v>
      </c>
      <c r="S1115" t="s">
        <v>770</v>
      </c>
      <c r="W1115" t="s">
        <v>34</v>
      </c>
      <c r="X1115" t="s">
        <v>8</v>
      </c>
      <c r="Y1115" t="s">
        <v>226</v>
      </c>
      <c r="Z1115">
        <v>35630</v>
      </c>
      <c r="AA1115">
        <v>21420</v>
      </c>
    </row>
    <row r="1116" spans="1:27" hidden="1" x14ac:dyDescent="0.25">
      <c r="A1116">
        <v>2018</v>
      </c>
      <c r="B1116">
        <v>3</v>
      </c>
      <c r="C1116" t="s">
        <v>270</v>
      </c>
      <c r="D1116">
        <v>14028</v>
      </c>
      <c r="E1116">
        <v>1</v>
      </c>
      <c r="F1116">
        <v>20180329</v>
      </c>
      <c r="G1116">
        <v>20504004415</v>
      </c>
      <c r="H1116" t="s">
        <v>223</v>
      </c>
      <c r="I1116" t="s">
        <v>25</v>
      </c>
      <c r="J1116" t="s">
        <v>26</v>
      </c>
      <c r="K1116" t="s">
        <v>110</v>
      </c>
      <c r="L1116" t="s">
        <v>4</v>
      </c>
      <c r="M1116" t="s">
        <v>5</v>
      </c>
      <c r="N1116" t="s">
        <v>17</v>
      </c>
      <c r="O1116">
        <v>2005999000</v>
      </c>
      <c r="P1116" t="s">
        <v>1002</v>
      </c>
      <c r="Q1116" t="s">
        <v>1003</v>
      </c>
      <c r="R1116" t="s">
        <v>24</v>
      </c>
      <c r="S1116" t="s">
        <v>770</v>
      </c>
      <c r="W1116" t="s">
        <v>34</v>
      </c>
      <c r="X1116" t="s">
        <v>8</v>
      </c>
      <c r="Y1116" t="s">
        <v>226</v>
      </c>
      <c r="Z1116">
        <v>35630</v>
      </c>
      <c r="AA1116">
        <v>21420</v>
      </c>
    </row>
    <row r="1117" spans="1:27" hidden="1" x14ac:dyDescent="0.25">
      <c r="A1117">
        <v>2018</v>
      </c>
      <c r="B1117">
        <v>3</v>
      </c>
      <c r="C1117" t="s">
        <v>270</v>
      </c>
      <c r="D1117">
        <v>14029</v>
      </c>
      <c r="E1117">
        <v>1</v>
      </c>
      <c r="F1117">
        <v>20180329</v>
      </c>
      <c r="G1117">
        <v>20504004415</v>
      </c>
      <c r="H1117" t="s">
        <v>223</v>
      </c>
      <c r="I1117" t="s">
        <v>25</v>
      </c>
      <c r="J1117" t="s">
        <v>26</v>
      </c>
      <c r="K1117" t="s">
        <v>110</v>
      </c>
      <c r="L1117" t="s">
        <v>4</v>
      </c>
      <c r="M1117" t="s">
        <v>5</v>
      </c>
      <c r="N1117" t="s">
        <v>17</v>
      </c>
      <c r="O1117">
        <v>2005999000</v>
      </c>
      <c r="P1117" t="s">
        <v>1002</v>
      </c>
      <c r="Q1117" t="s">
        <v>1003</v>
      </c>
      <c r="R1117" t="s">
        <v>24</v>
      </c>
      <c r="S1117" t="s">
        <v>770</v>
      </c>
      <c r="W1117" t="s">
        <v>34</v>
      </c>
      <c r="X1117" t="s">
        <v>8</v>
      </c>
      <c r="Y1117" t="s">
        <v>226</v>
      </c>
      <c r="Z1117">
        <v>35630</v>
      </c>
      <c r="AA1117">
        <v>21420</v>
      </c>
    </row>
    <row r="1118" spans="1:27" hidden="1" x14ac:dyDescent="0.25">
      <c r="A1118">
        <v>2017</v>
      </c>
      <c r="B1118">
        <v>1</v>
      </c>
      <c r="C1118" t="s">
        <v>86</v>
      </c>
      <c r="D1118">
        <v>115462</v>
      </c>
      <c r="E1118">
        <v>1</v>
      </c>
      <c r="F1118">
        <v>20170105</v>
      </c>
      <c r="G1118">
        <v>20373860736</v>
      </c>
      <c r="H1118" t="s">
        <v>1127</v>
      </c>
      <c r="I1118" t="s">
        <v>2</v>
      </c>
      <c r="J1118" t="s">
        <v>81</v>
      </c>
      <c r="K1118" t="s">
        <v>82</v>
      </c>
      <c r="L1118" t="s">
        <v>4</v>
      </c>
      <c r="M1118" t="s">
        <v>5</v>
      </c>
      <c r="N1118" t="s">
        <v>17</v>
      </c>
      <c r="O1118">
        <v>2005992000</v>
      </c>
      <c r="P1118" t="s">
        <v>934</v>
      </c>
      <c r="Q1118" t="s">
        <v>1003</v>
      </c>
      <c r="R1118" t="s">
        <v>18</v>
      </c>
      <c r="S1118" t="s">
        <v>94</v>
      </c>
      <c r="T1118" t="s">
        <v>232</v>
      </c>
      <c r="U1118" t="s">
        <v>748</v>
      </c>
      <c r="V1118" t="s">
        <v>101</v>
      </c>
      <c r="W1118" t="s">
        <v>100</v>
      </c>
      <c r="X1118" t="s">
        <v>19</v>
      </c>
      <c r="Y1118" t="s">
        <v>15</v>
      </c>
      <c r="Z1118">
        <v>35535</v>
      </c>
      <c r="AA1118">
        <v>17250</v>
      </c>
    </row>
    <row r="1119" spans="1:27" hidden="1" x14ac:dyDescent="0.25">
      <c r="A1119">
        <v>2017</v>
      </c>
      <c r="B1119">
        <v>2</v>
      </c>
      <c r="C1119" t="s">
        <v>86</v>
      </c>
      <c r="D1119">
        <v>9497</v>
      </c>
      <c r="E1119">
        <v>1</v>
      </c>
      <c r="F1119">
        <v>20170203</v>
      </c>
      <c r="G1119">
        <v>20170040938</v>
      </c>
      <c r="H1119" t="s">
        <v>65</v>
      </c>
      <c r="I1119" t="s">
        <v>2</v>
      </c>
      <c r="J1119" t="s">
        <v>132</v>
      </c>
      <c r="K1119" t="s">
        <v>249</v>
      </c>
      <c r="L1119" t="s">
        <v>4</v>
      </c>
      <c r="M1119" t="s">
        <v>5</v>
      </c>
      <c r="N1119" t="s">
        <v>17</v>
      </c>
      <c r="O1119">
        <v>2005992000</v>
      </c>
      <c r="P1119" t="s">
        <v>934</v>
      </c>
      <c r="Q1119" t="s">
        <v>1003</v>
      </c>
      <c r="R1119" t="s">
        <v>18</v>
      </c>
      <c r="S1119" t="s">
        <v>234</v>
      </c>
      <c r="T1119" t="s">
        <v>151</v>
      </c>
      <c r="U1119" t="s">
        <v>101</v>
      </c>
      <c r="V1119" t="s">
        <v>1443</v>
      </c>
      <c r="W1119" t="s">
        <v>129</v>
      </c>
      <c r="X1119" t="s">
        <v>153</v>
      </c>
      <c r="Y1119" t="s">
        <v>15</v>
      </c>
      <c r="Z1119">
        <v>35520</v>
      </c>
      <c r="AA1119">
        <v>12787.2</v>
      </c>
    </row>
    <row r="1120" spans="1:27" hidden="1" x14ac:dyDescent="0.25">
      <c r="A1120">
        <v>2017</v>
      </c>
      <c r="B1120">
        <v>3</v>
      </c>
      <c r="C1120" t="s">
        <v>86</v>
      </c>
      <c r="D1120">
        <v>22206</v>
      </c>
      <c r="E1120">
        <v>1</v>
      </c>
      <c r="F1120">
        <v>20170314</v>
      </c>
      <c r="G1120">
        <v>20170040938</v>
      </c>
      <c r="H1120" t="s">
        <v>65</v>
      </c>
      <c r="I1120" t="s">
        <v>2</v>
      </c>
      <c r="J1120" t="s">
        <v>132</v>
      </c>
      <c r="K1120" t="s">
        <v>249</v>
      </c>
      <c r="L1120" t="s">
        <v>4</v>
      </c>
      <c r="M1120" t="s">
        <v>5</v>
      </c>
      <c r="N1120" t="s">
        <v>17</v>
      </c>
      <c r="O1120">
        <v>2005992000</v>
      </c>
      <c r="P1120" t="s">
        <v>934</v>
      </c>
      <c r="Q1120" t="s">
        <v>1003</v>
      </c>
      <c r="R1120" t="s">
        <v>18</v>
      </c>
      <c r="S1120" t="s">
        <v>234</v>
      </c>
      <c r="T1120" t="s">
        <v>151</v>
      </c>
      <c r="U1120" t="s">
        <v>101</v>
      </c>
      <c r="V1120" t="s">
        <v>2256</v>
      </c>
      <c r="W1120" t="s">
        <v>129</v>
      </c>
      <c r="X1120" t="s">
        <v>153</v>
      </c>
      <c r="Y1120" t="s">
        <v>15</v>
      </c>
      <c r="Z1120">
        <v>35520</v>
      </c>
      <c r="AA1120">
        <v>12787.2</v>
      </c>
    </row>
    <row r="1121" spans="1:27" hidden="1" x14ac:dyDescent="0.25">
      <c r="A1121">
        <v>2017</v>
      </c>
      <c r="B1121">
        <v>1</v>
      </c>
      <c r="C1121" t="s">
        <v>86</v>
      </c>
      <c r="D1121">
        <v>542</v>
      </c>
      <c r="E1121">
        <v>1</v>
      </c>
      <c r="F1121">
        <v>20170111</v>
      </c>
      <c r="G1121">
        <v>20373860736</v>
      </c>
      <c r="H1121" t="s">
        <v>1127</v>
      </c>
      <c r="I1121" t="s">
        <v>2</v>
      </c>
      <c r="J1121" t="s">
        <v>81</v>
      </c>
      <c r="K1121" t="s">
        <v>82</v>
      </c>
      <c r="L1121" t="s">
        <v>4</v>
      </c>
      <c r="M1121" t="s">
        <v>5</v>
      </c>
      <c r="N1121" t="s">
        <v>17</v>
      </c>
      <c r="O1121">
        <v>2005992000</v>
      </c>
      <c r="P1121" t="s">
        <v>934</v>
      </c>
      <c r="Q1121" t="s">
        <v>1003</v>
      </c>
      <c r="R1121" t="s">
        <v>18</v>
      </c>
      <c r="S1121" t="s">
        <v>94</v>
      </c>
      <c r="T1121" t="s">
        <v>232</v>
      </c>
      <c r="V1121" t="s">
        <v>377</v>
      </c>
      <c r="W1121" t="s">
        <v>100</v>
      </c>
      <c r="X1121" t="s">
        <v>19</v>
      </c>
      <c r="Y1121" t="s">
        <v>15</v>
      </c>
      <c r="Z1121">
        <v>35504.1</v>
      </c>
      <c r="AA1121">
        <v>17235</v>
      </c>
    </row>
    <row r="1122" spans="1:27" hidden="1" x14ac:dyDescent="0.25">
      <c r="A1122">
        <v>2018</v>
      </c>
      <c r="B1122">
        <v>2</v>
      </c>
      <c r="C1122" t="s">
        <v>270</v>
      </c>
      <c r="D1122">
        <v>7551</v>
      </c>
      <c r="E1122">
        <v>1</v>
      </c>
      <c r="F1122">
        <v>20180222</v>
      </c>
      <c r="G1122">
        <v>20530184596</v>
      </c>
      <c r="H1122" t="s">
        <v>293</v>
      </c>
      <c r="I1122" t="s">
        <v>25</v>
      </c>
      <c r="J1122" t="s">
        <v>26</v>
      </c>
      <c r="K1122" t="s">
        <v>97</v>
      </c>
      <c r="L1122" t="s">
        <v>4</v>
      </c>
      <c r="M1122" t="s">
        <v>5</v>
      </c>
      <c r="N1122" t="s">
        <v>17</v>
      </c>
      <c r="O1122">
        <v>2005992000</v>
      </c>
      <c r="P1122" t="s">
        <v>934</v>
      </c>
      <c r="Q1122" t="s">
        <v>1003</v>
      </c>
      <c r="R1122" t="s">
        <v>18</v>
      </c>
      <c r="S1122" t="s">
        <v>294</v>
      </c>
      <c r="T1122" t="s">
        <v>1093</v>
      </c>
      <c r="U1122" t="s">
        <v>1355</v>
      </c>
      <c r="W1122" t="s">
        <v>789</v>
      </c>
      <c r="X1122" t="s">
        <v>19</v>
      </c>
      <c r="Y1122" t="s">
        <v>61</v>
      </c>
      <c r="Z1122">
        <v>35471.040000000001</v>
      </c>
      <c r="AA1122">
        <v>16311.36</v>
      </c>
    </row>
    <row r="1123" spans="1:27" hidden="1" x14ac:dyDescent="0.25">
      <c r="A1123">
        <v>2018</v>
      </c>
      <c r="B1123">
        <v>3</v>
      </c>
      <c r="C1123" t="s">
        <v>86</v>
      </c>
      <c r="D1123">
        <v>19250</v>
      </c>
      <c r="E1123">
        <v>1</v>
      </c>
      <c r="F1123">
        <v>20180307</v>
      </c>
      <c r="G1123">
        <v>20373860736</v>
      </c>
      <c r="H1123" t="s">
        <v>1127</v>
      </c>
      <c r="I1123" t="s">
        <v>25</v>
      </c>
      <c r="J1123" t="s">
        <v>26</v>
      </c>
      <c r="K1123" t="s">
        <v>97</v>
      </c>
      <c r="L1123" t="s">
        <v>4</v>
      </c>
      <c r="M1123" t="s">
        <v>5</v>
      </c>
      <c r="N1123" t="s">
        <v>17</v>
      </c>
      <c r="O1123">
        <v>2001909000</v>
      </c>
      <c r="P1123" t="s">
        <v>934</v>
      </c>
      <c r="Q1123" t="s">
        <v>1003</v>
      </c>
      <c r="R1123" t="s">
        <v>68</v>
      </c>
      <c r="S1123" t="s">
        <v>98</v>
      </c>
      <c r="U1123" t="s">
        <v>1114</v>
      </c>
      <c r="V1123" t="s">
        <v>101</v>
      </c>
      <c r="W1123" t="s">
        <v>34</v>
      </c>
      <c r="X1123" t="s">
        <v>8</v>
      </c>
      <c r="Y1123" t="s">
        <v>15</v>
      </c>
      <c r="Z1123">
        <v>35446</v>
      </c>
      <c r="AA1123">
        <v>10576.32</v>
      </c>
    </row>
    <row r="1124" spans="1:27" hidden="1" x14ac:dyDescent="0.25">
      <c r="A1124">
        <v>2018</v>
      </c>
      <c r="B1124">
        <v>3</v>
      </c>
      <c r="C1124" t="s">
        <v>86</v>
      </c>
      <c r="D1124">
        <v>28453</v>
      </c>
      <c r="E1124">
        <v>1</v>
      </c>
      <c r="F1124">
        <v>20180330</v>
      </c>
      <c r="G1124">
        <v>20373860736</v>
      </c>
      <c r="H1124" t="s">
        <v>1127</v>
      </c>
      <c r="I1124" t="s">
        <v>25</v>
      </c>
      <c r="J1124" t="s">
        <v>26</v>
      </c>
      <c r="K1124" t="s">
        <v>97</v>
      </c>
      <c r="L1124" t="s">
        <v>4</v>
      </c>
      <c r="M1124" t="s">
        <v>5</v>
      </c>
      <c r="N1124" t="s">
        <v>17</v>
      </c>
      <c r="O1124">
        <v>2005992000</v>
      </c>
      <c r="P1124" t="s">
        <v>934</v>
      </c>
      <c r="Q1124" t="s">
        <v>1003</v>
      </c>
      <c r="R1124" t="s">
        <v>18</v>
      </c>
      <c r="S1124" t="s">
        <v>94</v>
      </c>
      <c r="T1124" t="s">
        <v>2594</v>
      </c>
      <c r="U1124" t="s">
        <v>382</v>
      </c>
      <c r="V1124" t="s">
        <v>2494</v>
      </c>
      <c r="X1124" t="s">
        <v>8</v>
      </c>
      <c r="Y1124" t="s">
        <v>15</v>
      </c>
      <c r="Z1124">
        <v>35414.28</v>
      </c>
      <c r="AA1124">
        <v>16259.091</v>
      </c>
    </row>
    <row r="1125" spans="1:27" hidden="1" x14ac:dyDescent="0.25">
      <c r="A1125">
        <v>2017</v>
      </c>
      <c r="B1125">
        <v>3</v>
      </c>
      <c r="C1125" t="s">
        <v>86</v>
      </c>
      <c r="D1125">
        <v>26562</v>
      </c>
      <c r="E1125">
        <v>1</v>
      </c>
      <c r="F1125">
        <v>20170330</v>
      </c>
      <c r="G1125">
        <v>20542089106</v>
      </c>
      <c r="H1125" t="s">
        <v>74</v>
      </c>
      <c r="I1125" t="s">
        <v>25</v>
      </c>
      <c r="J1125" t="s">
        <v>26</v>
      </c>
      <c r="K1125" t="s">
        <v>166</v>
      </c>
      <c r="L1125" t="s">
        <v>4</v>
      </c>
      <c r="M1125" t="s">
        <v>5</v>
      </c>
      <c r="N1125" t="s">
        <v>6</v>
      </c>
      <c r="O1125">
        <v>904219000</v>
      </c>
      <c r="P1125" t="s">
        <v>475</v>
      </c>
      <c r="Q1125" t="s">
        <v>472</v>
      </c>
      <c r="R1125" t="s">
        <v>50</v>
      </c>
      <c r="S1125" t="s">
        <v>168</v>
      </c>
      <c r="T1125" t="s">
        <v>2326</v>
      </c>
      <c r="V1125" t="s">
        <v>2327</v>
      </c>
      <c r="W1125" t="s">
        <v>34</v>
      </c>
      <c r="X1125" t="s">
        <v>23</v>
      </c>
      <c r="Y1125" t="s">
        <v>9</v>
      </c>
      <c r="Z1125">
        <v>35380.800000000003</v>
      </c>
      <c r="AA1125">
        <v>8845.2000000000007</v>
      </c>
    </row>
    <row r="1126" spans="1:27" hidden="1" x14ac:dyDescent="0.25">
      <c r="A1126">
        <v>2017</v>
      </c>
      <c r="B1126">
        <v>3</v>
      </c>
      <c r="C1126" t="s">
        <v>86</v>
      </c>
      <c r="D1126">
        <v>17274</v>
      </c>
      <c r="E1126">
        <v>1</v>
      </c>
      <c r="F1126">
        <v>20170301</v>
      </c>
      <c r="G1126">
        <v>20170040938</v>
      </c>
      <c r="H1126" t="s">
        <v>65</v>
      </c>
      <c r="I1126" t="s">
        <v>2</v>
      </c>
      <c r="J1126" t="s">
        <v>81</v>
      </c>
      <c r="K1126" t="s">
        <v>87</v>
      </c>
      <c r="L1126" t="s">
        <v>4</v>
      </c>
      <c r="M1126" t="s">
        <v>5</v>
      </c>
      <c r="N1126" t="s">
        <v>17</v>
      </c>
      <c r="O1126">
        <v>2005992000</v>
      </c>
      <c r="P1126" t="s">
        <v>934</v>
      </c>
      <c r="Q1126" t="s">
        <v>1003</v>
      </c>
      <c r="R1126" t="s">
        <v>18</v>
      </c>
      <c r="S1126" t="s">
        <v>234</v>
      </c>
      <c r="T1126" t="s">
        <v>14</v>
      </c>
      <c r="U1126" t="s">
        <v>101</v>
      </c>
      <c r="W1126" t="s">
        <v>129</v>
      </c>
      <c r="X1126" t="s">
        <v>8</v>
      </c>
      <c r="Y1126" t="s">
        <v>15</v>
      </c>
      <c r="Z1126">
        <v>35380</v>
      </c>
      <c r="AA1126">
        <v>17250</v>
      </c>
    </row>
    <row r="1127" spans="1:27" hidden="1" x14ac:dyDescent="0.25">
      <c r="A1127">
        <v>2017</v>
      </c>
      <c r="B1127">
        <v>3</v>
      </c>
      <c r="C1127" t="s">
        <v>86</v>
      </c>
      <c r="D1127">
        <v>24030</v>
      </c>
      <c r="E1127">
        <v>1</v>
      </c>
      <c r="F1127">
        <v>20170321</v>
      </c>
      <c r="G1127">
        <v>20170040938</v>
      </c>
      <c r="H1127" t="s">
        <v>65</v>
      </c>
      <c r="I1127" t="s">
        <v>2</v>
      </c>
      <c r="J1127" t="s">
        <v>81</v>
      </c>
      <c r="K1127" t="s">
        <v>87</v>
      </c>
      <c r="L1127" t="s">
        <v>4</v>
      </c>
      <c r="M1127" t="s">
        <v>5</v>
      </c>
      <c r="N1127" t="s">
        <v>17</v>
      </c>
      <c r="O1127">
        <v>2005992000</v>
      </c>
      <c r="P1127" t="s">
        <v>934</v>
      </c>
      <c r="Q1127" t="s">
        <v>1003</v>
      </c>
      <c r="R1127" t="s">
        <v>18</v>
      </c>
      <c r="S1127" t="s">
        <v>234</v>
      </c>
      <c r="T1127" t="s">
        <v>14</v>
      </c>
      <c r="U1127" t="s">
        <v>101</v>
      </c>
      <c r="W1127" t="s">
        <v>214</v>
      </c>
      <c r="X1127" t="s">
        <v>8</v>
      </c>
      <c r="Y1127" t="s">
        <v>15</v>
      </c>
      <c r="Z1127">
        <v>35380</v>
      </c>
      <c r="AA1127">
        <v>17250</v>
      </c>
    </row>
    <row r="1128" spans="1:27" hidden="1" x14ac:dyDescent="0.25">
      <c r="A1128">
        <v>2017</v>
      </c>
      <c r="B1128">
        <v>2</v>
      </c>
      <c r="C1128" t="s">
        <v>270</v>
      </c>
      <c r="D1128">
        <v>7991</v>
      </c>
      <c r="E1128">
        <v>1</v>
      </c>
      <c r="F1128">
        <v>20170223</v>
      </c>
      <c r="G1128">
        <v>20504004415</v>
      </c>
      <c r="H1128" t="s">
        <v>223</v>
      </c>
      <c r="I1128" t="s">
        <v>36</v>
      </c>
      <c r="J1128" t="s">
        <v>283</v>
      </c>
      <c r="K1128" t="s">
        <v>284</v>
      </c>
      <c r="L1128" t="s">
        <v>4</v>
      </c>
      <c r="M1128" t="s">
        <v>5</v>
      </c>
      <c r="N1128" t="s">
        <v>17</v>
      </c>
      <c r="O1128">
        <v>2005999000</v>
      </c>
      <c r="P1128" t="s">
        <v>1002</v>
      </c>
      <c r="Q1128" t="s">
        <v>1003</v>
      </c>
      <c r="R1128" t="s">
        <v>24</v>
      </c>
      <c r="S1128" t="s">
        <v>770</v>
      </c>
      <c r="W1128" t="s">
        <v>100</v>
      </c>
      <c r="X1128" t="s">
        <v>8</v>
      </c>
      <c r="Y1128" t="s">
        <v>226</v>
      </c>
      <c r="Z1128">
        <v>35350</v>
      </c>
      <c r="AA1128">
        <v>21420</v>
      </c>
    </row>
    <row r="1129" spans="1:27" hidden="1" x14ac:dyDescent="0.25">
      <c r="A1129">
        <v>2017</v>
      </c>
      <c r="B1129">
        <v>2</v>
      </c>
      <c r="C1129" t="s">
        <v>270</v>
      </c>
      <c r="D1129">
        <v>7000</v>
      </c>
      <c r="E1129">
        <v>2</v>
      </c>
      <c r="F1129">
        <v>20170213</v>
      </c>
      <c r="G1129">
        <v>20504004415</v>
      </c>
      <c r="H1129" t="s">
        <v>223</v>
      </c>
      <c r="I1129" t="s">
        <v>2</v>
      </c>
      <c r="J1129" t="s">
        <v>308</v>
      </c>
      <c r="K1129" t="s">
        <v>309</v>
      </c>
      <c r="L1129" t="s">
        <v>4</v>
      </c>
      <c r="M1129" t="s">
        <v>5</v>
      </c>
      <c r="N1129" t="s">
        <v>17</v>
      </c>
      <c r="O1129">
        <v>2001909000</v>
      </c>
      <c r="P1129" t="s">
        <v>1009</v>
      </c>
      <c r="Q1129" t="s">
        <v>1076</v>
      </c>
      <c r="R1129" t="s">
        <v>68</v>
      </c>
      <c r="S1129" t="s">
        <v>451</v>
      </c>
      <c r="T1129" t="s">
        <v>1716</v>
      </c>
      <c r="W1129" t="s">
        <v>272</v>
      </c>
      <c r="X1129" t="s">
        <v>8</v>
      </c>
      <c r="Y1129" t="s">
        <v>226</v>
      </c>
      <c r="Z1129">
        <v>35318</v>
      </c>
      <c r="AA1129">
        <v>4002</v>
      </c>
    </row>
    <row r="1130" spans="1:27" hidden="1" x14ac:dyDescent="0.25">
      <c r="A1130">
        <v>2017</v>
      </c>
      <c r="B1130">
        <v>1</v>
      </c>
      <c r="C1130" t="s">
        <v>270</v>
      </c>
      <c r="D1130">
        <v>567</v>
      </c>
      <c r="E1130">
        <v>1</v>
      </c>
      <c r="F1130">
        <v>20170112</v>
      </c>
      <c r="G1130">
        <v>20504004415</v>
      </c>
      <c r="H1130" t="s">
        <v>223</v>
      </c>
      <c r="I1130" t="s">
        <v>2</v>
      </c>
      <c r="J1130" t="s">
        <v>308</v>
      </c>
      <c r="K1130" t="s">
        <v>309</v>
      </c>
      <c r="L1130" t="s">
        <v>4</v>
      </c>
      <c r="M1130" t="s">
        <v>5</v>
      </c>
      <c r="N1130" t="s">
        <v>17</v>
      </c>
      <c r="O1130">
        <v>2001909000</v>
      </c>
      <c r="P1130" t="s">
        <v>1006</v>
      </c>
      <c r="Q1130" t="s">
        <v>1003</v>
      </c>
      <c r="R1130" t="s">
        <v>68</v>
      </c>
      <c r="S1130" t="s">
        <v>790</v>
      </c>
      <c r="W1130" t="s">
        <v>100</v>
      </c>
      <c r="X1130" t="s">
        <v>19</v>
      </c>
      <c r="Y1130" t="s">
        <v>226</v>
      </c>
      <c r="Z1130">
        <v>35276.15</v>
      </c>
      <c r="AA1130">
        <v>16405.3</v>
      </c>
    </row>
    <row r="1131" spans="1:27" hidden="1" x14ac:dyDescent="0.25">
      <c r="A1131">
        <v>2017</v>
      </c>
      <c r="B1131">
        <v>3</v>
      </c>
      <c r="C1131" t="s">
        <v>270</v>
      </c>
      <c r="D1131">
        <v>11128</v>
      </c>
      <c r="E1131">
        <v>1</v>
      </c>
      <c r="F1131">
        <v>20170323</v>
      </c>
      <c r="G1131">
        <v>20504004415</v>
      </c>
      <c r="H1131" t="s">
        <v>223</v>
      </c>
      <c r="I1131" t="s">
        <v>36</v>
      </c>
      <c r="J1131" t="s">
        <v>283</v>
      </c>
      <c r="K1131" t="s">
        <v>284</v>
      </c>
      <c r="L1131" t="s">
        <v>4</v>
      </c>
      <c r="M1131" t="s">
        <v>5</v>
      </c>
      <c r="N1131" t="s">
        <v>17</v>
      </c>
      <c r="O1131">
        <v>2005999000</v>
      </c>
      <c r="P1131" t="s">
        <v>1002</v>
      </c>
      <c r="Q1131" t="s">
        <v>1003</v>
      </c>
      <c r="R1131" t="s">
        <v>24</v>
      </c>
      <c r="S1131" t="s">
        <v>770</v>
      </c>
      <c r="W1131" t="s">
        <v>100</v>
      </c>
      <c r="X1131" t="s">
        <v>8</v>
      </c>
      <c r="Y1131" t="s">
        <v>226</v>
      </c>
      <c r="Z1131">
        <v>35250</v>
      </c>
      <c r="AA1131">
        <v>21420</v>
      </c>
    </row>
    <row r="1132" spans="1:27" hidden="1" x14ac:dyDescent="0.25">
      <c r="A1132">
        <v>2018</v>
      </c>
      <c r="B1132">
        <v>2</v>
      </c>
      <c r="C1132" t="s">
        <v>270</v>
      </c>
      <c r="D1132">
        <v>7960</v>
      </c>
      <c r="E1132">
        <v>1</v>
      </c>
      <c r="F1132">
        <v>20180217</v>
      </c>
      <c r="G1132">
        <v>20504004415</v>
      </c>
      <c r="H1132" t="s">
        <v>223</v>
      </c>
      <c r="I1132" t="s">
        <v>2</v>
      </c>
      <c r="J1132" t="s">
        <v>308</v>
      </c>
      <c r="K1132" t="s">
        <v>309</v>
      </c>
      <c r="L1132" t="s">
        <v>4</v>
      </c>
      <c r="M1132" t="s">
        <v>5</v>
      </c>
      <c r="N1132" t="s">
        <v>17</v>
      </c>
      <c r="O1132">
        <v>2001909000</v>
      </c>
      <c r="P1132" t="s">
        <v>1006</v>
      </c>
      <c r="Q1132" t="s">
        <v>1003</v>
      </c>
      <c r="R1132" t="s">
        <v>68</v>
      </c>
      <c r="S1132" t="s">
        <v>462</v>
      </c>
      <c r="W1132" t="s">
        <v>34</v>
      </c>
      <c r="X1132" t="s">
        <v>19</v>
      </c>
      <c r="Y1132" t="s">
        <v>226</v>
      </c>
      <c r="Z1132">
        <v>35184.839999999997</v>
      </c>
      <c r="AA1132">
        <v>16808.400000000001</v>
      </c>
    </row>
    <row r="1133" spans="1:27" hidden="1" x14ac:dyDescent="0.25">
      <c r="A1133">
        <v>2018</v>
      </c>
      <c r="B1133">
        <v>2</v>
      </c>
      <c r="C1133" t="s">
        <v>270</v>
      </c>
      <c r="D1133">
        <v>8234</v>
      </c>
      <c r="E1133">
        <v>1</v>
      </c>
      <c r="F1133">
        <v>20180217</v>
      </c>
      <c r="G1133">
        <v>20504004415</v>
      </c>
      <c r="H1133" t="s">
        <v>223</v>
      </c>
      <c r="I1133" t="s">
        <v>2</v>
      </c>
      <c r="J1133" t="s">
        <v>308</v>
      </c>
      <c r="K1133" t="s">
        <v>309</v>
      </c>
      <c r="L1133" t="s">
        <v>4</v>
      </c>
      <c r="M1133" t="s">
        <v>5</v>
      </c>
      <c r="N1133" t="s">
        <v>17</v>
      </c>
      <c r="O1133">
        <v>2001909000</v>
      </c>
      <c r="P1133" t="s">
        <v>1006</v>
      </c>
      <c r="Q1133" t="s">
        <v>1003</v>
      </c>
      <c r="R1133" t="s">
        <v>68</v>
      </c>
      <c r="S1133" t="s">
        <v>462</v>
      </c>
      <c r="W1133" t="s">
        <v>34</v>
      </c>
      <c r="X1133" t="s">
        <v>19</v>
      </c>
      <c r="Y1133" t="s">
        <v>226</v>
      </c>
      <c r="Z1133">
        <v>35184.839999999997</v>
      </c>
      <c r="AA1133">
        <v>16808.400000000001</v>
      </c>
    </row>
    <row r="1134" spans="1:27" hidden="1" x14ac:dyDescent="0.25">
      <c r="A1134">
        <v>2017</v>
      </c>
      <c r="B1134">
        <v>1</v>
      </c>
      <c r="C1134" t="s">
        <v>270</v>
      </c>
      <c r="D1134">
        <v>220</v>
      </c>
      <c r="E1134">
        <v>2</v>
      </c>
      <c r="F1134">
        <v>20170110</v>
      </c>
      <c r="G1134">
        <v>20522951146</v>
      </c>
      <c r="H1134" t="s">
        <v>113</v>
      </c>
      <c r="I1134" t="s">
        <v>25</v>
      </c>
      <c r="J1134" t="s">
        <v>26</v>
      </c>
      <c r="K1134" t="s">
        <v>125</v>
      </c>
      <c r="L1134" t="s">
        <v>4</v>
      </c>
      <c r="M1134" t="s">
        <v>5</v>
      </c>
      <c r="N1134" t="s">
        <v>6</v>
      </c>
      <c r="O1134">
        <v>904219000</v>
      </c>
      <c r="P1134" t="s">
        <v>218</v>
      </c>
      <c r="Q1134" t="s">
        <v>472</v>
      </c>
      <c r="R1134" t="s">
        <v>50</v>
      </c>
      <c r="S1134" t="s">
        <v>778</v>
      </c>
      <c r="W1134" t="s">
        <v>100</v>
      </c>
      <c r="X1134" t="s">
        <v>89</v>
      </c>
      <c r="Y1134" t="s">
        <v>226</v>
      </c>
      <c r="Z1134">
        <v>35087.22</v>
      </c>
      <c r="AA1134">
        <v>5670</v>
      </c>
    </row>
    <row r="1135" spans="1:27" hidden="1" x14ac:dyDescent="0.25">
      <c r="A1135">
        <v>2018</v>
      </c>
      <c r="B1135">
        <v>1</v>
      </c>
      <c r="C1135" t="s">
        <v>0</v>
      </c>
      <c r="D1135">
        <v>9240</v>
      </c>
      <c r="E1135">
        <v>1</v>
      </c>
      <c r="F1135">
        <v>20180127</v>
      </c>
      <c r="G1135">
        <v>20602359574</v>
      </c>
      <c r="H1135" t="s">
        <v>1149</v>
      </c>
      <c r="I1135" t="s">
        <v>2</v>
      </c>
      <c r="J1135" t="s">
        <v>21</v>
      </c>
      <c r="K1135" t="s">
        <v>1150</v>
      </c>
      <c r="L1135" t="s">
        <v>4</v>
      </c>
      <c r="M1135" t="s">
        <v>5</v>
      </c>
      <c r="N1135" t="s">
        <v>6</v>
      </c>
      <c r="O1135">
        <v>709600000</v>
      </c>
      <c r="P1135" t="s">
        <v>1071</v>
      </c>
      <c r="Q1135" t="s">
        <v>274</v>
      </c>
      <c r="R1135" t="s">
        <v>7</v>
      </c>
      <c r="S1135" t="s">
        <v>1087</v>
      </c>
      <c r="T1135" t="s">
        <v>1088</v>
      </c>
      <c r="W1135" t="s">
        <v>34</v>
      </c>
      <c r="X1135" t="s">
        <v>23</v>
      </c>
      <c r="Y1135" t="s">
        <v>9</v>
      </c>
      <c r="Z1135">
        <v>35000</v>
      </c>
      <c r="AA1135">
        <v>800</v>
      </c>
    </row>
    <row r="1136" spans="1:27" hidden="1" x14ac:dyDescent="0.25">
      <c r="A1136">
        <v>2018</v>
      </c>
      <c r="B1136">
        <v>1</v>
      </c>
      <c r="C1136" t="s">
        <v>86</v>
      </c>
      <c r="D1136">
        <v>1286</v>
      </c>
      <c r="E1136">
        <v>2</v>
      </c>
      <c r="F1136">
        <v>20180109</v>
      </c>
      <c r="G1136">
        <v>20373860736</v>
      </c>
      <c r="H1136" t="s">
        <v>1127</v>
      </c>
      <c r="I1136" t="s">
        <v>2</v>
      </c>
      <c r="J1136" t="s">
        <v>132</v>
      </c>
      <c r="K1136" t="s">
        <v>249</v>
      </c>
      <c r="L1136" t="s">
        <v>4</v>
      </c>
      <c r="M1136" t="s">
        <v>5</v>
      </c>
      <c r="N1136" t="s">
        <v>17</v>
      </c>
      <c r="O1136">
        <v>2001909000</v>
      </c>
      <c r="P1136" t="s">
        <v>934</v>
      </c>
      <c r="Q1136" t="s">
        <v>1003</v>
      </c>
      <c r="R1136" t="s">
        <v>68</v>
      </c>
      <c r="S1136" t="s">
        <v>94</v>
      </c>
      <c r="T1136" t="s">
        <v>631</v>
      </c>
      <c r="U1136" t="s">
        <v>101</v>
      </c>
      <c r="X1136" t="s">
        <v>19</v>
      </c>
      <c r="Y1136" t="s">
        <v>15</v>
      </c>
      <c r="Z1136">
        <v>34986.04</v>
      </c>
      <c r="AA1136">
        <v>12412.8</v>
      </c>
    </row>
    <row r="1137" spans="1:27" hidden="1" x14ac:dyDescent="0.25">
      <c r="A1137">
        <v>2017</v>
      </c>
      <c r="B1137">
        <v>1</v>
      </c>
      <c r="C1137" t="s">
        <v>270</v>
      </c>
      <c r="D1137">
        <v>115</v>
      </c>
      <c r="E1137">
        <v>1</v>
      </c>
      <c r="F1137">
        <v>20170112</v>
      </c>
      <c r="G1137">
        <v>20504004415</v>
      </c>
      <c r="H1137" t="s">
        <v>223</v>
      </c>
      <c r="I1137" t="s">
        <v>25</v>
      </c>
      <c r="J1137" t="s">
        <v>26</v>
      </c>
      <c r="K1137" t="s">
        <v>125</v>
      </c>
      <c r="L1137" t="s">
        <v>4</v>
      </c>
      <c r="M1137" t="s">
        <v>5</v>
      </c>
      <c r="N1137" t="s">
        <v>17</v>
      </c>
      <c r="O1137">
        <v>2005999000</v>
      </c>
      <c r="P1137" t="s">
        <v>198</v>
      </c>
      <c r="Q1137" t="s">
        <v>1003</v>
      </c>
      <c r="R1137" t="s">
        <v>24</v>
      </c>
      <c r="S1137" t="s">
        <v>327</v>
      </c>
      <c r="W1137" t="s">
        <v>100</v>
      </c>
      <c r="X1137" t="s">
        <v>19</v>
      </c>
      <c r="Y1137" t="s">
        <v>226</v>
      </c>
      <c r="Z1137">
        <v>34918.400000000001</v>
      </c>
      <c r="AA1137">
        <v>14868.48</v>
      </c>
    </row>
    <row r="1138" spans="1:27" hidden="1" x14ac:dyDescent="0.25">
      <c r="A1138">
        <v>2017</v>
      </c>
      <c r="B1138">
        <v>1</v>
      </c>
      <c r="C1138" t="s">
        <v>270</v>
      </c>
      <c r="D1138">
        <v>115</v>
      </c>
      <c r="E1138">
        <v>2</v>
      </c>
      <c r="F1138">
        <v>20170112</v>
      </c>
      <c r="G1138">
        <v>20504004415</v>
      </c>
      <c r="H1138" t="s">
        <v>223</v>
      </c>
      <c r="I1138" t="s">
        <v>25</v>
      </c>
      <c r="J1138" t="s">
        <v>26</v>
      </c>
      <c r="K1138" t="s">
        <v>125</v>
      </c>
      <c r="L1138" t="s">
        <v>4</v>
      </c>
      <c r="M1138" t="s">
        <v>5</v>
      </c>
      <c r="N1138" t="s">
        <v>17</v>
      </c>
      <c r="O1138">
        <v>2005999000</v>
      </c>
      <c r="P1138" t="s">
        <v>198</v>
      </c>
      <c r="Q1138" t="s">
        <v>1003</v>
      </c>
      <c r="R1138" t="s">
        <v>24</v>
      </c>
      <c r="S1138" t="s">
        <v>327</v>
      </c>
      <c r="W1138" t="s">
        <v>100</v>
      </c>
      <c r="X1138" t="s">
        <v>19</v>
      </c>
      <c r="Y1138" t="s">
        <v>226</v>
      </c>
      <c r="Z1138">
        <v>34918.400000000001</v>
      </c>
      <c r="AA1138">
        <v>14868.48</v>
      </c>
    </row>
    <row r="1139" spans="1:27" hidden="1" x14ac:dyDescent="0.25">
      <c r="A1139">
        <v>2017</v>
      </c>
      <c r="B1139">
        <v>1</v>
      </c>
      <c r="C1139" t="s">
        <v>270</v>
      </c>
      <c r="D1139">
        <v>1311</v>
      </c>
      <c r="E1139">
        <v>1</v>
      </c>
      <c r="F1139">
        <v>20170112</v>
      </c>
      <c r="G1139">
        <v>20504004415</v>
      </c>
      <c r="H1139" t="s">
        <v>223</v>
      </c>
      <c r="I1139" t="s">
        <v>25</v>
      </c>
      <c r="J1139" t="s">
        <v>26</v>
      </c>
      <c r="K1139" t="s">
        <v>125</v>
      </c>
      <c r="L1139" t="s">
        <v>4</v>
      </c>
      <c r="M1139" t="s">
        <v>5</v>
      </c>
      <c r="N1139" t="s">
        <v>17</v>
      </c>
      <c r="O1139">
        <v>2005999000</v>
      </c>
      <c r="P1139" t="s">
        <v>198</v>
      </c>
      <c r="Q1139" t="s">
        <v>1003</v>
      </c>
      <c r="R1139" t="s">
        <v>24</v>
      </c>
      <c r="S1139" t="s">
        <v>327</v>
      </c>
      <c r="W1139" t="s">
        <v>100</v>
      </c>
      <c r="X1139" t="s">
        <v>19</v>
      </c>
      <c r="Y1139" t="s">
        <v>226</v>
      </c>
      <c r="Z1139">
        <v>34918.400000000001</v>
      </c>
      <c r="AA1139">
        <v>14868.48</v>
      </c>
    </row>
    <row r="1140" spans="1:27" hidden="1" x14ac:dyDescent="0.25">
      <c r="A1140">
        <v>2017</v>
      </c>
      <c r="B1140">
        <v>1</v>
      </c>
      <c r="C1140" t="s">
        <v>270</v>
      </c>
      <c r="D1140">
        <v>1311</v>
      </c>
      <c r="E1140">
        <v>2</v>
      </c>
      <c r="F1140">
        <v>20170112</v>
      </c>
      <c r="G1140">
        <v>20504004415</v>
      </c>
      <c r="H1140" t="s">
        <v>223</v>
      </c>
      <c r="I1140" t="s">
        <v>25</v>
      </c>
      <c r="J1140" t="s">
        <v>26</v>
      </c>
      <c r="K1140" t="s">
        <v>125</v>
      </c>
      <c r="L1140" t="s">
        <v>4</v>
      </c>
      <c r="M1140" t="s">
        <v>5</v>
      </c>
      <c r="N1140" t="s">
        <v>17</v>
      </c>
      <c r="O1140">
        <v>2005999000</v>
      </c>
      <c r="P1140" t="s">
        <v>198</v>
      </c>
      <c r="Q1140" t="s">
        <v>1003</v>
      </c>
      <c r="R1140" t="s">
        <v>24</v>
      </c>
      <c r="S1140" t="s">
        <v>327</v>
      </c>
      <c r="W1140" t="s">
        <v>100</v>
      </c>
      <c r="X1140" t="s">
        <v>19</v>
      </c>
      <c r="Y1140" t="s">
        <v>226</v>
      </c>
      <c r="Z1140">
        <v>34918.400000000001</v>
      </c>
      <c r="AA1140">
        <v>14868.48</v>
      </c>
    </row>
    <row r="1141" spans="1:27" hidden="1" x14ac:dyDescent="0.25">
      <c r="A1141">
        <v>2017</v>
      </c>
      <c r="B1141">
        <v>1</v>
      </c>
      <c r="C1141" t="s">
        <v>270</v>
      </c>
      <c r="D1141">
        <v>1311</v>
      </c>
      <c r="E1141">
        <v>3</v>
      </c>
      <c r="F1141">
        <v>20170112</v>
      </c>
      <c r="G1141">
        <v>20504004415</v>
      </c>
      <c r="H1141" t="s">
        <v>223</v>
      </c>
      <c r="I1141" t="s">
        <v>25</v>
      </c>
      <c r="J1141" t="s">
        <v>26</v>
      </c>
      <c r="K1141" t="s">
        <v>125</v>
      </c>
      <c r="L1141" t="s">
        <v>4</v>
      </c>
      <c r="M1141" t="s">
        <v>5</v>
      </c>
      <c r="N1141" t="s">
        <v>17</v>
      </c>
      <c r="O1141">
        <v>2005999000</v>
      </c>
      <c r="P1141" t="s">
        <v>198</v>
      </c>
      <c r="Q1141" t="s">
        <v>1003</v>
      </c>
      <c r="R1141" t="s">
        <v>24</v>
      </c>
      <c r="S1141" t="s">
        <v>327</v>
      </c>
      <c r="W1141" t="s">
        <v>100</v>
      </c>
      <c r="X1141" t="s">
        <v>19</v>
      </c>
      <c r="Y1141" t="s">
        <v>226</v>
      </c>
      <c r="Z1141">
        <v>34918.400000000001</v>
      </c>
      <c r="AA1141">
        <v>14868.48</v>
      </c>
    </row>
    <row r="1142" spans="1:27" hidden="1" x14ac:dyDescent="0.25">
      <c r="A1142">
        <v>2017</v>
      </c>
      <c r="B1142">
        <v>1</v>
      </c>
      <c r="C1142" t="s">
        <v>270</v>
      </c>
      <c r="D1142">
        <v>2562</v>
      </c>
      <c r="E1142">
        <v>1</v>
      </c>
      <c r="F1142">
        <v>20170119</v>
      </c>
      <c r="G1142">
        <v>20504004415</v>
      </c>
      <c r="H1142" t="s">
        <v>223</v>
      </c>
      <c r="I1142" t="s">
        <v>25</v>
      </c>
      <c r="J1142" t="s">
        <v>26</v>
      </c>
      <c r="K1142" t="s">
        <v>125</v>
      </c>
      <c r="L1142" t="s">
        <v>4</v>
      </c>
      <c r="M1142" t="s">
        <v>5</v>
      </c>
      <c r="N1142" t="s">
        <v>17</v>
      </c>
      <c r="O1142">
        <v>2005999000</v>
      </c>
      <c r="P1142" t="s">
        <v>198</v>
      </c>
      <c r="Q1142" t="s">
        <v>1003</v>
      </c>
      <c r="R1142" t="s">
        <v>24</v>
      </c>
      <c r="S1142" t="s">
        <v>327</v>
      </c>
      <c r="W1142" t="s">
        <v>100</v>
      </c>
      <c r="X1142" t="s">
        <v>19</v>
      </c>
      <c r="Y1142" t="s">
        <v>226</v>
      </c>
      <c r="Z1142">
        <v>34918.400000000001</v>
      </c>
      <c r="AA1142">
        <v>14868.48</v>
      </c>
    </row>
    <row r="1143" spans="1:27" hidden="1" x14ac:dyDescent="0.25">
      <c r="A1143">
        <v>2017</v>
      </c>
      <c r="B1143">
        <v>1</v>
      </c>
      <c r="C1143" t="s">
        <v>270</v>
      </c>
      <c r="D1143">
        <v>2562</v>
      </c>
      <c r="E1143">
        <v>2</v>
      </c>
      <c r="F1143">
        <v>20170119</v>
      </c>
      <c r="G1143">
        <v>20504004415</v>
      </c>
      <c r="H1143" t="s">
        <v>223</v>
      </c>
      <c r="I1143" t="s">
        <v>25</v>
      </c>
      <c r="J1143" t="s">
        <v>26</v>
      </c>
      <c r="K1143" t="s">
        <v>125</v>
      </c>
      <c r="L1143" t="s">
        <v>4</v>
      </c>
      <c r="M1143" t="s">
        <v>5</v>
      </c>
      <c r="N1143" t="s">
        <v>17</v>
      </c>
      <c r="O1143">
        <v>2005999000</v>
      </c>
      <c r="P1143" t="s">
        <v>198</v>
      </c>
      <c r="Q1143" t="s">
        <v>1003</v>
      </c>
      <c r="R1143" t="s">
        <v>24</v>
      </c>
      <c r="S1143" t="s">
        <v>327</v>
      </c>
      <c r="W1143" t="s">
        <v>100</v>
      </c>
      <c r="X1143" t="s">
        <v>19</v>
      </c>
      <c r="Y1143" t="s">
        <v>226</v>
      </c>
      <c r="Z1143">
        <v>34918.400000000001</v>
      </c>
      <c r="AA1143">
        <v>14868.48</v>
      </c>
    </row>
    <row r="1144" spans="1:27" hidden="1" x14ac:dyDescent="0.25">
      <c r="A1144">
        <v>2017</v>
      </c>
      <c r="B1144">
        <v>1</v>
      </c>
      <c r="C1144" t="s">
        <v>270</v>
      </c>
      <c r="D1144">
        <v>2562</v>
      </c>
      <c r="E1144">
        <v>3</v>
      </c>
      <c r="F1144">
        <v>20170119</v>
      </c>
      <c r="G1144">
        <v>20504004415</v>
      </c>
      <c r="H1144" t="s">
        <v>223</v>
      </c>
      <c r="I1144" t="s">
        <v>25</v>
      </c>
      <c r="J1144" t="s">
        <v>26</v>
      </c>
      <c r="K1144" t="s">
        <v>125</v>
      </c>
      <c r="L1144" t="s">
        <v>4</v>
      </c>
      <c r="M1144" t="s">
        <v>5</v>
      </c>
      <c r="N1144" t="s">
        <v>17</v>
      </c>
      <c r="O1144">
        <v>2005999000</v>
      </c>
      <c r="P1144" t="s">
        <v>198</v>
      </c>
      <c r="Q1144" t="s">
        <v>1003</v>
      </c>
      <c r="R1144" t="s">
        <v>24</v>
      </c>
      <c r="S1144" t="s">
        <v>327</v>
      </c>
      <c r="W1144" t="s">
        <v>100</v>
      </c>
      <c r="X1144" t="s">
        <v>19</v>
      </c>
      <c r="Y1144" t="s">
        <v>226</v>
      </c>
      <c r="Z1144">
        <v>34918.400000000001</v>
      </c>
      <c r="AA1144">
        <v>14868.48</v>
      </c>
    </row>
    <row r="1145" spans="1:27" hidden="1" x14ac:dyDescent="0.25">
      <c r="A1145">
        <v>2017</v>
      </c>
      <c r="B1145">
        <v>1</v>
      </c>
      <c r="C1145" t="s">
        <v>270</v>
      </c>
      <c r="D1145">
        <v>2562</v>
      </c>
      <c r="E1145">
        <v>4</v>
      </c>
      <c r="F1145">
        <v>20170119</v>
      </c>
      <c r="G1145">
        <v>20504004415</v>
      </c>
      <c r="H1145" t="s">
        <v>223</v>
      </c>
      <c r="I1145" t="s">
        <v>25</v>
      </c>
      <c r="J1145" t="s">
        <v>26</v>
      </c>
      <c r="K1145" t="s">
        <v>125</v>
      </c>
      <c r="L1145" t="s">
        <v>4</v>
      </c>
      <c r="M1145" t="s">
        <v>5</v>
      </c>
      <c r="N1145" t="s">
        <v>17</v>
      </c>
      <c r="O1145">
        <v>2005999000</v>
      </c>
      <c r="P1145" t="s">
        <v>198</v>
      </c>
      <c r="Q1145" t="s">
        <v>1003</v>
      </c>
      <c r="R1145" t="s">
        <v>24</v>
      </c>
      <c r="S1145" t="s">
        <v>327</v>
      </c>
      <c r="W1145" t="s">
        <v>100</v>
      </c>
      <c r="X1145" t="s">
        <v>19</v>
      </c>
      <c r="Y1145" t="s">
        <v>226</v>
      </c>
      <c r="Z1145">
        <v>34918.400000000001</v>
      </c>
      <c r="AA1145">
        <v>14868.48</v>
      </c>
    </row>
    <row r="1146" spans="1:27" hidden="1" x14ac:dyDescent="0.25">
      <c r="A1146">
        <v>2017</v>
      </c>
      <c r="B1146">
        <v>1</v>
      </c>
      <c r="C1146" t="s">
        <v>270</v>
      </c>
      <c r="D1146">
        <v>43553</v>
      </c>
      <c r="E1146">
        <v>1</v>
      </c>
      <c r="F1146">
        <v>20170105</v>
      </c>
      <c r="G1146">
        <v>20504004415</v>
      </c>
      <c r="H1146" t="s">
        <v>223</v>
      </c>
      <c r="I1146" t="s">
        <v>25</v>
      </c>
      <c r="J1146" t="s">
        <v>26</v>
      </c>
      <c r="K1146" t="s">
        <v>125</v>
      </c>
      <c r="L1146" t="s">
        <v>4</v>
      </c>
      <c r="M1146" t="s">
        <v>5</v>
      </c>
      <c r="N1146" t="s">
        <v>17</v>
      </c>
      <c r="O1146">
        <v>2005999000</v>
      </c>
      <c r="P1146" t="s">
        <v>198</v>
      </c>
      <c r="Q1146" t="s">
        <v>1003</v>
      </c>
      <c r="R1146" t="s">
        <v>24</v>
      </c>
      <c r="S1146" t="s">
        <v>327</v>
      </c>
      <c r="W1146" t="s">
        <v>100</v>
      </c>
      <c r="X1146" t="s">
        <v>19</v>
      </c>
      <c r="Y1146" t="s">
        <v>226</v>
      </c>
      <c r="Z1146">
        <v>34918.400000000001</v>
      </c>
      <c r="AA1146">
        <v>14868.48</v>
      </c>
    </row>
    <row r="1147" spans="1:27" hidden="1" x14ac:dyDescent="0.25">
      <c r="A1147">
        <v>2017</v>
      </c>
      <c r="B1147">
        <v>1</v>
      </c>
      <c r="C1147" t="s">
        <v>270</v>
      </c>
      <c r="D1147">
        <v>43553</v>
      </c>
      <c r="E1147">
        <v>2</v>
      </c>
      <c r="F1147">
        <v>20170105</v>
      </c>
      <c r="G1147">
        <v>20504004415</v>
      </c>
      <c r="H1147" t="s">
        <v>223</v>
      </c>
      <c r="I1147" t="s">
        <v>25</v>
      </c>
      <c r="J1147" t="s">
        <v>26</v>
      </c>
      <c r="K1147" t="s">
        <v>125</v>
      </c>
      <c r="L1147" t="s">
        <v>4</v>
      </c>
      <c r="M1147" t="s">
        <v>5</v>
      </c>
      <c r="N1147" t="s">
        <v>17</v>
      </c>
      <c r="O1147">
        <v>2005999000</v>
      </c>
      <c r="P1147" t="s">
        <v>198</v>
      </c>
      <c r="Q1147" t="s">
        <v>1003</v>
      </c>
      <c r="R1147" t="s">
        <v>24</v>
      </c>
      <c r="S1147" t="s">
        <v>327</v>
      </c>
      <c r="W1147" t="s">
        <v>100</v>
      </c>
      <c r="X1147" t="s">
        <v>19</v>
      </c>
      <c r="Y1147" t="s">
        <v>226</v>
      </c>
      <c r="Z1147">
        <v>34918.400000000001</v>
      </c>
      <c r="AA1147">
        <v>14868.48</v>
      </c>
    </row>
    <row r="1148" spans="1:27" hidden="1" x14ac:dyDescent="0.25">
      <c r="A1148">
        <v>2018</v>
      </c>
      <c r="B1148">
        <v>3</v>
      </c>
      <c r="C1148" t="s">
        <v>86</v>
      </c>
      <c r="D1148">
        <v>28471</v>
      </c>
      <c r="E1148">
        <v>1</v>
      </c>
      <c r="F1148">
        <v>20180330</v>
      </c>
      <c r="G1148">
        <v>20524548594</v>
      </c>
      <c r="H1148" t="s">
        <v>124</v>
      </c>
      <c r="I1148" t="s">
        <v>25</v>
      </c>
      <c r="J1148" t="s">
        <v>26</v>
      </c>
      <c r="K1148" t="s">
        <v>125</v>
      </c>
      <c r="L1148" t="s">
        <v>4</v>
      </c>
      <c r="M1148" t="s">
        <v>5</v>
      </c>
      <c r="N1148" t="s">
        <v>6</v>
      </c>
      <c r="O1148">
        <v>904219000</v>
      </c>
      <c r="P1148" t="s">
        <v>218</v>
      </c>
      <c r="Q1148" t="s">
        <v>472</v>
      </c>
      <c r="R1148" t="s">
        <v>50</v>
      </c>
      <c r="S1148" t="s">
        <v>2602</v>
      </c>
      <c r="T1148" t="s">
        <v>2603</v>
      </c>
      <c r="X1148" t="s">
        <v>23</v>
      </c>
      <c r="Y1148" t="s">
        <v>61</v>
      </c>
      <c r="Z1148">
        <v>34902.46</v>
      </c>
      <c r="AA1148">
        <v>8747.2000000000007</v>
      </c>
    </row>
    <row r="1149" spans="1:27" hidden="1" x14ac:dyDescent="0.25">
      <c r="A1149">
        <v>2017</v>
      </c>
      <c r="B1149">
        <v>2</v>
      </c>
      <c r="C1149" t="s">
        <v>270</v>
      </c>
      <c r="D1149">
        <v>8200</v>
      </c>
      <c r="E1149">
        <v>1</v>
      </c>
      <c r="F1149">
        <v>20170223</v>
      </c>
      <c r="G1149">
        <v>20504004415</v>
      </c>
      <c r="H1149" t="s">
        <v>223</v>
      </c>
      <c r="I1149" t="s">
        <v>2</v>
      </c>
      <c r="J1149" t="s">
        <v>308</v>
      </c>
      <c r="K1149" t="s">
        <v>309</v>
      </c>
      <c r="L1149" t="s">
        <v>4</v>
      </c>
      <c r="M1149" t="s">
        <v>5</v>
      </c>
      <c r="N1149" t="s">
        <v>17</v>
      </c>
      <c r="O1149">
        <v>2005999000</v>
      </c>
      <c r="P1149" t="s">
        <v>198</v>
      </c>
      <c r="Q1149" t="s">
        <v>1003</v>
      </c>
      <c r="R1149" t="s">
        <v>24</v>
      </c>
      <c r="S1149" t="s">
        <v>1732</v>
      </c>
      <c r="W1149" t="s">
        <v>272</v>
      </c>
      <c r="X1149" t="s">
        <v>8</v>
      </c>
      <c r="Y1149" t="s">
        <v>226</v>
      </c>
      <c r="Z1149">
        <v>34866.81</v>
      </c>
      <c r="AA1149">
        <v>18252.599999999999</v>
      </c>
    </row>
    <row r="1150" spans="1:27" hidden="1" x14ac:dyDescent="0.25">
      <c r="A1150">
        <v>2017</v>
      </c>
      <c r="B1150">
        <v>2</v>
      </c>
      <c r="C1150" t="s">
        <v>270</v>
      </c>
      <c r="D1150">
        <v>8062</v>
      </c>
      <c r="E1150">
        <v>1</v>
      </c>
      <c r="F1150">
        <v>20170223</v>
      </c>
      <c r="G1150">
        <v>20530184596</v>
      </c>
      <c r="H1150" t="s">
        <v>293</v>
      </c>
      <c r="I1150" t="s">
        <v>2</v>
      </c>
      <c r="J1150" t="s">
        <v>81</v>
      </c>
      <c r="K1150" t="s">
        <v>82</v>
      </c>
      <c r="L1150" t="s">
        <v>4</v>
      </c>
      <c r="M1150" t="s">
        <v>5</v>
      </c>
      <c r="N1150" t="s">
        <v>17</v>
      </c>
      <c r="O1150">
        <v>2005992000</v>
      </c>
      <c r="P1150" t="s">
        <v>934</v>
      </c>
      <c r="Q1150" t="s">
        <v>1003</v>
      </c>
      <c r="R1150" t="s">
        <v>18</v>
      </c>
      <c r="S1150" t="s">
        <v>294</v>
      </c>
      <c r="T1150" t="s">
        <v>14</v>
      </c>
      <c r="W1150" t="s">
        <v>789</v>
      </c>
      <c r="X1150" t="s">
        <v>8</v>
      </c>
      <c r="Y1150" t="s">
        <v>61</v>
      </c>
      <c r="Z1150">
        <v>34853.4</v>
      </c>
      <c r="AA1150">
        <v>16962</v>
      </c>
    </row>
    <row r="1151" spans="1:27" hidden="1" x14ac:dyDescent="0.25">
      <c r="A1151">
        <v>2017</v>
      </c>
      <c r="B1151">
        <v>1</v>
      </c>
      <c r="C1151" t="s">
        <v>86</v>
      </c>
      <c r="D1151">
        <v>312</v>
      </c>
      <c r="E1151">
        <v>1</v>
      </c>
      <c r="F1151">
        <v>20170112</v>
      </c>
      <c r="G1151">
        <v>20482800999</v>
      </c>
      <c r="H1151" t="s">
        <v>194</v>
      </c>
      <c r="I1151" t="s">
        <v>2</v>
      </c>
      <c r="J1151" t="s">
        <v>81</v>
      </c>
      <c r="K1151" t="s">
        <v>82</v>
      </c>
      <c r="L1151" t="s">
        <v>4</v>
      </c>
      <c r="M1151" t="s">
        <v>5</v>
      </c>
      <c r="N1151" t="s">
        <v>6</v>
      </c>
      <c r="O1151">
        <v>904211090</v>
      </c>
      <c r="P1151" t="s">
        <v>198</v>
      </c>
      <c r="Q1151" t="s">
        <v>472</v>
      </c>
      <c r="R1151" t="s">
        <v>77</v>
      </c>
      <c r="S1151" t="s">
        <v>576</v>
      </c>
      <c r="T1151" t="s">
        <v>189</v>
      </c>
      <c r="W1151" t="s">
        <v>108</v>
      </c>
      <c r="X1151" t="s">
        <v>23</v>
      </c>
      <c r="Y1151" t="s">
        <v>15</v>
      </c>
      <c r="Z1151">
        <v>34694.620000000003</v>
      </c>
      <c r="AA1151">
        <v>20289.25</v>
      </c>
    </row>
    <row r="1152" spans="1:27" hidden="1" x14ac:dyDescent="0.25">
      <c r="A1152">
        <v>2018</v>
      </c>
      <c r="B1152">
        <v>3</v>
      </c>
      <c r="C1152" t="s">
        <v>270</v>
      </c>
      <c r="D1152">
        <v>11673</v>
      </c>
      <c r="E1152">
        <v>1</v>
      </c>
      <c r="F1152">
        <v>20180315</v>
      </c>
      <c r="G1152">
        <v>20504004415</v>
      </c>
      <c r="H1152" t="s">
        <v>223</v>
      </c>
      <c r="I1152" t="s">
        <v>2</v>
      </c>
      <c r="J1152" t="s">
        <v>308</v>
      </c>
      <c r="K1152" t="s">
        <v>309</v>
      </c>
      <c r="L1152" t="s">
        <v>4</v>
      </c>
      <c r="M1152" t="s">
        <v>5</v>
      </c>
      <c r="N1152" t="s">
        <v>17</v>
      </c>
      <c r="O1152">
        <v>2001909000</v>
      </c>
      <c r="P1152" t="s">
        <v>1006</v>
      </c>
      <c r="Q1152" t="s">
        <v>1003</v>
      </c>
      <c r="R1152" t="s">
        <v>68</v>
      </c>
      <c r="S1152" t="s">
        <v>462</v>
      </c>
      <c r="W1152" t="s">
        <v>100</v>
      </c>
      <c r="X1152" t="s">
        <v>19</v>
      </c>
      <c r="Y1152" t="s">
        <v>61</v>
      </c>
      <c r="Z1152">
        <v>34572.44</v>
      </c>
      <c r="AA1152">
        <v>16808.400000000001</v>
      </c>
    </row>
    <row r="1153" spans="1:27" hidden="1" x14ac:dyDescent="0.25">
      <c r="A1153">
        <v>2017</v>
      </c>
      <c r="B1153">
        <v>2</v>
      </c>
      <c r="C1153" t="s">
        <v>86</v>
      </c>
      <c r="D1153">
        <v>12544</v>
      </c>
      <c r="E1153">
        <v>1</v>
      </c>
      <c r="F1153">
        <v>20170218</v>
      </c>
      <c r="G1153">
        <v>20504004415</v>
      </c>
      <c r="H1153" t="s">
        <v>223</v>
      </c>
      <c r="I1153" t="s">
        <v>11</v>
      </c>
      <c r="J1153" t="s">
        <v>224</v>
      </c>
      <c r="K1153" t="s">
        <v>225</v>
      </c>
      <c r="L1153" t="s">
        <v>4</v>
      </c>
      <c r="M1153" t="s">
        <v>5</v>
      </c>
      <c r="N1153" t="s">
        <v>17</v>
      </c>
      <c r="O1153">
        <v>2005999000</v>
      </c>
      <c r="P1153" t="s">
        <v>1002</v>
      </c>
      <c r="Q1153" t="s">
        <v>1003</v>
      </c>
      <c r="R1153" t="s">
        <v>24</v>
      </c>
      <c r="S1153" t="s">
        <v>582</v>
      </c>
      <c r="T1153" t="s">
        <v>14</v>
      </c>
      <c r="W1153" t="s">
        <v>264</v>
      </c>
      <c r="X1153" t="s">
        <v>8</v>
      </c>
      <c r="Y1153" t="s">
        <v>9</v>
      </c>
      <c r="Z1153">
        <v>34545.699999999997</v>
      </c>
      <c r="AA1153">
        <v>14631.12</v>
      </c>
    </row>
    <row r="1154" spans="1:27" hidden="1" x14ac:dyDescent="0.25">
      <c r="A1154">
        <v>2017</v>
      </c>
      <c r="B1154">
        <v>1</v>
      </c>
      <c r="C1154" t="s">
        <v>270</v>
      </c>
      <c r="D1154">
        <v>4835</v>
      </c>
      <c r="E1154">
        <v>1</v>
      </c>
      <c r="F1154">
        <v>20170131</v>
      </c>
      <c r="G1154">
        <v>20504004415</v>
      </c>
      <c r="H1154" t="s">
        <v>223</v>
      </c>
      <c r="I1154" t="s">
        <v>11</v>
      </c>
      <c r="J1154" t="s">
        <v>12</v>
      </c>
      <c r="K1154" t="s">
        <v>156</v>
      </c>
      <c r="L1154" t="s">
        <v>4</v>
      </c>
      <c r="M1154" t="s">
        <v>5</v>
      </c>
      <c r="N1154" t="s">
        <v>17</v>
      </c>
      <c r="O1154">
        <v>2005999000</v>
      </c>
      <c r="P1154" t="s">
        <v>1002</v>
      </c>
      <c r="Q1154" t="s">
        <v>1003</v>
      </c>
      <c r="R1154" t="s">
        <v>24</v>
      </c>
      <c r="S1154" t="s">
        <v>877</v>
      </c>
      <c r="W1154" t="s">
        <v>272</v>
      </c>
      <c r="X1154" t="s">
        <v>8</v>
      </c>
      <c r="Y1154" t="s">
        <v>61</v>
      </c>
      <c r="Z1154">
        <v>34538.6</v>
      </c>
      <c r="AA1154">
        <v>15327.84</v>
      </c>
    </row>
    <row r="1155" spans="1:27" hidden="1" x14ac:dyDescent="0.25">
      <c r="A1155">
        <v>2018</v>
      </c>
      <c r="B1155">
        <v>2</v>
      </c>
      <c r="C1155" t="s">
        <v>270</v>
      </c>
      <c r="D1155">
        <v>6808</v>
      </c>
      <c r="E1155">
        <v>1</v>
      </c>
      <c r="F1155">
        <v>20180207</v>
      </c>
      <c r="G1155">
        <v>20530184596</v>
      </c>
      <c r="H1155" t="s">
        <v>293</v>
      </c>
      <c r="I1155" t="s">
        <v>11</v>
      </c>
      <c r="J1155" t="s">
        <v>224</v>
      </c>
      <c r="K1155" t="s">
        <v>225</v>
      </c>
      <c r="L1155" t="s">
        <v>4</v>
      </c>
      <c r="M1155" t="s">
        <v>5</v>
      </c>
      <c r="N1155" t="s">
        <v>17</v>
      </c>
      <c r="O1155">
        <v>2005999000</v>
      </c>
      <c r="P1155" t="s">
        <v>1002</v>
      </c>
      <c r="Q1155" t="s">
        <v>1003</v>
      </c>
      <c r="R1155" t="s">
        <v>24</v>
      </c>
      <c r="S1155" t="s">
        <v>310</v>
      </c>
      <c r="T1155" t="s">
        <v>1093</v>
      </c>
      <c r="U1155" t="s">
        <v>1994</v>
      </c>
      <c r="W1155" t="s">
        <v>789</v>
      </c>
      <c r="X1155" t="s">
        <v>19</v>
      </c>
      <c r="Y1155" t="s">
        <v>61</v>
      </c>
      <c r="Z1155">
        <v>34504.800000000003</v>
      </c>
      <c r="AA1155">
        <v>16681.599999999999</v>
      </c>
    </row>
    <row r="1156" spans="1:27" hidden="1" x14ac:dyDescent="0.25">
      <c r="A1156">
        <v>2017</v>
      </c>
      <c r="B1156">
        <v>2</v>
      </c>
      <c r="C1156" t="s">
        <v>86</v>
      </c>
      <c r="D1156">
        <v>15029</v>
      </c>
      <c r="E1156">
        <v>1</v>
      </c>
      <c r="F1156">
        <v>20170220</v>
      </c>
      <c r="G1156">
        <v>20601733197</v>
      </c>
      <c r="H1156" t="s">
        <v>729</v>
      </c>
      <c r="I1156" t="s">
        <v>25</v>
      </c>
      <c r="J1156" t="s">
        <v>26</v>
      </c>
      <c r="K1156" t="s">
        <v>125</v>
      </c>
      <c r="L1156" t="s">
        <v>4</v>
      </c>
      <c r="M1156" t="s">
        <v>5</v>
      </c>
      <c r="N1156" t="s">
        <v>6</v>
      </c>
      <c r="O1156">
        <v>904211090</v>
      </c>
      <c r="P1156" t="s">
        <v>198</v>
      </c>
      <c r="Q1156" t="s">
        <v>472</v>
      </c>
      <c r="R1156" t="s">
        <v>77</v>
      </c>
      <c r="S1156" t="s">
        <v>1609</v>
      </c>
      <c r="T1156" t="s">
        <v>1610</v>
      </c>
      <c r="U1156" t="s">
        <v>736</v>
      </c>
      <c r="V1156" t="s">
        <v>1611</v>
      </c>
      <c r="X1156" t="s">
        <v>89</v>
      </c>
      <c r="Y1156" t="s">
        <v>204</v>
      </c>
      <c r="Z1156">
        <v>34500</v>
      </c>
      <c r="AA1156">
        <v>13607.771000000001</v>
      </c>
    </row>
    <row r="1157" spans="1:27" hidden="1" x14ac:dyDescent="0.25">
      <c r="A1157">
        <v>2017</v>
      </c>
      <c r="B1157">
        <v>1</v>
      </c>
      <c r="C1157" t="s">
        <v>270</v>
      </c>
      <c r="D1157">
        <v>220</v>
      </c>
      <c r="E1157">
        <v>1</v>
      </c>
      <c r="F1157">
        <v>20170110</v>
      </c>
      <c r="G1157">
        <v>20522951146</v>
      </c>
      <c r="H1157" t="s">
        <v>113</v>
      </c>
      <c r="I1157" t="s">
        <v>25</v>
      </c>
      <c r="J1157" t="s">
        <v>26</v>
      </c>
      <c r="K1157" t="s">
        <v>125</v>
      </c>
      <c r="L1157" t="s">
        <v>4</v>
      </c>
      <c r="M1157" t="s">
        <v>5</v>
      </c>
      <c r="N1157" t="s">
        <v>6</v>
      </c>
      <c r="O1157">
        <v>904219000</v>
      </c>
      <c r="P1157" t="s">
        <v>475</v>
      </c>
      <c r="Q1157" t="s">
        <v>472</v>
      </c>
      <c r="R1157" t="s">
        <v>50</v>
      </c>
      <c r="S1157" t="s">
        <v>777</v>
      </c>
      <c r="W1157" t="s">
        <v>100</v>
      </c>
      <c r="X1157" t="s">
        <v>89</v>
      </c>
      <c r="Y1157" t="s">
        <v>226</v>
      </c>
      <c r="Z1157">
        <v>34462.22</v>
      </c>
      <c r="AA1157">
        <v>5670</v>
      </c>
    </row>
    <row r="1158" spans="1:27" hidden="1" x14ac:dyDescent="0.25">
      <c r="A1158">
        <v>2017</v>
      </c>
      <c r="B1158">
        <v>3</v>
      </c>
      <c r="C1158" t="s">
        <v>270</v>
      </c>
      <c r="D1158">
        <v>9142</v>
      </c>
      <c r="E1158">
        <v>1</v>
      </c>
      <c r="F1158">
        <v>20170301</v>
      </c>
      <c r="G1158">
        <v>20504004415</v>
      </c>
      <c r="H1158" t="s">
        <v>223</v>
      </c>
      <c r="I1158" t="s">
        <v>2</v>
      </c>
      <c r="J1158" t="s">
        <v>132</v>
      </c>
      <c r="K1158" t="s">
        <v>2046</v>
      </c>
      <c r="L1158" t="s">
        <v>4</v>
      </c>
      <c r="M1158" t="s">
        <v>5</v>
      </c>
      <c r="N1158" t="s">
        <v>17</v>
      </c>
      <c r="O1158">
        <v>2001909000</v>
      </c>
      <c r="P1158" t="s">
        <v>1009</v>
      </c>
      <c r="Q1158" t="s">
        <v>1003</v>
      </c>
      <c r="R1158" t="s">
        <v>68</v>
      </c>
      <c r="S1158" t="s">
        <v>2353</v>
      </c>
      <c r="W1158" t="s">
        <v>100</v>
      </c>
      <c r="X1158" t="s">
        <v>19</v>
      </c>
      <c r="Y1158" t="s">
        <v>226</v>
      </c>
      <c r="Z1158">
        <v>34162.400000000001</v>
      </c>
      <c r="AA1158">
        <v>6090.24</v>
      </c>
    </row>
    <row r="1159" spans="1:27" hidden="1" x14ac:dyDescent="0.25">
      <c r="A1159">
        <v>2018</v>
      </c>
      <c r="B1159">
        <v>1</v>
      </c>
      <c r="C1159" t="s">
        <v>270</v>
      </c>
      <c r="D1159">
        <v>1324</v>
      </c>
      <c r="E1159">
        <v>1</v>
      </c>
      <c r="F1159">
        <v>20180116</v>
      </c>
      <c r="G1159">
        <v>20504004415</v>
      </c>
      <c r="H1159" t="s">
        <v>223</v>
      </c>
      <c r="I1159" t="s">
        <v>36</v>
      </c>
      <c r="J1159" t="s">
        <v>283</v>
      </c>
      <c r="K1159" t="s">
        <v>284</v>
      </c>
      <c r="L1159" t="s">
        <v>4</v>
      </c>
      <c r="M1159" t="s">
        <v>5</v>
      </c>
      <c r="N1159" t="s">
        <v>17</v>
      </c>
      <c r="O1159">
        <v>2005999000</v>
      </c>
      <c r="P1159" t="s">
        <v>1002</v>
      </c>
      <c r="Q1159" t="s">
        <v>1003</v>
      </c>
      <c r="R1159" t="s">
        <v>24</v>
      </c>
      <c r="S1159" t="s">
        <v>956</v>
      </c>
      <c r="T1159" t="s">
        <v>1280</v>
      </c>
      <c r="W1159" t="s">
        <v>34</v>
      </c>
      <c r="X1159" t="s">
        <v>8</v>
      </c>
      <c r="Y1159" t="s">
        <v>226</v>
      </c>
      <c r="Z1159">
        <v>34090</v>
      </c>
      <c r="AA1159">
        <v>21420</v>
      </c>
    </row>
    <row r="1160" spans="1:27" hidden="1" x14ac:dyDescent="0.25">
      <c r="A1160">
        <v>2018</v>
      </c>
      <c r="B1160">
        <v>2</v>
      </c>
      <c r="C1160" t="s">
        <v>270</v>
      </c>
      <c r="D1160">
        <v>7113</v>
      </c>
      <c r="E1160">
        <v>1</v>
      </c>
      <c r="F1160">
        <v>20180213</v>
      </c>
      <c r="G1160">
        <v>20504004415</v>
      </c>
      <c r="H1160" t="s">
        <v>223</v>
      </c>
      <c r="I1160" t="s">
        <v>36</v>
      </c>
      <c r="J1160" t="s">
        <v>283</v>
      </c>
      <c r="K1160" t="s">
        <v>284</v>
      </c>
      <c r="L1160" t="s">
        <v>4</v>
      </c>
      <c r="M1160" t="s">
        <v>5</v>
      </c>
      <c r="N1160" t="s">
        <v>17</v>
      </c>
      <c r="O1160">
        <v>2005999000</v>
      </c>
      <c r="P1160" t="s">
        <v>1002</v>
      </c>
      <c r="Q1160" t="s">
        <v>1003</v>
      </c>
      <c r="R1160" t="s">
        <v>24</v>
      </c>
      <c r="S1160" t="s">
        <v>956</v>
      </c>
      <c r="T1160" t="s">
        <v>1280</v>
      </c>
      <c r="W1160" t="s">
        <v>34</v>
      </c>
      <c r="X1160" t="s">
        <v>8</v>
      </c>
      <c r="Y1160" t="s">
        <v>226</v>
      </c>
      <c r="Z1160">
        <v>34090</v>
      </c>
      <c r="AA1160">
        <v>21420</v>
      </c>
    </row>
    <row r="1161" spans="1:27" hidden="1" x14ac:dyDescent="0.25">
      <c r="A1161">
        <v>2018</v>
      </c>
      <c r="B1161">
        <v>2</v>
      </c>
      <c r="C1161" t="s">
        <v>270</v>
      </c>
      <c r="D1161">
        <v>7114</v>
      </c>
      <c r="E1161">
        <v>1</v>
      </c>
      <c r="F1161">
        <v>20180213</v>
      </c>
      <c r="G1161">
        <v>20504004415</v>
      </c>
      <c r="H1161" t="s">
        <v>223</v>
      </c>
      <c r="I1161" t="s">
        <v>36</v>
      </c>
      <c r="J1161" t="s">
        <v>283</v>
      </c>
      <c r="K1161" t="s">
        <v>284</v>
      </c>
      <c r="L1161" t="s">
        <v>4</v>
      </c>
      <c r="M1161" t="s">
        <v>5</v>
      </c>
      <c r="N1161" t="s">
        <v>17</v>
      </c>
      <c r="O1161">
        <v>2005999000</v>
      </c>
      <c r="P1161" t="s">
        <v>1002</v>
      </c>
      <c r="Q1161" t="s">
        <v>1003</v>
      </c>
      <c r="R1161" t="s">
        <v>24</v>
      </c>
      <c r="S1161" t="s">
        <v>956</v>
      </c>
      <c r="T1161" t="s">
        <v>1280</v>
      </c>
      <c r="W1161" t="s">
        <v>34</v>
      </c>
      <c r="X1161" t="s">
        <v>8</v>
      </c>
      <c r="Y1161" t="s">
        <v>226</v>
      </c>
      <c r="Z1161">
        <v>34090</v>
      </c>
      <c r="AA1161">
        <v>21420</v>
      </c>
    </row>
    <row r="1162" spans="1:27" hidden="1" x14ac:dyDescent="0.25">
      <c r="A1162">
        <v>2018</v>
      </c>
      <c r="B1162">
        <v>3</v>
      </c>
      <c r="C1162" t="s">
        <v>270</v>
      </c>
      <c r="D1162">
        <v>10780</v>
      </c>
      <c r="E1162">
        <v>1</v>
      </c>
      <c r="F1162">
        <v>20180306</v>
      </c>
      <c r="G1162">
        <v>20504004415</v>
      </c>
      <c r="H1162" t="s">
        <v>223</v>
      </c>
      <c r="I1162" t="s">
        <v>36</v>
      </c>
      <c r="J1162" t="s">
        <v>283</v>
      </c>
      <c r="K1162" t="s">
        <v>284</v>
      </c>
      <c r="L1162" t="s">
        <v>4</v>
      </c>
      <c r="M1162" t="s">
        <v>5</v>
      </c>
      <c r="N1162" t="s">
        <v>17</v>
      </c>
      <c r="O1162">
        <v>2005999000</v>
      </c>
      <c r="P1162" t="s">
        <v>1002</v>
      </c>
      <c r="Q1162" t="s">
        <v>1003</v>
      </c>
      <c r="R1162" t="s">
        <v>24</v>
      </c>
      <c r="S1162" t="s">
        <v>2621</v>
      </c>
      <c r="W1162" t="s">
        <v>100</v>
      </c>
      <c r="X1162" t="s">
        <v>8</v>
      </c>
      <c r="Y1162" t="s">
        <v>61</v>
      </c>
      <c r="Z1162">
        <v>34090</v>
      </c>
      <c r="AA1162">
        <v>21420</v>
      </c>
    </row>
    <row r="1163" spans="1:27" hidden="1" x14ac:dyDescent="0.25">
      <c r="A1163">
        <v>2018</v>
      </c>
      <c r="B1163">
        <v>1</v>
      </c>
      <c r="C1163" t="s">
        <v>0</v>
      </c>
      <c r="D1163">
        <v>1691</v>
      </c>
      <c r="E1163">
        <v>1</v>
      </c>
      <c r="F1163">
        <v>20180110</v>
      </c>
      <c r="G1163">
        <v>20602270301</v>
      </c>
      <c r="H1163" t="s">
        <v>1142</v>
      </c>
      <c r="I1163" t="s">
        <v>2</v>
      </c>
      <c r="J1163" t="s">
        <v>21</v>
      </c>
      <c r="K1163" t="s">
        <v>22</v>
      </c>
      <c r="L1163" t="s">
        <v>4</v>
      </c>
      <c r="M1163" t="s">
        <v>5</v>
      </c>
      <c r="N1163" t="s">
        <v>6</v>
      </c>
      <c r="O1163">
        <v>709600000</v>
      </c>
      <c r="P1163" t="s">
        <v>1071</v>
      </c>
      <c r="Q1163" t="s">
        <v>274</v>
      </c>
      <c r="R1163" t="s">
        <v>7</v>
      </c>
      <c r="S1163" t="s">
        <v>1087</v>
      </c>
      <c r="T1163" t="s">
        <v>1088</v>
      </c>
      <c r="W1163" t="s">
        <v>34</v>
      </c>
      <c r="X1163" t="s">
        <v>23</v>
      </c>
      <c r="Y1163" t="s">
        <v>9</v>
      </c>
      <c r="Z1163">
        <v>34000</v>
      </c>
      <c r="AA1163">
        <v>750</v>
      </c>
    </row>
    <row r="1164" spans="1:27" x14ac:dyDescent="0.25">
      <c r="A1164">
        <v>2018</v>
      </c>
      <c r="B1164">
        <v>3</v>
      </c>
      <c r="C1164" t="s">
        <v>86</v>
      </c>
      <c r="D1164">
        <v>20329</v>
      </c>
      <c r="E1164">
        <v>1</v>
      </c>
      <c r="F1164">
        <v>20180307</v>
      </c>
      <c r="G1164">
        <v>20602184201</v>
      </c>
      <c r="H1164" t="s">
        <v>1852</v>
      </c>
      <c r="I1164" t="s">
        <v>2</v>
      </c>
      <c r="J1164" t="s">
        <v>81</v>
      </c>
      <c r="K1164" t="s">
        <v>82</v>
      </c>
      <c r="L1164" t="s">
        <v>4</v>
      </c>
      <c r="M1164" t="s">
        <v>5</v>
      </c>
      <c r="N1164" t="s">
        <v>6</v>
      </c>
      <c r="O1164">
        <v>904211090</v>
      </c>
      <c r="P1164" t="s">
        <v>198</v>
      </c>
      <c r="Q1164" t="s">
        <v>472</v>
      </c>
      <c r="R1164" t="s">
        <v>77</v>
      </c>
      <c r="S1164" t="s">
        <v>116</v>
      </c>
      <c r="V1164" t="s">
        <v>189</v>
      </c>
      <c r="W1164" t="s">
        <v>117</v>
      </c>
      <c r="X1164" t="s">
        <v>23</v>
      </c>
      <c r="Y1164" t="s">
        <v>9</v>
      </c>
      <c r="Z1164">
        <v>33991.300000000003</v>
      </c>
      <c r="AA1164">
        <v>22362.7</v>
      </c>
    </row>
    <row r="1165" spans="1:27" hidden="1" x14ac:dyDescent="0.25">
      <c r="A1165">
        <v>2017</v>
      </c>
      <c r="B1165">
        <v>1</v>
      </c>
      <c r="C1165" t="s">
        <v>270</v>
      </c>
      <c r="D1165">
        <v>3226</v>
      </c>
      <c r="E1165">
        <v>1</v>
      </c>
      <c r="F1165">
        <v>20170124</v>
      </c>
      <c r="G1165">
        <v>20484051691</v>
      </c>
      <c r="H1165" t="s">
        <v>57</v>
      </c>
      <c r="I1165" t="s">
        <v>25</v>
      </c>
      <c r="J1165" t="s">
        <v>26</v>
      </c>
      <c r="K1165" t="s">
        <v>299</v>
      </c>
      <c r="L1165" t="s">
        <v>4</v>
      </c>
      <c r="M1165" t="s">
        <v>5</v>
      </c>
      <c r="N1165" t="s">
        <v>6</v>
      </c>
      <c r="O1165">
        <v>904229000</v>
      </c>
      <c r="P1165" t="s">
        <v>1071</v>
      </c>
      <c r="Q1165" t="s">
        <v>1071</v>
      </c>
      <c r="R1165" t="s">
        <v>60</v>
      </c>
      <c r="S1165" t="s">
        <v>494</v>
      </c>
      <c r="U1165" t="s">
        <v>821</v>
      </c>
      <c r="X1165" t="s">
        <v>23</v>
      </c>
      <c r="Y1165" t="s">
        <v>61</v>
      </c>
      <c r="Z1165">
        <v>33977.019999999997</v>
      </c>
      <c r="AA1165">
        <v>22063</v>
      </c>
    </row>
    <row r="1166" spans="1:27" hidden="1" x14ac:dyDescent="0.25">
      <c r="A1166">
        <v>2018</v>
      </c>
      <c r="B1166">
        <v>3</v>
      </c>
      <c r="C1166" t="s">
        <v>86</v>
      </c>
      <c r="D1166">
        <v>25235</v>
      </c>
      <c r="E1166">
        <v>1</v>
      </c>
      <c r="F1166">
        <v>20180320</v>
      </c>
      <c r="G1166">
        <v>20373860736</v>
      </c>
      <c r="H1166" t="s">
        <v>1127</v>
      </c>
      <c r="I1166" t="s">
        <v>2</v>
      </c>
      <c r="J1166" t="s">
        <v>2563</v>
      </c>
      <c r="K1166" t="s">
        <v>2564</v>
      </c>
      <c r="L1166" t="s">
        <v>4</v>
      </c>
      <c r="M1166" t="s">
        <v>5</v>
      </c>
      <c r="N1166" t="s">
        <v>17</v>
      </c>
      <c r="O1166">
        <v>2005992000</v>
      </c>
      <c r="P1166" t="s">
        <v>934</v>
      </c>
      <c r="Q1166" t="s">
        <v>1003</v>
      </c>
      <c r="R1166" t="s">
        <v>18</v>
      </c>
      <c r="S1166" t="s">
        <v>94</v>
      </c>
      <c r="T1166" t="s">
        <v>101</v>
      </c>
      <c r="X1166" t="s">
        <v>8</v>
      </c>
      <c r="Y1166" t="s">
        <v>15</v>
      </c>
      <c r="Z1166">
        <v>33960.6</v>
      </c>
      <c r="AA1166">
        <v>14895</v>
      </c>
    </row>
    <row r="1167" spans="1:27" hidden="1" x14ac:dyDescent="0.25">
      <c r="A1167">
        <v>2018</v>
      </c>
      <c r="B1167">
        <v>3</v>
      </c>
      <c r="C1167" t="s">
        <v>270</v>
      </c>
      <c r="D1167">
        <v>10796</v>
      </c>
      <c r="E1167">
        <v>1</v>
      </c>
      <c r="F1167">
        <v>20180308</v>
      </c>
      <c r="G1167">
        <v>20530184596</v>
      </c>
      <c r="H1167" t="s">
        <v>293</v>
      </c>
      <c r="I1167" t="s">
        <v>2</v>
      </c>
      <c r="J1167" t="s">
        <v>81</v>
      </c>
      <c r="K1167" t="s">
        <v>87</v>
      </c>
      <c r="L1167" t="s">
        <v>4</v>
      </c>
      <c r="M1167" t="s">
        <v>5</v>
      </c>
      <c r="N1167" t="s">
        <v>17</v>
      </c>
      <c r="O1167">
        <v>2005992000</v>
      </c>
      <c r="P1167" t="s">
        <v>934</v>
      </c>
      <c r="Q1167" t="s">
        <v>1003</v>
      </c>
      <c r="R1167" t="s">
        <v>18</v>
      </c>
      <c r="S1167" t="s">
        <v>294</v>
      </c>
      <c r="T1167" t="s">
        <v>787</v>
      </c>
      <c r="U1167" t="s">
        <v>2623</v>
      </c>
      <c r="V1167" t="s">
        <v>788</v>
      </c>
      <c r="W1167" t="s">
        <v>789</v>
      </c>
      <c r="X1167" t="s">
        <v>19</v>
      </c>
      <c r="Y1167" t="s">
        <v>61</v>
      </c>
      <c r="Z1167">
        <v>33959.4</v>
      </c>
      <c r="AA1167">
        <v>15284.8</v>
      </c>
    </row>
    <row r="1168" spans="1:27" hidden="1" x14ac:dyDescent="0.25">
      <c r="A1168">
        <v>2017</v>
      </c>
      <c r="B1168">
        <v>1</v>
      </c>
      <c r="C1168" t="s">
        <v>86</v>
      </c>
      <c r="D1168">
        <v>266</v>
      </c>
      <c r="E1168">
        <v>1</v>
      </c>
      <c r="F1168">
        <v>20170113</v>
      </c>
      <c r="G1168">
        <v>20524548594</v>
      </c>
      <c r="H1168" t="s">
        <v>124</v>
      </c>
      <c r="I1168" t="s">
        <v>25</v>
      </c>
      <c r="J1168" t="s">
        <v>26</v>
      </c>
      <c r="K1168" t="s">
        <v>414</v>
      </c>
      <c r="L1168" t="s">
        <v>4</v>
      </c>
      <c r="M1168" t="s">
        <v>5</v>
      </c>
      <c r="N1168" t="s">
        <v>6</v>
      </c>
      <c r="O1168">
        <v>904219000</v>
      </c>
      <c r="P1168" t="s">
        <v>218</v>
      </c>
      <c r="Q1168" t="s">
        <v>472</v>
      </c>
      <c r="R1168" t="s">
        <v>50</v>
      </c>
      <c r="S1168" t="s">
        <v>409</v>
      </c>
      <c r="T1168" t="s">
        <v>487</v>
      </c>
      <c r="U1168" t="s">
        <v>88</v>
      </c>
      <c r="X1168" t="s">
        <v>23</v>
      </c>
      <c r="Y1168" t="s">
        <v>9</v>
      </c>
      <c r="Z1168">
        <v>33952.69</v>
      </c>
      <c r="AA1168">
        <v>8747.2000000000007</v>
      </c>
    </row>
    <row r="1169" spans="1:27" hidden="1" x14ac:dyDescent="0.25">
      <c r="A1169">
        <v>2018</v>
      </c>
      <c r="B1169">
        <v>3</v>
      </c>
      <c r="C1169" t="s">
        <v>86</v>
      </c>
      <c r="D1169">
        <v>20374</v>
      </c>
      <c r="E1169">
        <v>1</v>
      </c>
      <c r="F1169">
        <v>20180307</v>
      </c>
      <c r="G1169">
        <v>20170040938</v>
      </c>
      <c r="H1169" t="s">
        <v>65</v>
      </c>
      <c r="I1169" t="s">
        <v>2</v>
      </c>
      <c r="J1169" t="s">
        <v>81</v>
      </c>
      <c r="K1169" t="s">
        <v>2517</v>
      </c>
      <c r="L1169" t="s">
        <v>4</v>
      </c>
      <c r="M1169" t="s">
        <v>5</v>
      </c>
      <c r="N1169" t="s">
        <v>17</v>
      </c>
      <c r="O1169">
        <v>2005992000</v>
      </c>
      <c r="P1169" t="s">
        <v>934</v>
      </c>
      <c r="Q1169" t="s">
        <v>1003</v>
      </c>
      <c r="R1169" t="s">
        <v>18</v>
      </c>
      <c r="S1169" t="s">
        <v>148</v>
      </c>
      <c r="T1169" t="s">
        <v>101</v>
      </c>
      <c r="W1169" t="s">
        <v>214</v>
      </c>
      <c r="X1169" t="s">
        <v>8</v>
      </c>
      <c r="Y1169" t="s">
        <v>15</v>
      </c>
      <c r="Z1169">
        <v>33887</v>
      </c>
      <c r="AA1169">
        <v>17250</v>
      </c>
    </row>
    <row r="1170" spans="1:27" hidden="1" x14ac:dyDescent="0.25">
      <c r="A1170">
        <v>2017</v>
      </c>
      <c r="B1170">
        <v>3</v>
      </c>
      <c r="C1170" t="s">
        <v>86</v>
      </c>
      <c r="D1170">
        <v>22292</v>
      </c>
      <c r="E1170">
        <v>1</v>
      </c>
      <c r="F1170">
        <v>20170314</v>
      </c>
      <c r="G1170">
        <v>20170040938</v>
      </c>
      <c r="H1170" t="s">
        <v>65</v>
      </c>
      <c r="I1170" t="s">
        <v>2</v>
      </c>
      <c r="J1170" t="s">
        <v>81</v>
      </c>
      <c r="K1170" t="s">
        <v>87</v>
      </c>
      <c r="L1170" t="s">
        <v>4</v>
      </c>
      <c r="M1170" t="s">
        <v>5</v>
      </c>
      <c r="N1170" t="s">
        <v>17</v>
      </c>
      <c r="O1170">
        <v>2005992000</v>
      </c>
      <c r="P1170" t="s">
        <v>934</v>
      </c>
      <c r="Q1170" t="s">
        <v>1003</v>
      </c>
      <c r="R1170" t="s">
        <v>18</v>
      </c>
      <c r="S1170" t="s">
        <v>234</v>
      </c>
      <c r="T1170" t="s">
        <v>101</v>
      </c>
      <c r="U1170" t="s">
        <v>2259</v>
      </c>
      <c r="W1170" t="s">
        <v>129</v>
      </c>
      <c r="X1170" t="s">
        <v>69</v>
      </c>
      <c r="Y1170" t="s">
        <v>15</v>
      </c>
      <c r="Z1170">
        <v>33874.6</v>
      </c>
      <c r="AA1170">
        <v>12776.4</v>
      </c>
    </row>
    <row r="1171" spans="1:27" hidden="1" x14ac:dyDescent="0.25">
      <c r="A1171">
        <v>2017</v>
      </c>
      <c r="B1171">
        <v>3</v>
      </c>
      <c r="C1171" t="s">
        <v>270</v>
      </c>
      <c r="D1171">
        <v>9863</v>
      </c>
      <c r="E1171">
        <v>1</v>
      </c>
      <c r="F1171">
        <v>20170315</v>
      </c>
      <c r="G1171">
        <v>20504004415</v>
      </c>
      <c r="H1171" t="s">
        <v>223</v>
      </c>
      <c r="I1171" t="s">
        <v>25</v>
      </c>
      <c r="J1171" t="s">
        <v>66</v>
      </c>
      <c r="K1171" t="s">
        <v>103</v>
      </c>
      <c r="L1171" t="s">
        <v>4</v>
      </c>
      <c r="M1171" t="s">
        <v>5</v>
      </c>
      <c r="N1171" t="s">
        <v>17</v>
      </c>
      <c r="O1171">
        <v>2005999000</v>
      </c>
      <c r="P1171" t="s">
        <v>934</v>
      </c>
      <c r="Q1171" t="s">
        <v>1003</v>
      </c>
      <c r="R1171" t="s">
        <v>24</v>
      </c>
      <c r="S1171" t="s">
        <v>2366</v>
      </c>
      <c r="W1171" t="s">
        <v>272</v>
      </c>
      <c r="X1171" t="s">
        <v>8</v>
      </c>
      <c r="Y1171" t="s">
        <v>61</v>
      </c>
      <c r="Z1171">
        <v>33858</v>
      </c>
      <c r="AA1171">
        <v>22275</v>
      </c>
    </row>
    <row r="1172" spans="1:27" hidden="1" x14ac:dyDescent="0.25">
      <c r="A1172">
        <v>2017</v>
      </c>
      <c r="B1172">
        <v>2</v>
      </c>
      <c r="C1172" t="s">
        <v>86</v>
      </c>
      <c r="D1172">
        <v>9536</v>
      </c>
      <c r="E1172">
        <v>1</v>
      </c>
      <c r="F1172">
        <v>20170203</v>
      </c>
      <c r="G1172">
        <v>20481759022</v>
      </c>
      <c r="H1172" t="s">
        <v>157</v>
      </c>
      <c r="I1172" t="s">
        <v>25</v>
      </c>
      <c r="J1172" t="s">
        <v>114</v>
      </c>
      <c r="K1172" t="s">
        <v>115</v>
      </c>
      <c r="L1172" t="s">
        <v>4</v>
      </c>
      <c r="M1172" t="s">
        <v>5</v>
      </c>
      <c r="N1172" t="s">
        <v>6</v>
      </c>
      <c r="O1172">
        <v>904211090</v>
      </c>
      <c r="P1172" t="s">
        <v>198</v>
      </c>
      <c r="Q1172" t="s">
        <v>472</v>
      </c>
      <c r="R1172" t="s">
        <v>77</v>
      </c>
      <c r="S1172" t="s">
        <v>158</v>
      </c>
      <c r="T1172" t="s">
        <v>671</v>
      </c>
      <c r="W1172" t="s">
        <v>595</v>
      </c>
      <c r="X1172" t="s">
        <v>23</v>
      </c>
      <c r="Y1172" t="s">
        <v>9</v>
      </c>
      <c r="Z1172">
        <v>33827.65</v>
      </c>
      <c r="AA1172">
        <v>13912.5</v>
      </c>
    </row>
    <row r="1173" spans="1:27" hidden="1" x14ac:dyDescent="0.25">
      <c r="A1173">
        <v>2018</v>
      </c>
      <c r="B1173">
        <v>2</v>
      </c>
      <c r="C1173" t="s">
        <v>86</v>
      </c>
      <c r="D1173">
        <v>17484</v>
      </c>
      <c r="E1173">
        <v>2</v>
      </c>
      <c r="F1173">
        <v>20180228</v>
      </c>
      <c r="G1173">
        <v>20170040938</v>
      </c>
      <c r="H1173" t="s">
        <v>65</v>
      </c>
      <c r="I1173" t="s">
        <v>2</v>
      </c>
      <c r="J1173" t="s">
        <v>81</v>
      </c>
      <c r="K1173" t="s">
        <v>87</v>
      </c>
      <c r="L1173" t="s">
        <v>4</v>
      </c>
      <c r="M1173" t="s">
        <v>5</v>
      </c>
      <c r="N1173" t="s">
        <v>17</v>
      </c>
      <c r="O1173">
        <v>2005992000</v>
      </c>
      <c r="P1173" t="s">
        <v>934</v>
      </c>
      <c r="Q1173" t="s">
        <v>1003</v>
      </c>
      <c r="R1173" t="s">
        <v>18</v>
      </c>
      <c r="S1173" t="s">
        <v>148</v>
      </c>
      <c r="T1173" t="s">
        <v>101</v>
      </c>
      <c r="W1173" t="s">
        <v>129</v>
      </c>
      <c r="X1173" t="s">
        <v>69</v>
      </c>
      <c r="Y1173" t="s">
        <v>15</v>
      </c>
      <c r="Z1173">
        <v>33826.15</v>
      </c>
      <c r="AA1173">
        <v>12749.1</v>
      </c>
    </row>
    <row r="1174" spans="1:27" x14ac:dyDescent="0.25">
      <c r="A1174">
        <v>2018</v>
      </c>
      <c r="B1174">
        <v>1</v>
      </c>
      <c r="C1174" t="s">
        <v>86</v>
      </c>
      <c r="D1174">
        <v>6772</v>
      </c>
      <c r="E1174">
        <v>1</v>
      </c>
      <c r="F1174">
        <v>20180123</v>
      </c>
      <c r="G1174">
        <v>20571343640</v>
      </c>
      <c r="H1174" t="s">
        <v>154</v>
      </c>
      <c r="I1174" t="s">
        <v>25</v>
      </c>
      <c r="J1174" t="s">
        <v>114</v>
      </c>
      <c r="K1174" t="s">
        <v>115</v>
      </c>
      <c r="L1174" t="s">
        <v>4</v>
      </c>
      <c r="M1174" t="s">
        <v>5</v>
      </c>
      <c r="N1174" t="s">
        <v>6</v>
      </c>
      <c r="O1174">
        <v>904211090</v>
      </c>
      <c r="P1174" t="s">
        <v>198</v>
      </c>
      <c r="Q1174" t="s">
        <v>472</v>
      </c>
      <c r="R1174" t="s">
        <v>77</v>
      </c>
      <c r="S1174" t="s">
        <v>143</v>
      </c>
      <c r="X1174" t="s">
        <v>23</v>
      </c>
      <c r="Y1174" t="s">
        <v>9</v>
      </c>
      <c r="Z1174">
        <v>33815.360000000001</v>
      </c>
      <c r="AA1174">
        <v>12791.52</v>
      </c>
    </row>
    <row r="1175" spans="1:27" hidden="1" x14ac:dyDescent="0.25">
      <c r="A1175">
        <v>2018</v>
      </c>
      <c r="B1175">
        <v>1</v>
      </c>
      <c r="C1175" t="s">
        <v>270</v>
      </c>
      <c r="D1175">
        <v>3964</v>
      </c>
      <c r="E1175">
        <v>1</v>
      </c>
      <c r="F1175">
        <v>20180123</v>
      </c>
      <c r="G1175">
        <v>20504004415</v>
      </c>
      <c r="H1175" t="s">
        <v>223</v>
      </c>
      <c r="I1175" t="s">
        <v>25</v>
      </c>
      <c r="J1175" t="s">
        <v>26</v>
      </c>
      <c r="K1175" t="s">
        <v>118</v>
      </c>
      <c r="L1175" t="s">
        <v>4</v>
      </c>
      <c r="M1175" t="s">
        <v>5</v>
      </c>
      <c r="N1175" t="s">
        <v>6</v>
      </c>
      <c r="O1175">
        <v>710809000</v>
      </c>
      <c r="P1175" t="s">
        <v>1008</v>
      </c>
      <c r="Q1175" t="s">
        <v>1076</v>
      </c>
      <c r="R1175" t="s">
        <v>13</v>
      </c>
      <c r="S1175" t="s">
        <v>355</v>
      </c>
      <c r="T1175" t="s">
        <v>1326</v>
      </c>
      <c r="W1175" t="s">
        <v>34</v>
      </c>
      <c r="X1175" t="s">
        <v>8</v>
      </c>
      <c r="Y1175" t="s">
        <v>226</v>
      </c>
      <c r="Z1175">
        <v>33760</v>
      </c>
      <c r="AA1175">
        <v>18369</v>
      </c>
    </row>
    <row r="1176" spans="1:27" hidden="1" x14ac:dyDescent="0.25">
      <c r="A1176">
        <v>2018</v>
      </c>
      <c r="B1176">
        <v>1</v>
      </c>
      <c r="C1176" t="s">
        <v>270</v>
      </c>
      <c r="D1176">
        <v>4030</v>
      </c>
      <c r="E1176">
        <v>1</v>
      </c>
      <c r="F1176">
        <v>20180123</v>
      </c>
      <c r="G1176">
        <v>20504004415</v>
      </c>
      <c r="H1176" t="s">
        <v>223</v>
      </c>
      <c r="I1176" t="s">
        <v>25</v>
      </c>
      <c r="J1176" t="s">
        <v>26</v>
      </c>
      <c r="K1176" t="s">
        <v>118</v>
      </c>
      <c r="L1176" t="s">
        <v>4</v>
      </c>
      <c r="M1176" t="s">
        <v>5</v>
      </c>
      <c r="N1176" t="s">
        <v>6</v>
      </c>
      <c r="O1176">
        <v>710809000</v>
      </c>
      <c r="P1176" t="s">
        <v>1008</v>
      </c>
      <c r="Q1176" t="s">
        <v>1076</v>
      </c>
      <c r="R1176" t="s">
        <v>13</v>
      </c>
      <c r="S1176" t="s">
        <v>355</v>
      </c>
      <c r="T1176" t="s">
        <v>1326</v>
      </c>
      <c r="W1176" t="s">
        <v>34</v>
      </c>
      <c r="X1176" t="s">
        <v>8</v>
      </c>
      <c r="Y1176" t="s">
        <v>226</v>
      </c>
      <c r="Z1176">
        <v>33760</v>
      </c>
      <c r="AA1176">
        <v>18369</v>
      </c>
    </row>
    <row r="1177" spans="1:27" hidden="1" x14ac:dyDescent="0.25">
      <c r="A1177">
        <v>2018</v>
      </c>
      <c r="B1177">
        <v>2</v>
      </c>
      <c r="C1177" t="s">
        <v>270</v>
      </c>
      <c r="D1177">
        <v>6030</v>
      </c>
      <c r="E1177">
        <v>1</v>
      </c>
      <c r="F1177">
        <v>20180206</v>
      </c>
      <c r="G1177">
        <v>20530184596</v>
      </c>
      <c r="H1177" t="s">
        <v>293</v>
      </c>
      <c r="I1177" t="s">
        <v>36</v>
      </c>
      <c r="J1177" t="s">
        <v>283</v>
      </c>
      <c r="K1177" t="s">
        <v>284</v>
      </c>
      <c r="L1177" t="s">
        <v>4</v>
      </c>
      <c r="M1177" t="s">
        <v>5</v>
      </c>
      <c r="N1177" t="s">
        <v>17</v>
      </c>
      <c r="O1177">
        <v>2005999000</v>
      </c>
      <c r="P1177" t="s">
        <v>1002</v>
      </c>
      <c r="Q1177" t="s">
        <v>1003</v>
      </c>
      <c r="R1177" t="s">
        <v>24</v>
      </c>
      <c r="S1177" t="s">
        <v>310</v>
      </c>
      <c r="T1177" t="s">
        <v>797</v>
      </c>
      <c r="U1177" t="s">
        <v>1994</v>
      </c>
      <c r="W1177" t="s">
        <v>789</v>
      </c>
      <c r="X1177" t="s">
        <v>8</v>
      </c>
      <c r="Y1177" t="s">
        <v>61</v>
      </c>
      <c r="Z1177">
        <v>33737</v>
      </c>
      <c r="AA1177">
        <v>16623.07</v>
      </c>
    </row>
    <row r="1178" spans="1:27" hidden="1" x14ac:dyDescent="0.25">
      <c r="A1178">
        <v>2017</v>
      </c>
      <c r="B1178">
        <v>2</v>
      </c>
      <c r="C1178" t="s">
        <v>86</v>
      </c>
      <c r="D1178">
        <v>16645</v>
      </c>
      <c r="E1178">
        <v>1</v>
      </c>
      <c r="F1178">
        <v>20170222</v>
      </c>
      <c r="G1178">
        <v>20556450600</v>
      </c>
      <c r="H1178" t="s">
        <v>140</v>
      </c>
      <c r="I1178" t="s">
        <v>2</v>
      </c>
      <c r="J1178" t="s">
        <v>81</v>
      </c>
      <c r="K1178" t="s">
        <v>82</v>
      </c>
      <c r="L1178" t="s">
        <v>4</v>
      </c>
      <c r="M1178" t="s">
        <v>5</v>
      </c>
      <c r="N1178" t="s">
        <v>6</v>
      </c>
      <c r="O1178">
        <v>904211090</v>
      </c>
      <c r="P1178" t="s">
        <v>198</v>
      </c>
      <c r="Q1178" t="s">
        <v>472</v>
      </c>
      <c r="R1178" t="s">
        <v>77</v>
      </c>
      <c r="S1178" t="s">
        <v>1662</v>
      </c>
      <c r="W1178" t="s">
        <v>693</v>
      </c>
      <c r="X1178" t="s">
        <v>23</v>
      </c>
      <c r="Y1178" t="s">
        <v>9</v>
      </c>
      <c r="Z1178">
        <v>33703.760000000002</v>
      </c>
      <c r="AA1178">
        <v>8979.5</v>
      </c>
    </row>
    <row r="1179" spans="1:27" hidden="1" x14ac:dyDescent="0.25">
      <c r="A1179">
        <v>2017</v>
      </c>
      <c r="B1179">
        <v>1</v>
      </c>
      <c r="C1179" t="s">
        <v>270</v>
      </c>
      <c r="D1179">
        <v>720</v>
      </c>
      <c r="E1179">
        <v>2</v>
      </c>
      <c r="F1179">
        <v>20170110</v>
      </c>
      <c r="G1179">
        <v>20504004415</v>
      </c>
      <c r="H1179" t="s">
        <v>223</v>
      </c>
      <c r="I1179" t="s">
        <v>2</v>
      </c>
      <c r="J1179" t="s">
        <v>3</v>
      </c>
      <c r="K1179" t="s">
        <v>122</v>
      </c>
      <c r="L1179" t="s">
        <v>4</v>
      </c>
      <c r="M1179" t="s">
        <v>5</v>
      </c>
      <c r="N1179" t="s">
        <v>17</v>
      </c>
      <c r="O1179">
        <v>2001909000</v>
      </c>
      <c r="P1179" t="s">
        <v>1008</v>
      </c>
      <c r="Q1179" t="s">
        <v>1003</v>
      </c>
      <c r="R1179" t="s">
        <v>68</v>
      </c>
      <c r="S1179" t="s">
        <v>464</v>
      </c>
      <c r="W1179" t="s">
        <v>100</v>
      </c>
      <c r="X1179" t="s">
        <v>8</v>
      </c>
      <c r="Y1179" t="s">
        <v>226</v>
      </c>
      <c r="Z1179">
        <v>33660</v>
      </c>
      <c r="AA1179">
        <v>16177.2</v>
      </c>
    </row>
    <row r="1180" spans="1:27" hidden="1" x14ac:dyDescent="0.25">
      <c r="A1180">
        <v>2018</v>
      </c>
      <c r="B1180">
        <v>2</v>
      </c>
      <c r="C1180" t="s">
        <v>270</v>
      </c>
      <c r="D1180">
        <v>5995</v>
      </c>
      <c r="E1180">
        <v>2</v>
      </c>
      <c r="F1180">
        <v>20180206</v>
      </c>
      <c r="G1180">
        <v>20504004415</v>
      </c>
      <c r="H1180" t="s">
        <v>223</v>
      </c>
      <c r="I1180" t="s">
        <v>2</v>
      </c>
      <c r="J1180" t="s">
        <v>3</v>
      </c>
      <c r="K1180" t="s">
        <v>122</v>
      </c>
      <c r="L1180" t="s">
        <v>4</v>
      </c>
      <c r="M1180" t="s">
        <v>5</v>
      </c>
      <c r="N1180" t="s">
        <v>17</v>
      </c>
      <c r="O1180">
        <v>2001909000</v>
      </c>
      <c r="P1180" t="s">
        <v>1008</v>
      </c>
      <c r="Q1180" t="s">
        <v>1003</v>
      </c>
      <c r="R1180" t="s">
        <v>68</v>
      </c>
      <c r="S1180" t="s">
        <v>526</v>
      </c>
      <c r="T1180" t="s">
        <v>958</v>
      </c>
      <c r="W1180" t="s">
        <v>34</v>
      </c>
      <c r="X1180" t="s">
        <v>8</v>
      </c>
      <c r="Y1180" t="s">
        <v>226</v>
      </c>
      <c r="Z1180">
        <v>33660</v>
      </c>
      <c r="AA1180">
        <v>16177.2</v>
      </c>
    </row>
    <row r="1181" spans="1:27" hidden="1" x14ac:dyDescent="0.25">
      <c r="A1181">
        <v>2018</v>
      </c>
      <c r="B1181">
        <v>3</v>
      </c>
      <c r="C1181" t="s">
        <v>86</v>
      </c>
      <c r="D1181">
        <v>27565</v>
      </c>
      <c r="E1181">
        <v>3</v>
      </c>
      <c r="F1181">
        <v>20180330</v>
      </c>
      <c r="G1181">
        <v>20373860736</v>
      </c>
      <c r="H1181" t="s">
        <v>1127</v>
      </c>
      <c r="I1181" t="s">
        <v>25</v>
      </c>
      <c r="J1181" t="s">
        <v>26</v>
      </c>
      <c r="K1181" t="s">
        <v>121</v>
      </c>
      <c r="L1181" t="s">
        <v>4</v>
      </c>
      <c r="M1181" t="s">
        <v>5</v>
      </c>
      <c r="N1181" t="s">
        <v>17</v>
      </c>
      <c r="O1181">
        <v>2001909000</v>
      </c>
      <c r="P1181" t="s">
        <v>934</v>
      </c>
      <c r="Q1181" t="s">
        <v>1003</v>
      </c>
      <c r="R1181" t="s">
        <v>68</v>
      </c>
      <c r="S1181" t="s">
        <v>98</v>
      </c>
      <c r="T1181" t="s">
        <v>14</v>
      </c>
      <c r="V1181" t="s">
        <v>101</v>
      </c>
      <c r="W1181" t="s">
        <v>34</v>
      </c>
      <c r="X1181" t="s">
        <v>8</v>
      </c>
      <c r="Y1181" t="s">
        <v>15</v>
      </c>
      <c r="Z1181">
        <v>33660</v>
      </c>
      <c r="AA1181">
        <v>10710</v>
      </c>
    </row>
    <row r="1182" spans="1:27" x14ac:dyDescent="0.25">
      <c r="A1182">
        <v>2018</v>
      </c>
      <c r="B1182">
        <v>1</v>
      </c>
      <c r="C1182" t="s">
        <v>270</v>
      </c>
      <c r="D1182">
        <v>3953</v>
      </c>
      <c r="E1182">
        <v>1</v>
      </c>
      <c r="F1182">
        <v>20180125</v>
      </c>
      <c r="G1182">
        <v>20504004415</v>
      </c>
      <c r="H1182" t="s">
        <v>223</v>
      </c>
      <c r="I1182" t="s">
        <v>25</v>
      </c>
      <c r="J1182" t="s">
        <v>26</v>
      </c>
      <c r="K1182" t="s">
        <v>1324</v>
      </c>
      <c r="L1182" t="s">
        <v>4</v>
      </c>
      <c r="M1182" t="s">
        <v>5</v>
      </c>
      <c r="N1182" t="s">
        <v>17</v>
      </c>
      <c r="O1182">
        <v>2005999000</v>
      </c>
      <c r="P1182" t="s">
        <v>198</v>
      </c>
      <c r="Q1182" t="s">
        <v>1003</v>
      </c>
      <c r="R1182" t="s">
        <v>24</v>
      </c>
      <c r="S1182" t="s">
        <v>1298</v>
      </c>
      <c r="T1182" t="s">
        <v>958</v>
      </c>
      <c r="W1182" t="s">
        <v>34</v>
      </c>
      <c r="X1182" t="s">
        <v>8</v>
      </c>
      <c r="Y1182" t="s">
        <v>226</v>
      </c>
      <c r="Z1182">
        <v>33426.629999999997</v>
      </c>
      <c r="AA1182">
        <v>16348.487999999999</v>
      </c>
    </row>
    <row r="1183" spans="1:27" hidden="1" x14ac:dyDescent="0.25">
      <c r="A1183">
        <v>2018</v>
      </c>
      <c r="B1183">
        <v>3</v>
      </c>
      <c r="C1183" t="s">
        <v>270</v>
      </c>
      <c r="D1183">
        <v>12204</v>
      </c>
      <c r="E1183">
        <v>1</v>
      </c>
      <c r="F1183">
        <v>20180313</v>
      </c>
      <c r="G1183">
        <v>20504004415</v>
      </c>
      <c r="H1183" t="s">
        <v>223</v>
      </c>
      <c r="I1183" t="s">
        <v>2</v>
      </c>
      <c r="J1183" t="s">
        <v>132</v>
      </c>
      <c r="K1183" t="s">
        <v>2046</v>
      </c>
      <c r="L1183" t="s">
        <v>4</v>
      </c>
      <c r="M1183" t="s">
        <v>5</v>
      </c>
      <c r="N1183" t="s">
        <v>17</v>
      </c>
      <c r="O1183">
        <v>2001909000</v>
      </c>
      <c r="P1183" t="s">
        <v>1009</v>
      </c>
      <c r="Q1183" t="s">
        <v>1003</v>
      </c>
      <c r="R1183" t="s">
        <v>68</v>
      </c>
      <c r="S1183" t="s">
        <v>2353</v>
      </c>
      <c r="W1183" t="s">
        <v>100</v>
      </c>
      <c r="X1183" t="s">
        <v>19</v>
      </c>
      <c r="Y1183" t="s">
        <v>61</v>
      </c>
      <c r="Z1183">
        <v>33415.040000000001</v>
      </c>
      <c r="AA1183">
        <v>5937.9840000000004</v>
      </c>
    </row>
    <row r="1184" spans="1:27" hidden="1" x14ac:dyDescent="0.25">
      <c r="A1184">
        <v>2017</v>
      </c>
      <c r="B1184">
        <v>2</v>
      </c>
      <c r="C1184" t="s">
        <v>86</v>
      </c>
      <c r="D1184">
        <v>9599</v>
      </c>
      <c r="E1184">
        <v>1</v>
      </c>
      <c r="F1184">
        <v>20170204</v>
      </c>
      <c r="G1184">
        <v>20504004415</v>
      </c>
      <c r="H1184" t="s">
        <v>223</v>
      </c>
      <c r="I1184" t="s">
        <v>11</v>
      </c>
      <c r="J1184" t="s">
        <v>224</v>
      </c>
      <c r="K1184" t="s">
        <v>225</v>
      </c>
      <c r="L1184" t="s">
        <v>4</v>
      </c>
      <c r="M1184" t="s">
        <v>5</v>
      </c>
      <c r="N1184" t="s">
        <v>17</v>
      </c>
      <c r="O1184">
        <v>2005999000</v>
      </c>
      <c r="P1184" t="s">
        <v>1002</v>
      </c>
      <c r="Q1184" t="s">
        <v>1003</v>
      </c>
      <c r="R1184" t="s">
        <v>24</v>
      </c>
      <c r="S1184" t="s">
        <v>652</v>
      </c>
      <c r="T1184" t="s">
        <v>14</v>
      </c>
      <c r="W1184" t="s">
        <v>264</v>
      </c>
      <c r="X1184" t="s">
        <v>8</v>
      </c>
      <c r="Y1184" t="s">
        <v>9</v>
      </c>
      <c r="Z1184">
        <v>33384.5</v>
      </c>
      <c r="AA1184">
        <v>15327.84</v>
      </c>
    </row>
    <row r="1185" spans="1:27" hidden="1" x14ac:dyDescent="0.25">
      <c r="A1185">
        <v>2018</v>
      </c>
      <c r="B1185">
        <v>3</v>
      </c>
      <c r="C1185" t="s">
        <v>270</v>
      </c>
      <c r="D1185">
        <v>13971</v>
      </c>
      <c r="E1185">
        <v>1</v>
      </c>
      <c r="F1185">
        <v>20180327</v>
      </c>
      <c r="G1185">
        <v>20504004415</v>
      </c>
      <c r="H1185" t="s">
        <v>223</v>
      </c>
      <c r="I1185" t="s">
        <v>36</v>
      </c>
      <c r="J1185" t="s">
        <v>283</v>
      </c>
      <c r="K1185" t="s">
        <v>284</v>
      </c>
      <c r="L1185" t="s">
        <v>4</v>
      </c>
      <c r="M1185" t="s">
        <v>5</v>
      </c>
      <c r="N1185" t="s">
        <v>17</v>
      </c>
      <c r="O1185">
        <v>2005999000</v>
      </c>
      <c r="P1185" t="s">
        <v>1002</v>
      </c>
      <c r="Q1185" t="s">
        <v>1003</v>
      </c>
      <c r="R1185" t="s">
        <v>24</v>
      </c>
      <c r="S1185" t="s">
        <v>303</v>
      </c>
      <c r="W1185" t="s">
        <v>34</v>
      </c>
      <c r="X1185" t="s">
        <v>8</v>
      </c>
      <c r="Y1185" t="s">
        <v>226</v>
      </c>
      <c r="Z1185">
        <v>33270</v>
      </c>
      <c r="AA1185">
        <v>16896</v>
      </c>
    </row>
    <row r="1186" spans="1:27" hidden="1" x14ac:dyDescent="0.25">
      <c r="A1186">
        <v>2017</v>
      </c>
      <c r="B1186">
        <v>2</v>
      </c>
      <c r="C1186" t="s">
        <v>86</v>
      </c>
      <c r="D1186">
        <v>8233</v>
      </c>
      <c r="E1186">
        <v>1</v>
      </c>
      <c r="F1186">
        <v>20170201</v>
      </c>
      <c r="G1186">
        <v>20373860736</v>
      </c>
      <c r="H1186" t="s">
        <v>1127</v>
      </c>
      <c r="I1186" t="s">
        <v>2</v>
      </c>
      <c r="J1186" t="s">
        <v>132</v>
      </c>
      <c r="K1186" t="s">
        <v>249</v>
      </c>
      <c r="L1186" t="s">
        <v>4</v>
      </c>
      <c r="M1186" t="s">
        <v>5</v>
      </c>
      <c r="N1186" t="s">
        <v>17</v>
      </c>
      <c r="O1186">
        <v>2005992000</v>
      </c>
      <c r="P1186" t="s">
        <v>934</v>
      </c>
      <c r="Q1186" t="s">
        <v>1003</v>
      </c>
      <c r="R1186" t="s">
        <v>18</v>
      </c>
      <c r="S1186" t="s">
        <v>94</v>
      </c>
      <c r="T1186" t="s">
        <v>1419</v>
      </c>
      <c r="V1186" t="s">
        <v>377</v>
      </c>
      <c r="W1186" t="s">
        <v>100</v>
      </c>
      <c r="X1186" t="s">
        <v>19</v>
      </c>
      <c r="Y1186" t="s">
        <v>15</v>
      </c>
      <c r="Z1186">
        <v>33269.760000000002</v>
      </c>
      <c r="AA1186">
        <v>12695.04</v>
      </c>
    </row>
    <row r="1187" spans="1:27" hidden="1" x14ac:dyDescent="0.25">
      <c r="A1187">
        <v>2018</v>
      </c>
      <c r="B1187">
        <v>1</v>
      </c>
      <c r="C1187" t="s">
        <v>86</v>
      </c>
      <c r="D1187">
        <v>9233</v>
      </c>
      <c r="E1187">
        <v>1</v>
      </c>
      <c r="F1187">
        <v>20180130</v>
      </c>
      <c r="G1187">
        <v>20373860736</v>
      </c>
      <c r="H1187" t="s">
        <v>1127</v>
      </c>
      <c r="I1187" t="s">
        <v>2</v>
      </c>
      <c r="J1187" t="s">
        <v>132</v>
      </c>
      <c r="K1187" t="s">
        <v>249</v>
      </c>
      <c r="L1187" t="s">
        <v>4</v>
      </c>
      <c r="M1187" t="s">
        <v>5</v>
      </c>
      <c r="N1187" t="s">
        <v>17</v>
      </c>
      <c r="O1187">
        <v>2005992000</v>
      </c>
      <c r="P1187" t="s">
        <v>934</v>
      </c>
      <c r="Q1187" t="s">
        <v>1003</v>
      </c>
      <c r="R1187" t="s">
        <v>18</v>
      </c>
      <c r="S1187" t="s">
        <v>94</v>
      </c>
      <c r="U1187" t="s">
        <v>1114</v>
      </c>
      <c r="V1187" t="s">
        <v>101</v>
      </c>
      <c r="W1187" t="s">
        <v>34</v>
      </c>
      <c r="X1187" t="s">
        <v>19</v>
      </c>
      <c r="Y1187" t="s">
        <v>15</v>
      </c>
      <c r="Z1187">
        <v>33260.639999999999</v>
      </c>
      <c r="AA1187">
        <v>12695.04</v>
      </c>
    </row>
    <row r="1188" spans="1:27" hidden="1" x14ac:dyDescent="0.25">
      <c r="A1188">
        <v>2018</v>
      </c>
      <c r="B1188">
        <v>2</v>
      </c>
      <c r="C1188" t="s">
        <v>270</v>
      </c>
      <c r="D1188">
        <v>10012</v>
      </c>
      <c r="E1188">
        <v>1</v>
      </c>
      <c r="F1188">
        <v>20180227</v>
      </c>
      <c r="G1188">
        <v>20530184596</v>
      </c>
      <c r="H1188" t="s">
        <v>293</v>
      </c>
      <c r="I1188" t="s">
        <v>2</v>
      </c>
      <c r="J1188" t="s">
        <v>81</v>
      </c>
      <c r="K1188" t="s">
        <v>259</v>
      </c>
      <c r="L1188" t="s">
        <v>4</v>
      </c>
      <c r="M1188" t="s">
        <v>5</v>
      </c>
      <c r="N1188" t="s">
        <v>17</v>
      </c>
      <c r="O1188">
        <v>2005999000</v>
      </c>
      <c r="P1188" t="s">
        <v>934</v>
      </c>
      <c r="Q1188" t="s">
        <v>1003</v>
      </c>
      <c r="R1188" t="s">
        <v>24</v>
      </c>
      <c r="S1188" t="s">
        <v>294</v>
      </c>
      <c r="T1188" t="s">
        <v>1096</v>
      </c>
      <c r="U1188" t="s">
        <v>2043</v>
      </c>
      <c r="V1188" t="s">
        <v>788</v>
      </c>
      <c r="W1188" t="s">
        <v>789</v>
      </c>
      <c r="X1188" t="s">
        <v>19</v>
      </c>
      <c r="Y1188" t="s">
        <v>61</v>
      </c>
      <c r="Z1188">
        <v>33245.550000000003</v>
      </c>
      <c r="AA1188">
        <v>12207.24</v>
      </c>
    </row>
    <row r="1189" spans="1:27" x14ac:dyDescent="0.25">
      <c r="A1189">
        <v>2018</v>
      </c>
      <c r="B1189">
        <v>2</v>
      </c>
      <c r="C1189" t="s">
        <v>270</v>
      </c>
      <c r="D1189">
        <v>7926</v>
      </c>
      <c r="E1189">
        <v>1</v>
      </c>
      <c r="F1189">
        <v>20180213</v>
      </c>
      <c r="G1189">
        <v>20504004415</v>
      </c>
      <c r="H1189" t="s">
        <v>223</v>
      </c>
      <c r="I1189" t="s">
        <v>2</v>
      </c>
      <c r="J1189" t="s">
        <v>308</v>
      </c>
      <c r="K1189" t="s">
        <v>309</v>
      </c>
      <c r="L1189" t="s">
        <v>4</v>
      </c>
      <c r="M1189" t="s">
        <v>5</v>
      </c>
      <c r="N1189" t="s">
        <v>17</v>
      </c>
      <c r="O1189">
        <v>2005999000</v>
      </c>
      <c r="P1189" t="s">
        <v>198</v>
      </c>
      <c r="Q1189" t="s">
        <v>1003</v>
      </c>
      <c r="R1189" t="s">
        <v>24</v>
      </c>
      <c r="S1189" t="s">
        <v>305</v>
      </c>
      <c r="W1189" t="s">
        <v>34</v>
      </c>
      <c r="X1189" t="s">
        <v>8</v>
      </c>
      <c r="Y1189" t="s">
        <v>226</v>
      </c>
      <c r="Z1189">
        <v>33199.26</v>
      </c>
      <c r="AA1189">
        <v>14685.6</v>
      </c>
    </row>
    <row r="1190" spans="1:27" hidden="1" x14ac:dyDescent="0.25">
      <c r="A1190">
        <v>2017</v>
      </c>
      <c r="B1190">
        <v>1</v>
      </c>
      <c r="C1190" t="s">
        <v>86</v>
      </c>
      <c r="D1190">
        <v>115297</v>
      </c>
      <c r="E1190">
        <v>1</v>
      </c>
      <c r="F1190">
        <v>20170107</v>
      </c>
      <c r="G1190">
        <v>20504004415</v>
      </c>
      <c r="H1190" t="s">
        <v>223</v>
      </c>
      <c r="I1190" t="s">
        <v>11</v>
      </c>
      <c r="J1190" t="s">
        <v>224</v>
      </c>
      <c r="K1190" t="s">
        <v>225</v>
      </c>
      <c r="L1190" t="s">
        <v>4</v>
      </c>
      <c r="M1190" t="s">
        <v>5</v>
      </c>
      <c r="N1190" t="s">
        <v>17</v>
      </c>
      <c r="O1190">
        <v>2005999000</v>
      </c>
      <c r="P1190" t="s">
        <v>1002</v>
      </c>
      <c r="Q1190" t="s">
        <v>1003</v>
      </c>
      <c r="R1190" t="s">
        <v>24</v>
      </c>
      <c r="S1190" t="s">
        <v>743</v>
      </c>
      <c r="T1190" t="s">
        <v>14</v>
      </c>
      <c r="W1190" t="s">
        <v>264</v>
      </c>
      <c r="X1190" t="s">
        <v>8</v>
      </c>
      <c r="Y1190" t="s">
        <v>9</v>
      </c>
      <c r="Z1190">
        <v>33094.199999999997</v>
      </c>
      <c r="AA1190">
        <v>15327.84</v>
      </c>
    </row>
    <row r="1191" spans="1:27" hidden="1" x14ac:dyDescent="0.25">
      <c r="A1191">
        <v>2017</v>
      </c>
      <c r="B1191">
        <v>1</v>
      </c>
      <c r="C1191" t="s">
        <v>86</v>
      </c>
      <c r="D1191">
        <v>115297</v>
      </c>
      <c r="E1191">
        <v>3</v>
      </c>
      <c r="F1191">
        <v>20170107</v>
      </c>
      <c r="G1191">
        <v>20504004415</v>
      </c>
      <c r="H1191" t="s">
        <v>223</v>
      </c>
      <c r="I1191" t="s">
        <v>11</v>
      </c>
      <c r="J1191" t="s">
        <v>224</v>
      </c>
      <c r="K1191" t="s">
        <v>225</v>
      </c>
      <c r="L1191" t="s">
        <v>4</v>
      </c>
      <c r="M1191" t="s">
        <v>5</v>
      </c>
      <c r="N1191" t="s">
        <v>17</v>
      </c>
      <c r="O1191">
        <v>2005999000</v>
      </c>
      <c r="P1191" t="s">
        <v>1002</v>
      </c>
      <c r="Q1191" t="s">
        <v>1003</v>
      </c>
      <c r="R1191" t="s">
        <v>24</v>
      </c>
      <c r="S1191" t="s">
        <v>652</v>
      </c>
      <c r="T1191" t="s">
        <v>14</v>
      </c>
      <c r="W1191" t="s">
        <v>264</v>
      </c>
      <c r="X1191" t="s">
        <v>8</v>
      </c>
      <c r="Y1191" t="s">
        <v>9</v>
      </c>
      <c r="Z1191">
        <v>33094.199999999997</v>
      </c>
      <c r="AA1191">
        <v>15327.84</v>
      </c>
    </row>
    <row r="1192" spans="1:27" hidden="1" x14ac:dyDescent="0.25">
      <c r="A1192">
        <v>2017</v>
      </c>
      <c r="B1192">
        <v>1</v>
      </c>
      <c r="C1192" t="s">
        <v>86</v>
      </c>
      <c r="D1192">
        <v>115297</v>
      </c>
      <c r="E1192">
        <v>4</v>
      </c>
      <c r="F1192">
        <v>20170107</v>
      </c>
      <c r="G1192">
        <v>20504004415</v>
      </c>
      <c r="H1192" t="s">
        <v>223</v>
      </c>
      <c r="I1192" t="s">
        <v>11</v>
      </c>
      <c r="J1192" t="s">
        <v>224</v>
      </c>
      <c r="K1192" t="s">
        <v>225</v>
      </c>
      <c r="L1192" t="s">
        <v>4</v>
      </c>
      <c r="M1192" t="s">
        <v>5</v>
      </c>
      <c r="N1192" t="s">
        <v>17</v>
      </c>
      <c r="O1192">
        <v>2005999000</v>
      </c>
      <c r="P1192" t="s">
        <v>1002</v>
      </c>
      <c r="Q1192" t="s">
        <v>1003</v>
      </c>
      <c r="R1192" t="s">
        <v>24</v>
      </c>
      <c r="S1192" t="s">
        <v>743</v>
      </c>
      <c r="T1192" t="s">
        <v>14</v>
      </c>
      <c r="W1192" t="s">
        <v>264</v>
      </c>
      <c r="X1192" t="s">
        <v>8</v>
      </c>
      <c r="Y1192" t="s">
        <v>9</v>
      </c>
      <c r="Z1192">
        <v>33094.199999999997</v>
      </c>
      <c r="AA1192">
        <v>15327.84</v>
      </c>
    </row>
    <row r="1193" spans="1:27" hidden="1" x14ac:dyDescent="0.25">
      <c r="A1193">
        <v>2017</v>
      </c>
      <c r="B1193">
        <v>1</v>
      </c>
      <c r="C1193" t="s">
        <v>86</v>
      </c>
      <c r="D1193">
        <v>115297</v>
      </c>
      <c r="E1193">
        <v>5</v>
      </c>
      <c r="F1193">
        <v>20170107</v>
      </c>
      <c r="G1193">
        <v>20504004415</v>
      </c>
      <c r="H1193" t="s">
        <v>223</v>
      </c>
      <c r="I1193" t="s">
        <v>11</v>
      </c>
      <c r="J1193" t="s">
        <v>224</v>
      </c>
      <c r="K1193" t="s">
        <v>225</v>
      </c>
      <c r="L1193" t="s">
        <v>4</v>
      </c>
      <c r="M1193" t="s">
        <v>5</v>
      </c>
      <c r="N1193" t="s">
        <v>17</v>
      </c>
      <c r="O1193">
        <v>2005999000</v>
      </c>
      <c r="P1193" t="s">
        <v>1002</v>
      </c>
      <c r="Q1193" t="s">
        <v>1003</v>
      </c>
      <c r="R1193" t="s">
        <v>24</v>
      </c>
      <c r="S1193" t="s">
        <v>744</v>
      </c>
      <c r="T1193" t="s">
        <v>14</v>
      </c>
      <c r="W1193" t="s">
        <v>264</v>
      </c>
      <c r="X1193" t="s">
        <v>8</v>
      </c>
      <c r="Y1193" t="s">
        <v>9</v>
      </c>
      <c r="Z1193">
        <v>33094.199999999997</v>
      </c>
      <c r="AA1193">
        <v>15327.84</v>
      </c>
    </row>
    <row r="1194" spans="1:27" hidden="1" x14ac:dyDescent="0.25">
      <c r="A1194">
        <v>2017</v>
      </c>
      <c r="B1194">
        <v>2</v>
      </c>
      <c r="C1194" t="s">
        <v>86</v>
      </c>
      <c r="D1194">
        <v>9164</v>
      </c>
      <c r="E1194">
        <v>1</v>
      </c>
      <c r="F1194">
        <v>20170202</v>
      </c>
      <c r="G1194">
        <v>20524548594</v>
      </c>
      <c r="H1194" t="s">
        <v>124</v>
      </c>
      <c r="I1194" t="s">
        <v>25</v>
      </c>
      <c r="J1194" t="s">
        <v>26</v>
      </c>
      <c r="K1194" t="s">
        <v>414</v>
      </c>
      <c r="L1194" t="s">
        <v>4</v>
      </c>
      <c r="M1194" t="s">
        <v>5</v>
      </c>
      <c r="N1194" t="s">
        <v>6</v>
      </c>
      <c r="O1194">
        <v>904219000</v>
      </c>
      <c r="P1194" t="s">
        <v>218</v>
      </c>
      <c r="Q1194" t="s">
        <v>472</v>
      </c>
      <c r="R1194" t="s">
        <v>50</v>
      </c>
      <c r="S1194" t="s">
        <v>409</v>
      </c>
      <c r="T1194" t="s">
        <v>487</v>
      </c>
      <c r="U1194" t="s">
        <v>88</v>
      </c>
      <c r="X1194" t="s">
        <v>23</v>
      </c>
      <c r="Y1194" t="s">
        <v>9</v>
      </c>
      <c r="Z1194">
        <v>33078.85</v>
      </c>
      <c r="AA1194">
        <v>8747.2000000000007</v>
      </c>
    </row>
    <row r="1195" spans="1:27" hidden="1" x14ac:dyDescent="0.25">
      <c r="A1195">
        <v>2018</v>
      </c>
      <c r="B1195">
        <v>3</v>
      </c>
      <c r="C1195" t="s">
        <v>86</v>
      </c>
      <c r="D1195">
        <v>24823</v>
      </c>
      <c r="E1195">
        <v>1</v>
      </c>
      <c r="F1195">
        <v>20180327</v>
      </c>
      <c r="G1195">
        <v>20170040938</v>
      </c>
      <c r="H1195" t="s">
        <v>65</v>
      </c>
      <c r="I1195" t="s">
        <v>2</v>
      </c>
      <c r="J1195" t="s">
        <v>81</v>
      </c>
      <c r="K1195" t="s">
        <v>87</v>
      </c>
      <c r="L1195" t="s">
        <v>4</v>
      </c>
      <c r="M1195" t="s">
        <v>5</v>
      </c>
      <c r="N1195" t="s">
        <v>17</v>
      </c>
      <c r="O1195">
        <v>2005992000</v>
      </c>
      <c r="P1195" t="s">
        <v>934</v>
      </c>
      <c r="Q1195" t="s">
        <v>1003</v>
      </c>
      <c r="R1195" t="s">
        <v>18</v>
      </c>
      <c r="S1195" t="s">
        <v>148</v>
      </c>
      <c r="T1195" t="s">
        <v>377</v>
      </c>
      <c r="W1195" t="s">
        <v>214</v>
      </c>
      <c r="X1195" t="s">
        <v>95</v>
      </c>
      <c r="Y1195" t="s">
        <v>15</v>
      </c>
      <c r="Z1195">
        <v>33077</v>
      </c>
      <c r="AA1195">
        <v>14912</v>
      </c>
    </row>
    <row r="1196" spans="1:27" hidden="1" x14ac:dyDescent="0.25">
      <c r="A1196">
        <v>2018</v>
      </c>
      <c r="B1196">
        <v>3</v>
      </c>
      <c r="C1196" t="s">
        <v>86</v>
      </c>
      <c r="D1196">
        <v>26354</v>
      </c>
      <c r="E1196">
        <v>2</v>
      </c>
      <c r="F1196">
        <v>20180330</v>
      </c>
      <c r="G1196">
        <v>20170040938</v>
      </c>
      <c r="H1196" t="s">
        <v>65</v>
      </c>
      <c r="I1196" t="s">
        <v>2</v>
      </c>
      <c r="J1196" t="s">
        <v>81</v>
      </c>
      <c r="K1196" t="s">
        <v>87</v>
      </c>
      <c r="L1196" t="s">
        <v>4</v>
      </c>
      <c r="M1196" t="s">
        <v>5</v>
      </c>
      <c r="N1196" t="s">
        <v>17</v>
      </c>
      <c r="O1196">
        <v>2005992000</v>
      </c>
      <c r="P1196" t="s">
        <v>934</v>
      </c>
      <c r="Q1196" t="s">
        <v>1003</v>
      </c>
      <c r="R1196" t="s">
        <v>18</v>
      </c>
      <c r="S1196" t="s">
        <v>148</v>
      </c>
      <c r="T1196" t="s">
        <v>101</v>
      </c>
      <c r="W1196" t="s">
        <v>129</v>
      </c>
      <c r="X1196" t="s">
        <v>95</v>
      </c>
      <c r="Y1196" t="s">
        <v>15</v>
      </c>
      <c r="Z1196">
        <v>33077</v>
      </c>
      <c r="AA1196">
        <v>14912</v>
      </c>
    </row>
    <row r="1197" spans="1:27" x14ac:dyDescent="0.25">
      <c r="A1197">
        <v>2018</v>
      </c>
      <c r="B1197">
        <v>1</v>
      </c>
      <c r="C1197" t="s">
        <v>86</v>
      </c>
      <c r="D1197">
        <v>5958</v>
      </c>
      <c r="E1197">
        <v>1</v>
      </c>
      <c r="F1197">
        <v>20180125</v>
      </c>
      <c r="G1197">
        <v>20601739454</v>
      </c>
      <c r="H1197" t="s">
        <v>1092</v>
      </c>
      <c r="I1197" t="s">
        <v>11</v>
      </c>
      <c r="J1197" t="s">
        <v>12</v>
      </c>
      <c r="K1197" t="s">
        <v>156</v>
      </c>
      <c r="L1197" t="s">
        <v>4</v>
      </c>
      <c r="M1197" t="s">
        <v>5</v>
      </c>
      <c r="N1197" t="s">
        <v>6</v>
      </c>
      <c r="O1197">
        <v>904221000</v>
      </c>
      <c r="P1197" t="s">
        <v>198</v>
      </c>
      <c r="Q1197" t="s">
        <v>1016</v>
      </c>
      <c r="R1197" t="s">
        <v>104</v>
      </c>
      <c r="S1197" t="s">
        <v>1210</v>
      </c>
      <c r="T1197" t="s">
        <v>909</v>
      </c>
      <c r="U1197" t="s">
        <v>117</v>
      </c>
      <c r="V1197" t="s">
        <v>240</v>
      </c>
      <c r="X1197" t="s">
        <v>23</v>
      </c>
      <c r="Y1197" t="s">
        <v>9</v>
      </c>
      <c r="Z1197">
        <v>33075</v>
      </c>
      <c r="AA1197">
        <v>41923.5</v>
      </c>
    </row>
    <row r="1198" spans="1:27" hidden="1" x14ac:dyDescent="0.25">
      <c r="A1198">
        <v>2018</v>
      </c>
      <c r="B1198">
        <v>3</v>
      </c>
      <c r="C1198" t="s">
        <v>270</v>
      </c>
      <c r="D1198">
        <v>13741</v>
      </c>
      <c r="E1198">
        <v>1</v>
      </c>
      <c r="F1198">
        <v>20180329</v>
      </c>
      <c r="G1198">
        <v>20530184596</v>
      </c>
      <c r="H1198" t="s">
        <v>293</v>
      </c>
      <c r="I1198" t="s">
        <v>36</v>
      </c>
      <c r="J1198" t="s">
        <v>283</v>
      </c>
      <c r="K1198" t="s">
        <v>284</v>
      </c>
      <c r="L1198" t="s">
        <v>4</v>
      </c>
      <c r="M1198" t="s">
        <v>5</v>
      </c>
      <c r="N1198" t="s">
        <v>17</v>
      </c>
      <c r="O1198">
        <v>2005999000</v>
      </c>
      <c r="P1198" t="s">
        <v>1002</v>
      </c>
      <c r="Q1198" t="s">
        <v>1003</v>
      </c>
      <c r="R1198" t="s">
        <v>24</v>
      </c>
      <c r="S1198" t="s">
        <v>2663</v>
      </c>
      <c r="T1198" t="s">
        <v>1093</v>
      </c>
      <c r="U1198" t="s">
        <v>1994</v>
      </c>
      <c r="W1198" t="s">
        <v>789</v>
      </c>
      <c r="X1198" t="s">
        <v>19</v>
      </c>
      <c r="Y1198" t="s">
        <v>61</v>
      </c>
      <c r="Z1198">
        <v>33075</v>
      </c>
      <c r="AA1198">
        <v>13650</v>
      </c>
    </row>
    <row r="1199" spans="1:27" hidden="1" x14ac:dyDescent="0.25">
      <c r="A1199">
        <v>2017</v>
      </c>
      <c r="B1199">
        <v>1</v>
      </c>
      <c r="C1199" t="s">
        <v>86</v>
      </c>
      <c r="D1199">
        <v>115297</v>
      </c>
      <c r="E1199">
        <v>2</v>
      </c>
      <c r="F1199">
        <v>20170107</v>
      </c>
      <c r="G1199">
        <v>20504004415</v>
      </c>
      <c r="H1199" t="s">
        <v>223</v>
      </c>
      <c r="I1199" t="s">
        <v>11</v>
      </c>
      <c r="J1199" t="s">
        <v>224</v>
      </c>
      <c r="K1199" t="s">
        <v>225</v>
      </c>
      <c r="L1199" t="s">
        <v>4</v>
      </c>
      <c r="M1199" t="s">
        <v>5</v>
      </c>
      <c r="N1199" t="s">
        <v>17</v>
      </c>
      <c r="O1199">
        <v>2005999000</v>
      </c>
      <c r="P1199" t="s">
        <v>1002</v>
      </c>
      <c r="Q1199" t="s">
        <v>1003</v>
      </c>
      <c r="R1199" t="s">
        <v>24</v>
      </c>
      <c r="S1199" t="s">
        <v>743</v>
      </c>
      <c r="T1199" t="s">
        <v>14</v>
      </c>
      <c r="W1199" t="s">
        <v>264</v>
      </c>
      <c r="X1199" t="s">
        <v>8</v>
      </c>
      <c r="Y1199" t="s">
        <v>9</v>
      </c>
      <c r="Z1199">
        <v>33071.4</v>
      </c>
      <c r="AA1199">
        <v>15317.28</v>
      </c>
    </row>
    <row r="1200" spans="1:27" hidden="1" x14ac:dyDescent="0.25">
      <c r="A1200">
        <v>2017</v>
      </c>
      <c r="B1200">
        <v>2</v>
      </c>
      <c r="C1200" t="s">
        <v>86</v>
      </c>
      <c r="D1200">
        <v>5513</v>
      </c>
      <c r="E1200">
        <v>2</v>
      </c>
      <c r="F1200">
        <v>20170202</v>
      </c>
      <c r="G1200">
        <v>20330070278</v>
      </c>
      <c r="H1200" t="s">
        <v>1398</v>
      </c>
      <c r="I1200" t="s">
        <v>25</v>
      </c>
      <c r="J1200" t="s">
        <v>26</v>
      </c>
      <c r="K1200" t="s">
        <v>125</v>
      </c>
      <c r="L1200" t="s">
        <v>4</v>
      </c>
      <c r="M1200" t="s">
        <v>5</v>
      </c>
      <c r="N1200" t="s">
        <v>6</v>
      </c>
      <c r="O1200">
        <v>904219000</v>
      </c>
      <c r="P1200" t="s">
        <v>198</v>
      </c>
      <c r="Q1200" t="s">
        <v>472</v>
      </c>
      <c r="R1200" t="s">
        <v>50</v>
      </c>
      <c r="S1200" t="s">
        <v>1401</v>
      </c>
      <c r="V1200" t="s">
        <v>14</v>
      </c>
      <c r="W1200" t="s">
        <v>176</v>
      </c>
      <c r="X1200" t="s">
        <v>23</v>
      </c>
      <c r="Y1200" t="s">
        <v>9</v>
      </c>
      <c r="Z1200">
        <v>33051.43</v>
      </c>
      <c r="AA1200">
        <v>9000</v>
      </c>
    </row>
    <row r="1201" spans="1:27" hidden="1" x14ac:dyDescent="0.25">
      <c r="A1201">
        <v>2017</v>
      </c>
      <c r="B1201">
        <v>1</v>
      </c>
      <c r="C1201" t="s">
        <v>270</v>
      </c>
      <c r="D1201">
        <v>584</v>
      </c>
      <c r="E1201">
        <v>1</v>
      </c>
      <c r="F1201">
        <v>20170112</v>
      </c>
      <c r="G1201">
        <v>20530184596</v>
      </c>
      <c r="H1201" t="s">
        <v>293</v>
      </c>
      <c r="I1201" t="s">
        <v>25</v>
      </c>
      <c r="J1201" t="s">
        <v>26</v>
      </c>
      <c r="K1201" t="s">
        <v>199</v>
      </c>
      <c r="L1201" t="s">
        <v>4</v>
      </c>
      <c r="M1201" t="s">
        <v>5</v>
      </c>
      <c r="N1201" t="s">
        <v>17</v>
      </c>
      <c r="O1201">
        <v>2005999000</v>
      </c>
      <c r="P1201" t="s">
        <v>1002</v>
      </c>
      <c r="Q1201" t="s">
        <v>1003</v>
      </c>
      <c r="R1201" t="s">
        <v>24</v>
      </c>
      <c r="S1201" t="s">
        <v>310</v>
      </c>
      <c r="T1201" t="s">
        <v>792</v>
      </c>
      <c r="W1201" t="s">
        <v>789</v>
      </c>
      <c r="X1201" t="s">
        <v>8</v>
      </c>
      <c r="Y1201" t="s">
        <v>61</v>
      </c>
      <c r="Z1201">
        <v>33005</v>
      </c>
      <c r="AA1201">
        <v>15681.6</v>
      </c>
    </row>
    <row r="1202" spans="1:27" hidden="1" x14ac:dyDescent="0.25">
      <c r="A1202">
        <v>2017</v>
      </c>
      <c r="B1202">
        <v>3</v>
      </c>
      <c r="C1202" t="s">
        <v>270</v>
      </c>
      <c r="D1202">
        <v>10522</v>
      </c>
      <c r="E1202">
        <v>1</v>
      </c>
      <c r="F1202">
        <v>20170316</v>
      </c>
      <c r="G1202">
        <v>20530184596</v>
      </c>
      <c r="H1202" t="s">
        <v>293</v>
      </c>
      <c r="I1202" t="s">
        <v>25</v>
      </c>
      <c r="J1202" t="s">
        <v>26</v>
      </c>
      <c r="K1202" t="s">
        <v>199</v>
      </c>
      <c r="L1202" t="s">
        <v>4</v>
      </c>
      <c r="M1202" t="s">
        <v>5</v>
      </c>
      <c r="N1202" t="s">
        <v>17</v>
      </c>
      <c r="O1202">
        <v>2005999000</v>
      </c>
      <c r="P1202" t="s">
        <v>1002</v>
      </c>
      <c r="Q1202" t="s">
        <v>1003</v>
      </c>
      <c r="R1202" t="s">
        <v>24</v>
      </c>
      <c r="S1202" t="s">
        <v>310</v>
      </c>
      <c r="T1202" t="s">
        <v>797</v>
      </c>
      <c r="W1202" t="s">
        <v>789</v>
      </c>
      <c r="X1202" t="s">
        <v>8</v>
      </c>
      <c r="Y1202" t="s">
        <v>61</v>
      </c>
      <c r="Z1202">
        <v>33005</v>
      </c>
      <c r="AA1202">
        <v>15681.6</v>
      </c>
    </row>
    <row r="1203" spans="1:27" hidden="1" x14ac:dyDescent="0.25">
      <c r="A1203">
        <v>2017</v>
      </c>
      <c r="B1203">
        <v>1</v>
      </c>
      <c r="C1203" t="s">
        <v>86</v>
      </c>
      <c r="D1203">
        <v>115468</v>
      </c>
      <c r="E1203">
        <v>1</v>
      </c>
      <c r="F1203">
        <v>20170105</v>
      </c>
      <c r="G1203">
        <v>20373860736</v>
      </c>
      <c r="H1203" t="s">
        <v>1127</v>
      </c>
      <c r="I1203" t="s">
        <v>2</v>
      </c>
      <c r="J1203" t="s">
        <v>81</v>
      </c>
      <c r="K1203" t="s">
        <v>82</v>
      </c>
      <c r="L1203" t="s">
        <v>4</v>
      </c>
      <c r="M1203" t="s">
        <v>5</v>
      </c>
      <c r="N1203" t="s">
        <v>17</v>
      </c>
      <c r="O1203">
        <v>2001909000</v>
      </c>
      <c r="P1203" t="s">
        <v>934</v>
      </c>
      <c r="Q1203" t="s">
        <v>1003</v>
      </c>
      <c r="R1203" t="s">
        <v>68</v>
      </c>
      <c r="S1203" t="s">
        <v>98</v>
      </c>
      <c r="T1203" t="s">
        <v>626</v>
      </c>
      <c r="V1203" t="s">
        <v>101</v>
      </c>
      <c r="W1203" t="s">
        <v>100</v>
      </c>
      <c r="X1203" t="s">
        <v>19</v>
      </c>
      <c r="Y1203" t="s">
        <v>15</v>
      </c>
      <c r="Z1203">
        <v>33000</v>
      </c>
      <c r="AA1203">
        <v>12000</v>
      </c>
    </row>
    <row r="1204" spans="1:27" hidden="1" x14ac:dyDescent="0.25">
      <c r="A1204">
        <v>2018</v>
      </c>
      <c r="B1204">
        <v>2</v>
      </c>
      <c r="C1204" t="s">
        <v>86</v>
      </c>
      <c r="D1204">
        <v>9652</v>
      </c>
      <c r="E1204">
        <v>1</v>
      </c>
      <c r="F1204">
        <v>20180203</v>
      </c>
      <c r="G1204">
        <v>20170040938</v>
      </c>
      <c r="H1204" t="s">
        <v>65</v>
      </c>
      <c r="I1204" t="s">
        <v>11</v>
      </c>
      <c r="J1204" t="s">
        <v>224</v>
      </c>
      <c r="K1204" t="s">
        <v>1516</v>
      </c>
      <c r="L1204" t="s">
        <v>4</v>
      </c>
      <c r="M1204" t="s">
        <v>5</v>
      </c>
      <c r="N1204" t="s">
        <v>17</v>
      </c>
      <c r="O1204">
        <v>2005999000</v>
      </c>
      <c r="P1204" t="s">
        <v>934</v>
      </c>
      <c r="Q1204" t="s">
        <v>1003</v>
      </c>
      <c r="R1204" t="s">
        <v>24</v>
      </c>
      <c r="S1204" t="s">
        <v>148</v>
      </c>
      <c r="T1204" t="s">
        <v>101</v>
      </c>
      <c r="W1204" t="s">
        <v>129</v>
      </c>
      <c r="X1204" t="s">
        <v>8</v>
      </c>
      <c r="Y1204" t="s">
        <v>15</v>
      </c>
      <c r="Z1204">
        <v>33000</v>
      </c>
      <c r="AA1204">
        <v>15840</v>
      </c>
    </row>
    <row r="1205" spans="1:27" hidden="1" x14ac:dyDescent="0.25">
      <c r="A1205">
        <v>2017</v>
      </c>
      <c r="B1205">
        <v>1</v>
      </c>
      <c r="C1205" t="s">
        <v>86</v>
      </c>
      <c r="D1205">
        <v>2313</v>
      </c>
      <c r="E1205">
        <v>1</v>
      </c>
      <c r="F1205">
        <v>20170118</v>
      </c>
      <c r="G1205">
        <v>20373860736</v>
      </c>
      <c r="H1205" t="s">
        <v>1127</v>
      </c>
      <c r="I1205" t="s">
        <v>2</v>
      </c>
      <c r="J1205" t="s">
        <v>81</v>
      </c>
      <c r="K1205" t="s">
        <v>82</v>
      </c>
      <c r="L1205" t="s">
        <v>4</v>
      </c>
      <c r="M1205" t="s">
        <v>5</v>
      </c>
      <c r="N1205" t="s">
        <v>17</v>
      </c>
      <c r="O1205">
        <v>2001909000</v>
      </c>
      <c r="P1205" t="s">
        <v>934</v>
      </c>
      <c r="Q1205" t="s">
        <v>1003</v>
      </c>
      <c r="R1205" t="s">
        <v>68</v>
      </c>
      <c r="S1205" t="s">
        <v>98</v>
      </c>
      <c r="T1205" t="s">
        <v>626</v>
      </c>
      <c r="V1205" t="s">
        <v>377</v>
      </c>
      <c r="W1205" t="s">
        <v>100</v>
      </c>
      <c r="X1205" t="s">
        <v>19</v>
      </c>
      <c r="Y1205" t="s">
        <v>15</v>
      </c>
      <c r="Z1205">
        <v>32993.4</v>
      </c>
      <c r="AA1205">
        <v>11997.6</v>
      </c>
    </row>
    <row r="1206" spans="1:27" hidden="1" x14ac:dyDescent="0.25">
      <c r="A1206">
        <v>2017</v>
      </c>
      <c r="B1206">
        <v>1</v>
      </c>
      <c r="C1206" t="s">
        <v>86</v>
      </c>
      <c r="D1206">
        <v>5527</v>
      </c>
      <c r="E1206">
        <v>1</v>
      </c>
      <c r="F1206">
        <v>20170125</v>
      </c>
      <c r="G1206">
        <v>20373860736</v>
      </c>
      <c r="H1206" t="s">
        <v>1127</v>
      </c>
      <c r="I1206" t="s">
        <v>2</v>
      </c>
      <c r="J1206" t="s">
        <v>81</v>
      </c>
      <c r="K1206" t="s">
        <v>82</v>
      </c>
      <c r="L1206" t="s">
        <v>4</v>
      </c>
      <c r="M1206" t="s">
        <v>5</v>
      </c>
      <c r="N1206" t="s">
        <v>17</v>
      </c>
      <c r="O1206">
        <v>2001909000</v>
      </c>
      <c r="P1206" t="s">
        <v>934</v>
      </c>
      <c r="Q1206" t="s">
        <v>1003</v>
      </c>
      <c r="R1206" t="s">
        <v>68</v>
      </c>
      <c r="S1206" t="s">
        <v>98</v>
      </c>
      <c r="T1206" t="s">
        <v>626</v>
      </c>
      <c r="V1206" t="s">
        <v>377</v>
      </c>
      <c r="W1206" t="s">
        <v>100</v>
      </c>
      <c r="X1206" t="s">
        <v>19</v>
      </c>
      <c r="Y1206" t="s">
        <v>15</v>
      </c>
      <c r="Z1206">
        <v>32986.800000000003</v>
      </c>
      <c r="AA1206">
        <v>11995.2</v>
      </c>
    </row>
    <row r="1207" spans="1:27" hidden="1" x14ac:dyDescent="0.25">
      <c r="A1207">
        <v>2018</v>
      </c>
      <c r="B1207">
        <v>2</v>
      </c>
      <c r="C1207" t="s">
        <v>86</v>
      </c>
      <c r="D1207">
        <v>9652</v>
      </c>
      <c r="E1207">
        <v>2</v>
      </c>
      <c r="F1207">
        <v>20180203</v>
      </c>
      <c r="G1207">
        <v>20170040938</v>
      </c>
      <c r="H1207" t="s">
        <v>65</v>
      </c>
      <c r="I1207" t="s">
        <v>11</v>
      </c>
      <c r="J1207" t="s">
        <v>224</v>
      </c>
      <c r="K1207" t="s">
        <v>1516</v>
      </c>
      <c r="L1207" t="s">
        <v>4</v>
      </c>
      <c r="M1207" t="s">
        <v>5</v>
      </c>
      <c r="N1207" t="s">
        <v>17</v>
      </c>
      <c r="O1207">
        <v>2005999000</v>
      </c>
      <c r="P1207" t="s">
        <v>934</v>
      </c>
      <c r="Q1207" t="s">
        <v>1003</v>
      </c>
      <c r="R1207" t="s">
        <v>24</v>
      </c>
      <c r="S1207" t="s">
        <v>148</v>
      </c>
      <c r="T1207" t="s">
        <v>101</v>
      </c>
      <c r="W1207" t="s">
        <v>129</v>
      </c>
      <c r="X1207" t="s">
        <v>8</v>
      </c>
      <c r="Y1207" t="s">
        <v>15</v>
      </c>
      <c r="Z1207">
        <v>32940</v>
      </c>
      <c r="AA1207">
        <v>15811.2</v>
      </c>
    </row>
    <row r="1208" spans="1:27" hidden="1" x14ac:dyDescent="0.25">
      <c r="A1208">
        <v>2017</v>
      </c>
      <c r="B1208">
        <v>1</v>
      </c>
      <c r="C1208" t="s">
        <v>270</v>
      </c>
      <c r="D1208">
        <v>532</v>
      </c>
      <c r="E1208">
        <v>1</v>
      </c>
      <c r="F1208">
        <v>20170110</v>
      </c>
      <c r="G1208">
        <v>20504004415</v>
      </c>
      <c r="H1208" t="s">
        <v>223</v>
      </c>
      <c r="I1208" t="s">
        <v>25</v>
      </c>
      <c r="J1208" t="s">
        <v>66</v>
      </c>
      <c r="K1208" t="s">
        <v>103</v>
      </c>
      <c r="L1208" t="s">
        <v>4</v>
      </c>
      <c r="M1208" t="s">
        <v>5</v>
      </c>
      <c r="N1208" t="s">
        <v>17</v>
      </c>
      <c r="O1208">
        <v>2005999000</v>
      </c>
      <c r="P1208" t="s">
        <v>1002</v>
      </c>
      <c r="Q1208" t="s">
        <v>1003</v>
      </c>
      <c r="R1208" t="s">
        <v>24</v>
      </c>
      <c r="S1208" t="s">
        <v>337</v>
      </c>
      <c r="W1208" t="s">
        <v>100</v>
      </c>
      <c r="X1208" t="s">
        <v>19</v>
      </c>
      <c r="Y1208" t="s">
        <v>226</v>
      </c>
      <c r="Z1208">
        <v>32908</v>
      </c>
      <c r="AA1208">
        <v>14133.12</v>
      </c>
    </row>
    <row r="1209" spans="1:27" hidden="1" x14ac:dyDescent="0.25">
      <c r="A1209">
        <v>2018</v>
      </c>
      <c r="B1209">
        <v>1</v>
      </c>
      <c r="C1209" t="s">
        <v>86</v>
      </c>
      <c r="D1209">
        <v>123265</v>
      </c>
      <c r="E1209">
        <v>3</v>
      </c>
      <c r="F1209">
        <v>20180102</v>
      </c>
      <c r="G1209">
        <v>20373860736</v>
      </c>
      <c r="H1209" t="s">
        <v>1127</v>
      </c>
      <c r="I1209" t="s">
        <v>2</v>
      </c>
      <c r="J1209" t="s">
        <v>81</v>
      </c>
      <c r="K1209" t="s">
        <v>87</v>
      </c>
      <c r="L1209" t="s">
        <v>4</v>
      </c>
      <c r="M1209" t="s">
        <v>5</v>
      </c>
      <c r="N1209" t="s">
        <v>17</v>
      </c>
      <c r="O1209">
        <v>2005992000</v>
      </c>
      <c r="P1209" t="s">
        <v>934</v>
      </c>
      <c r="Q1209" t="s">
        <v>1003</v>
      </c>
      <c r="R1209" t="s">
        <v>18</v>
      </c>
      <c r="S1209" t="s">
        <v>94</v>
      </c>
      <c r="T1209" t="s">
        <v>101</v>
      </c>
      <c r="X1209" t="s">
        <v>69</v>
      </c>
      <c r="Y1209" t="s">
        <v>15</v>
      </c>
      <c r="Z1209">
        <v>32895.599999999999</v>
      </c>
      <c r="AA1209">
        <v>18318.82</v>
      </c>
    </row>
    <row r="1210" spans="1:27" hidden="1" x14ac:dyDescent="0.25">
      <c r="A1210">
        <v>2017</v>
      </c>
      <c r="B1210">
        <v>1</v>
      </c>
      <c r="C1210" t="s">
        <v>86</v>
      </c>
      <c r="D1210">
        <v>1131</v>
      </c>
      <c r="E1210">
        <v>1</v>
      </c>
      <c r="F1210">
        <v>20170113</v>
      </c>
      <c r="G1210">
        <v>20565523164</v>
      </c>
      <c r="H1210" t="s">
        <v>429</v>
      </c>
      <c r="I1210" t="s">
        <v>25</v>
      </c>
      <c r="J1210" t="s">
        <v>26</v>
      </c>
      <c r="K1210" t="s">
        <v>97</v>
      </c>
      <c r="L1210" t="s">
        <v>4</v>
      </c>
      <c r="M1210" t="s">
        <v>5</v>
      </c>
      <c r="N1210" t="s">
        <v>6</v>
      </c>
      <c r="O1210">
        <v>904211090</v>
      </c>
      <c r="P1210" t="s">
        <v>198</v>
      </c>
      <c r="Q1210" t="s">
        <v>472</v>
      </c>
      <c r="R1210" t="s">
        <v>77</v>
      </c>
      <c r="S1210" t="s">
        <v>170</v>
      </c>
      <c r="X1210" t="s">
        <v>23</v>
      </c>
      <c r="Y1210" t="s">
        <v>9</v>
      </c>
      <c r="Z1210">
        <v>32879.839999999997</v>
      </c>
      <c r="AA1210">
        <v>11340</v>
      </c>
    </row>
    <row r="1211" spans="1:27" hidden="1" x14ac:dyDescent="0.25">
      <c r="A1211">
        <v>2017</v>
      </c>
      <c r="B1211">
        <v>3</v>
      </c>
      <c r="C1211" t="s">
        <v>86</v>
      </c>
      <c r="D1211">
        <v>21345</v>
      </c>
      <c r="E1211">
        <v>1</v>
      </c>
      <c r="F1211">
        <v>20170311</v>
      </c>
      <c r="G1211">
        <v>20505532725</v>
      </c>
      <c r="H1211" t="s">
        <v>161</v>
      </c>
      <c r="I1211" t="s">
        <v>36</v>
      </c>
      <c r="J1211" t="s">
        <v>162</v>
      </c>
      <c r="K1211" t="s">
        <v>163</v>
      </c>
      <c r="L1211" t="s">
        <v>4</v>
      </c>
      <c r="M1211" t="s">
        <v>5</v>
      </c>
      <c r="N1211" t="s">
        <v>6</v>
      </c>
      <c r="O1211">
        <v>904211090</v>
      </c>
      <c r="P1211" t="s">
        <v>198</v>
      </c>
      <c r="Q1211" t="s">
        <v>472</v>
      </c>
      <c r="R1211" t="s">
        <v>77</v>
      </c>
      <c r="S1211" t="s">
        <v>256</v>
      </c>
      <c r="T1211" t="s">
        <v>2240</v>
      </c>
      <c r="U1211" t="s">
        <v>2241</v>
      </c>
      <c r="W1211" t="s">
        <v>34</v>
      </c>
      <c r="X1211" t="s">
        <v>23</v>
      </c>
      <c r="Y1211" t="s">
        <v>9</v>
      </c>
      <c r="Z1211">
        <v>32850</v>
      </c>
      <c r="AA1211">
        <v>9000</v>
      </c>
    </row>
    <row r="1212" spans="1:27" hidden="1" x14ac:dyDescent="0.25">
      <c r="A1212">
        <v>2017</v>
      </c>
      <c r="B1212">
        <v>1</v>
      </c>
      <c r="C1212" t="s">
        <v>270</v>
      </c>
      <c r="D1212">
        <v>4025</v>
      </c>
      <c r="E1212">
        <v>2</v>
      </c>
      <c r="F1212">
        <v>20170129</v>
      </c>
      <c r="G1212">
        <v>20504004415</v>
      </c>
      <c r="H1212" t="s">
        <v>223</v>
      </c>
      <c r="I1212" t="s">
        <v>2</v>
      </c>
      <c r="J1212" t="s">
        <v>3</v>
      </c>
      <c r="K1212" t="s">
        <v>122</v>
      </c>
      <c r="L1212" t="s">
        <v>4</v>
      </c>
      <c r="M1212" t="s">
        <v>5</v>
      </c>
      <c r="N1212" t="s">
        <v>17</v>
      </c>
      <c r="O1212">
        <v>2001909000</v>
      </c>
      <c r="P1212" t="s">
        <v>1009</v>
      </c>
      <c r="Q1212" t="s">
        <v>1003</v>
      </c>
      <c r="R1212" t="s">
        <v>68</v>
      </c>
      <c r="S1212" t="s">
        <v>851</v>
      </c>
      <c r="W1212" t="s">
        <v>100</v>
      </c>
      <c r="X1212" t="s">
        <v>8</v>
      </c>
      <c r="Y1212" t="s">
        <v>61</v>
      </c>
      <c r="Z1212">
        <v>32844</v>
      </c>
      <c r="AA1212">
        <v>8088.6</v>
      </c>
    </row>
    <row r="1213" spans="1:27" hidden="1" x14ac:dyDescent="0.25">
      <c r="A1213">
        <v>2017</v>
      </c>
      <c r="B1213">
        <v>3</v>
      </c>
      <c r="C1213" t="s">
        <v>86</v>
      </c>
      <c r="D1213">
        <v>20823</v>
      </c>
      <c r="E1213">
        <v>2</v>
      </c>
      <c r="F1213">
        <v>20170309</v>
      </c>
      <c r="G1213">
        <v>20170040938</v>
      </c>
      <c r="H1213" t="s">
        <v>65</v>
      </c>
      <c r="I1213" t="s">
        <v>25</v>
      </c>
      <c r="J1213" t="s">
        <v>26</v>
      </c>
      <c r="K1213" t="s">
        <v>97</v>
      </c>
      <c r="L1213" t="s">
        <v>4</v>
      </c>
      <c r="M1213" t="s">
        <v>5</v>
      </c>
      <c r="N1213" t="s">
        <v>17</v>
      </c>
      <c r="O1213">
        <v>2005999000</v>
      </c>
      <c r="P1213" t="s">
        <v>934</v>
      </c>
      <c r="Q1213" t="s">
        <v>1003</v>
      </c>
      <c r="R1213" t="s">
        <v>24</v>
      </c>
      <c r="S1213" t="s">
        <v>148</v>
      </c>
      <c r="T1213" t="s">
        <v>14</v>
      </c>
      <c r="U1213" t="s">
        <v>101</v>
      </c>
      <c r="W1213" t="s">
        <v>214</v>
      </c>
      <c r="X1213" t="s">
        <v>8</v>
      </c>
      <c r="Y1213" t="s">
        <v>15</v>
      </c>
      <c r="Z1213">
        <v>32748.799999999999</v>
      </c>
      <c r="AA1213">
        <v>15536.64</v>
      </c>
    </row>
    <row r="1214" spans="1:27" hidden="1" x14ac:dyDescent="0.25">
      <c r="A1214">
        <v>2018</v>
      </c>
      <c r="B1214">
        <v>2</v>
      </c>
      <c r="C1214" t="s">
        <v>270</v>
      </c>
      <c r="D1214">
        <v>6809</v>
      </c>
      <c r="E1214">
        <v>1</v>
      </c>
      <c r="F1214">
        <v>20180207</v>
      </c>
      <c r="G1214">
        <v>20530184596</v>
      </c>
      <c r="H1214" t="s">
        <v>293</v>
      </c>
      <c r="I1214" t="s">
        <v>25</v>
      </c>
      <c r="J1214" t="s">
        <v>26</v>
      </c>
      <c r="K1214" t="s">
        <v>199</v>
      </c>
      <c r="L1214" t="s">
        <v>4</v>
      </c>
      <c r="M1214" t="s">
        <v>5</v>
      </c>
      <c r="N1214" t="s">
        <v>17</v>
      </c>
      <c r="O1214">
        <v>2005999000</v>
      </c>
      <c r="P1214" t="s">
        <v>1002</v>
      </c>
      <c r="Q1214" t="s">
        <v>1003</v>
      </c>
      <c r="R1214" t="s">
        <v>24</v>
      </c>
      <c r="S1214" t="s">
        <v>310</v>
      </c>
      <c r="T1214" t="s">
        <v>1093</v>
      </c>
      <c r="U1214" t="s">
        <v>1994</v>
      </c>
      <c r="W1214" t="s">
        <v>789</v>
      </c>
      <c r="X1214" t="s">
        <v>8</v>
      </c>
      <c r="Y1214" t="s">
        <v>61</v>
      </c>
      <c r="Z1214">
        <v>32690</v>
      </c>
      <c r="AA1214">
        <v>15681.6</v>
      </c>
    </row>
    <row r="1215" spans="1:27" hidden="1" x14ac:dyDescent="0.25">
      <c r="A1215">
        <v>2018</v>
      </c>
      <c r="B1215">
        <v>3</v>
      </c>
      <c r="C1215" t="s">
        <v>270</v>
      </c>
      <c r="D1215">
        <v>13315</v>
      </c>
      <c r="E1215">
        <v>1</v>
      </c>
      <c r="F1215">
        <v>20180322</v>
      </c>
      <c r="G1215">
        <v>20530184596</v>
      </c>
      <c r="H1215" t="s">
        <v>293</v>
      </c>
      <c r="I1215" t="s">
        <v>25</v>
      </c>
      <c r="J1215" t="s">
        <v>26</v>
      </c>
      <c r="K1215" t="s">
        <v>199</v>
      </c>
      <c r="L1215" t="s">
        <v>4</v>
      </c>
      <c r="M1215" t="s">
        <v>5</v>
      </c>
      <c r="N1215" t="s">
        <v>17</v>
      </c>
      <c r="O1215">
        <v>2005999000</v>
      </c>
      <c r="P1215" t="s">
        <v>1002</v>
      </c>
      <c r="Q1215" t="s">
        <v>1003</v>
      </c>
      <c r="R1215" t="s">
        <v>24</v>
      </c>
      <c r="S1215" t="s">
        <v>310</v>
      </c>
      <c r="T1215" t="s">
        <v>1093</v>
      </c>
      <c r="U1215" t="s">
        <v>1994</v>
      </c>
      <c r="W1215" t="s">
        <v>789</v>
      </c>
      <c r="X1215" t="s">
        <v>8</v>
      </c>
      <c r="Y1215" t="s">
        <v>61</v>
      </c>
      <c r="Z1215">
        <v>32690</v>
      </c>
      <c r="AA1215">
        <v>15681.6</v>
      </c>
    </row>
    <row r="1216" spans="1:27" x14ac:dyDescent="0.25">
      <c r="A1216">
        <v>2018</v>
      </c>
      <c r="B1216">
        <v>3</v>
      </c>
      <c r="C1216" t="s">
        <v>86</v>
      </c>
      <c r="D1216">
        <v>26341</v>
      </c>
      <c r="E1216">
        <v>1</v>
      </c>
      <c r="F1216">
        <v>20180322</v>
      </c>
      <c r="G1216">
        <v>20571343640</v>
      </c>
      <c r="H1216" t="s">
        <v>154</v>
      </c>
      <c r="I1216" t="s">
        <v>36</v>
      </c>
      <c r="J1216" t="s">
        <v>2420</v>
      </c>
      <c r="K1216" t="s">
        <v>115</v>
      </c>
      <c r="L1216" t="s">
        <v>4</v>
      </c>
      <c r="M1216" t="s">
        <v>5</v>
      </c>
      <c r="N1216" t="s">
        <v>6</v>
      </c>
      <c r="O1216">
        <v>904211090</v>
      </c>
      <c r="P1216" t="s">
        <v>198</v>
      </c>
      <c r="Q1216" t="s">
        <v>472</v>
      </c>
      <c r="R1216" t="s">
        <v>77</v>
      </c>
      <c r="S1216" t="s">
        <v>143</v>
      </c>
      <c r="X1216" t="s">
        <v>23</v>
      </c>
      <c r="Y1216" t="s">
        <v>9</v>
      </c>
      <c r="Z1216">
        <v>32600</v>
      </c>
      <c r="AA1216">
        <v>10410.120000000001</v>
      </c>
    </row>
    <row r="1217" spans="1:27" hidden="1" x14ac:dyDescent="0.25">
      <c r="A1217">
        <v>2018</v>
      </c>
      <c r="B1217">
        <v>2</v>
      </c>
      <c r="C1217" t="s">
        <v>86</v>
      </c>
      <c r="D1217">
        <v>10927</v>
      </c>
      <c r="E1217">
        <v>1</v>
      </c>
      <c r="F1217">
        <v>20180207</v>
      </c>
      <c r="G1217">
        <v>20602086471</v>
      </c>
      <c r="H1217" t="s">
        <v>1828</v>
      </c>
      <c r="I1217" t="s">
        <v>2</v>
      </c>
      <c r="J1217" t="s">
        <v>81</v>
      </c>
      <c r="K1217" t="s">
        <v>82</v>
      </c>
      <c r="L1217" t="s">
        <v>4</v>
      </c>
      <c r="M1217" t="s">
        <v>5</v>
      </c>
      <c r="N1217" t="s">
        <v>6</v>
      </c>
      <c r="O1217">
        <v>710809000</v>
      </c>
      <c r="P1217" t="s">
        <v>40</v>
      </c>
      <c r="Q1217" t="s">
        <v>1076</v>
      </c>
      <c r="R1217" t="s">
        <v>13</v>
      </c>
      <c r="S1217" t="s">
        <v>1829</v>
      </c>
      <c r="T1217" t="s">
        <v>1830</v>
      </c>
      <c r="U1217" t="s">
        <v>1030</v>
      </c>
      <c r="W1217" t="s">
        <v>1831</v>
      </c>
      <c r="X1217" t="s">
        <v>8</v>
      </c>
      <c r="Y1217" t="s">
        <v>9</v>
      </c>
      <c r="Z1217">
        <v>32471.4</v>
      </c>
      <c r="AA1217">
        <v>13981.084999999999</v>
      </c>
    </row>
    <row r="1218" spans="1:27" hidden="1" x14ac:dyDescent="0.25">
      <c r="A1218">
        <v>2018</v>
      </c>
      <c r="B1218">
        <v>3</v>
      </c>
      <c r="C1218" t="s">
        <v>86</v>
      </c>
      <c r="D1218">
        <v>26694</v>
      </c>
      <c r="E1218">
        <v>1</v>
      </c>
      <c r="F1218">
        <v>20180327</v>
      </c>
      <c r="G1218">
        <v>20170040938</v>
      </c>
      <c r="H1218" t="s">
        <v>65</v>
      </c>
      <c r="I1218" t="s">
        <v>2</v>
      </c>
      <c r="J1218" t="s">
        <v>81</v>
      </c>
      <c r="K1218" t="s">
        <v>87</v>
      </c>
      <c r="L1218" t="s">
        <v>4</v>
      </c>
      <c r="M1218" t="s">
        <v>5</v>
      </c>
      <c r="N1218" t="s">
        <v>17</v>
      </c>
      <c r="O1218">
        <v>2001909000</v>
      </c>
      <c r="P1218" t="s">
        <v>934</v>
      </c>
      <c r="Q1218" t="s">
        <v>1003</v>
      </c>
      <c r="R1218" t="s">
        <v>68</v>
      </c>
      <c r="S1218" t="s">
        <v>1528</v>
      </c>
      <c r="T1218" t="s">
        <v>101</v>
      </c>
      <c r="W1218" t="s">
        <v>129</v>
      </c>
      <c r="X1218" t="s">
        <v>69</v>
      </c>
      <c r="Y1218" t="s">
        <v>15</v>
      </c>
      <c r="Z1218">
        <v>32469.57</v>
      </c>
      <c r="AA1218">
        <v>12080.2</v>
      </c>
    </row>
    <row r="1219" spans="1:27" hidden="1" x14ac:dyDescent="0.25">
      <c r="A1219">
        <v>2018</v>
      </c>
      <c r="B1219">
        <v>2</v>
      </c>
      <c r="C1219" t="s">
        <v>270</v>
      </c>
      <c r="D1219">
        <v>6591</v>
      </c>
      <c r="E1219">
        <v>1</v>
      </c>
      <c r="F1219">
        <v>20180206</v>
      </c>
      <c r="G1219">
        <v>20504004415</v>
      </c>
      <c r="H1219" t="s">
        <v>223</v>
      </c>
      <c r="I1219" t="s">
        <v>11</v>
      </c>
      <c r="J1219" t="s">
        <v>12</v>
      </c>
      <c r="K1219" t="s">
        <v>156</v>
      </c>
      <c r="L1219" t="s">
        <v>4</v>
      </c>
      <c r="M1219" t="s">
        <v>5</v>
      </c>
      <c r="N1219" t="s">
        <v>17</v>
      </c>
      <c r="O1219">
        <v>2005999000</v>
      </c>
      <c r="P1219" t="s">
        <v>1002</v>
      </c>
      <c r="Q1219" t="s">
        <v>1003</v>
      </c>
      <c r="R1219" t="s">
        <v>24</v>
      </c>
      <c r="S1219" t="s">
        <v>352</v>
      </c>
      <c r="W1219" t="s">
        <v>34</v>
      </c>
      <c r="X1219" t="s">
        <v>8</v>
      </c>
      <c r="Y1219" t="s">
        <v>226</v>
      </c>
      <c r="Z1219">
        <v>32456.5</v>
      </c>
      <c r="AA1219">
        <v>15327.84</v>
      </c>
    </row>
    <row r="1220" spans="1:27" hidden="1" x14ac:dyDescent="0.25">
      <c r="A1220">
        <v>2018</v>
      </c>
      <c r="B1220">
        <v>1</v>
      </c>
      <c r="C1220" t="s">
        <v>270</v>
      </c>
      <c r="D1220">
        <v>1599</v>
      </c>
      <c r="E1220">
        <v>1</v>
      </c>
      <c r="F1220">
        <v>20180116</v>
      </c>
      <c r="G1220">
        <v>20530184596</v>
      </c>
      <c r="H1220" t="s">
        <v>293</v>
      </c>
      <c r="I1220" t="s">
        <v>2</v>
      </c>
      <c r="J1220" t="s">
        <v>81</v>
      </c>
      <c r="K1220" t="s">
        <v>82</v>
      </c>
      <c r="L1220" t="s">
        <v>4</v>
      </c>
      <c r="M1220" t="s">
        <v>5</v>
      </c>
      <c r="N1220" t="s">
        <v>17</v>
      </c>
      <c r="O1220">
        <v>2005992000</v>
      </c>
      <c r="P1220" t="s">
        <v>934</v>
      </c>
      <c r="Q1220" t="s">
        <v>1003</v>
      </c>
      <c r="R1220" t="s">
        <v>18</v>
      </c>
      <c r="S1220" t="s">
        <v>294</v>
      </c>
      <c r="T1220" t="s">
        <v>14</v>
      </c>
      <c r="W1220" t="s">
        <v>789</v>
      </c>
      <c r="X1220" t="s">
        <v>19</v>
      </c>
      <c r="Y1220" t="s">
        <v>61</v>
      </c>
      <c r="Z1220">
        <v>32372.5</v>
      </c>
      <c r="AA1220">
        <v>17250</v>
      </c>
    </row>
    <row r="1221" spans="1:27" hidden="1" x14ac:dyDescent="0.25">
      <c r="A1221">
        <v>2018</v>
      </c>
      <c r="B1221">
        <v>3</v>
      </c>
      <c r="C1221" t="s">
        <v>270</v>
      </c>
      <c r="D1221">
        <v>12103</v>
      </c>
      <c r="E1221">
        <v>1</v>
      </c>
      <c r="F1221">
        <v>20180315</v>
      </c>
      <c r="G1221">
        <v>20530184596</v>
      </c>
      <c r="H1221" t="s">
        <v>293</v>
      </c>
      <c r="I1221" t="s">
        <v>2</v>
      </c>
      <c r="J1221" t="s">
        <v>81</v>
      </c>
      <c r="K1221" t="s">
        <v>82</v>
      </c>
      <c r="L1221" t="s">
        <v>4</v>
      </c>
      <c r="M1221" t="s">
        <v>5</v>
      </c>
      <c r="N1221" t="s">
        <v>17</v>
      </c>
      <c r="O1221">
        <v>2005992000</v>
      </c>
      <c r="P1221" t="s">
        <v>934</v>
      </c>
      <c r="Q1221" t="s">
        <v>1003</v>
      </c>
      <c r="R1221" t="s">
        <v>18</v>
      </c>
      <c r="S1221" t="s">
        <v>294</v>
      </c>
      <c r="T1221" t="s">
        <v>797</v>
      </c>
      <c r="U1221" t="s">
        <v>1350</v>
      </c>
      <c r="W1221" t="s">
        <v>789</v>
      </c>
      <c r="X1221" t="s">
        <v>19</v>
      </c>
      <c r="Y1221" t="s">
        <v>61</v>
      </c>
      <c r="Z1221">
        <v>32372.5</v>
      </c>
      <c r="AA1221">
        <v>17250</v>
      </c>
    </row>
    <row r="1222" spans="1:27" hidden="1" x14ac:dyDescent="0.25">
      <c r="A1222">
        <v>2018</v>
      </c>
      <c r="B1222">
        <v>3</v>
      </c>
      <c r="C1222" t="s">
        <v>270</v>
      </c>
      <c r="D1222">
        <v>12826</v>
      </c>
      <c r="E1222">
        <v>1</v>
      </c>
      <c r="F1222">
        <v>20180322</v>
      </c>
      <c r="G1222">
        <v>20530184596</v>
      </c>
      <c r="H1222" t="s">
        <v>293</v>
      </c>
      <c r="I1222" t="s">
        <v>2</v>
      </c>
      <c r="J1222" t="s">
        <v>81</v>
      </c>
      <c r="K1222" t="s">
        <v>82</v>
      </c>
      <c r="L1222" t="s">
        <v>4</v>
      </c>
      <c r="M1222" t="s">
        <v>5</v>
      </c>
      <c r="N1222" t="s">
        <v>17</v>
      </c>
      <c r="O1222">
        <v>2005992000</v>
      </c>
      <c r="P1222" t="s">
        <v>934</v>
      </c>
      <c r="Q1222" t="s">
        <v>1003</v>
      </c>
      <c r="R1222" t="s">
        <v>18</v>
      </c>
      <c r="S1222" t="s">
        <v>294</v>
      </c>
      <c r="T1222" t="s">
        <v>797</v>
      </c>
      <c r="U1222" t="s">
        <v>1350</v>
      </c>
      <c r="W1222" t="s">
        <v>789</v>
      </c>
      <c r="X1222" t="s">
        <v>19</v>
      </c>
      <c r="Y1222" t="s">
        <v>61</v>
      </c>
      <c r="Z1222">
        <v>32372.5</v>
      </c>
      <c r="AA1222">
        <v>17250</v>
      </c>
    </row>
    <row r="1223" spans="1:27" hidden="1" x14ac:dyDescent="0.25">
      <c r="A1223">
        <v>2017</v>
      </c>
      <c r="B1223">
        <v>1</v>
      </c>
      <c r="C1223" t="s">
        <v>86</v>
      </c>
      <c r="D1223">
        <v>484</v>
      </c>
      <c r="E1223">
        <v>1</v>
      </c>
      <c r="F1223">
        <v>20170114</v>
      </c>
      <c r="G1223">
        <v>20504004415</v>
      </c>
      <c r="H1223" t="s">
        <v>223</v>
      </c>
      <c r="I1223" t="s">
        <v>11</v>
      </c>
      <c r="J1223" t="s">
        <v>224</v>
      </c>
      <c r="K1223" t="s">
        <v>225</v>
      </c>
      <c r="L1223" t="s">
        <v>4</v>
      </c>
      <c r="M1223" t="s">
        <v>5</v>
      </c>
      <c r="N1223" t="s">
        <v>17</v>
      </c>
      <c r="O1223">
        <v>2005999000</v>
      </c>
      <c r="P1223" t="s">
        <v>1002</v>
      </c>
      <c r="Q1223" t="s">
        <v>1003</v>
      </c>
      <c r="R1223" t="s">
        <v>24</v>
      </c>
      <c r="S1223" t="s">
        <v>582</v>
      </c>
      <c r="T1223" t="s">
        <v>14</v>
      </c>
      <c r="W1223" t="s">
        <v>264</v>
      </c>
      <c r="X1223" t="s">
        <v>8</v>
      </c>
      <c r="Y1223" t="s">
        <v>9</v>
      </c>
      <c r="Z1223">
        <v>32368.45</v>
      </c>
      <c r="AA1223">
        <v>15327.84</v>
      </c>
    </row>
    <row r="1224" spans="1:27" hidden="1" x14ac:dyDescent="0.25">
      <c r="A1224">
        <v>2017</v>
      </c>
      <c r="B1224">
        <v>1</v>
      </c>
      <c r="C1224" t="s">
        <v>86</v>
      </c>
      <c r="D1224">
        <v>3600</v>
      </c>
      <c r="E1224">
        <v>1</v>
      </c>
      <c r="F1224">
        <v>20170118</v>
      </c>
      <c r="G1224">
        <v>20504004415</v>
      </c>
      <c r="H1224" t="s">
        <v>223</v>
      </c>
      <c r="I1224" t="s">
        <v>11</v>
      </c>
      <c r="J1224" t="s">
        <v>224</v>
      </c>
      <c r="K1224" t="s">
        <v>645</v>
      </c>
      <c r="L1224" t="s">
        <v>4</v>
      </c>
      <c r="M1224" t="s">
        <v>5</v>
      </c>
      <c r="N1224" t="s">
        <v>17</v>
      </c>
      <c r="O1224">
        <v>2005999000</v>
      </c>
      <c r="P1224" t="s">
        <v>1002</v>
      </c>
      <c r="Q1224" t="s">
        <v>1003</v>
      </c>
      <c r="R1224" t="s">
        <v>24</v>
      </c>
      <c r="S1224" t="s">
        <v>582</v>
      </c>
      <c r="T1224" t="s">
        <v>14</v>
      </c>
      <c r="W1224" t="s">
        <v>264</v>
      </c>
      <c r="X1224" t="s">
        <v>8</v>
      </c>
      <c r="Y1224" t="s">
        <v>9</v>
      </c>
      <c r="Z1224">
        <v>32368.45</v>
      </c>
      <c r="AA1224">
        <v>14631.12</v>
      </c>
    </row>
    <row r="1225" spans="1:27" hidden="1" x14ac:dyDescent="0.25">
      <c r="A1225">
        <v>2017</v>
      </c>
      <c r="B1225">
        <v>1</v>
      </c>
      <c r="C1225" t="s">
        <v>86</v>
      </c>
      <c r="D1225">
        <v>3600</v>
      </c>
      <c r="E1225">
        <v>2</v>
      </c>
      <c r="F1225">
        <v>20170118</v>
      </c>
      <c r="G1225">
        <v>20504004415</v>
      </c>
      <c r="H1225" t="s">
        <v>223</v>
      </c>
      <c r="I1225" t="s">
        <v>11</v>
      </c>
      <c r="J1225" t="s">
        <v>224</v>
      </c>
      <c r="K1225" t="s">
        <v>645</v>
      </c>
      <c r="L1225" t="s">
        <v>4</v>
      </c>
      <c r="M1225" t="s">
        <v>5</v>
      </c>
      <c r="N1225" t="s">
        <v>17</v>
      </c>
      <c r="O1225">
        <v>2005999000</v>
      </c>
      <c r="P1225" t="s">
        <v>1002</v>
      </c>
      <c r="Q1225" t="s">
        <v>1003</v>
      </c>
      <c r="R1225" t="s">
        <v>24</v>
      </c>
      <c r="S1225" t="s">
        <v>582</v>
      </c>
      <c r="T1225" t="s">
        <v>14</v>
      </c>
      <c r="W1225" t="s">
        <v>264</v>
      </c>
      <c r="X1225" t="s">
        <v>8</v>
      </c>
      <c r="Y1225" t="s">
        <v>9</v>
      </c>
      <c r="Z1225">
        <v>32368.45</v>
      </c>
      <c r="AA1225">
        <v>14631.12</v>
      </c>
    </row>
    <row r="1226" spans="1:27" hidden="1" x14ac:dyDescent="0.25">
      <c r="A1226">
        <v>2017</v>
      </c>
      <c r="B1226">
        <v>1</v>
      </c>
      <c r="C1226" t="s">
        <v>86</v>
      </c>
      <c r="D1226">
        <v>4167</v>
      </c>
      <c r="E1226">
        <v>1</v>
      </c>
      <c r="F1226">
        <v>20170121</v>
      </c>
      <c r="G1226">
        <v>20504004415</v>
      </c>
      <c r="H1226" t="s">
        <v>223</v>
      </c>
      <c r="I1226" t="s">
        <v>11</v>
      </c>
      <c r="J1226" t="s">
        <v>224</v>
      </c>
      <c r="K1226" t="s">
        <v>225</v>
      </c>
      <c r="L1226" t="s">
        <v>4</v>
      </c>
      <c r="M1226" t="s">
        <v>5</v>
      </c>
      <c r="N1226" t="s">
        <v>17</v>
      </c>
      <c r="O1226">
        <v>2005999000</v>
      </c>
      <c r="P1226" t="s">
        <v>1002</v>
      </c>
      <c r="Q1226" t="s">
        <v>1003</v>
      </c>
      <c r="R1226" t="s">
        <v>24</v>
      </c>
      <c r="S1226" t="s">
        <v>652</v>
      </c>
      <c r="T1226" t="s">
        <v>14</v>
      </c>
      <c r="W1226" t="s">
        <v>264</v>
      </c>
      <c r="X1226" t="s">
        <v>8</v>
      </c>
      <c r="Y1226" t="s">
        <v>9</v>
      </c>
      <c r="Z1226">
        <v>32368.45</v>
      </c>
      <c r="AA1226">
        <v>15327.84</v>
      </c>
    </row>
    <row r="1227" spans="1:27" hidden="1" x14ac:dyDescent="0.25">
      <c r="A1227">
        <v>2017</v>
      </c>
      <c r="B1227">
        <v>1</v>
      </c>
      <c r="C1227" t="s">
        <v>86</v>
      </c>
      <c r="D1227">
        <v>114708</v>
      </c>
      <c r="E1227">
        <v>1</v>
      </c>
      <c r="F1227">
        <v>20170107</v>
      </c>
      <c r="G1227">
        <v>20504004415</v>
      </c>
      <c r="H1227" t="s">
        <v>223</v>
      </c>
      <c r="I1227" t="s">
        <v>11</v>
      </c>
      <c r="J1227" t="s">
        <v>224</v>
      </c>
      <c r="K1227" t="s">
        <v>225</v>
      </c>
      <c r="L1227" t="s">
        <v>4</v>
      </c>
      <c r="M1227" t="s">
        <v>5</v>
      </c>
      <c r="N1227" t="s">
        <v>17</v>
      </c>
      <c r="O1227">
        <v>2005999000</v>
      </c>
      <c r="P1227" t="s">
        <v>1002</v>
      </c>
      <c r="Q1227" t="s">
        <v>1003</v>
      </c>
      <c r="R1227" t="s">
        <v>24</v>
      </c>
      <c r="S1227" t="s">
        <v>652</v>
      </c>
      <c r="T1227" t="s">
        <v>14</v>
      </c>
      <c r="W1227" t="s">
        <v>264</v>
      </c>
      <c r="X1227" t="s">
        <v>8</v>
      </c>
      <c r="Y1227" t="s">
        <v>9</v>
      </c>
      <c r="Z1227">
        <v>32368.45</v>
      </c>
      <c r="AA1227">
        <v>15327.84</v>
      </c>
    </row>
    <row r="1228" spans="1:27" hidden="1" x14ac:dyDescent="0.25">
      <c r="A1228">
        <v>2017</v>
      </c>
      <c r="B1228">
        <v>2</v>
      </c>
      <c r="C1228" t="s">
        <v>86</v>
      </c>
      <c r="D1228">
        <v>8175</v>
      </c>
      <c r="E1228">
        <v>1</v>
      </c>
      <c r="F1228">
        <v>20170204</v>
      </c>
      <c r="G1228">
        <v>20504004415</v>
      </c>
      <c r="H1228" t="s">
        <v>223</v>
      </c>
      <c r="I1228" t="s">
        <v>11</v>
      </c>
      <c r="J1228" t="s">
        <v>224</v>
      </c>
      <c r="K1228" t="s">
        <v>225</v>
      </c>
      <c r="L1228" t="s">
        <v>4</v>
      </c>
      <c r="M1228" t="s">
        <v>5</v>
      </c>
      <c r="N1228" t="s">
        <v>17</v>
      </c>
      <c r="O1228">
        <v>2005999000</v>
      </c>
      <c r="P1228" t="s">
        <v>1002</v>
      </c>
      <c r="Q1228" t="s">
        <v>1003</v>
      </c>
      <c r="R1228" t="s">
        <v>24</v>
      </c>
      <c r="S1228" t="s">
        <v>652</v>
      </c>
      <c r="T1228" t="s">
        <v>14</v>
      </c>
      <c r="W1228" t="s">
        <v>264</v>
      </c>
      <c r="X1228" t="s">
        <v>8</v>
      </c>
      <c r="Y1228" t="s">
        <v>9</v>
      </c>
      <c r="Z1228">
        <v>32368.45</v>
      </c>
      <c r="AA1228">
        <v>15327.84</v>
      </c>
    </row>
    <row r="1229" spans="1:27" hidden="1" x14ac:dyDescent="0.25">
      <c r="A1229">
        <v>2017</v>
      </c>
      <c r="B1229">
        <v>2</v>
      </c>
      <c r="C1229" t="s">
        <v>86</v>
      </c>
      <c r="D1229">
        <v>11093</v>
      </c>
      <c r="E1229">
        <v>1</v>
      </c>
      <c r="F1229">
        <v>20170208</v>
      </c>
      <c r="G1229">
        <v>20504004415</v>
      </c>
      <c r="H1229" t="s">
        <v>223</v>
      </c>
      <c r="I1229" t="s">
        <v>11</v>
      </c>
      <c r="J1229" t="s">
        <v>224</v>
      </c>
      <c r="K1229" t="s">
        <v>645</v>
      </c>
      <c r="L1229" t="s">
        <v>4</v>
      </c>
      <c r="M1229" t="s">
        <v>5</v>
      </c>
      <c r="N1229" t="s">
        <v>17</v>
      </c>
      <c r="O1229">
        <v>2005999000</v>
      </c>
      <c r="P1229" t="s">
        <v>1002</v>
      </c>
      <c r="Q1229" t="s">
        <v>1003</v>
      </c>
      <c r="R1229" t="s">
        <v>24</v>
      </c>
      <c r="S1229" t="s">
        <v>582</v>
      </c>
      <c r="T1229" t="s">
        <v>14</v>
      </c>
      <c r="W1229" t="s">
        <v>264</v>
      </c>
      <c r="X1229" t="s">
        <v>8</v>
      </c>
      <c r="Y1229" t="s">
        <v>9</v>
      </c>
      <c r="Z1229">
        <v>32368.45</v>
      </c>
      <c r="AA1229">
        <v>14631.12</v>
      </c>
    </row>
    <row r="1230" spans="1:27" hidden="1" x14ac:dyDescent="0.25">
      <c r="A1230">
        <v>2017</v>
      </c>
      <c r="B1230">
        <v>2</v>
      </c>
      <c r="C1230" t="s">
        <v>86</v>
      </c>
      <c r="D1230">
        <v>12543</v>
      </c>
      <c r="E1230">
        <v>1</v>
      </c>
      <c r="F1230">
        <v>20170218</v>
      </c>
      <c r="G1230">
        <v>20504004415</v>
      </c>
      <c r="H1230" t="s">
        <v>223</v>
      </c>
      <c r="I1230" t="s">
        <v>11</v>
      </c>
      <c r="J1230" t="s">
        <v>224</v>
      </c>
      <c r="K1230" t="s">
        <v>225</v>
      </c>
      <c r="L1230" t="s">
        <v>4</v>
      </c>
      <c r="M1230" t="s">
        <v>5</v>
      </c>
      <c r="N1230" t="s">
        <v>17</v>
      </c>
      <c r="O1230">
        <v>2005999000</v>
      </c>
      <c r="P1230" t="s">
        <v>1002</v>
      </c>
      <c r="Q1230" t="s">
        <v>1003</v>
      </c>
      <c r="R1230" t="s">
        <v>24</v>
      </c>
      <c r="S1230" t="s">
        <v>652</v>
      </c>
      <c r="T1230" t="s">
        <v>14</v>
      </c>
      <c r="W1230" t="s">
        <v>264</v>
      </c>
      <c r="X1230" t="s">
        <v>8</v>
      </c>
      <c r="Y1230" t="s">
        <v>9</v>
      </c>
      <c r="Z1230">
        <v>32368.45</v>
      </c>
      <c r="AA1230">
        <v>15327.84</v>
      </c>
    </row>
    <row r="1231" spans="1:27" hidden="1" x14ac:dyDescent="0.25">
      <c r="A1231">
        <v>2017</v>
      </c>
      <c r="B1231">
        <v>2</v>
      </c>
      <c r="C1231" t="s">
        <v>86</v>
      </c>
      <c r="D1231">
        <v>16314</v>
      </c>
      <c r="E1231">
        <v>1</v>
      </c>
      <c r="F1231">
        <v>20170225</v>
      </c>
      <c r="G1231">
        <v>20504004415</v>
      </c>
      <c r="H1231" t="s">
        <v>223</v>
      </c>
      <c r="I1231" t="s">
        <v>11</v>
      </c>
      <c r="J1231" t="s">
        <v>224</v>
      </c>
      <c r="K1231" t="s">
        <v>645</v>
      </c>
      <c r="L1231" t="s">
        <v>4</v>
      </c>
      <c r="M1231" t="s">
        <v>5</v>
      </c>
      <c r="N1231" t="s">
        <v>17</v>
      </c>
      <c r="O1231">
        <v>2005999000</v>
      </c>
      <c r="P1231" t="s">
        <v>1002</v>
      </c>
      <c r="Q1231" t="s">
        <v>1003</v>
      </c>
      <c r="R1231" t="s">
        <v>24</v>
      </c>
      <c r="S1231" t="s">
        <v>582</v>
      </c>
      <c r="T1231" t="s">
        <v>14</v>
      </c>
      <c r="W1231" t="s">
        <v>264</v>
      </c>
      <c r="X1231" t="s">
        <v>8</v>
      </c>
      <c r="Y1231" t="s">
        <v>9</v>
      </c>
      <c r="Z1231">
        <v>32368.45</v>
      </c>
      <c r="AA1231">
        <v>14631.12</v>
      </c>
    </row>
    <row r="1232" spans="1:27" hidden="1" x14ac:dyDescent="0.25">
      <c r="A1232">
        <v>2017</v>
      </c>
      <c r="B1232">
        <v>3</v>
      </c>
      <c r="C1232" t="s">
        <v>86</v>
      </c>
      <c r="D1232">
        <v>17846</v>
      </c>
      <c r="E1232">
        <v>1</v>
      </c>
      <c r="F1232">
        <v>20170306</v>
      </c>
      <c r="G1232">
        <v>20504004415</v>
      </c>
      <c r="H1232" t="s">
        <v>223</v>
      </c>
      <c r="I1232" t="s">
        <v>11</v>
      </c>
      <c r="J1232" t="s">
        <v>224</v>
      </c>
      <c r="K1232" t="s">
        <v>645</v>
      </c>
      <c r="L1232" t="s">
        <v>4</v>
      </c>
      <c r="M1232" t="s">
        <v>5</v>
      </c>
      <c r="N1232" t="s">
        <v>17</v>
      </c>
      <c r="O1232">
        <v>2005999000</v>
      </c>
      <c r="P1232" t="s">
        <v>1002</v>
      </c>
      <c r="Q1232" t="s">
        <v>1003</v>
      </c>
      <c r="R1232" t="s">
        <v>24</v>
      </c>
      <c r="S1232" t="s">
        <v>582</v>
      </c>
      <c r="T1232" t="s">
        <v>14</v>
      </c>
      <c r="W1232" t="s">
        <v>264</v>
      </c>
      <c r="X1232" t="s">
        <v>8</v>
      </c>
      <c r="Y1232" t="s">
        <v>9</v>
      </c>
      <c r="Z1232">
        <v>32368.45</v>
      </c>
      <c r="AA1232">
        <v>14631.12</v>
      </c>
    </row>
    <row r="1233" spans="1:27" hidden="1" x14ac:dyDescent="0.25">
      <c r="A1233">
        <v>2017</v>
      </c>
      <c r="B1233">
        <v>3</v>
      </c>
      <c r="C1233" t="s">
        <v>86</v>
      </c>
      <c r="D1233">
        <v>20321</v>
      </c>
      <c r="E1233">
        <v>1</v>
      </c>
      <c r="F1233">
        <v>20170314</v>
      </c>
      <c r="G1233">
        <v>20117753221</v>
      </c>
      <c r="H1233" t="s">
        <v>135</v>
      </c>
      <c r="I1233" t="s">
        <v>2</v>
      </c>
      <c r="J1233" t="s">
        <v>81</v>
      </c>
      <c r="K1233" t="s">
        <v>82</v>
      </c>
      <c r="L1233" t="s">
        <v>4</v>
      </c>
      <c r="M1233" t="s">
        <v>5</v>
      </c>
      <c r="N1233" t="s">
        <v>6</v>
      </c>
      <c r="O1233">
        <v>904211090</v>
      </c>
      <c r="P1233" t="s">
        <v>198</v>
      </c>
      <c r="Q1233" t="s">
        <v>472</v>
      </c>
      <c r="R1233" t="s">
        <v>77</v>
      </c>
      <c r="S1233" t="s">
        <v>1542</v>
      </c>
      <c r="X1233" t="s">
        <v>23</v>
      </c>
      <c r="Y1233" t="s">
        <v>9</v>
      </c>
      <c r="Z1233">
        <v>32367.53</v>
      </c>
      <c r="AA1233">
        <v>12693.15</v>
      </c>
    </row>
    <row r="1234" spans="1:27" hidden="1" x14ac:dyDescent="0.25">
      <c r="A1234">
        <v>2017</v>
      </c>
      <c r="B1234">
        <v>1</v>
      </c>
      <c r="C1234" t="s">
        <v>270</v>
      </c>
      <c r="D1234">
        <v>3481</v>
      </c>
      <c r="E1234">
        <v>1</v>
      </c>
      <c r="F1234">
        <v>20170125</v>
      </c>
      <c r="G1234">
        <v>20530184596</v>
      </c>
      <c r="H1234" t="s">
        <v>293</v>
      </c>
      <c r="I1234" t="s">
        <v>36</v>
      </c>
      <c r="J1234" t="s">
        <v>283</v>
      </c>
      <c r="K1234" t="s">
        <v>284</v>
      </c>
      <c r="L1234" t="s">
        <v>4</v>
      </c>
      <c r="M1234" t="s">
        <v>5</v>
      </c>
      <c r="N1234" t="s">
        <v>17</v>
      </c>
      <c r="O1234">
        <v>2005999000</v>
      </c>
      <c r="P1234" t="s">
        <v>1002</v>
      </c>
      <c r="Q1234" t="s">
        <v>1003</v>
      </c>
      <c r="R1234" t="s">
        <v>24</v>
      </c>
      <c r="S1234" t="s">
        <v>310</v>
      </c>
      <c r="T1234" t="s">
        <v>787</v>
      </c>
      <c r="W1234" t="s">
        <v>789</v>
      </c>
      <c r="X1234" t="s">
        <v>8</v>
      </c>
      <c r="Y1234" t="s">
        <v>61</v>
      </c>
      <c r="Z1234">
        <v>32316.25</v>
      </c>
      <c r="AA1234">
        <v>16407</v>
      </c>
    </row>
    <row r="1235" spans="1:27" hidden="1" x14ac:dyDescent="0.25">
      <c r="A1235">
        <v>2018</v>
      </c>
      <c r="B1235">
        <v>3</v>
      </c>
      <c r="C1235" t="s">
        <v>86</v>
      </c>
      <c r="D1235">
        <v>27565</v>
      </c>
      <c r="E1235">
        <v>2</v>
      </c>
      <c r="F1235">
        <v>20180330</v>
      </c>
      <c r="G1235">
        <v>20373860736</v>
      </c>
      <c r="H1235" t="s">
        <v>1127</v>
      </c>
      <c r="I1235" t="s">
        <v>25</v>
      </c>
      <c r="J1235" t="s">
        <v>26</v>
      </c>
      <c r="K1235" t="s">
        <v>121</v>
      </c>
      <c r="L1235" t="s">
        <v>4</v>
      </c>
      <c r="M1235" t="s">
        <v>5</v>
      </c>
      <c r="N1235" t="s">
        <v>17</v>
      </c>
      <c r="O1235">
        <v>2001909000</v>
      </c>
      <c r="P1235" t="s">
        <v>934</v>
      </c>
      <c r="Q1235" t="s">
        <v>1003</v>
      </c>
      <c r="R1235" t="s">
        <v>68</v>
      </c>
      <c r="S1235" t="s">
        <v>98</v>
      </c>
      <c r="T1235" t="s">
        <v>14</v>
      </c>
      <c r="V1235" t="s">
        <v>101</v>
      </c>
      <c r="W1235" t="s">
        <v>34</v>
      </c>
      <c r="X1235" t="s">
        <v>8</v>
      </c>
      <c r="Y1235" t="s">
        <v>15</v>
      </c>
      <c r="Z1235">
        <v>32299.200000000001</v>
      </c>
      <c r="AA1235">
        <v>9963.36</v>
      </c>
    </row>
    <row r="1236" spans="1:27" hidden="1" x14ac:dyDescent="0.25">
      <c r="A1236">
        <v>2017</v>
      </c>
      <c r="B1236">
        <v>1</v>
      </c>
      <c r="C1236" t="s">
        <v>86</v>
      </c>
      <c r="D1236">
        <v>114488</v>
      </c>
      <c r="E1236">
        <v>1</v>
      </c>
      <c r="F1236">
        <v>20170106</v>
      </c>
      <c r="G1236">
        <v>20397680038</v>
      </c>
      <c r="H1236" t="s">
        <v>182</v>
      </c>
      <c r="I1236" t="s">
        <v>2</v>
      </c>
      <c r="J1236" t="s">
        <v>81</v>
      </c>
      <c r="K1236" t="s">
        <v>87</v>
      </c>
      <c r="L1236" t="s">
        <v>4</v>
      </c>
      <c r="M1236" t="s">
        <v>5</v>
      </c>
      <c r="N1236" t="s">
        <v>17</v>
      </c>
      <c r="O1236">
        <v>2005999000</v>
      </c>
      <c r="P1236" t="s">
        <v>1002</v>
      </c>
      <c r="Q1236" t="s">
        <v>1003</v>
      </c>
      <c r="R1236" t="s">
        <v>24</v>
      </c>
      <c r="S1236" t="s">
        <v>254</v>
      </c>
      <c r="X1236" t="s">
        <v>19</v>
      </c>
      <c r="Y1236" t="s">
        <v>15</v>
      </c>
      <c r="Z1236">
        <v>32147.48</v>
      </c>
      <c r="AA1236">
        <v>11158</v>
      </c>
    </row>
    <row r="1237" spans="1:27" hidden="1" x14ac:dyDescent="0.25">
      <c r="A1237">
        <v>2017</v>
      </c>
      <c r="B1237">
        <v>3</v>
      </c>
      <c r="C1237" t="s">
        <v>270</v>
      </c>
      <c r="D1237">
        <v>12090</v>
      </c>
      <c r="E1237">
        <v>1</v>
      </c>
      <c r="F1237">
        <v>20170330</v>
      </c>
      <c r="G1237">
        <v>20504004415</v>
      </c>
      <c r="H1237" t="s">
        <v>223</v>
      </c>
      <c r="I1237" t="s">
        <v>25</v>
      </c>
      <c r="J1237" t="s">
        <v>26</v>
      </c>
      <c r="K1237" t="s">
        <v>118</v>
      </c>
      <c r="L1237" t="s">
        <v>4</v>
      </c>
      <c r="M1237" t="s">
        <v>5</v>
      </c>
      <c r="N1237" t="s">
        <v>6</v>
      </c>
      <c r="O1237">
        <v>710809000</v>
      </c>
      <c r="P1237" t="s">
        <v>1008</v>
      </c>
      <c r="Q1237" t="s">
        <v>1076</v>
      </c>
      <c r="R1237" t="s">
        <v>13</v>
      </c>
      <c r="S1237" t="s">
        <v>348</v>
      </c>
      <c r="T1237" t="s">
        <v>346</v>
      </c>
      <c r="W1237" t="s">
        <v>272</v>
      </c>
      <c r="X1237" t="s">
        <v>8</v>
      </c>
      <c r="Y1237" t="s">
        <v>226</v>
      </c>
      <c r="Z1237">
        <v>32140</v>
      </c>
      <c r="AA1237">
        <v>18369</v>
      </c>
    </row>
    <row r="1238" spans="1:27" hidden="1" x14ac:dyDescent="0.25">
      <c r="A1238">
        <v>2018</v>
      </c>
      <c r="B1238">
        <v>1</v>
      </c>
      <c r="C1238" t="s">
        <v>270</v>
      </c>
      <c r="D1238">
        <v>847</v>
      </c>
      <c r="E1238">
        <v>1</v>
      </c>
      <c r="F1238">
        <v>20180110</v>
      </c>
      <c r="G1238">
        <v>20104420282</v>
      </c>
      <c r="H1238" t="s">
        <v>146</v>
      </c>
      <c r="I1238" t="s">
        <v>2</v>
      </c>
      <c r="J1238" t="s">
        <v>81</v>
      </c>
      <c r="K1238" t="s">
        <v>87</v>
      </c>
      <c r="L1238" t="s">
        <v>4</v>
      </c>
      <c r="M1238" t="s">
        <v>5</v>
      </c>
      <c r="N1238" t="s">
        <v>17</v>
      </c>
      <c r="O1238">
        <v>2005992000</v>
      </c>
      <c r="P1238" t="s">
        <v>934</v>
      </c>
      <c r="Q1238" t="s">
        <v>1003</v>
      </c>
      <c r="R1238" t="s">
        <v>18</v>
      </c>
      <c r="S1238" t="s">
        <v>131</v>
      </c>
      <c r="V1238" t="s">
        <v>101</v>
      </c>
      <c r="W1238" t="s">
        <v>34</v>
      </c>
      <c r="X1238" t="s">
        <v>95</v>
      </c>
      <c r="Y1238" t="s">
        <v>226</v>
      </c>
      <c r="Z1238">
        <v>32133.39</v>
      </c>
      <c r="AA1238">
        <v>16200</v>
      </c>
    </row>
    <row r="1239" spans="1:27" hidden="1" x14ac:dyDescent="0.25">
      <c r="A1239">
        <v>2018</v>
      </c>
      <c r="B1239">
        <v>3</v>
      </c>
      <c r="C1239" t="s">
        <v>270</v>
      </c>
      <c r="D1239">
        <v>11253</v>
      </c>
      <c r="E1239">
        <v>1</v>
      </c>
      <c r="F1239">
        <v>20180306</v>
      </c>
      <c r="G1239">
        <v>20504004415</v>
      </c>
      <c r="H1239" t="s">
        <v>223</v>
      </c>
      <c r="I1239" t="s">
        <v>2</v>
      </c>
      <c r="J1239" t="s">
        <v>3</v>
      </c>
      <c r="K1239" t="s">
        <v>122</v>
      </c>
      <c r="L1239" t="s">
        <v>4</v>
      </c>
      <c r="M1239" t="s">
        <v>5</v>
      </c>
      <c r="N1239" t="s">
        <v>17</v>
      </c>
      <c r="O1239">
        <v>2001909000</v>
      </c>
      <c r="P1239" t="s">
        <v>1008</v>
      </c>
      <c r="Q1239" t="s">
        <v>1003</v>
      </c>
      <c r="R1239" t="s">
        <v>68</v>
      </c>
      <c r="S1239" t="s">
        <v>464</v>
      </c>
      <c r="W1239" t="s">
        <v>100</v>
      </c>
      <c r="X1239" t="s">
        <v>8</v>
      </c>
      <c r="Y1239" t="s">
        <v>226</v>
      </c>
      <c r="Z1239">
        <v>32076</v>
      </c>
      <c r="AA1239">
        <v>15415.92</v>
      </c>
    </row>
    <row r="1240" spans="1:27" hidden="1" x14ac:dyDescent="0.25">
      <c r="A1240">
        <v>2017</v>
      </c>
      <c r="B1240">
        <v>1</v>
      </c>
      <c r="C1240" t="s">
        <v>86</v>
      </c>
      <c r="D1240">
        <v>7528</v>
      </c>
      <c r="E1240">
        <v>1</v>
      </c>
      <c r="F1240">
        <v>20170127</v>
      </c>
      <c r="G1240">
        <v>20373860736</v>
      </c>
      <c r="H1240" t="s">
        <v>1127</v>
      </c>
      <c r="I1240" t="s">
        <v>2</v>
      </c>
      <c r="J1240" t="s">
        <v>81</v>
      </c>
      <c r="K1240" t="s">
        <v>87</v>
      </c>
      <c r="L1240" t="s">
        <v>4</v>
      </c>
      <c r="M1240" t="s">
        <v>5</v>
      </c>
      <c r="N1240" t="s">
        <v>17</v>
      </c>
      <c r="O1240">
        <v>2005992000</v>
      </c>
      <c r="P1240" t="s">
        <v>934</v>
      </c>
      <c r="Q1240" t="s">
        <v>1003</v>
      </c>
      <c r="R1240" t="s">
        <v>18</v>
      </c>
      <c r="S1240" t="s">
        <v>94</v>
      </c>
      <c r="T1240" t="s">
        <v>667</v>
      </c>
      <c r="X1240" t="s">
        <v>69</v>
      </c>
      <c r="Y1240" t="s">
        <v>15</v>
      </c>
      <c r="Z1240">
        <v>32047</v>
      </c>
      <c r="AA1240">
        <v>22293.46</v>
      </c>
    </row>
    <row r="1241" spans="1:27" hidden="1" x14ac:dyDescent="0.25">
      <c r="A1241">
        <v>2018</v>
      </c>
      <c r="B1241">
        <v>3</v>
      </c>
      <c r="C1241" t="s">
        <v>86</v>
      </c>
      <c r="D1241">
        <v>20594</v>
      </c>
      <c r="E1241">
        <v>2</v>
      </c>
      <c r="F1241">
        <v>20180307</v>
      </c>
      <c r="G1241">
        <v>20373860736</v>
      </c>
      <c r="H1241" t="s">
        <v>1127</v>
      </c>
      <c r="I1241" t="s">
        <v>25</v>
      </c>
      <c r="J1241" t="s">
        <v>26</v>
      </c>
      <c r="K1241" t="s">
        <v>118</v>
      </c>
      <c r="L1241" t="s">
        <v>4</v>
      </c>
      <c r="M1241" t="s">
        <v>5</v>
      </c>
      <c r="N1241" t="s">
        <v>17</v>
      </c>
      <c r="O1241">
        <v>2001909000</v>
      </c>
      <c r="P1241" t="s">
        <v>934</v>
      </c>
      <c r="Q1241" t="s">
        <v>1003</v>
      </c>
      <c r="R1241" t="s">
        <v>68</v>
      </c>
      <c r="S1241" t="s">
        <v>98</v>
      </c>
      <c r="U1241" t="s">
        <v>14</v>
      </c>
      <c r="V1241" t="s">
        <v>101</v>
      </c>
      <c r="W1241" t="s">
        <v>34</v>
      </c>
      <c r="X1241" t="s">
        <v>8</v>
      </c>
      <c r="Y1241" t="s">
        <v>15</v>
      </c>
      <c r="Z1241">
        <v>32032.26</v>
      </c>
      <c r="AA1241">
        <v>6633.9</v>
      </c>
    </row>
    <row r="1242" spans="1:27" hidden="1" x14ac:dyDescent="0.25">
      <c r="A1242">
        <v>2017</v>
      </c>
      <c r="B1242">
        <v>3</v>
      </c>
      <c r="C1242" t="s">
        <v>86</v>
      </c>
      <c r="D1242">
        <v>22284</v>
      </c>
      <c r="E1242">
        <v>1</v>
      </c>
      <c r="F1242">
        <v>20170314</v>
      </c>
      <c r="G1242">
        <v>20170040938</v>
      </c>
      <c r="H1242" t="s">
        <v>65</v>
      </c>
      <c r="I1242" t="s">
        <v>2</v>
      </c>
      <c r="J1242" t="s">
        <v>81</v>
      </c>
      <c r="K1242" t="s">
        <v>87</v>
      </c>
      <c r="L1242" t="s">
        <v>4</v>
      </c>
      <c r="M1242" t="s">
        <v>5</v>
      </c>
      <c r="N1242" t="s">
        <v>17</v>
      </c>
      <c r="O1242">
        <v>2005992000</v>
      </c>
      <c r="P1242" t="s">
        <v>934</v>
      </c>
      <c r="Q1242" t="s">
        <v>1003</v>
      </c>
      <c r="R1242" t="s">
        <v>18</v>
      </c>
      <c r="S1242" t="s">
        <v>234</v>
      </c>
      <c r="T1242" t="s">
        <v>101</v>
      </c>
      <c r="U1242" t="s">
        <v>2257</v>
      </c>
      <c r="V1242" t="s">
        <v>2258</v>
      </c>
      <c r="W1242" t="s">
        <v>129</v>
      </c>
      <c r="X1242" t="s">
        <v>69</v>
      </c>
      <c r="Y1242" t="s">
        <v>15</v>
      </c>
      <c r="Z1242">
        <v>31960.48</v>
      </c>
      <c r="AA1242">
        <v>13074.36</v>
      </c>
    </row>
    <row r="1243" spans="1:27" hidden="1" x14ac:dyDescent="0.25">
      <c r="A1243">
        <v>2018</v>
      </c>
      <c r="B1243">
        <v>3</v>
      </c>
      <c r="C1243" t="s">
        <v>86</v>
      </c>
      <c r="D1243">
        <v>22117</v>
      </c>
      <c r="E1243">
        <v>5</v>
      </c>
      <c r="F1243">
        <v>20180314</v>
      </c>
      <c r="G1243">
        <v>20170040938</v>
      </c>
      <c r="H1243" t="s">
        <v>65</v>
      </c>
      <c r="I1243" t="s">
        <v>2</v>
      </c>
      <c r="J1243" t="s">
        <v>81</v>
      </c>
      <c r="K1243" t="s">
        <v>87</v>
      </c>
      <c r="L1243" t="s">
        <v>4</v>
      </c>
      <c r="M1243" t="s">
        <v>5</v>
      </c>
      <c r="N1243" t="s">
        <v>17</v>
      </c>
      <c r="O1243">
        <v>2005992000</v>
      </c>
      <c r="P1243" t="s">
        <v>934</v>
      </c>
      <c r="Q1243" t="s">
        <v>1003</v>
      </c>
      <c r="R1243" t="s">
        <v>18</v>
      </c>
      <c r="S1243" t="s">
        <v>148</v>
      </c>
      <c r="T1243" t="s">
        <v>377</v>
      </c>
      <c r="W1243" t="s">
        <v>214</v>
      </c>
      <c r="X1243" t="s">
        <v>69</v>
      </c>
      <c r="Y1243" t="s">
        <v>15</v>
      </c>
      <c r="Z1243">
        <v>31957.4</v>
      </c>
      <c r="AA1243">
        <v>13928.4</v>
      </c>
    </row>
    <row r="1244" spans="1:27" hidden="1" x14ac:dyDescent="0.25">
      <c r="A1244">
        <v>2018</v>
      </c>
      <c r="B1244">
        <v>3</v>
      </c>
      <c r="C1244" t="s">
        <v>86</v>
      </c>
      <c r="D1244">
        <v>24333</v>
      </c>
      <c r="E1244">
        <v>1</v>
      </c>
      <c r="F1244">
        <v>20180327</v>
      </c>
      <c r="G1244">
        <v>20170040938</v>
      </c>
      <c r="H1244" t="s">
        <v>65</v>
      </c>
      <c r="I1244" t="s">
        <v>2</v>
      </c>
      <c r="J1244" t="s">
        <v>81</v>
      </c>
      <c r="K1244" t="s">
        <v>87</v>
      </c>
      <c r="L1244" t="s">
        <v>4</v>
      </c>
      <c r="M1244" t="s">
        <v>5</v>
      </c>
      <c r="N1244" t="s">
        <v>17</v>
      </c>
      <c r="O1244">
        <v>2005992000</v>
      </c>
      <c r="P1244" t="s">
        <v>934</v>
      </c>
      <c r="Q1244" t="s">
        <v>1003</v>
      </c>
      <c r="R1244" t="s">
        <v>18</v>
      </c>
      <c r="S1244" t="s">
        <v>148</v>
      </c>
      <c r="T1244" t="s">
        <v>377</v>
      </c>
      <c r="W1244" t="s">
        <v>206</v>
      </c>
      <c r="X1244" t="s">
        <v>69</v>
      </c>
      <c r="Y1244" t="s">
        <v>15</v>
      </c>
      <c r="Z1244">
        <v>31957.4</v>
      </c>
      <c r="AA1244">
        <v>13928.4</v>
      </c>
    </row>
    <row r="1245" spans="1:27" hidden="1" x14ac:dyDescent="0.25">
      <c r="A1245">
        <v>2018</v>
      </c>
      <c r="B1245">
        <v>3</v>
      </c>
      <c r="C1245" t="s">
        <v>86</v>
      </c>
      <c r="D1245">
        <v>22117</v>
      </c>
      <c r="E1245">
        <v>6</v>
      </c>
      <c r="F1245">
        <v>20180314</v>
      </c>
      <c r="G1245">
        <v>20170040938</v>
      </c>
      <c r="H1245" t="s">
        <v>65</v>
      </c>
      <c r="I1245" t="s">
        <v>2</v>
      </c>
      <c r="J1245" t="s">
        <v>81</v>
      </c>
      <c r="K1245" t="s">
        <v>87</v>
      </c>
      <c r="L1245" t="s">
        <v>4</v>
      </c>
      <c r="M1245" t="s">
        <v>5</v>
      </c>
      <c r="N1245" t="s">
        <v>17</v>
      </c>
      <c r="O1245">
        <v>2005992000</v>
      </c>
      <c r="P1245" t="s">
        <v>934</v>
      </c>
      <c r="Q1245" t="s">
        <v>1003</v>
      </c>
      <c r="R1245" t="s">
        <v>18</v>
      </c>
      <c r="S1245" t="s">
        <v>148</v>
      </c>
      <c r="T1245" t="s">
        <v>377</v>
      </c>
      <c r="W1245" t="s">
        <v>214</v>
      </c>
      <c r="X1245" t="s">
        <v>69</v>
      </c>
      <c r="Y1245" t="s">
        <v>15</v>
      </c>
      <c r="Z1245">
        <v>31955.42</v>
      </c>
      <c r="AA1245">
        <v>13927.55</v>
      </c>
    </row>
    <row r="1246" spans="1:27" hidden="1" x14ac:dyDescent="0.25">
      <c r="A1246">
        <v>2018</v>
      </c>
      <c r="B1246">
        <v>3</v>
      </c>
      <c r="C1246" t="s">
        <v>86</v>
      </c>
      <c r="D1246">
        <v>22117</v>
      </c>
      <c r="E1246">
        <v>8</v>
      </c>
      <c r="F1246">
        <v>20180314</v>
      </c>
      <c r="G1246">
        <v>20170040938</v>
      </c>
      <c r="H1246" t="s">
        <v>65</v>
      </c>
      <c r="I1246" t="s">
        <v>2</v>
      </c>
      <c r="J1246" t="s">
        <v>81</v>
      </c>
      <c r="K1246" t="s">
        <v>87</v>
      </c>
      <c r="L1246" t="s">
        <v>4</v>
      </c>
      <c r="M1246" t="s">
        <v>5</v>
      </c>
      <c r="N1246" t="s">
        <v>17</v>
      </c>
      <c r="O1246">
        <v>2005992000</v>
      </c>
      <c r="P1246" t="s">
        <v>934</v>
      </c>
      <c r="Q1246" t="s">
        <v>1003</v>
      </c>
      <c r="R1246" t="s">
        <v>18</v>
      </c>
      <c r="S1246" t="s">
        <v>148</v>
      </c>
      <c r="T1246" t="s">
        <v>377</v>
      </c>
      <c r="W1246" t="s">
        <v>214</v>
      </c>
      <c r="X1246" t="s">
        <v>69</v>
      </c>
      <c r="Y1246" t="s">
        <v>15</v>
      </c>
      <c r="Z1246">
        <v>31955.42</v>
      </c>
      <c r="AA1246">
        <v>13927.55</v>
      </c>
    </row>
    <row r="1247" spans="1:27" hidden="1" x14ac:dyDescent="0.25">
      <c r="A1247">
        <v>2017</v>
      </c>
      <c r="B1247">
        <v>1</v>
      </c>
      <c r="C1247" t="s">
        <v>86</v>
      </c>
      <c r="D1247">
        <v>6823</v>
      </c>
      <c r="E1247">
        <v>1</v>
      </c>
      <c r="F1247">
        <v>20170128</v>
      </c>
      <c r="G1247">
        <v>20504004415</v>
      </c>
      <c r="H1247" t="s">
        <v>223</v>
      </c>
      <c r="I1247" t="s">
        <v>11</v>
      </c>
      <c r="J1247" t="s">
        <v>224</v>
      </c>
      <c r="K1247" t="s">
        <v>225</v>
      </c>
      <c r="L1247" t="s">
        <v>4</v>
      </c>
      <c r="M1247" t="s">
        <v>5</v>
      </c>
      <c r="N1247" t="s">
        <v>17</v>
      </c>
      <c r="O1247">
        <v>2005999000</v>
      </c>
      <c r="P1247" t="s">
        <v>1002</v>
      </c>
      <c r="Q1247" t="s">
        <v>1003</v>
      </c>
      <c r="R1247" t="s">
        <v>24</v>
      </c>
      <c r="S1247" t="s">
        <v>652</v>
      </c>
      <c r="T1247" t="s">
        <v>14</v>
      </c>
      <c r="W1247" t="s">
        <v>264</v>
      </c>
      <c r="X1247" t="s">
        <v>8</v>
      </c>
      <c r="Y1247" t="s">
        <v>9</v>
      </c>
      <c r="Z1247">
        <v>31933</v>
      </c>
      <c r="AA1247">
        <v>15327.84</v>
      </c>
    </row>
    <row r="1248" spans="1:27" hidden="1" x14ac:dyDescent="0.25">
      <c r="A1248">
        <v>2017</v>
      </c>
      <c r="B1248">
        <v>1</v>
      </c>
      <c r="C1248" t="s">
        <v>86</v>
      </c>
      <c r="D1248">
        <v>6823</v>
      </c>
      <c r="E1248">
        <v>2</v>
      </c>
      <c r="F1248">
        <v>20170128</v>
      </c>
      <c r="G1248">
        <v>20504004415</v>
      </c>
      <c r="H1248" t="s">
        <v>223</v>
      </c>
      <c r="I1248" t="s">
        <v>11</v>
      </c>
      <c r="J1248" t="s">
        <v>224</v>
      </c>
      <c r="K1248" t="s">
        <v>225</v>
      </c>
      <c r="L1248" t="s">
        <v>4</v>
      </c>
      <c r="M1248" t="s">
        <v>5</v>
      </c>
      <c r="N1248" t="s">
        <v>17</v>
      </c>
      <c r="O1248">
        <v>2005999000</v>
      </c>
      <c r="P1248" t="s">
        <v>1002</v>
      </c>
      <c r="Q1248" t="s">
        <v>1003</v>
      </c>
      <c r="R1248" t="s">
        <v>24</v>
      </c>
      <c r="S1248" t="s">
        <v>652</v>
      </c>
      <c r="T1248" t="s">
        <v>14</v>
      </c>
      <c r="W1248" t="s">
        <v>264</v>
      </c>
      <c r="X1248" t="s">
        <v>8</v>
      </c>
      <c r="Y1248" t="s">
        <v>9</v>
      </c>
      <c r="Z1248">
        <v>31933</v>
      </c>
      <c r="AA1248">
        <v>15327.84</v>
      </c>
    </row>
    <row r="1249" spans="1:27" hidden="1" x14ac:dyDescent="0.25">
      <c r="A1249">
        <v>2017</v>
      </c>
      <c r="B1249">
        <v>1</v>
      </c>
      <c r="C1249" t="s">
        <v>86</v>
      </c>
      <c r="D1249">
        <v>6823</v>
      </c>
      <c r="E1249">
        <v>3</v>
      </c>
      <c r="F1249">
        <v>20170128</v>
      </c>
      <c r="G1249">
        <v>20504004415</v>
      </c>
      <c r="H1249" t="s">
        <v>223</v>
      </c>
      <c r="I1249" t="s">
        <v>11</v>
      </c>
      <c r="J1249" t="s">
        <v>224</v>
      </c>
      <c r="K1249" t="s">
        <v>225</v>
      </c>
      <c r="L1249" t="s">
        <v>4</v>
      </c>
      <c r="M1249" t="s">
        <v>5</v>
      </c>
      <c r="N1249" t="s">
        <v>17</v>
      </c>
      <c r="O1249">
        <v>2005999000</v>
      </c>
      <c r="P1249" t="s">
        <v>1002</v>
      </c>
      <c r="Q1249" t="s">
        <v>1003</v>
      </c>
      <c r="R1249" t="s">
        <v>24</v>
      </c>
      <c r="S1249" t="s">
        <v>652</v>
      </c>
      <c r="T1249" t="s">
        <v>14</v>
      </c>
      <c r="W1249" t="s">
        <v>264</v>
      </c>
      <c r="X1249" t="s">
        <v>8</v>
      </c>
      <c r="Y1249" t="s">
        <v>9</v>
      </c>
      <c r="Z1249">
        <v>31933</v>
      </c>
      <c r="AA1249">
        <v>15327.84</v>
      </c>
    </row>
    <row r="1250" spans="1:27" hidden="1" x14ac:dyDescent="0.25">
      <c r="A1250">
        <v>2017</v>
      </c>
      <c r="B1250">
        <v>1</v>
      </c>
      <c r="C1250" t="s">
        <v>86</v>
      </c>
      <c r="D1250">
        <v>202</v>
      </c>
      <c r="E1250">
        <v>1</v>
      </c>
      <c r="F1250">
        <v>20170107</v>
      </c>
      <c r="G1250">
        <v>20373860736</v>
      </c>
      <c r="H1250" t="s">
        <v>1127</v>
      </c>
      <c r="I1250" t="s">
        <v>2</v>
      </c>
      <c r="J1250" t="s">
        <v>132</v>
      </c>
      <c r="K1250" t="s">
        <v>249</v>
      </c>
      <c r="L1250" t="s">
        <v>4</v>
      </c>
      <c r="M1250" t="s">
        <v>5</v>
      </c>
      <c r="N1250" t="s">
        <v>17</v>
      </c>
      <c r="O1250">
        <v>2005992000</v>
      </c>
      <c r="P1250" t="s">
        <v>934</v>
      </c>
      <c r="Q1250" t="s">
        <v>1003</v>
      </c>
      <c r="R1250" t="s">
        <v>18</v>
      </c>
      <c r="S1250" t="s">
        <v>94</v>
      </c>
      <c r="T1250" t="s">
        <v>565</v>
      </c>
      <c r="V1250" t="s">
        <v>482</v>
      </c>
      <c r="W1250" t="s">
        <v>566</v>
      </c>
      <c r="X1250" t="s">
        <v>19</v>
      </c>
      <c r="Y1250" t="s">
        <v>15</v>
      </c>
      <c r="Z1250">
        <v>31830.54</v>
      </c>
      <c r="AA1250">
        <v>16500</v>
      </c>
    </row>
    <row r="1251" spans="1:27" x14ac:dyDescent="0.25">
      <c r="A1251">
        <v>2018</v>
      </c>
      <c r="B1251">
        <v>1</v>
      </c>
      <c r="C1251" t="s">
        <v>270</v>
      </c>
      <c r="D1251">
        <v>3956</v>
      </c>
      <c r="E1251">
        <v>1</v>
      </c>
      <c r="F1251">
        <v>20180125</v>
      </c>
      <c r="G1251">
        <v>20504004415</v>
      </c>
      <c r="H1251" t="s">
        <v>223</v>
      </c>
      <c r="I1251" t="s">
        <v>25</v>
      </c>
      <c r="J1251" t="s">
        <v>26</v>
      </c>
      <c r="K1251" t="s">
        <v>1324</v>
      </c>
      <c r="L1251" t="s">
        <v>4</v>
      </c>
      <c r="M1251" t="s">
        <v>5</v>
      </c>
      <c r="N1251" t="s">
        <v>17</v>
      </c>
      <c r="O1251">
        <v>2005999000</v>
      </c>
      <c r="P1251" t="s">
        <v>198</v>
      </c>
      <c r="Q1251" t="s">
        <v>1003</v>
      </c>
      <c r="R1251" t="s">
        <v>24</v>
      </c>
      <c r="S1251" t="s">
        <v>1298</v>
      </c>
      <c r="T1251" t="s">
        <v>958</v>
      </c>
      <c r="W1251" t="s">
        <v>34</v>
      </c>
      <c r="X1251" t="s">
        <v>8</v>
      </c>
      <c r="Y1251" t="s">
        <v>226</v>
      </c>
      <c r="Z1251">
        <v>31786.639999999999</v>
      </c>
      <c r="AA1251">
        <v>16624.452000000001</v>
      </c>
    </row>
    <row r="1252" spans="1:27" hidden="1" x14ac:dyDescent="0.25">
      <c r="A1252">
        <v>2017</v>
      </c>
      <c r="B1252">
        <v>1</v>
      </c>
      <c r="C1252" t="s">
        <v>270</v>
      </c>
      <c r="D1252">
        <v>43891</v>
      </c>
      <c r="E1252">
        <v>1</v>
      </c>
      <c r="F1252">
        <v>20170103</v>
      </c>
      <c r="G1252">
        <v>20530184596</v>
      </c>
      <c r="H1252" t="s">
        <v>293</v>
      </c>
      <c r="I1252" t="s">
        <v>2</v>
      </c>
      <c r="J1252" t="s">
        <v>81</v>
      </c>
      <c r="K1252" t="s">
        <v>87</v>
      </c>
      <c r="L1252" t="s">
        <v>4</v>
      </c>
      <c r="M1252" t="s">
        <v>5</v>
      </c>
      <c r="N1252" t="s">
        <v>17</v>
      </c>
      <c r="O1252">
        <v>2005992000</v>
      </c>
      <c r="P1252" t="s">
        <v>934</v>
      </c>
      <c r="Q1252" t="s">
        <v>1003</v>
      </c>
      <c r="R1252" t="s">
        <v>18</v>
      </c>
      <c r="S1252" t="s">
        <v>294</v>
      </c>
      <c r="T1252" t="s">
        <v>899</v>
      </c>
      <c r="V1252" t="s">
        <v>788</v>
      </c>
      <c r="W1252" t="s">
        <v>426</v>
      </c>
      <c r="X1252" t="s">
        <v>19</v>
      </c>
      <c r="Y1252" t="s">
        <v>61</v>
      </c>
      <c r="Z1252">
        <v>31712</v>
      </c>
      <c r="AA1252">
        <v>13494.88</v>
      </c>
    </row>
    <row r="1253" spans="1:27" hidden="1" x14ac:dyDescent="0.25">
      <c r="A1253">
        <v>2017</v>
      </c>
      <c r="B1253">
        <v>3</v>
      </c>
      <c r="C1253" t="s">
        <v>86</v>
      </c>
      <c r="D1253">
        <v>25270</v>
      </c>
      <c r="E1253">
        <v>2</v>
      </c>
      <c r="F1253">
        <v>20170323</v>
      </c>
      <c r="G1253">
        <v>20373860736</v>
      </c>
      <c r="H1253" t="s">
        <v>1127</v>
      </c>
      <c r="I1253" t="s">
        <v>25</v>
      </c>
      <c r="J1253" t="s">
        <v>26</v>
      </c>
      <c r="K1253" t="s">
        <v>97</v>
      </c>
      <c r="L1253" t="s">
        <v>4</v>
      </c>
      <c r="M1253" t="s">
        <v>5</v>
      </c>
      <c r="N1253" t="s">
        <v>17</v>
      </c>
      <c r="O1253">
        <v>2005992000</v>
      </c>
      <c r="P1253" t="s">
        <v>934</v>
      </c>
      <c r="Q1253" t="s">
        <v>472</v>
      </c>
      <c r="R1253" t="s">
        <v>18</v>
      </c>
      <c r="S1253" t="s">
        <v>2319</v>
      </c>
      <c r="V1253" t="s">
        <v>101</v>
      </c>
      <c r="W1253" t="s">
        <v>100</v>
      </c>
      <c r="X1253" t="s">
        <v>8</v>
      </c>
      <c r="Y1253" t="s">
        <v>15</v>
      </c>
      <c r="Z1253">
        <v>31683.96</v>
      </c>
      <c r="AA1253">
        <v>12600</v>
      </c>
    </row>
    <row r="1254" spans="1:27" hidden="1" x14ac:dyDescent="0.25">
      <c r="A1254">
        <v>2017</v>
      </c>
      <c r="B1254">
        <v>1</v>
      </c>
      <c r="C1254" t="s">
        <v>86</v>
      </c>
      <c r="D1254">
        <v>3949</v>
      </c>
      <c r="E1254">
        <v>1</v>
      </c>
      <c r="F1254">
        <v>20170115</v>
      </c>
      <c r="G1254">
        <v>20520816021</v>
      </c>
      <c r="H1254" t="s">
        <v>102</v>
      </c>
      <c r="I1254" t="s">
        <v>25</v>
      </c>
      <c r="J1254" t="s">
        <v>26</v>
      </c>
      <c r="K1254" t="s">
        <v>97</v>
      </c>
      <c r="L1254" t="s">
        <v>4</v>
      </c>
      <c r="M1254" t="s">
        <v>5</v>
      </c>
      <c r="N1254" t="s">
        <v>6</v>
      </c>
      <c r="O1254">
        <v>904221000</v>
      </c>
      <c r="P1254" t="s">
        <v>198</v>
      </c>
      <c r="Q1254" t="s">
        <v>1016</v>
      </c>
      <c r="R1254" t="s">
        <v>104</v>
      </c>
      <c r="S1254" t="s">
        <v>105</v>
      </c>
      <c r="T1254" t="s">
        <v>106</v>
      </c>
      <c r="V1254" t="s">
        <v>107</v>
      </c>
      <c r="W1254" t="s">
        <v>108</v>
      </c>
      <c r="X1254" t="s">
        <v>109</v>
      </c>
      <c r="Y1254" t="s">
        <v>9</v>
      </c>
      <c r="Z1254">
        <v>31680.52</v>
      </c>
      <c r="AA1254">
        <v>19391.400000000001</v>
      </c>
    </row>
    <row r="1255" spans="1:27" hidden="1" x14ac:dyDescent="0.25">
      <c r="A1255">
        <v>2017</v>
      </c>
      <c r="B1255">
        <v>3</v>
      </c>
      <c r="C1255" t="s">
        <v>86</v>
      </c>
      <c r="D1255">
        <v>23116</v>
      </c>
      <c r="E1255">
        <v>1</v>
      </c>
      <c r="F1255">
        <v>20170315</v>
      </c>
      <c r="G1255">
        <v>20524548594</v>
      </c>
      <c r="H1255" t="s">
        <v>124</v>
      </c>
      <c r="I1255" t="s">
        <v>25</v>
      </c>
      <c r="J1255" t="s">
        <v>26</v>
      </c>
      <c r="K1255" t="s">
        <v>125</v>
      </c>
      <c r="L1255" t="s">
        <v>4</v>
      </c>
      <c r="M1255" t="s">
        <v>5</v>
      </c>
      <c r="N1255" t="s">
        <v>6</v>
      </c>
      <c r="O1255">
        <v>904211090</v>
      </c>
      <c r="P1255" t="s">
        <v>198</v>
      </c>
      <c r="Q1255" t="s">
        <v>472</v>
      </c>
      <c r="R1255" t="s">
        <v>77</v>
      </c>
      <c r="S1255" t="s">
        <v>126</v>
      </c>
      <c r="T1255" t="s">
        <v>2275</v>
      </c>
      <c r="U1255" t="s">
        <v>88</v>
      </c>
      <c r="X1255" t="s">
        <v>23</v>
      </c>
      <c r="Y1255" t="s">
        <v>9</v>
      </c>
      <c r="Z1255">
        <v>31613.91</v>
      </c>
      <c r="AA1255">
        <v>11360</v>
      </c>
    </row>
    <row r="1256" spans="1:27" x14ac:dyDescent="0.25">
      <c r="A1256">
        <v>2018</v>
      </c>
      <c r="B1256">
        <v>2</v>
      </c>
      <c r="C1256" t="s">
        <v>86</v>
      </c>
      <c r="D1256">
        <v>16455</v>
      </c>
      <c r="E1256">
        <v>1</v>
      </c>
      <c r="F1256">
        <v>20180223</v>
      </c>
      <c r="G1256">
        <v>20542089106</v>
      </c>
      <c r="H1256" t="s">
        <v>74</v>
      </c>
      <c r="I1256" t="s">
        <v>25</v>
      </c>
      <c r="J1256" t="s">
        <v>26</v>
      </c>
      <c r="K1256" t="s">
        <v>125</v>
      </c>
      <c r="L1256" t="s">
        <v>4</v>
      </c>
      <c r="M1256" t="s">
        <v>5</v>
      </c>
      <c r="N1256" t="s">
        <v>6</v>
      </c>
      <c r="O1256">
        <v>904211090</v>
      </c>
      <c r="P1256" t="s">
        <v>198</v>
      </c>
      <c r="Q1256" t="s">
        <v>472</v>
      </c>
      <c r="R1256" t="s">
        <v>77</v>
      </c>
      <c r="S1256" t="s">
        <v>143</v>
      </c>
      <c r="T1256" t="s">
        <v>236</v>
      </c>
      <c r="X1256" t="s">
        <v>23</v>
      </c>
      <c r="Y1256" t="s">
        <v>9</v>
      </c>
      <c r="Z1256">
        <v>31611.02</v>
      </c>
      <c r="AA1256">
        <v>9809.1</v>
      </c>
    </row>
    <row r="1257" spans="1:27" x14ac:dyDescent="0.25">
      <c r="A1257">
        <v>2018</v>
      </c>
      <c r="B1257">
        <v>2</v>
      </c>
      <c r="C1257" t="s">
        <v>86</v>
      </c>
      <c r="D1257">
        <v>16455</v>
      </c>
      <c r="E1257">
        <v>2</v>
      </c>
      <c r="F1257">
        <v>20180223</v>
      </c>
      <c r="G1257">
        <v>20542089106</v>
      </c>
      <c r="H1257" t="s">
        <v>74</v>
      </c>
      <c r="I1257" t="s">
        <v>25</v>
      </c>
      <c r="J1257" t="s">
        <v>26</v>
      </c>
      <c r="K1257" t="s">
        <v>125</v>
      </c>
      <c r="L1257" t="s">
        <v>4</v>
      </c>
      <c r="M1257" t="s">
        <v>5</v>
      </c>
      <c r="N1257" t="s">
        <v>6</v>
      </c>
      <c r="O1257">
        <v>904211090</v>
      </c>
      <c r="P1257" t="s">
        <v>198</v>
      </c>
      <c r="Q1257" t="s">
        <v>472</v>
      </c>
      <c r="R1257" t="s">
        <v>77</v>
      </c>
      <c r="S1257" t="s">
        <v>1455</v>
      </c>
      <c r="T1257" t="s">
        <v>1456</v>
      </c>
      <c r="X1257" t="s">
        <v>23</v>
      </c>
      <c r="Y1257" t="s">
        <v>9</v>
      </c>
      <c r="Z1257">
        <v>31611.02</v>
      </c>
      <c r="AA1257">
        <v>9809.1</v>
      </c>
    </row>
    <row r="1258" spans="1:27" hidden="1" x14ac:dyDescent="0.25">
      <c r="A1258">
        <v>2018</v>
      </c>
      <c r="B1258">
        <v>3</v>
      </c>
      <c r="C1258" t="s">
        <v>86</v>
      </c>
      <c r="D1258">
        <v>22473</v>
      </c>
      <c r="E1258">
        <v>1</v>
      </c>
      <c r="F1258">
        <v>20180314</v>
      </c>
      <c r="G1258">
        <v>20373860736</v>
      </c>
      <c r="H1258" t="s">
        <v>1127</v>
      </c>
      <c r="I1258" t="s">
        <v>25</v>
      </c>
      <c r="J1258" t="s">
        <v>26</v>
      </c>
      <c r="K1258" t="s">
        <v>97</v>
      </c>
      <c r="L1258" t="s">
        <v>4</v>
      </c>
      <c r="M1258" t="s">
        <v>5</v>
      </c>
      <c r="N1258" t="s">
        <v>17</v>
      </c>
      <c r="O1258">
        <v>2001909000</v>
      </c>
      <c r="P1258" t="s">
        <v>934</v>
      </c>
      <c r="Q1258" t="s">
        <v>1003</v>
      </c>
      <c r="R1258" t="s">
        <v>68</v>
      </c>
      <c r="S1258" t="s">
        <v>98</v>
      </c>
      <c r="U1258" t="s">
        <v>1114</v>
      </c>
      <c r="V1258" t="s">
        <v>101</v>
      </c>
      <c r="W1258" t="s">
        <v>34</v>
      </c>
      <c r="X1258" t="s">
        <v>19</v>
      </c>
      <c r="Y1258" t="s">
        <v>15</v>
      </c>
      <c r="Z1258">
        <v>31531.26</v>
      </c>
      <c r="AA1258">
        <v>8838.1440000000002</v>
      </c>
    </row>
    <row r="1259" spans="1:27" hidden="1" x14ac:dyDescent="0.25">
      <c r="A1259">
        <v>2018</v>
      </c>
      <c r="B1259">
        <v>1</v>
      </c>
      <c r="C1259" t="s">
        <v>86</v>
      </c>
      <c r="D1259">
        <v>121187</v>
      </c>
      <c r="E1259">
        <v>1</v>
      </c>
      <c r="F1259">
        <v>20180102</v>
      </c>
      <c r="G1259">
        <v>20397680038</v>
      </c>
      <c r="H1259" t="s">
        <v>182</v>
      </c>
      <c r="I1259" t="s">
        <v>2</v>
      </c>
      <c r="J1259" t="s">
        <v>81</v>
      </c>
      <c r="K1259" t="s">
        <v>87</v>
      </c>
      <c r="L1259" t="s">
        <v>4</v>
      </c>
      <c r="M1259" t="s">
        <v>5</v>
      </c>
      <c r="N1259" t="s">
        <v>17</v>
      </c>
      <c r="O1259">
        <v>2005992000</v>
      </c>
      <c r="P1259" t="s">
        <v>934</v>
      </c>
      <c r="Q1259" t="s">
        <v>1003</v>
      </c>
      <c r="R1259" t="s">
        <v>18</v>
      </c>
      <c r="S1259" t="s">
        <v>94</v>
      </c>
      <c r="X1259" t="s">
        <v>19</v>
      </c>
      <c r="Y1259" t="s">
        <v>15</v>
      </c>
      <c r="Z1259">
        <v>31501.599999999999</v>
      </c>
      <c r="AA1259">
        <v>16053</v>
      </c>
    </row>
    <row r="1260" spans="1:27" hidden="1" x14ac:dyDescent="0.25">
      <c r="A1260">
        <v>2018</v>
      </c>
      <c r="B1260">
        <v>2</v>
      </c>
      <c r="C1260" t="s">
        <v>270</v>
      </c>
      <c r="D1260">
        <v>7520</v>
      </c>
      <c r="E1260">
        <v>1</v>
      </c>
      <c r="F1260">
        <v>20180213</v>
      </c>
      <c r="G1260">
        <v>20504004415</v>
      </c>
      <c r="H1260" t="s">
        <v>223</v>
      </c>
      <c r="I1260" t="s">
        <v>2</v>
      </c>
      <c r="J1260" t="s">
        <v>308</v>
      </c>
      <c r="K1260" t="s">
        <v>309</v>
      </c>
      <c r="L1260" t="s">
        <v>4</v>
      </c>
      <c r="M1260" t="s">
        <v>5</v>
      </c>
      <c r="N1260" t="s">
        <v>17</v>
      </c>
      <c r="O1260">
        <v>2005999000</v>
      </c>
      <c r="P1260" t="s">
        <v>1008</v>
      </c>
      <c r="Q1260" t="s">
        <v>1003</v>
      </c>
      <c r="R1260" t="s">
        <v>24</v>
      </c>
      <c r="S1260" t="s">
        <v>343</v>
      </c>
      <c r="W1260" t="s">
        <v>34</v>
      </c>
      <c r="X1260" t="s">
        <v>19</v>
      </c>
      <c r="Y1260" t="s">
        <v>226</v>
      </c>
      <c r="Z1260">
        <v>31494.71</v>
      </c>
      <c r="AA1260">
        <v>14535.45</v>
      </c>
    </row>
    <row r="1261" spans="1:27" hidden="1" x14ac:dyDescent="0.25">
      <c r="A1261">
        <v>2017</v>
      </c>
      <c r="B1261">
        <v>3</v>
      </c>
      <c r="C1261" t="s">
        <v>86</v>
      </c>
      <c r="D1261">
        <v>18878</v>
      </c>
      <c r="E1261">
        <v>1</v>
      </c>
      <c r="F1261">
        <v>20170301</v>
      </c>
      <c r="G1261">
        <v>20524548594</v>
      </c>
      <c r="H1261" t="s">
        <v>124</v>
      </c>
      <c r="I1261" t="s">
        <v>25</v>
      </c>
      <c r="J1261" t="s">
        <v>26</v>
      </c>
      <c r="K1261" t="s">
        <v>185</v>
      </c>
      <c r="L1261" t="s">
        <v>4</v>
      </c>
      <c r="M1261" t="s">
        <v>5</v>
      </c>
      <c r="N1261" t="s">
        <v>6</v>
      </c>
      <c r="O1261">
        <v>904211090</v>
      </c>
      <c r="P1261" t="s">
        <v>198</v>
      </c>
      <c r="Q1261" t="s">
        <v>472</v>
      </c>
      <c r="R1261" t="s">
        <v>77</v>
      </c>
      <c r="S1261" t="s">
        <v>437</v>
      </c>
      <c r="T1261" t="s">
        <v>2188</v>
      </c>
      <c r="U1261" t="s">
        <v>88</v>
      </c>
      <c r="X1261" t="s">
        <v>23</v>
      </c>
      <c r="Y1261" t="s">
        <v>9</v>
      </c>
      <c r="Z1261">
        <v>31484.28</v>
      </c>
      <c r="AA1261">
        <v>11360</v>
      </c>
    </row>
    <row r="1262" spans="1:27" hidden="1" x14ac:dyDescent="0.25">
      <c r="A1262">
        <v>2017</v>
      </c>
      <c r="B1262">
        <v>1</v>
      </c>
      <c r="C1262" t="s">
        <v>86</v>
      </c>
      <c r="D1262">
        <v>7173</v>
      </c>
      <c r="E1262">
        <v>1</v>
      </c>
      <c r="F1262">
        <v>20170127</v>
      </c>
      <c r="G1262">
        <v>20373860736</v>
      </c>
      <c r="H1262" t="s">
        <v>1127</v>
      </c>
      <c r="I1262" t="s">
        <v>2</v>
      </c>
      <c r="J1262" t="s">
        <v>81</v>
      </c>
      <c r="K1262" t="s">
        <v>87</v>
      </c>
      <c r="L1262" t="s">
        <v>4</v>
      </c>
      <c r="M1262" t="s">
        <v>5</v>
      </c>
      <c r="N1262" t="s">
        <v>17</v>
      </c>
      <c r="O1262">
        <v>2001909000</v>
      </c>
      <c r="P1262" t="s">
        <v>934</v>
      </c>
      <c r="Q1262" t="s">
        <v>1003</v>
      </c>
      <c r="R1262" t="s">
        <v>68</v>
      </c>
      <c r="S1262" t="s">
        <v>98</v>
      </c>
      <c r="T1262" t="s">
        <v>1085</v>
      </c>
      <c r="V1262" t="s">
        <v>99</v>
      </c>
      <c r="W1262" t="s">
        <v>100</v>
      </c>
      <c r="X1262" t="s">
        <v>19</v>
      </c>
      <c r="Y1262" t="s">
        <v>15</v>
      </c>
      <c r="Z1262">
        <v>31446.04</v>
      </c>
      <c r="AA1262">
        <v>11560</v>
      </c>
    </row>
    <row r="1263" spans="1:27" hidden="1" x14ac:dyDescent="0.25">
      <c r="A1263">
        <v>2018</v>
      </c>
      <c r="B1263">
        <v>3</v>
      </c>
      <c r="C1263" t="s">
        <v>270</v>
      </c>
      <c r="D1263">
        <v>12116</v>
      </c>
      <c r="E1263">
        <v>1</v>
      </c>
      <c r="F1263">
        <v>20180315</v>
      </c>
      <c r="G1263">
        <v>20104420282</v>
      </c>
      <c r="H1263" t="s">
        <v>146</v>
      </c>
      <c r="I1263" t="s">
        <v>2</v>
      </c>
      <c r="J1263" t="s">
        <v>81</v>
      </c>
      <c r="K1263" t="s">
        <v>87</v>
      </c>
      <c r="L1263" t="s">
        <v>4</v>
      </c>
      <c r="M1263" t="s">
        <v>5</v>
      </c>
      <c r="N1263" t="s">
        <v>17</v>
      </c>
      <c r="O1263">
        <v>2005992000</v>
      </c>
      <c r="P1263" t="s">
        <v>934</v>
      </c>
      <c r="Q1263" t="s">
        <v>1003</v>
      </c>
      <c r="R1263" t="s">
        <v>18</v>
      </c>
      <c r="S1263" t="s">
        <v>131</v>
      </c>
      <c r="V1263" t="s">
        <v>84</v>
      </c>
      <c r="W1263" t="s">
        <v>34</v>
      </c>
      <c r="X1263" t="s">
        <v>95</v>
      </c>
      <c r="Y1263" t="s">
        <v>226</v>
      </c>
      <c r="Z1263">
        <v>31415.15</v>
      </c>
      <c r="AA1263">
        <v>15847.5</v>
      </c>
    </row>
    <row r="1264" spans="1:27" hidden="1" x14ac:dyDescent="0.25">
      <c r="A1264">
        <v>2018</v>
      </c>
      <c r="B1264">
        <v>3</v>
      </c>
      <c r="C1264" t="s">
        <v>270</v>
      </c>
      <c r="D1264">
        <v>13970</v>
      </c>
      <c r="E1264">
        <v>1</v>
      </c>
      <c r="F1264">
        <v>20180327</v>
      </c>
      <c r="G1264">
        <v>20504004415</v>
      </c>
      <c r="H1264" t="s">
        <v>223</v>
      </c>
      <c r="I1264" t="s">
        <v>36</v>
      </c>
      <c r="J1264" t="s">
        <v>283</v>
      </c>
      <c r="K1264" t="s">
        <v>284</v>
      </c>
      <c r="L1264" t="s">
        <v>4</v>
      </c>
      <c r="M1264" t="s">
        <v>5</v>
      </c>
      <c r="N1264" t="s">
        <v>17</v>
      </c>
      <c r="O1264">
        <v>2005999000</v>
      </c>
      <c r="P1264" t="s">
        <v>1002</v>
      </c>
      <c r="Q1264" t="s">
        <v>1003</v>
      </c>
      <c r="R1264" t="s">
        <v>24</v>
      </c>
      <c r="S1264" t="s">
        <v>285</v>
      </c>
      <c r="W1264" t="s">
        <v>34</v>
      </c>
      <c r="X1264" t="s">
        <v>8</v>
      </c>
      <c r="Y1264" t="s">
        <v>226</v>
      </c>
      <c r="Z1264">
        <v>31381</v>
      </c>
      <c r="AA1264">
        <v>22050</v>
      </c>
    </row>
    <row r="1265" spans="1:27" hidden="1" x14ac:dyDescent="0.25">
      <c r="A1265">
        <v>2017</v>
      </c>
      <c r="B1265">
        <v>2</v>
      </c>
      <c r="C1265" t="s">
        <v>86</v>
      </c>
      <c r="D1265">
        <v>10520</v>
      </c>
      <c r="E1265">
        <v>1</v>
      </c>
      <c r="F1265">
        <v>20170211</v>
      </c>
      <c r="G1265">
        <v>20504004415</v>
      </c>
      <c r="H1265" t="s">
        <v>223</v>
      </c>
      <c r="I1265" t="s">
        <v>11</v>
      </c>
      <c r="J1265" t="s">
        <v>224</v>
      </c>
      <c r="K1265" t="s">
        <v>225</v>
      </c>
      <c r="L1265" t="s">
        <v>4</v>
      </c>
      <c r="M1265" t="s">
        <v>5</v>
      </c>
      <c r="N1265" t="s">
        <v>17</v>
      </c>
      <c r="O1265">
        <v>2005999000</v>
      </c>
      <c r="P1265" t="s">
        <v>1002</v>
      </c>
      <c r="Q1265" t="s">
        <v>1003</v>
      </c>
      <c r="R1265" t="s">
        <v>24</v>
      </c>
      <c r="S1265" t="s">
        <v>652</v>
      </c>
      <c r="T1265" t="s">
        <v>14</v>
      </c>
      <c r="W1265" t="s">
        <v>264</v>
      </c>
      <c r="X1265" t="s">
        <v>8</v>
      </c>
      <c r="Y1265" t="s">
        <v>9</v>
      </c>
      <c r="Z1265">
        <v>31352.400000000001</v>
      </c>
      <c r="AA1265">
        <v>15327.84</v>
      </c>
    </row>
    <row r="1266" spans="1:27" hidden="1" x14ac:dyDescent="0.25">
      <c r="A1266">
        <v>2017</v>
      </c>
      <c r="B1266">
        <v>1</v>
      </c>
      <c r="C1266" t="s">
        <v>270</v>
      </c>
      <c r="D1266">
        <v>4548</v>
      </c>
      <c r="E1266">
        <v>1</v>
      </c>
      <c r="F1266">
        <v>20170126</v>
      </c>
      <c r="G1266">
        <v>20504004415</v>
      </c>
      <c r="H1266" t="s">
        <v>223</v>
      </c>
      <c r="I1266" t="s">
        <v>25</v>
      </c>
      <c r="J1266" t="s">
        <v>26</v>
      </c>
      <c r="K1266" t="s">
        <v>97</v>
      </c>
      <c r="L1266" t="s">
        <v>4</v>
      </c>
      <c r="M1266" t="s">
        <v>5</v>
      </c>
      <c r="N1266" t="s">
        <v>6</v>
      </c>
      <c r="O1266">
        <v>710809000</v>
      </c>
      <c r="P1266" t="s">
        <v>1002</v>
      </c>
      <c r="Q1266" t="s">
        <v>1076</v>
      </c>
      <c r="R1266" t="s">
        <v>13</v>
      </c>
      <c r="S1266" t="s">
        <v>453</v>
      </c>
      <c r="T1266" t="s">
        <v>463</v>
      </c>
      <c r="W1266" t="s">
        <v>272</v>
      </c>
      <c r="X1266" t="s">
        <v>8</v>
      </c>
      <c r="Y1266" t="s">
        <v>226</v>
      </c>
      <c r="Z1266">
        <v>31347.200000000001</v>
      </c>
      <c r="AA1266">
        <v>23219.200000000001</v>
      </c>
    </row>
    <row r="1267" spans="1:27" hidden="1" x14ac:dyDescent="0.25">
      <c r="A1267">
        <v>2018</v>
      </c>
      <c r="B1267">
        <v>3</v>
      </c>
      <c r="C1267" t="s">
        <v>270</v>
      </c>
      <c r="D1267">
        <v>13316</v>
      </c>
      <c r="E1267">
        <v>1</v>
      </c>
      <c r="F1267">
        <v>20180322</v>
      </c>
      <c r="G1267">
        <v>20504004415</v>
      </c>
      <c r="H1267" t="s">
        <v>223</v>
      </c>
      <c r="I1267" t="s">
        <v>25</v>
      </c>
      <c r="J1267" t="s">
        <v>26</v>
      </c>
      <c r="K1267" t="s">
        <v>519</v>
      </c>
      <c r="L1267" t="s">
        <v>4</v>
      </c>
      <c r="M1267" t="s">
        <v>5</v>
      </c>
      <c r="N1267" t="s">
        <v>17</v>
      </c>
      <c r="O1267">
        <v>2005999000</v>
      </c>
      <c r="P1267" t="s">
        <v>1002</v>
      </c>
      <c r="Q1267" t="s">
        <v>1003</v>
      </c>
      <c r="R1267" t="s">
        <v>24</v>
      </c>
      <c r="S1267" t="s">
        <v>1985</v>
      </c>
      <c r="W1267" t="s">
        <v>34</v>
      </c>
      <c r="X1267" t="s">
        <v>19</v>
      </c>
      <c r="Y1267" t="s">
        <v>226</v>
      </c>
      <c r="Z1267">
        <v>31213.77</v>
      </c>
      <c r="AA1267">
        <v>6638.9759999999997</v>
      </c>
    </row>
    <row r="1268" spans="1:27" hidden="1" x14ac:dyDescent="0.25">
      <c r="A1268">
        <v>2017</v>
      </c>
      <c r="B1268">
        <v>2</v>
      </c>
      <c r="C1268" t="s">
        <v>86</v>
      </c>
      <c r="D1268">
        <v>15918</v>
      </c>
      <c r="E1268">
        <v>1</v>
      </c>
      <c r="F1268">
        <v>20170223</v>
      </c>
      <c r="G1268">
        <v>20524548594</v>
      </c>
      <c r="H1268" t="s">
        <v>124</v>
      </c>
      <c r="I1268" t="s">
        <v>25</v>
      </c>
      <c r="J1268" t="s">
        <v>26</v>
      </c>
      <c r="K1268" t="s">
        <v>185</v>
      </c>
      <c r="L1268" t="s">
        <v>4</v>
      </c>
      <c r="M1268" t="s">
        <v>5</v>
      </c>
      <c r="N1268" t="s">
        <v>6</v>
      </c>
      <c r="O1268">
        <v>904219000</v>
      </c>
      <c r="P1268" t="s">
        <v>218</v>
      </c>
      <c r="Q1268" t="s">
        <v>472</v>
      </c>
      <c r="R1268" t="s">
        <v>50</v>
      </c>
      <c r="S1268" t="s">
        <v>1481</v>
      </c>
      <c r="T1268" t="s">
        <v>1639</v>
      </c>
      <c r="U1268" t="s">
        <v>88</v>
      </c>
      <c r="X1268" t="s">
        <v>23</v>
      </c>
      <c r="Y1268" t="s">
        <v>9</v>
      </c>
      <c r="Z1268">
        <v>31194.23</v>
      </c>
      <c r="AA1268">
        <v>8406.4</v>
      </c>
    </row>
    <row r="1269" spans="1:27" hidden="1" x14ac:dyDescent="0.25">
      <c r="A1269">
        <v>2017</v>
      </c>
      <c r="B1269">
        <v>2</v>
      </c>
      <c r="C1269" t="s">
        <v>270</v>
      </c>
      <c r="D1269">
        <v>5904</v>
      </c>
      <c r="E1269">
        <v>1</v>
      </c>
      <c r="F1269">
        <v>20170203</v>
      </c>
      <c r="G1269">
        <v>20504004415</v>
      </c>
      <c r="H1269" t="s">
        <v>223</v>
      </c>
      <c r="I1269" t="s">
        <v>25</v>
      </c>
      <c r="J1269" t="s">
        <v>26</v>
      </c>
      <c r="K1269" t="s">
        <v>130</v>
      </c>
      <c r="L1269" t="s">
        <v>4</v>
      </c>
      <c r="M1269" t="s">
        <v>5</v>
      </c>
      <c r="N1269" t="s">
        <v>6</v>
      </c>
      <c r="O1269">
        <v>710809000</v>
      </c>
      <c r="P1269" t="s">
        <v>1002</v>
      </c>
      <c r="Q1269" t="s">
        <v>1076</v>
      </c>
      <c r="R1269" t="s">
        <v>13</v>
      </c>
      <c r="S1269" t="s">
        <v>306</v>
      </c>
      <c r="T1269" t="s">
        <v>1690</v>
      </c>
      <c r="W1269" t="s">
        <v>272</v>
      </c>
      <c r="X1269" t="s">
        <v>8</v>
      </c>
      <c r="Y1269" t="s">
        <v>226</v>
      </c>
      <c r="Z1269">
        <v>31152</v>
      </c>
      <c r="AA1269">
        <v>24000</v>
      </c>
    </row>
    <row r="1270" spans="1:27" hidden="1" x14ac:dyDescent="0.25">
      <c r="A1270">
        <v>2017</v>
      </c>
      <c r="B1270">
        <v>1</v>
      </c>
      <c r="C1270" t="s">
        <v>270</v>
      </c>
      <c r="D1270">
        <v>43832</v>
      </c>
      <c r="E1270">
        <v>1</v>
      </c>
      <c r="F1270">
        <v>20170103</v>
      </c>
      <c r="G1270">
        <v>20373860736</v>
      </c>
      <c r="H1270" t="s">
        <v>1127</v>
      </c>
      <c r="I1270" t="s">
        <v>2</v>
      </c>
      <c r="J1270" t="s">
        <v>81</v>
      </c>
      <c r="K1270" t="s">
        <v>87</v>
      </c>
      <c r="L1270" t="s">
        <v>4</v>
      </c>
      <c r="M1270" t="s">
        <v>5</v>
      </c>
      <c r="N1270" t="s">
        <v>17</v>
      </c>
      <c r="O1270">
        <v>2005992000</v>
      </c>
      <c r="P1270" t="s">
        <v>934</v>
      </c>
      <c r="Q1270" t="s">
        <v>1003</v>
      </c>
      <c r="R1270" t="s">
        <v>18</v>
      </c>
      <c r="S1270" t="s">
        <v>232</v>
      </c>
      <c r="W1270" t="s">
        <v>100</v>
      </c>
      <c r="X1270" t="s">
        <v>19</v>
      </c>
      <c r="Y1270" t="s">
        <v>15</v>
      </c>
      <c r="Z1270">
        <v>31038.17</v>
      </c>
      <c r="AA1270">
        <v>15650</v>
      </c>
    </row>
    <row r="1271" spans="1:27" hidden="1" x14ac:dyDescent="0.25">
      <c r="A1271">
        <v>2017</v>
      </c>
      <c r="B1271">
        <v>1</v>
      </c>
      <c r="C1271" t="s">
        <v>270</v>
      </c>
      <c r="D1271">
        <v>43832</v>
      </c>
      <c r="E1271">
        <v>2</v>
      </c>
      <c r="F1271">
        <v>20170103</v>
      </c>
      <c r="G1271">
        <v>20373860736</v>
      </c>
      <c r="H1271" t="s">
        <v>1127</v>
      </c>
      <c r="I1271" t="s">
        <v>2</v>
      </c>
      <c r="J1271" t="s">
        <v>81</v>
      </c>
      <c r="K1271" t="s">
        <v>87</v>
      </c>
      <c r="L1271" t="s">
        <v>4</v>
      </c>
      <c r="M1271" t="s">
        <v>5</v>
      </c>
      <c r="N1271" t="s">
        <v>17</v>
      </c>
      <c r="O1271">
        <v>2005992000</v>
      </c>
      <c r="P1271" t="s">
        <v>934</v>
      </c>
      <c r="Q1271" t="s">
        <v>1003</v>
      </c>
      <c r="R1271" t="s">
        <v>18</v>
      </c>
      <c r="S1271" t="s">
        <v>232</v>
      </c>
      <c r="W1271" t="s">
        <v>100</v>
      </c>
      <c r="X1271" t="s">
        <v>19</v>
      </c>
      <c r="Y1271" t="s">
        <v>15</v>
      </c>
      <c r="Z1271">
        <v>31038.17</v>
      </c>
      <c r="AA1271">
        <v>15650</v>
      </c>
    </row>
    <row r="1272" spans="1:27" hidden="1" x14ac:dyDescent="0.25">
      <c r="A1272">
        <v>2017</v>
      </c>
      <c r="B1272">
        <v>1</v>
      </c>
      <c r="C1272" t="s">
        <v>270</v>
      </c>
      <c r="D1272">
        <v>43832</v>
      </c>
      <c r="E1272">
        <v>3</v>
      </c>
      <c r="F1272">
        <v>20170103</v>
      </c>
      <c r="G1272">
        <v>20373860736</v>
      </c>
      <c r="H1272" t="s">
        <v>1127</v>
      </c>
      <c r="I1272" t="s">
        <v>2</v>
      </c>
      <c r="J1272" t="s">
        <v>81</v>
      </c>
      <c r="K1272" t="s">
        <v>87</v>
      </c>
      <c r="L1272" t="s">
        <v>4</v>
      </c>
      <c r="M1272" t="s">
        <v>5</v>
      </c>
      <c r="N1272" t="s">
        <v>17</v>
      </c>
      <c r="O1272">
        <v>2005992000</v>
      </c>
      <c r="P1272" t="s">
        <v>934</v>
      </c>
      <c r="Q1272" t="s">
        <v>1003</v>
      </c>
      <c r="R1272" t="s">
        <v>18</v>
      </c>
      <c r="S1272" t="s">
        <v>232</v>
      </c>
      <c r="W1272" t="s">
        <v>100</v>
      </c>
      <c r="X1272" t="s">
        <v>19</v>
      </c>
      <c r="Y1272" t="s">
        <v>15</v>
      </c>
      <c r="Z1272">
        <v>31038.17</v>
      </c>
      <c r="AA1272">
        <v>15650</v>
      </c>
    </row>
    <row r="1273" spans="1:27" hidden="1" x14ac:dyDescent="0.25">
      <c r="A1273">
        <v>2017</v>
      </c>
      <c r="B1273">
        <v>1</v>
      </c>
      <c r="C1273" t="s">
        <v>86</v>
      </c>
      <c r="D1273">
        <v>3767</v>
      </c>
      <c r="E1273">
        <v>1</v>
      </c>
      <c r="F1273">
        <v>20170115</v>
      </c>
      <c r="G1273">
        <v>20520816021</v>
      </c>
      <c r="H1273" t="s">
        <v>102</v>
      </c>
      <c r="I1273" t="s">
        <v>25</v>
      </c>
      <c r="J1273" t="s">
        <v>26</v>
      </c>
      <c r="K1273" t="s">
        <v>97</v>
      </c>
      <c r="L1273" t="s">
        <v>4</v>
      </c>
      <c r="M1273" t="s">
        <v>5</v>
      </c>
      <c r="N1273" t="s">
        <v>6</v>
      </c>
      <c r="O1273">
        <v>904221000</v>
      </c>
      <c r="P1273" t="s">
        <v>198</v>
      </c>
      <c r="Q1273" t="s">
        <v>1016</v>
      </c>
      <c r="R1273" t="s">
        <v>104</v>
      </c>
      <c r="S1273" t="s">
        <v>105</v>
      </c>
      <c r="T1273" t="s">
        <v>217</v>
      </c>
      <c r="V1273" t="s">
        <v>107</v>
      </c>
      <c r="W1273" t="s">
        <v>108</v>
      </c>
      <c r="X1273" t="s">
        <v>109</v>
      </c>
      <c r="Y1273" t="s">
        <v>9</v>
      </c>
      <c r="Z1273">
        <v>31033.5</v>
      </c>
      <c r="AA1273">
        <v>24960</v>
      </c>
    </row>
    <row r="1274" spans="1:27" hidden="1" x14ac:dyDescent="0.25">
      <c r="A1274">
        <v>2017</v>
      </c>
      <c r="B1274">
        <v>1</v>
      </c>
      <c r="C1274" t="s">
        <v>270</v>
      </c>
      <c r="D1274">
        <v>597</v>
      </c>
      <c r="E1274">
        <v>1</v>
      </c>
      <c r="F1274">
        <v>20170110</v>
      </c>
      <c r="G1274">
        <v>20504004415</v>
      </c>
      <c r="H1274" t="s">
        <v>223</v>
      </c>
      <c r="I1274" t="s">
        <v>36</v>
      </c>
      <c r="J1274" t="s">
        <v>283</v>
      </c>
      <c r="K1274" t="s">
        <v>284</v>
      </c>
      <c r="L1274" t="s">
        <v>4</v>
      </c>
      <c r="M1274" t="s">
        <v>5</v>
      </c>
      <c r="N1274" t="s">
        <v>17</v>
      </c>
      <c r="O1274">
        <v>2005999000</v>
      </c>
      <c r="P1274" t="s">
        <v>1002</v>
      </c>
      <c r="Q1274" t="s">
        <v>1003</v>
      </c>
      <c r="R1274" t="s">
        <v>24</v>
      </c>
      <c r="S1274" t="s">
        <v>444</v>
      </c>
      <c r="W1274" t="s">
        <v>100</v>
      </c>
      <c r="X1274" t="s">
        <v>8</v>
      </c>
      <c r="Y1274" t="s">
        <v>226</v>
      </c>
      <c r="Z1274">
        <v>31000</v>
      </c>
      <c r="AA1274">
        <v>18360</v>
      </c>
    </row>
    <row r="1275" spans="1:27" hidden="1" x14ac:dyDescent="0.25">
      <c r="A1275">
        <v>2017</v>
      </c>
      <c r="B1275">
        <v>2</v>
      </c>
      <c r="C1275" t="s">
        <v>270</v>
      </c>
      <c r="D1275">
        <v>7634</v>
      </c>
      <c r="E1275">
        <v>1</v>
      </c>
      <c r="F1275">
        <v>20170216</v>
      </c>
      <c r="G1275">
        <v>20504004415</v>
      </c>
      <c r="H1275" t="s">
        <v>223</v>
      </c>
      <c r="I1275" t="s">
        <v>25</v>
      </c>
      <c r="J1275" t="s">
        <v>26</v>
      </c>
      <c r="K1275" t="s">
        <v>125</v>
      </c>
      <c r="L1275" t="s">
        <v>4</v>
      </c>
      <c r="M1275" t="s">
        <v>5</v>
      </c>
      <c r="N1275" t="s">
        <v>17</v>
      </c>
      <c r="O1275">
        <v>2005999000</v>
      </c>
      <c r="P1275" t="s">
        <v>198</v>
      </c>
      <c r="Q1275" t="s">
        <v>1003</v>
      </c>
      <c r="R1275" t="s">
        <v>24</v>
      </c>
      <c r="S1275" t="s">
        <v>1733</v>
      </c>
      <c r="W1275" t="s">
        <v>272</v>
      </c>
      <c r="X1275" t="s">
        <v>19</v>
      </c>
      <c r="Y1275" t="s">
        <v>61</v>
      </c>
      <c r="Z1275">
        <v>30976</v>
      </c>
      <c r="AA1275">
        <v>14868.48</v>
      </c>
    </row>
    <row r="1276" spans="1:27" hidden="1" x14ac:dyDescent="0.25">
      <c r="A1276">
        <v>2017</v>
      </c>
      <c r="B1276">
        <v>2</v>
      </c>
      <c r="C1276" t="s">
        <v>270</v>
      </c>
      <c r="D1276">
        <v>7634</v>
      </c>
      <c r="E1276">
        <v>2</v>
      </c>
      <c r="F1276">
        <v>20170216</v>
      </c>
      <c r="G1276">
        <v>20504004415</v>
      </c>
      <c r="H1276" t="s">
        <v>223</v>
      </c>
      <c r="I1276" t="s">
        <v>25</v>
      </c>
      <c r="J1276" t="s">
        <v>26</v>
      </c>
      <c r="K1276" t="s">
        <v>125</v>
      </c>
      <c r="L1276" t="s">
        <v>4</v>
      </c>
      <c r="M1276" t="s">
        <v>5</v>
      </c>
      <c r="N1276" t="s">
        <v>17</v>
      </c>
      <c r="O1276">
        <v>2005999000</v>
      </c>
      <c r="P1276" t="s">
        <v>198</v>
      </c>
      <c r="Q1276" t="s">
        <v>1003</v>
      </c>
      <c r="R1276" t="s">
        <v>24</v>
      </c>
      <c r="S1276" t="s">
        <v>1734</v>
      </c>
      <c r="W1276" t="s">
        <v>272</v>
      </c>
      <c r="X1276" t="s">
        <v>19</v>
      </c>
      <c r="Y1276" t="s">
        <v>61</v>
      </c>
      <c r="Z1276">
        <v>30976</v>
      </c>
      <c r="AA1276">
        <v>14868.48</v>
      </c>
    </row>
    <row r="1277" spans="1:27" hidden="1" x14ac:dyDescent="0.25">
      <c r="A1277">
        <v>2017</v>
      </c>
      <c r="B1277">
        <v>2</v>
      </c>
      <c r="C1277" t="s">
        <v>270</v>
      </c>
      <c r="D1277">
        <v>7634</v>
      </c>
      <c r="E1277">
        <v>3</v>
      </c>
      <c r="F1277">
        <v>20170216</v>
      </c>
      <c r="G1277">
        <v>20504004415</v>
      </c>
      <c r="H1277" t="s">
        <v>223</v>
      </c>
      <c r="I1277" t="s">
        <v>25</v>
      </c>
      <c r="J1277" t="s">
        <v>26</v>
      </c>
      <c r="K1277" t="s">
        <v>125</v>
      </c>
      <c r="L1277" t="s">
        <v>4</v>
      </c>
      <c r="M1277" t="s">
        <v>5</v>
      </c>
      <c r="N1277" t="s">
        <v>17</v>
      </c>
      <c r="O1277">
        <v>2005999000</v>
      </c>
      <c r="P1277" t="s">
        <v>198</v>
      </c>
      <c r="Q1277" t="s">
        <v>1003</v>
      </c>
      <c r="R1277" t="s">
        <v>24</v>
      </c>
      <c r="S1277" t="s">
        <v>1734</v>
      </c>
      <c r="W1277" t="s">
        <v>272</v>
      </c>
      <c r="X1277" t="s">
        <v>19</v>
      </c>
      <c r="Y1277" t="s">
        <v>61</v>
      </c>
      <c r="Z1277">
        <v>30976</v>
      </c>
      <c r="AA1277">
        <v>14868.48</v>
      </c>
    </row>
    <row r="1278" spans="1:27" hidden="1" x14ac:dyDescent="0.25">
      <c r="A1278">
        <v>2017</v>
      </c>
      <c r="B1278">
        <v>2</v>
      </c>
      <c r="C1278" t="s">
        <v>270</v>
      </c>
      <c r="D1278">
        <v>7634</v>
      </c>
      <c r="E1278">
        <v>4</v>
      </c>
      <c r="F1278">
        <v>20170216</v>
      </c>
      <c r="G1278">
        <v>20504004415</v>
      </c>
      <c r="H1278" t="s">
        <v>223</v>
      </c>
      <c r="I1278" t="s">
        <v>25</v>
      </c>
      <c r="J1278" t="s">
        <v>26</v>
      </c>
      <c r="K1278" t="s">
        <v>125</v>
      </c>
      <c r="L1278" t="s">
        <v>4</v>
      </c>
      <c r="M1278" t="s">
        <v>5</v>
      </c>
      <c r="N1278" t="s">
        <v>17</v>
      </c>
      <c r="O1278">
        <v>2005999000</v>
      </c>
      <c r="P1278" t="s">
        <v>198</v>
      </c>
      <c r="Q1278" t="s">
        <v>1003</v>
      </c>
      <c r="R1278" t="s">
        <v>24</v>
      </c>
      <c r="S1278" t="s">
        <v>1734</v>
      </c>
      <c r="W1278" t="s">
        <v>272</v>
      </c>
      <c r="X1278" t="s">
        <v>19</v>
      </c>
      <c r="Y1278" t="s">
        <v>61</v>
      </c>
      <c r="Z1278">
        <v>30976</v>
      </c>
      <c r="AA1278">
        <v>14868.48</v>
      </c>
    </row>
    <row r="1279" spans="1:27" hidden="1" x14ac:dyDescent="0.25">
      <c r="A1279">
        <v>2017</v>
      </c>
      <c r="B1279">
        <v>2</v>
      </c>
      <c r="C1279" t="s">
        <v>270</v>
      </c>
      <c r="D1279">
        <v>7637</v>
      </c>
      <c r="E1279">
        <v>1</v>
      </c>
      <c r="F1279">
        <v>20170216</v>
      </c>
      <c r="G1279">
        <v>20504004415</v>
      </c>
      <c r="H1279" t="s">
        <v>223</v>
      </c>
      <c r="I1279" t="s">
        <v>25</v>
      </c>
      <c r="J1279" t="s">
        <v>26</v>
      </c>
      <c r="K1279" t="s">
        <v>125</v>
      </c>
      <c r="L1279" t="s">
        <v>4</v>
      </c>
      <c r="M1279" t="s">
        <v>5</v>
      </c>
      <c r="N1279" t="s">
        <v>17</v>
      </c>
      <c r="O1279">
        <v>2005999000</v>
      </c>
      <c r="P1279" t="s">
        <v>198</v>
      </c>
      <c r="Q1279" t="s">
        <v>1003</v>
      </c>
      <c r="R1279" t="s">
        <v>24</v>
      </c>
      <c r="S1279" t="s">
        <v>1734</v>
      </c>
      <c r="W1279" t="s">
        <v>272</v>
      </c>
      <c r="X1279" t="s">
        <v>19</v>
      </c>
      <c r="Y1279" t="s">
        <v>61</v>
      </c>
      <c r="Z1279">
        <v>30976</v>
      </c>
      <c r="AA1279">
        <v>14868.48</v>
      </c>
    </row>
    <row r="1280" spans="1:27" hidden="1" x14ac:dyDescent="0.25">
      <c r="A1280">
        <v>2017</v>
      </c>
      <c r="B1280">
        <v>2</v>
      </c>
      <c r="C1280" t="s">
        <v>270</v>
      </c>
      <c r="D1280">
        <v>8166</v>
      </c>
      <c r="E1280">
        <v>2</v>
      </c>
      <c r="F1280">
        <v>20170223</v>
      </c>
      <c r="G1280">
        <v>20504004415</v>
      </c>
      <c r="H1280" t="s">
        <v>223</v>
      </c>
      <c r="I1280" t="s">
        <v>25</v>
      </c>
      <c r="J1280" t="s">
        <v>26</v>
      </c>
      <c r="K1280" t="s">
        <v>125</v>
      </c>
      <c r="L1280" t="s">
        <v>4</v>
      </c>
      <c r="M1280" t="s">
        <v>5</v>
      </c>
      <c r="N1280" t="s">
        <v>17</v>
      </c>
      <c r="O1280">
        <v>2005999000</v>
      </c>
      <c r="P1280" t="s">
        <v>198</v>
      </c>
      <c r="Q1280" t="s">
        <v>1003</v>
      </c>
      <c r="R1280" t="s">
        <v>24</v>
      </c>
      <c r="S1280" t="s">
        <v>1733</v>
      </c>
      <c r="W1280" t="s">
        <v>272</v>
      </c>
      <c r="X1280" t="s">
        <v>19</v>
      </c>
      <c r="Y1280" t="s">
        <v>61</v>
      </c>
      <c r="Z1280">
        <v>30976</v>
      </c>
      <c r="AA1280">
        <v>14868.48</v>
      </c>
    </row>
    <row r="1281" spans="1:27" hidden="1" x14ac:dyDescent="0.25">
      <c r="A1281">
        <v>2017</v>
      </c>
      <c r="B1281">
        <v>2</v>
      </c>
      <c r="C1281" t="s">
        <v>270</v>
      </c>
      <c r="D1281">
        <v>8166</v>
      </c>
      <c r="E1281">
        <v>3</v>
      </c>
      <c r="F1281">
        <v>20170223</v>
      </c>
      <c r="G1281">
        <v>20504004415</v>
      </c>
      <c r="H1281" t="s">
        <v>223</v>
      </c>
      <c r="I1281" t="s">
        <v>25</v>
      </c>
      <c r="J1281" t="s">
        <v>26</v>
      </c>
      <c r="K1281" t="s">
        <v>125</v>
      </c>
      <c r="L1281" t="s">
        <v>4</v>
      </c>
      <c r="M1281" t="s">
        <v>5</v>
      </c>
      <c r="N1281" t="s">
        <v>17</v>
      </c>
      <c r="O1281">
        <v>2005999000</v>
      </c>
      <c r="P1281" t="s">
        <v>198</v>
      </c>
      <c r="Q1281" t="s">
        <v>1003</v>
      </c>
      <c r="R1281" t="s">
        <v>24</v>
      </c>
      <c r="S1281" t="s">
        <v>1733</v>
      </c>
      <c r="W1281" t="s">
        <v>272</v>
      </c>
      <c r="X1281" t="s">
        <v>19</v>
      </c>
      <c r="Y1281" t="s">
        <v>61</v>
      </c>
      <c r="Z1281">
        <v>30976</v>
      </c>
      <c r="AA1281">
        <v>14868.48</v>
      </c>
    </row>
    <row r="1282" spans="1:27" hidden="1" x14ac:dyDescent="0.25">
      <c r="A1282">
        <v>2017</v>
      </c>
      <c r="B1282">
        <v>2</v>
      </c>
      <c r="C1282" t="s">
        <v>270</v>
      </c>
      <c r="D1282">
        <v>8227</v>
      </c>
      <c r="E1282">
        <v>1</v>
      </c>
      <c r="F1282">
        <v>20170223</v>
      </c>
      <c r="G1282">
        <v>20504004415</v>
      </c>
      <c r="H1282" t="s">
        <v>223</v>
      </c>
      <c r="I1282" t="s">
        <v>25</v>
      </c>
      <c r="J1282" t="s">
        <v>26</v>
      </c>
      <c r="K1282" t="s">
        <v>125</v>
      </c>
      <c r="L1282" t="s">
        <v>4</v>
      </c>
      <c r="M1282" t="s">
        <v>5</v>
      </c>
      <c r="N1282" t="s">
        <v>17</v>
      </c>
      <c r="O1282">
        <v>2005999000</v>
      </c>
      <c r="P1282" t="s">
        <v>198</v>
      </c>
      <c r="Q1282" t="s">
        <v>1003</v>
      </c>
      <c r="R1282" t="s">
        <v>24</v>
      </c>
      <c r="S1282" t="s">
        <v>327</v>
      </c>
      <c r="W1282" t="s">
        <v>100</v>
      </c>
      <c r="X1282" t="s">
        <v>19</v>
      </c>
      <c r="Y1282" t="s">
        <v>226</v>
      </c>
      <c r="Z1282">
        <v>30976</v>
      </c>
      <c r="AA1282">
        <v>14868.48</v>
      </c>
    </row>
    <row r="1283" spans="1:27" hidden="1" x14ac:dyDescent="0.25">
      <c r="A1283">
        <v>2017</v>
      </c>
      <c r="B1283">
        <v>2</v>
      </c>
      <c r="C1283" t="s">
        <v>270</v>
      </c>
      <c r="D1283">
        <v>8227</v>
      </c>
      <c r="E1283">
        <v>2</v>
      </c>
      <c r="F1283">
        <v>20170223</v>
      </c>
      <c r="G1283">
        <v>20504004415</v>
      </c>
      <c r="H1283" t="s">
        <v>223</v>
      </c>
      <c r="I1283" t="s">
        <v>25</v>
      </c>
      <c r="J1283" t="s">
        <v>26</v>
      </c>
      <c r="K1283" t="s">
        <v>125</v>
      </c>
      <c r="L1283" t="s">
        <v>4</v>
      </c>
      <c r="M1283" t="s">
        <v>5</v>
      </c>
      <c r="N1283" t="s">
        <v>17</v>
      </c>
      <c r="O1283">
        <v>2005999000</v>
      </c>
      <c r="P1283" t="s">
        <v>198</v>
      </c>
      <c r="Q1283" t="s">
        <v>1003</v>
      </c>
      <c r="R1283" t="s">
        <v>24</v>
      </c>
      <c r="S1283" t="s">
        <v>327</v>
      </c>
      <c r="W1283" t="s">
        <v>100</v>
      </c>
      <c r="X1283" t="s">
        <v>19</v>
      </c>
      <c r="Y1283" t="s">
        <v>226</v>
      </c>
      <c r="Z1283">
        <v>30976</v>
      </c>
      <c r="AA1283">
        <v>14868.48</v>
      </c>
    </row>
    <row r="1284" spans="1:27" hidden="1" x14ac:dyDescent="0.25">
      <c r="A1284">
        <v>2017</v>
      </c>
      <c r="B1284">
        <v>2</v>
      </c>
      <c r="C1284" t="s">
        <v>270</v>
      </c>
      <c r="D1284">
        <v>8227</v>
      </c>
      <c r="E1284">
        <v>3</v>
      </c>
      <c r="F1284">
        <v>20170223</v>
      </c>
      <c r="G1284">
        <v>20504004415</v>
      </c>
      <c r="H1284" t="s">
        <v>223</v>
      </c>
      <c r="I1284" t="s">
        <v>25</v>
      </c>
      <c r="J1284" t="s">
        <v>26</v>
      </c>
      <c r="K1284" t="s">
        <v>125</v>
      </c>
      <c r="L1284" t="s">
        <v>4</v>
      </c>
      <c r="M1284" t="s">
        <v>5</v>
      </c>
      <c r="N1284" t="s">
        <v>17</v>
      </c>
      <c r="O1284">
        <v>2005999000</v>
      </c>
      <c r="P1284" t="s">
        <v>198</v>
      </c>
      <c r="Q1284" t="s">
        <v>1003</v>
      </c>
      <c r="R1284" t="s">
        <v>24</v>
      </c>
      <c r="S1284" t="s">
        <v>327</v>
      </c>
      <c r="W1284" t="s">
        <v>100</v>
      </c>
      <c r="X1284" t="s">
        <v>19</v>
      </c>
      <c r="Y1284" t="s">
        <v>226</v>
      </c>
      <c r="Z1284">
        <v>30976</v>
      </c>
      <c r="AA1284">
        <v>14868.48</v>
      </c>
    </row>
    <row r="1285" spans="1:27" hidden="1" x14ac:dyDescent="0.25">
      <c r="A1285">
        <v>2017</v>
      </c>
      <c r="B1285">
        <v>2</v>
      </c>
      <c r="C1285" t="s">
        <v>270</v>
      </c>
      <c r="D1285">
        <v>8227</v>
      </c>
      <c r="E1285">
        <v>4</v>
      </c>
      <c r="F1285">
        <v>20170223</v>
      </c>
      <c r="G1285">
        <v>20504004415</v>
      </c>
      <c r="H1285" t="s">
        <v>223</v>
      </c>
      <c r="I1285" t="s">
        <v>25</v>
      </c>
      <c r="J1285" t="s">
        <v>26</v>
      </c>
      <c r="K1285" t="s">
        <v>125</v>
      </c>
      <c r="L1285" t="s">
        <v>4</v>
      </c>
      <c r="M1285" t="s">
        <v>5</v>
      </c>
      <c r="N1285" t="s">
        <v>17</v>
      </c>
      <c r="O1285">
        <v>2005999000</v>
      </c>
      <c r="P1285" t="s">
        <v>198</v>
      </c>
      <c r="Q1285" t="s">
        <v>1003</v>
      </c>
      <c r="R1285" t="s">
        <v>24</v>
      </c>
      <c r="S1285" t="s">
        <v>327</v>
      </c>
      <c r="W1285" t="s">
        <v>100</v>
      </c>
      <c r="X1285" t="s">
        <v>19</v>
      </c>
      <c r="Y1285" t="s">
        <v>226</v>
      </c>
      <c r="Z1285">
        <v>30976</v>
      </c>
      <c r="AA1285">
        <v>14868.48</v>
      </c>
    </row>
    <row r="1286" spans="1:27" hidden="1" x14ac:dyDescent="0.25">
      <c r="A1286">
        <v>2017</v>
      </c>
      <c r="B1286">
        <v>3</v>
      </c>
      <c r="C1286" t="s">
        <v>270</v>
      </c>
      <c r="D1286">
        <v>9149</v>
      </c>
      <c r="E1286">
        <v>1</v>
      </c>
      <c r="F1286">
        <v>20170302</v>
      </c>
      <c r="G1286">
        <v>20504004415</v>
      </c>
      <c r="H1286" t="s">
        <v>223</v>
      </c>
      <c r="I1286" t="s">
        <v>25</v>
      </c>
      <c r="J1286" t="s">
        <v>26</v>
      </c>
      <c r="K1286" t="s">
        <v>125</v>
      </c>
      <c r="L1286" t="s">
        <v>4</v>
      </c>
      <c r="M1286" t="s">
        <v>5</v>
      </c>
      <c r="N1286" t="s">
        <v>17</v>
      </c>
      <c r="O1286">
        <v>2005999000</v>
      </c>
      <c r="P1286" t="s">
        <v>198</v>
      </c>
      <c r="Q1286" t="s">
        <v>1003</v>
      </c>
      <c r="R1286" t="s">
        <v>24</v>
      </c>
      <c r="S1286" t="s">
        <v>327</v>
      </c>
      <c r="W1286" t="s">
        <v>100</v>
      </c>
      <c r="X1286" t="s">
        <v>19</v>
      </c>
      <c r="Y1286" t="s">
        <v>226</v>
      </c>
      <c r="Z1286">
        <v>30976</v>
      </c>
      <c r="AA1286">
        <v>14868.48</v>
      </c>
    </row>
    <row r="1287" spans="1:27" hidden="1" x14ac:dyDescent="0.25">
      <c r="A1287">
        <v>2017</v>
      </c>
      <c r="B1287">
        <v>3</v>
      </c>
      <c r="C1287" t="s">
        <v>270</v>
      </c>
      <c r="D1287">
        <v>11605</v>
      </c>
      <c r="E1287">
        <v>1</v>
      </c>
      <c r="F1287">
        <v>20170330</v>
      </c>
      <c r="G1287">
        <v>20504004415</v>
      </c>
      <c r="H1287" t="s">
        <v>223</v>
      </c>
      <c r="I1287" t="s">
        <v>25</v>
      </c>
      <c r="J1287" t="s">
        <v>26</v>
      </c>
      <c r="K1287" t="s">
        <v>125</v>
      </c>
      <c r="L1287" t="s">
        <v>4</v>
      </c>
      <c r="M1287" t="s">
        <v>5</v>
      </c>
      <c r="N1287" t="s">
        <v>17</v>
      </c>
      <c r="O1287">
        <v>2005999000</v>
      </c>
      <c r="P1287" t="s">
        <v>198</v>
      </c>
      <c r="Q1287" t="s">
        <v>1003</v>
      </c>
      <c r="R1287" t="s">
        <v>24</v>
      </c>
      <c r="S1287" t="s">
        <v>539</v>
      </c>
      <c r="W1287" t="s">
        <v>100</v>
      </c>
      <c r="X1287" t="s">
        <v>19</v>
      </c>
      <c r="Y1287" t="s">
        <v>226</v>
      </c>
      <c r="Z1287">
        <v>30976</v>
      </c>
      <c r="AA1287">
        <v>14868.48</v>
      </c>
    </row>
    <row r="1288" spans="1:27" hidden="1" x14ac:dyDescent="0.25">
      <c r="A1288">
        <v>2018</v>
      </c>
      <c r="B1288">
        <v>2</v>
      </c>
      <c r="C1288" t="s">
        <v>270</v>
      </c>
      <c r="D1288">
        <v>9516</v>
      </c>
      <c r="E1288">
        <v>1</v>
      </c>
      <c r="F1288">
        <v>20180222</v>
      </c>
      <c r="G1288">
        <v>20504004415</v>
      </c>
      <c r="H1288" t="s">
        <v>223</v>
      </c>
      <c r="I1288" t="s">
        <v>25</v>
      </c>
      <c r="J1288" t="s">
        <v>26</v>
      </c>
      <c r="K1288" t="s">
        <v>199</v>
      </c>
      <c r="L1288" t="s">
        <v>4</v>
      </c>
      <c r="M1288" t="s">
        <v>5</v>
      </c>
      <c r="N1288" t="s">
        <v>17</v>
      </c>
      <c r="O1288">
        <v>2005999000</v>
      </c>
      <c r="P1288" t="s">
        <v>1002</v>
      </c>
      <c r="Q1288" t="s">
        <v>1003</v>
      </c>
      <c r="R1288" t="s">
        <v>24</v>
      </c>
      <c r="S1288" t="s">
        <v>342</v>
      </c>
      <c r="W1288" t="s">
        <v>34</v>
      </c>
      <c r="X1288" t="s">
        <v>19</v>
      </c>
      <c r="Y1288" t="s">
        <v>226</v>
      </c>
      <c r="Z1288">
        <v>30951</v>
      </c>
      <c r="AA1288">
        <v>10367.280000000001</v>
      </c>
    </row>
    <row r="1289" spans="1:27" hidden="1" x14ac:dyDescent="0.25">
      <c r="A1289">
        <v>2017</v>
      </c>
      <c r="B1289">
        <v>3</v>
      </c>
      <c r="C1289" t="s">
        <v>86</v>
      </c>
      <c r="D1289">
        <v>23368</v>
      </c>
      <c r="E1289">
        <v>2</v>
      </c>
      <c r="F1289">
        <v>20170316</v>
      </c>
      <c r="G1289">
        <v>20542089106</v>
      </c>
      <c r="H1289" t="s">
        <v>74</v>
      </c>
      <c r="I1289" t="s">
        <v>25</v>
      </c>
      <c r="J1289" t="s">
        <v>26</v>
      </c>
      <c r="K1289" t="s">
        <v>166</v>
      </c>
      <c r="L1289" t="s">
        <v>4</v>
      </c>
      <c r="M1289" t="s">
        <v>5</v>
      </c>
      <c r="N1289" t="s">
        <v>6</v>
      </c>
      <c r="O1289">
        <v>904219000</v>
      </c>
      <c r="P1289" t="s">
        <v>218</v>
      </c>
      <c r="Q1289" t="s">
        <v>472</v>
      </c>
      <c r="R1289" t="s">
        <v>50</v>
      </c>
      <c r="S1289" t="s">
        <v>137</v>
      </c>
      <c r="W1289" t="s">
        <v>264</v>
      </c>
      <c r="X1289" t="s">
        <v>23</v>
      </c>
      <c r="Y1289" t="s">
        <v>9</v>
      </c>
      <c r="Z1289">
        <v>30926.98</v>
      </c>
      <c r="AA1289">
        <v>9072</v>
      </c>
    </row>
    <row r="1290" spans="1:27" hidden="1" x14ac:dyDescent="0.25">
      <c r="A1290">
        <v>2018</v>
      </c>
      <c r="B1290">
        <v>2</v>
      </c>
      <c r="C1290" t="s">
        <v>86</v>
      </c>
      <c r="D1290">
        <v>10643</v>
      </c>
      <c r="E1290">
        <v>2</v>
      </c>
      <c r="F1290">
        <v>20180207</v>
      </c>
      <c r="G1290">
        <v>20170040938</v>
      </c>
      <c r="H1290" t="s">
        <v>65</v>
      </c>
      <c r="I1290" t="s">
        <v>2</v>
      </c>
      <c r="J1290" t="s">
        <v>81</v>
      </c>
      <c r="K1290" t="s">
        <v>87</v>
      </c>
      <c r="L1290" t="s">
        <v>4</v>
      </c>
      <c r="M1290" t="s">
        <v>5</v>
      </c>
      <c r="N1290" t="s">
        <v>17</v>
      </c>
      <c r="O1290">
        <v>2005992000</v>
      </c>
      <c r="P1290" t="s">
        <v>934</v>
      </c>
      <c r="Q1290" t="s">
        <v>1003</v>
      </c>
      <c r="R1290" t="s">
        <v>18</v>
      </c>
      <c r="S1290" t="s">
        <v>148</v>
      </c>
      <c r="T1290" t="s">
        <v>101</v>
      </c>
      <c r="W1290" t="s">
        <v>129</v>
      </c>
      <c r="X1290" t="s">
        <v>69</v>
      </c>
      <c r="Y1290" t="s">
        <v>15</v>
      </c>
      <c r="Z1290">
        <v>30863.200000000001</v>
      </c>
      <c r="AA1290">
        <v>13464.15</v>
      </c>
    </row>
    <row r="1291" spans="1:27" hidden="1" x14ac:dyDescent="0.25">
      <c r="A1291">
        <v>2018</v>
      </c>
      <c r="B1291">
        <v>1</v>
      </c>
      <c r="C1291" t="s">
        <v>86</v>
      </c>
      <c r="D1291">
        <v>2831</v>
      </c>
      <c r="E1291">
        <v>1</v>
      </c>
      <c r="F1291">
        <v>20180124</v>
      </c>
      <c r="G1291">
        <v>20170040938</v>
      </c>
      <c r="H1291" t="s">
        <v>65</v>
      </c>
      <c r="I1291" t="s">
        <v>2</v>
      </c>
      <c r="J1291" t="s">
        <v>81</v>
      </c>
      <c r="K1291" t="s">
        <v>87</v>
      </c>
      <c r="L1291" t="s">
        <v>4</v>
      </c>
      <c r="M1291" t="s">
        <v>5</v>
      </c>
      <c r="N1291" t="s">
        <v>17</v>
      </c>
      <c r="O1291">
        <v>2005992000</v>
      </c>
      <c r="P1291" t="s">
        <v>934</v>
      </c>
      <c r="Q1291" t="s">
        <v>1003</v>
      </c>
      <c r="R1291" t="s">
        <v>18</v>
      </c>
      <c r="S1291" t="s">
        <v>148</v>
      </c>
      <c r="T1291" t="s">
        <v>101</v>
      </c>
      <c r="W1291" t="s">
        <v>214</v>
      </c>
      <c r="X1291" t="s">
        <v>69</v>
      </c>
      <c r="Y1291" t="s">
        <v>15</v>
      </c>
      <c r="Z1291">
        <v>30861.22</v>
      </c>
      <c r="AA1291">
        <v>13463.15</v>
      </c>
    </row>
    <row r="1292" spans="1:27" hidden="1" x14ac:dyDescent="0.25">
      <c r="A1292">
        <v>2018</v>
      </c>
      <c r="B1292">
        <v>2</v>
      </c>
      <c r="C1292" t="s">
        <v>86</v>
      </c>
      <c r="D1292">
        <v>10643</v>
      </c>
      <c r="E1292">
        <v>1</v>
      </c>
      <c r="F1292">
        <v>20180207</v>
      </c>
      <c r="G1292">
        <v>20170040938</v>
      </c>
      <c r="H1292" t="s">
        <v>65</v>
      </c>
      <c r="I1292" t="s">
        <v>2</v>
      </c>
      <c r="J1292" t="s">
        <v>81</v>
      </c>
      <c r="K1292" t="s">
        <v>87</v>
      </c>
      <c r="L1292" t="s">
        <v>4</v>
      </c>
      <c r="M1292" t="s">
        <v>5</v>
      </c>
      <c r="N1292" t="s">
        <v>17</v>
      </c>
      <c r="O1292">
        <v>2005992000</v>
      </c>
      <c r="P1292" t="s">
        <v>934</v>
      </c>
      <c r="Q1292" t="s">
        <v>1003</v>
      </c>
      <c r="R1292" t="s">
        <v>18</v>
      </c>
      <c r="S1292" t="s">
        <v>148</v>
      </c>
      <c r="T1292" t="s">
        <v>101</v>
      </c>
      <c r="W1292" t="s">
        <v>129</v>
      </c>
      <c r="X1292" t="s">
        <v>69</v>
      </c>
      <c r="Y1292" t="s">
        <v>15</v>
      </c>
      <c r="Z1292">
        <v>30861.22</v>
      </c>
      <c r="AA1292">
        <v>13463</v>
      </c>
    </row>
    <row r="1293" spans="1:27" x14ac:dyDescent="0.25">
      <c r="A1293">
        <v>2018</v>
      </c>
      <c r="B1293">
        <v>1</v>
      </c>
      <c r="C1293" t="s">
        <v>86</v>
      </c>
      <c r="D1293">
        <v>7262</v>
      </c>
      <c r="E1293">
        <v>1</v>
      </c>
      <c r="F1293">
        <v>20180126</v>
      </c>
      <c r="G1293">
        <v>20542089106</v>
      </c>
      <c r="H1293" t="s">
        <v>74</v>
      </c>
      <c r="I1293" t="s">
        <v>25</v>
      </c>
      <c r="J1293" t="s">
        <v>26</v>
      </c>
      <c r="K1293" t="s">
        <v>97</v>
      </c>
      <c r="L1293" t="s">
        <v>4</v>
      </c>
      <c r="M1293" t="s">
        <v>5</v>
      </c>
      <c r="N1293" t="s">
        <v>6</v>
      </c>
      <c r="O1293">
        <v>904229000</v>
      </c>
      <c r="P1293" t="s">
        <v>198</v>
      </c>
      <c r="Q1293" t="s">
        <v>1016</v>
      </c>
      <c r="R1293" t="s">
        <v>60</v>
      </c>
      <c r="S1293" t="s">
        <v>911</v>
      </c>
      <c r="T1293" t="s">
        <v>1218</v>
      </c>
      <c r="X1293" t="s">
        <v>23</v>
      </c>
      <c r="Y1293" t="s">
        <v>9</v>
      </c>
      <c r="Z1293">
        <v>30833.84</v>
      </c>
      <c r="AA1293">
        <v>17070.400000000001</v>
      </c>
    </row>
    <row r="1294" spans="1:27" hidden="1" x14ac:dyDescent="0.25">
      <c r="A1294">
        <v>2018</v>
      </c>
      <c r="B1294">
        <v>1</v>
      </c>
      <c r="C1294" t="s">
        <v>270</v>
      </c>
      <c r="D1294">
        <v>42047</v>
      </c>
      <c r="E1294">
        <v>1</v>
      </c>
      <c r="F1294">
        <v>20180104</v>
      </c>
      <c r="G1294">
        <v>20373860736</v>
      </c>
      <c r="H1294" t="s">
        <v>1127</v>
      </c>
      <c r="I1294" t="s">
        <v>2</v>
      </c>
      <c r="J1294" t="s">
        <v>81</v>
      </c>
      <c r="K1294" t="s">
        <v>87</v>
      </c>
      <c r="L1294" t="s">
        <v>4</v>
      </c>
      <c r="M1294" t="s">
        <v>5</v>
      </c>
      <c r="N1294" t="s">
        <v>17</v>
      </c>
      <c r="O1294">
        <v>2005992000</v>
      </c>
      <c r="P1294" t="s">
        <v>934</v>
      </c>
      <c r="Q1294" t="s">
        <v>1003</v>
      </c>
      <c r="R1294" t="s">
        <v>18</v>
      </c>
      <c r="S1294" t="s">
        <v>119</v>
      </c>
      <c r="T1294" t="s">
        <v>1119</v>
      </c>
      <c r="W1294" t="s">
        <v>100</v>
      </c>
      <c r="X1294" t="s">
        <v>19</v>
      </c>
      <c r="Y1294" t="s">
        <v>15</v>
      </c>
      <c r="Z1294">
        <v>30796.29</v>
      </c>
      <c r="AA1294">
        <v>11560</v>
      </c>
    </row>
    <row r="1295" spans="1:27" hidden="1" x14ac:dyDescent="0.25">
      <c r="A1295">
        <v>2018</v>
      </c>
      <c r="B1295">
        <v>3</v>
      </c>
      <c r="C1295" t="s">
        <v>86</v>
      </c>
      <c r="D1295">
        <v>25882</v>
      </c>
      <c r="E1295">
        <v>1</v>
      </c>
      <c r="F1295">
        <v>20180323</v>
      </c>
      <c r="G1295">
        <v>20373860736</v>
      </c>
      <c r="H1295" t="s">
        <v>1127</v>
      </c>
      <c r="I1295" t="s">
        <v>25</v>
      </c>
      <c r="J1295" t="s">
        <v>26</v>
      </c>
      <c r="K1295" t="s">
        <v>130</v>
      </c>
      <c r="L1295" t="s">
        <v>4</v>
      </c>
      <c r="M1295" t="s">
        <v>5</v>
      </c>
      <c r="N1295" t="s">
        <v>17</v>
      </c>
      <c r="O1295">
        <v>2001909000</v>
      </c>
      <c r="P1295" t="s">
        <v>934</v>
      </c>
      <c r="Q1295" t="s">
        <v>1003</v>
      </c>
      <c r="R1295" t="s">
        <v>68</v>
      </c>
      <c r="S1295" t="s">
        <v>98</v>
      </c>
      <c r="U1295" t="s">
        <v>1114</v>
      </c>
      <c r="V1295" t="s">
        <v>101</v>
      </c>
      <c r="W1295" t="s">
        <v>34</v>
      </c>
      <c r="X1295" t="s">
        <v>19</v>
      </c>
      <c r="Y1295" t="s">
        <v>15</v>
      </c>
      <c r="Z1295">
        <v>30736</v>
      </c>
      <c r="AA1295">
        <v>9033.1200000000008</v>
      </c>
    </row>
    <row r="1296" spans="1:27" x14ac:dyDescent="0.25">
      <c r="A1296">
        <v>2018</v>
      </c>
      <c r="B1296">
        <v>2</v>
      </c>
      <c r="C1296" t="s">
        <v>86</v>
      </c>
      <c r="D1296">
        <v>14087</v>
      </c>
      <c r="E1296">
        <v>1</v>
      </c>
      <c r="F1296">
        <v>20180215</v>
      </c>
      <c r="G1296">
        <v>20542089106</v>
      </c>
      <c r="H1296" t="s">
        <v>74</v>
      </c>
      <c r="I1296" t="s">
        <v>25</v>
      </c>
      <c r="J1296" t="s">
        <v>26</v>
      </c>
      <c r="K1296" t="s">
        <v>185</v>
      </c>
      <c r="L1296" t="s">
        <v>4</v>
      </c>
      <c r="M1296" t="s">
        <v>5</v>
      </c>
      <c r="N1296" t="s">
        <v>6</v>
      </c>
      <c r="O1296">
        <v>904211090</v>
      </c>
      <c r="P1296" t="s">
        <v>198</v>
      </c>
      <c r="Q1296" t="s">
        <v>472</v>
      </c>
      <c r="R1296" t="s">
        <v>77</v>
      </c>
      <c r="S1296" t="s">
        <v>1455</v>
      </c>
      <c r="T1296" t="s">
        <v>1456</v>
      </c>
      <c r="X1296" t="s">
        <v>23</v>
      </c>
      <c r="Y1296" t="s">
        <v>9</v>
      </c>
      <c r="Z1296">
        <v>30725.95</v>
      </c>
      <c r="AA1296">
        <v>8811.18</v>
      </c>
    </row>
    <row r="1297" spans="1:27" hidden="1" x14ac:dyDescent="0.25">
      <c r="A1297">
        <v>2017</v>
      </c>
      <c r="B1297">
        <v>1</v>
      </c>
      <c r="C1297" t="s">
        <v>270</v>
      </c>
      <c r="D1297">
        <v>43840</v>
      </c>
      <c r="E1297">
        <v>1</v>
      </c>
      <c r="F1297">
        <v>20170103</v>
      </c>
      <c r="G1297">
        <v>20373860736</v>
      </c>
      <c r="H1297" t="s">
        <v>1127</v>
      </c>
      <c r="I1297" t="s">
        <v>2</v>
      </c>
      <c r="J1297" t="s">
        <v>81</v>
      </c>
      <c r="K1297" t="s">
        <v>87</v>
      </c>
      <c r="L1297" t="s">
        <v>4</v>
      </c>
      <c r="M1297" t="s">
        <v>5</v>
      </c>
      <c r="N1297" t="s">
        <v>17</v>
      </c>
      <c r="O1297">
        <v>2005992000</v>
      </c>
      <c r="P1297" t="s">
        <v>934</v>
      </c>
      <c r="Q1297" t="s">
        <v>1003</v>
      </c>
      <c r="R1297" t="s">
        <v>18</v>
      </c>
      <c r="S1297" t="s">
        <v>898</v>
      </c>
      <c r="W1297" t="s">
        <v>100</v>
      </c>
      <c r="X1297" t="s">
        <v>19</v>
      </c>
      <c r="Y1297" t="s">
        <v>15</v>
      </c>
      <c r="Z1297">
        <v>30725.42</v>
      </c>
      <c r="AA1297">
        <v>15650</v>
      </c>
    </row>
    <row r="1298" spans="1:27" hidden="1" x14ac:dyDescent="0.25">
      <c r="A1298">
        <v>2018</v>
      </c>
      <c r="B1298">
        <v>2</v>
      </c>
      <c r="C1298" t="s">
        <v>270</v>
      </c>
      <c r="D1298">
        <v>9126</v>
      </c>
      <c r="E1298">
        <v>1</v>
      </c>
      <c r="F1298">
        <v>20180220</v>
      </c>
      <c r="G1298">
        <v>20504004415</v>
      </c>
      <c r="H1298" t="s">
        <v>223</v>
      </c>
      <c r="I1298" t="s">
        <v>2</v>
      </c>
      <c r="J1298" t="s">
        <v>308</v>
      </c>
      <c r="K1298" t="s">
        <v>309</v>
      </c>
      <c r="L1298" t="s">
        <v>4</v>
      </c>
      <c r="M1298" t="s">
        <v>5</v>
      </c>
      <c r="N1298" t="s">
        <v>17</v>
      </c>
      <c r="O1298">
        <v>2001909000</v>
      </c>
      <c r="P1298" t="s">
        <v>1008</v>
      </c>
      <c r="Q1298" t="s">
        <v>1003</v>
      </c>
      <c r="R1298" t="s">
        <v>68</v>
      </c>
      <c r="S1298" t="s">
        <v>861</v>
      </c>
      <c r="T1298" t="s">
        <v>882</v>
      </c>
      <c r="W1298" t="s">
        <v>34</v>
      </c>
      <c r="X1298" t="s">
        <v>19</v>
      </c>
      <c r="Y1298" t="s">
        <v>226</v>
      </c>
      <c r="Z1298">
        <v>30692.39</v>
      </c>
      <c r="AA1298">
        <v>14535.45</v>
      </c>
    </row>
    <row r="1299" spans="1:27" hidden="1" x14ac:dyDescent="0.25">
      <c r="A1299">
        <v>2018</v>
      </c>
      <c r="B1299">
        <v>3</v>
      </c>
      <c r="C1299" t="s">
        <v>270</v>
      </c>
      <c r="D1299">
        <v>10239</v>
      </c>
      <c r="E1299">
        <v>1</v>
      </c>
      <c r="F1299">
        <v>20180306</v>
      </c>
      <c r="G1299">
        <v>20504004415</v>
      </c>
      <c r="H1299" t="s">
        <v>223</v>
      </c>
      <c r="I1299" t="s">
        <v>2</v>
      </c>
      <c r="J1299" t="s">
        <v>308</v>
      </c>
      <c r="K1299" t="s">
        <v>309</v>
      </c>
      <c r="L1299" t="s">
        <v>4</v>
      </c>
      <c r="M1299" t="s">
        <v>5</v>
      </c>
      <c r="N1299" t="s">
        <v>17</v>
      </c>
      <c r="O1299">
        <v>2001909000</v>
      </c>
      <c r="P1299" t="s">
        <v>1008</v>
      </c>
      <c r="Q1299" t="s">
        <v>1003</v>
      </c>
      <c r="R1299" t="s">
        <v>68</v>
      </c>
      <c r="S1299" t="s">
        <v>2612</v>
      </c>
      <c r="W1299" t="s">
        <v>100</v>
      </c>
      <c r="X1299" t="s">
        <v>19</v>
      </c>
      <c r="Y1299" t="s">
        <v>226</v>
      </c>
      <c r="Z1299">
        <v>30692.39</v>
      </c>
      <c r="AA1299">
        <v>14535.45</v>
      </c>
    </row>
    <row r="1300" spans="1:27" hidden="1" x14ac:dyDescent="0.25">
      <c r="A1300">
        <v>2017</v>
      </c>
      <c r="B1300">
        <v>2</v>
      </c>
      <c r="C1300" t="s">
        <v>270</v>
      </c>
      <c r="D1300">
        <v>6907</v>
      </c>
      <c r="E1300">
        <v>1</v>
      </c>
      <c r="F1300">
        <v>20170209</v>
      </c>
      <c r="G1300">
        <v>20504004415</v>
      </c>
      <c r="H1300" t="s">
        <v>223</v>
      </c>
      <c r="I1300" t="s">
        <v>25</v>
      </c>
      <c r="J1300" t="s">
        <v>26</v>
      </c>
      <c r="K1300" t="s">
        <v>97</v>
      </c>
      <c r="L1300" t="s">
        <v>4</v>
      </c>
      <c r="M1300" t="s">
        <v>5</v>
      </c>
      <c r="N1300" t="s">
        <v>6</v>
      </c>
      <c r="O1300">
        <v>710809000</v>
      </c>
      <c r="P1300" t="s">
        <v>1002</v>
      </c>
      <c r="Q1300" t="s">
        <v>1076</v>
      </c>
      <c r="R1300" t="s">
        <v>13</v>
      </c>
      <c r="S1300" t="s">
        <v>453</v>
      </c>
      <c r="T1300" t="s">
        <v>463</v>
      </c>
      <c r="W1300" t="s">
        <v>272</v>
      </c>
      <c r="X1300" t="s">
        <v>8</v>
      </c>
      <c r="Y1300" t="s">
        <v>226</v>
      </c>
      <c r="Z1300">
        <v>30612.5</v>
      </c>
      <c r="AA1300">
        <v>22675</v>
      </c>
    </row>
    <row r="1301" spans="1:27" hidden="1" x14ac:dyDescent="0.25">
      <c r="A1301">
        <v>2017</v>
      </c>
      <c r="B1301">
        <v>1</v>
      </c>
      <c r="C1301" t="s">
        <v>270</v>
      </c>
      <c r="D1301">
        <v>2014</v>
      </c>
      <c r="E1301">
        <v>1</v>
      </c>
      <c r="F1301">
        <v>20170115</v>
      </c>
      <c r="G1301">
        <v>20504004415</v>
      </c>
      <c r="H1301" t="s">
        <v>223</v>
      </c>
      <c r="I1301" t="s">
        <v>2</v>
      </c>
      <c r="J1301" t="s">
        <v>287</v>
      </c>
      <c r="K1301" t="s">
        <v>288</v>
      </c>
      <c r="L1301" t="s">
        <v>4</v>
      </c>
      <c r="M1301" t="s">
        <v>5</v>
      </c>
      <c r="N1301" t="s">
        <v>17</v>
      </c>
      <c r="O1301">
        <v>2001909000</v>
      </c>
      <c r="P1301" t="s">
        <v>1006</v>
      </c>
      <c r="Q1301" t="s">
        <v>1003</v>
      </c>
      <c r="R1301" t="s">
        <v>68</v>
      </c>
      <c r="S1301" t="s">
        <v>289</v>
      </c>
      <c r="W1301" t="s">
        <v>100</v>
      </c>
      <c r="X1301" t="s">
        <v>8</v>
      </c>
      <c r="Y1301" t="s">
        <v>226</v>
      </c>
      <c r="Z1301">
        <v>30540</v>
      </c>
      <c r="AA1301">
        <v>18583.2</v>
      </c>
    </row>
    <row r="1302" spans="1:27" hidden="1" x14ac:dyDescent="0.25">
      <c r="A1302">
        <v>2017</v>
      </c>
      <c r="B1302">
        <v>1</v>
      </c>
      <c r="C1302" t="s">
        <v>270</v>
      </c>
      <c r="D1302">
        <v>2015</v>
      </c>
      <c r="E1302">
        <v>1</v>
      </c>
      <c r="F1302">
        <v>20170115</v>
      </c>
      <c r="G1302">
        <v>20504004415</v>
      </c>
      <c r="H1302" t="s">
        <v>223</v>
      </c>
      <c r="I1302" t="s">
        <v>2</v>
      </c>
      <c r="J1302" t="s">
        <v>287</v>
      </c>
      <c r="K1302" t="s">
        <v>288</v>
      </c>
      <c r="L1302" t="s">
        <v>4</v>
      </c>
      <c r="M1302" t="s">
        <v>5</v>
      </c>
      <c r="N1302" t="s">
        <v>17</v>
      </c>
      <c r="O1302">
        <v>2001909000</v>
      </c>
      <c r="P1302" t="s">
        <v>1006</v>
      </c>
      <c r="Q1302" t="s">
        <v>1003</v>
      </c>
      <c r="R1302" t="s">
        <v>68</v>
      </c>
      <c r="S1302" t="s">
        <v>289</v>
      </c>
      <c r="W1302" t="s">
        <v>100</v>
      </c>
      <c r="X1302" t="s">
        <v>8</v>
      </c>
      <c r="Y1302" t="s">
        <v>226</v>
      </c>
      <c r="Z1302">
        <v>30540</v>
      </c>
      <c r="AA1302">
        <v>18583.2</v>
      </c>
    </row>
    <row r="1303" spans="1:27" hidden="1" x14ac:dyDescent="0.25">
      <c r="A1303">
        <v>2017</v>
      </c>
      <c r="B1303">
        <v>1</v>
      </c>
      <c r="C1303" t="s">
        <v>270</v>
      </c>
      <c r="D1303">
        <v>3941</v>
      </c>
      <c r="E1303">
        <v>1</v>
      </c>
      <c r="F1303">
        <v>20170129</v>
      </c>
      <c r="G1303">
        <v>20504004415</v>
      </c>
      <c r="H1303" t="s">
        <v>223</v>
      </c>
      <c r="I1303" t="s">
        <v>2</v>
      </c>
      <c r="J1303" t="s">
        <v>287</v>
      </c>
      <c r="K1303" t="s">
        <v>288</v>
      </c>
      <c r="L1303" t="s">
        <v>4</v>
      </c>
      <c r="M1303" t="s">
        <v>5</v>
      </c>
      <c r="N1303" t="s">
        <v>17</v>
      </c>
      <c r="O1303">
        <v>2001909000</v>
      </c>
      <c r="P1303" t="s">
        <v>1006</v>
      </c>
      <c r="Q1303" t="s">
        <v>1003</v>
      </c>
      <c r="R1303" t="s">
        <v>68</v>
      </c>
      <c r="S1303" t="s">
        <v>846</v>
      </c>
      <c r="W1303" t="s">
        <v>100</v>
      </c>
      <c r="X1303" t="s">
        <v>8</v>
      </c>
      <c r="Y1303" t="s">
        <v>61</v>
      </c>
      <c r="Z1303">
        <v>30540</v>
      </c>
      <c r="AA1303">
        <v>18583.2</v>
      </c>
    </row>
    <row r="1304" spans="1:27" hidden="1" x14ac:dyDescent="0.25">
      <c r="A1304">
        <v>2017</v>
      </c>
      <c r="B1304">
        <v>1</v>
      </c>
      <c r="C1304" t="s">
        <v>270</v>
      </c>
      <c r="D1304">
        <v>3946</v>
      </c>
      <c r="E1304">
        <v>1</v>
      </c>
      <c r="F1304">
        <v>20170124</v>
      </c>
      <c r="G1304">
        <v>20504004415</v>
      </c>
      <c r="H1304" t="s">
        <v>223</v>
      </c>
      <c r="I1304" t="s">
        <v>2</v>
      </c>
      <c r="J1304" t="s">
        <v>287</v>
      </c>
      <c r="K1304" t="s">
        <v>288</v>
      </c>
      <c r="L1304" t="s">
        <v>4</v>
      </c>
      <c r="M1304" t="s">
        <v>5</v>
      </c>
      <c r="N1304" t="s">
        <v>17</v>
      </c>
      <c r="O1304">
        <v>2001909000</v>
      </c>
      <c r="P1304" t="s">
        <v>1006</v>
      </c>
      <c r="Q1304" t="s">
        <v>1003</v>
      </c>
      <c r="R1304" t="s">
        <v>68</v>
      </c>
      <c r="S1304" t="s">
        <v>846</v>
      </c>
      <c r="W1304" t="s">
        <v>100</v>
      </c>
      <c r="X1304" t="s">
        <v>8</v>
      </c>
      <c r="Y1304" t="s">
        <v>61</v>
      </c>
      <c r="Z1304">
        <v>30540</v>
      </c>
      <c r="AA1304">
        <v>18583.2</v>
      </c>
    </row>
    <row r="1305" spans="1:27" hidden="1" x14ac:dyDescent="0.25">
      <c r="A1305">
        <v>2017</v>
      </c>
      <c r="B1305">
        <v>1</v>
      </c>
      <c r="C1305" t="s">
        <v>270</v>
      </c>
      <c r="D1305">
        <v>4144</v>
      </c>
      <c r="E1305">
        <v>1</v>
      </c>
      <c r="F1305">
        <v>20170124</v>
      </c>
      <c r="G1305">
        <v>20504004415</v>
      </c>
      <c r="H1305" t="s">
        <v>223</v>
      </c>
      <c r="I1305" t="s">
        <v>2</v>
      </c>
      <c r="J1305" t="s">
        <v>287</v>
      </c>
      <c r="K1305" t="s">
        <v>288</v>
      </c>
      <c r="L1305" t="s">
        <v>4</v>
      </c>
      <c r="M1305" t="s">
        <v>5</v>
      </c>
      <c r="N1305" t="s">
        <v>17</v>
      </c>
      <c r="O1305">
        <v>2001909000</v>
      </c>
      <c r="P1305" t="s">
        <v>1006</v>
      </c>
      <c r="Q1305" t="s">
        <v>1003</v>
      </c>
      <c r="R1305" t="s">
        <v>68</v>
      </c>
      <c r="S1305" t="s">
        <v>846</v>
      </c>
      <c r="W1305" t="s">
        <v>100</v>
      </c>
      <c r="X1305" t="s">
        <v>8</v>
      </c>
      <c r="Y1305" t="s">
        <v>61</v>
      </c>
      <c r="Z1305">
        <v>30540</v>
      </c>
      <c r="AA1305">
        <v>18583.2</v>
      </c>
    </row>
    <row r="1306" spans="1:27" hidden="1" x14ac:dyDescent="0.25">
      <c r="A1306">
        <v>2018</v>
      </c>
      <c r="B1306">
        <v>2</v>
      </c>
      <c r="C1306" t="s">
        <v>86</v>
      </c>
      <c r="D1306">
        <v>14784</v>
      </c>
      <c r="E1306">
        <v>1</v>
      </c>
      <c r="F1306">
        <v>20180216</v>
      </c>
      <c r="G1306">
        <v>20511375666</v>
      </c>
      <c r="H1306" t="s">
        <v>402</v>
      </c>
      <c r="I1306" t="s">
        <v>11</v>
      </c>
      <c r="J1306" t="s">
        <v>12</v>
      </c>
      <c r="K1306" t="s">
        <v>82</v>
      </c>
      <c r="L1306" t="s">
        <v>4</v>
      </c>
      <c r="M1306" t="s">
        <v>5</v>
      </c>
      <c r="N1306" t="s">
        <v>6</v>
      </c>
      <c r="O1306">
        <v>710809000</v>
      </c>
      <c r="P1306" t="s">
        <v>40</v>
      </c>
      <c r="Q1306" t="s">
        <v>1076</v>
      </c>
      <c r="R1306" t="s">
        <v>13</v>
      </c>
      <c r="S1306" t="s">
        <v>1893</v>
      </c>
      <c r="X1306" t="s">
        <v>8</v>
      </c>
      <c r="Y1306" t="s">
        <v>9</v>
      </c>
      <c r="Z1306">
        <v>30492</v>
      </c>
      <c r="AA1306">
        <v>12600</v>
      </c>
    </row>
    <row r="1307" spans="1:27" hidden="1" x14ac:dyDescent="0.25">
      <c r="A1307">
        <v>2018</v>
      </c>
      <c r="B1307">
        <v>1</v>
      </c>
      <c r="C1307" t="s">
        <v>270</v>
      </c>
      <c r="D1307">
        <v>2555</v>
      </c>
      <c r="E1307">
        <v>1</v>
      </c>
      <c r="F1307">
        <v>20180116</v>
      </c>
      <c r="G1307">
        <v>20504004415</v>
      </c>
      <c r="H1307" t="s">
        <v>223</v>
      </c>
      <c r="I1307" t="s">
        <v>2</v>
      </c>
      <c r="J1307" t="s">
        <v>308</v>
      </c>
      <c r="K1307" t="s">
        <v>309</v>
      </c>
      <c r="L1307" t="s">
        <v>4</v>
      </c>
      <c r="M1307" t="s">
        <v>5</v>
      </c>
      <c r="N1307" t="s">
        <v>17</v>
      </c>
      <c r="O1307">
        <v>2005999000</v>
      </c>
      <c r="P1307" t="s">
        <v>1008</v>
      </c>
      <c r="Q1307" t="s">
        <v>1003</v>
      </c>
      <c r="R1307" t="s">
        <v>24</v>
      </c>
      <c r="S1307" t="s">
        <v>1299</v>
      </c>
      <c r="T1307" t="s">
        <v>882</v>
      </c>
      <c r="W1307" t="s">
        <v>34</v>
      </c>
      <c r="X1307" t="s">
        <v>19</v>
      </c>
      <c r="Y1307" t="s">
        <v>226</v>
      </c>
      <c r="Z1307">
        <v>30419.84</v>
      </c>
      <c r="AA1307">
        <v>14535.45</v>
      </c>
    </row>
    <row r="1308" spans="1:27" hidden="1" x14ac:dyDescent="0.25">
      <c r="A1308">
        <v>2018</v>
      </c>
      <c r="B1308">
        <v>1</v>
      </c>
      <c r="C1308" t="s">
        <v>270</v>
      </c>
      <c r="D1308">
        <v>749</v>
      </c>
      <c r="E1308">
        <v>1</v>
      </c>
      <c r="F1308">
        <v>20180110</v>
      </c>
      <c r="G1308">
        <v>20504004415</v>
      </c>
      <c r="H1308" t="s">
        <v>223</v>
      </c>
      <c r="I1308" t="s">
        <v>2</v>
      </c>
      <c r="J1308" t="s">
        <v>308</v>
      </c>
      <c r="K1308" t="s">
        <v>309</v>
      </c>
      <c r="L1308" t="s">
        <v>4</v>
      </c>
      <c r="M1308" t="s">
        <v>5</v>
      </c>
      <c r="N1308" t="s">
        <v>17</v>
      </c>
      <c r="O1308">
        <v>2005999000</v>
      </c>
      <c r="P1308" t="s">
        <v>1008</v>
      </c>
      <c r="Q1308" t="s">
        <v>1003</v>
      </c>
      <c r="R1308" t="s">
        <v>24</v>
      </c>
      <c r="S1308" t="s">
        <v>343</v>
      </c>
      <c r="W1308" t="s">
        <v>100</v>
      </c>
      <c r="X1308" t="s">
        <v>19</v>
      </c>
      <c r="Y1308" t="s">
        <v>61</v>
      </c>
      <c r="Z1308">
        <v>30419.83</v>
      </c>
      <c r="AA1308">
        <v>14535.45</v>
      </c>
    </row>
    <row r="1309" spans="1:27" hidden="1" x14ac:dyDescent="0.25">
      <c r="A1309">
        <v>2018</v>
      </c>
      <c r="B1309">
        <v>1</v>
      </c>
      <c r="C1309" t="s">
        <v>270</v>
      </c>
      <c r="D1309">
        <v>4028</v>
      </c>
      <c r="E1309">
        <v>1</v>
      </c>
      <c r="F1309">
        <v>20180123</v>
      </c>
      <c r="G1309">
        <v>20504004415</v>
      </c>
      <c r="H1309" t="s">
        <v>223</v>
      </c>
      <c r="I1309" t="s">
        <v>2</v>
      </c>
      <c r="J1309" t="s">
        <v>308</v>
      </c>
      <c r="K1309" t="s">
        <v>309</v>
      </c>
      <c r="L1309" t="s">
        <v>4</v>
      </c>
      <c r="M1309" t="s">
        <v>5</v>
      </c>
      <c r="N1309" t="s">
        <v>17</v>
      </c>
      <c r="O1309">
        <v>2005999000</v>
      </c>
      <c r="P1309" t="s">
        <v>1008</v>
      </c>
      <c r="Q1309" t="s">
        <v>1003</v>
      </c>
      <c r="R1309" t="s">
        <v>24</v>
      </c>
      <c r="S1309" t="s">
        <v>1299</v>
      </c>
      <c r="T1309" t="s">
        <v>882</v>
      </c>
      <c r="W1309" t="s">
        <v>34</v>
      </c>
      <c r="X1309" t="s">
        <v>19</v>
      </c>
      <c r="Y1309" t="s">
        <v>226</v>
      </c>
      <c r="Z1309">
        <v>30419.83</v>
      </c>
      <c r="AA1309">
        <v>14535.45</v>
      </c>
    </row>
    <row r="1310" spans="1:27" hidden="1" x14ac:dyDescent="0.25">
      <c r="A1310">
        <v>2018</v>
      </c>
      <c r="B1310">
        <v>3</v>
      </c>
      <c r="C1310" t="s">
        <v>270</v>
      </c>
      <c r="D1310">
        <v>13967</v>
      </c>
      <c r="E1310">
        <v>1</v>
      </c>
      <c r="F1310">
        <v>20180327</v>
      </c>
      <c r="G1310">
        <v>20504004415</v>
      </c>
      <c r="H1310" t="s">
        <v>223</v>
      </c>
      <c r="I1310" t="s">
        <v>36</v>
      </c>
      <c r="J1310" t="s">
        <v>283</v>
      </c>
      <c r="K1310" t="s">
        <v>284</v>
      </c>
      <c r="L1310" t="s">
        <v>4</v>
      </c>
      <c r="M1310" t="s">
        <v>5</v>
      </c>
      <c r="N1310" t="s">
        <v>17</v>
      </c>
      <c r="O1310">
        <v>2005999000</v>
      </c>
      <c r="P1310" t="s">
        <v>1002</v>
      </c>
      <c r="Q1310" t="s">
        <v>1003</v>
      </c>
      <c r="R1310" t="s">
        <v>24</v>
      </c>
      <c r="S1310" t="s">
        <v>304</v>
      </c>
      <c r="W1310" t="s">
        <v>34</v>
      </c>
      <c r="X1310" t="s">
        <v>8</v>
      </c>
      <c r="Y1310" t="s">
        <v>226</v>
      </c>
      <c r="Z1310">
        <v>30390</v>
      </c>
      <c r="AA1310">
        <v>18360</v>
      </c>
    </row>
    <row r="1311" spans="1:27" hidden="1" x14ac:dyDescent="0.25">
      <c r="A1311">
        <v>2017</v>
      </c>
      <c r="B1311">
        <v>3</v>
      </c>
      <c r="C1311" t="s">
        <v>86</v>
      </c>
      <c r="D1311">
        <v>21310</v>
      </c>
      <c r="E1311">
        <v>1</v>
      </c>
      <c r="F1311">
        <v>20170314</v>
      </c>
      <c r="G1311">
        <v>20117753221</v>
      </c>
      <c r="H1311" t="s">
        <v>135</v>
      </c>
      <c r="I1311" t="s">
        <v>2</v>
      </c>
      <c r="J1311" t="s">
        <v>81</v>
      </c>
      <c r="K1311" t="s">
        <v>82</v>
      </c>
      <c r="L1311" t="s">
        <v>4</v>
      </c>
      <c r="M1311" t="s">
        <v>5</v>
      </c>
      <c r="N1311" t="s">
        <v>6</v>
      </c>
      <c r="O1311">
        <v>904211090</v>
      </c>
      <c r="P1311" t="s">
        <v>198</v>
      </c>
      <c r="Q1311" t="s">
        <v>472</v>
      </c>
      <c r="R1311" t="s">
        <v>77</v>
      </c>
      <c r="S1311" t="s">
        <v>1542</v>
      </c>
      <c r="X1311" t="s">
        <v>23</v>
      </c>
      <c r="Y1311" t="s">
        <v>9</v>
      </c>
      <c r="Z1311">
        <v>30355.33</v>
      </c>
      <c r="AA1311">
        <v>11904.05</v>
      </c>
    </row>
    <row r="1312" spans="1:27" hidden="1" x14ac:dyDescent="0.25">
      <c r="A1312">
        <v>2017</v>
      </c>
      <c r="B1312">
        <v>3</v>
      </c>
      <c r="C1312" t="s">
        <v>270</v>
      </c>
      <c r="D1312">
        <v>8942</v>
      </c>
      <c r="E1312">
        <v>1</v>
      </c>
      <c r="F1312">
        <v>20170301</v>
      </c>
      <c r="G1312">
        <v>20504004415</v>
      </c>
      <c r="H1312" t="s">
        <v>223</v>
      </c>
      <c r="I1312" t="s">
        <v>36</v>
      </c>
      <c r="J1312" t="s">
        <v>283</v>
      </c>
      <c r="K1312" t="s">
        <v>284</v>
      </c>
      <c r="L1312" t="s">
        <v>4</v>
      </c>
      <c r="M1312" t="s">
        <v>5</v>
      </c>
      <c r="N1312" t="s">
        <v>17</v>
      </c>
      <c r="O1312">
        <v>2005999000</v>
      </c>
      <c r="P1312" t="s">
        <v>1002</v>
      </c>
      <c r="Q1312" t="s">
        <v>1003</v>
      </c>
      <c r="R1312" t="s">
        <v>24</v>
      </c>
      <c r="S1312" t="s">
        <v>304</v>
      </c>
      <c r="W1312" t="s">
        <v>100</v>
      </c>
      <c r="X1312" t="s">
        <v>8</v>
      </c>
      <c r="Y1312" t="s">
        <v>226</v>
      </c>
      <c r="Z1312">
        <v>30210</v>
      </c>
      <c r="AA1312">
        <v>18360</v>
      </c>
    </row>
    <row r="1313" spans="1:27" hidden="1" x14ac:dyDescent="0.25">
      <c r="A1313">
        <v>2017</v>
      </c>
      <c r="B1313">
        <v>1</v>
      </c>
      <c r="C1313" t="s">
        <v>86</v>
      </c>
      <c r="D1313">
        <v>1816</v>
      </c>
      <c r="E1313">
        <v>1</v>
      </c>
      <c r="F1313">
        <v>20170112</v>
      </c>
      <c r="G1313">
        <v>20481759022</v>
      </c>
      <c r="H1313" t="s">
        <v>157</v>
      </c>
      <c r="I1313" t="s">
        <v>25</v>
      </c>
      <c r="J1313" t="s">
        <v>26</v>
      </c>
      <c r="K1313" t="s">
        <v>28</v>
      </c>
      <c r="L1313" t="s">
        <v>4</v>
      </c>
      <c r="M1313" t="s">
        <v>5</v>
      </c>
      <c r="N1313" t="s">
        <v>6</v>
      </c>
      <c r="O1313">
        <v>904211090</v>
      </c>
      <c r="P1313" t="s">
        <v>198</v>
      </c>
      <c r="Q1313" t="s">
        <v>472</v>
      </c>
      <c r="R1313" t="s">
        <v>77</v>
      </c>
      <c r="S1313" t="s">
        <v>158</v>
      </c>
      <c r="T1313" t="s">
        <v>602</v>
      </c>
      <c r="W1313" t="s">
        <v>595</v>
      </c>
      <c r="X1313" t="s">
        <v>23</v>
      </c>
      <c r="Y1313" t="s">
        <v>9</v>
      </c>
      <c r="Z1313">
        <v>30199.32</v>
      </c>
      <c r="AA1313">
        <v>11679.15</v>
      </c>
    </row>
    <row r="1314" spans="1:27" hidden="1" x14ac:dyDescent="0.25">
      <c r="A1314">
        <v>2017</v>
      </c>
      <c r="B1314">
        <v>1</v>
      </c>
      <c r="C1314" t="s">
        <v>270</v>
      </c>
      <c r="D1314">
        <v>112</v>
      </c>
      <c r="E1314">
        <v>1</v>
      </c>
      <c r="F1314">
        <v>20170110</v>
      </c>
      <c r="G1314">
        <v>20504004415</v>
      </c>
      <c r="H1314" t="s">
        <v>223</v>
      </c>
      <c r="I1314" t="s">
        <v>25</v>
      </c>
      <c r="J1314" t="s">
        <v>26</v>
      </c>
      <c r="K1314" t="s">
        <v>130</v>
      </c>
      <c r="L1314" t="s">
        <v>4</v>
      </c>
      <c r="M1314" t="s">
        <v>5</v>
      </c>
      <c r="N1314" t="s">
        <v>17</v>
      </c>
      <c r="O1314">
        <v>2005999000</v>
      </c>
      <c r="P1314" t="s">
        <v>1002</v>
      </c>
      <c r="Q1314" t="s">
        <v>1003</v>
      </c>
      <c r="R1314" t="s">
        <v>24</v>
      </c>
      <c r="S1314" t="s">
        <v>444</v>
      </c>
      <c r="W1314" t="s">
        <v>100</v>
      </c>
      <c r="X1314" t="s">
        <v>8</v>
      </c>
      <c r="Y1314" t="s">
        <v>226</v>
      </c>
      <c r="Z1314">
        <v>30187.5</v>
      </c>
      <c r="AA1314">
        <v>17850</v>
      </c>
    </row>
    <row r="1315" spans="1:27" hidden="1" x14ac:dyDescent="0.25">
      <c r="A1315">
        <v>2017</v>
      </c>
      <c r="B1315">
        <v>1</v>
      </c>
      <c r="C1315" t="s">
        <v>270</v>
      </c>
      <c r="D1315">
        <v>521</v>
      </c>
      <c r="E1315">
        <v>1</v>
      </c>
      <c r="F1315">
        <v>20170110</v>
      </c>
      <c r="G1315">
        <v>20504004415</v>
      </c>
      <c r="H1315" t="s">
        <v>223</v>
      </c>
      <c r="I1315" t="s">
        <v>25</v>
      </c>
      <c r="J1315" t="s">
        <v>26</v>
      </c>
      <c r="K1315" t="s">
        <v>185</v>
      </c>
      <c r="L1315" t="s">
        <v>4</v>
      </c>
      <c r="M1315" t="s">
        <v>5</v>
      </c>
      <c r="N1315" t="s">
        <v>17</v>
      </c>
      <c r="O1315">
        <v>2005999000</v>
      </c>
      <c r="P1315" t="s">
        <v>1002</v>
      </c>
      <c r="Q1315" t="s">
        <v>1003</v>
      </c>
      <c r="R1315" t="s">
        <v>24</v>
      </c>
      <c r="S1315" t="s">
        <v>444</v>
      </c>
      <c r="W1315" t="s">
        <v>100</v>
      </c>
      <c r="X1315" t="s">
        <v>8</v>
      </c>
      <c r="Y1315" t="s">
        <v>226</v>
      </c>
      <c r="Z1315">
        <v>30187.5</v>
      </c>
      <c r="AA1315">
        <v>17850</v>
      </c>
    </row>
    <row r="1316" spans="1:27" hidden="1" x14ac:dyDescent="0.25">
      <c r="A1316">
        <v>2017</v>
      </c>
      <c r="B1316">
        <v>1</v>
      </c>
      <c r="C1316" t="s">
        <v>270</v>
      </c>
      <c r="D1316">
        <v>4947</v>
      </c>
      <c r="E1316">
        <v>2</v>
      </c>
      <c r="F1316">
        <v>20170131</v>
      </c>
      <c r="G1316">
        <v>20504004415</v>
      </c>
      <c r="H1316" t="s">
        <v>223</v>
      </c>
      <c r="I1316" t="s">
        <v>25</v>
      </c>
      <c r="J1316" t="s">
        <v>26</v>
      </c>
      <c r="K1316" t="s">
        <v>28</v>
      </c>
      <c r="L1316" t="s">
        <v>4</v>
      </c>
      <c r="M1316" t="s">
        <v>5</v>
      </c>
      <c r="N1316" t="s">
        <v>17</v>
      </c>
      <c r="O1316">
        <v>2005999000</v>
      </c>
      <c r="P1316" t="s">
        <v>1002</v>
      </c>
      <c r="Q1316" t="s">
        <v>1003</v>
      </c>
      <c r="R1316" t="s">
        <v>24</v>
      </c>
      <c r="S1316" t="s">
        <v>878</v>
      </c>
      <c r="W1316" t="s">
        <v>100</v>
      </c>
      <c r="X1316" t="s">
        <v>8</v>
      </c>
      <c r="Y1316" t="s">
        <v>61</v>
      </c>
      <c r="Z1316">
        <v>30187.5</v>
      </c>
      <c r="AA1316">
        <v>17850</v>
      </c>
    </row>
    <row r="1317" spans="1:27" hidden="1" x14ac:dyDescent="0.25">
      <c r="A1317">
        <v>2017</v>
      </c>
      <c r="B1317">
        <v>3</v>
      </c>
      <c r="C1317" t="s">
        <v>270</v>
      </c>
      <c r="D1317">
        <v>11600</v>
      </c>
      <c r="E1317">
        <v>2</v>
      </c>
      <c r="F1317">
        <v>20170330</v>
      </c>
      <c r="G1317">
        <v>20504004415</v>
      </c>
      <c r="H1317" t="s">
        <v>223</v>
      </c>
      <c r="I1317" t="s">
        <v>25</v>
      </c>
      <c r="J1317" t="s">
        <v>26</v>
      </c>
      <c r="K1317" t="s">
        <v>125</v>
      </c>
      <c r="L1317" t="s">
        <v>4</v>
      </c>
      <c r="M1317" t="s">
        <v>5</v>
      </c>
      <c r="N1317" t="s">
        <v>17</v>
      </c>
      <c r="O1317">
        <v>2005999000</v>
      </c>
      <c r="P1317" t="s">
        <v>1002</v>
      </c>
      <c r="Q1317" t="s">
        <v>1003</v>
      </c>
      <c r="R1317" t="s">
        <v>24</v>
      </c>
      <c r="S1317" t="s">
        <v>444</v>
      </c>
      <c r="W1317" t="s">
        <v>100</v>
      </c>
      <c r="X1317" t="s">
        <v>8</v>
      </c>
      <c r="Y1317" t="s">
        <v>226</v>
      </c>
      <c r="Z1317">
        <v>30187.5</v>
      </c>
      <c r="AA1317">
        <v>17850</v>
      </c>
    </row>
    <row r="1318" spans="1:27" hidden="1" x14ac:dyDescent="0.25">
      <c r="A1318">
        <v>2017</v>
      </c>
      <c r="B1318">
        <v>3</v>
      </c>
      <c r="C1318" t="s">
        <v>270</v>
      </c>
      <c r="D1318">
        <v>11601</v>
      </c>
      <c r="E1318">
        <v>1</v>
      </c>
      <c r="F1318">
        <v>20170330</v>
      </c>
      <c r="G1318">
        <v>20504004415</v>
      </c>
      <c r="H1318" t="s">
        <v>223</v>
      </c>
      <c r="I1318" t="s">
        <v>25</v>
      </c>
      <c r="J1318" t="s">
        <v>26</v>
      </c>
      <c r="K1318" t="s">
        <v>185</v>
      </c>
      <c r="L1318" t="s">
        <v>4</v>
      </c>
      <c r="M1318" t="s">
        <v>5</v>
      </c>
      <c r="N1318" t="s">
        <v>17</v>
      </c>
      <c r="O1318">
        <v>2005999000</v>
      </c>
      <c r="P1318" t="s">
        <v>1002</v>
      </c>
      <c r="Q1318" t="s">
        <v>1003</v>
      </c>
      <c r="R1318" t="s">
        <v>24</v>
      </c>
      <c r="S1318" t="s">
        <v>444</v>
      </c>
      <c r="W1318" t="s">
        <v>100</v>
      </c>
      <c r="X1318" t="s">
        <v>8</v>
      </c>
      <c r="Y1318" t="s">
        <v>226</v>
      </c>
      <c r="Z1318">
        <v>30187.5</v>
      </c>
      <c r="AA1318">
        <v>17850</v>
      </c>
    </row>
    <row r="1319" spans="1:27" hidden="1" x14ac:dyDescent="0.25">
      <c r="A1319">
        <v>2018</v>
      </c>
      <c r="B1319">
        <v>1</v>
      </c>
      <c r="C1319" t="s">
        <v>270</v>
      </c>
      <c r="D1319">
        <v>376</v>
      </c>
      <c r="E1319">
        <v>1</v>
      </c>
      <c r="F1319">
        <v>20180110</v>
      </c>
      <c r="G1319">
        <v>20504004415</v>
      </c>
      <c r="H1319" t="s">
        <v>223</v>
      </c>
      <c r="I1319" t="s">
        <v>25</v>
      </c>
      <c r="J1319" t="s">
        <v>26</v>
      </c>
      <c r="K1319" t="s">
        <v>125</v>
      </c>
      <c r="L1319" t="s">
        <v>4</v>
      </c>
      <c r="M1319" t="s">
        <v>5</v>
      </c>
      <c r="N1319" t="s">
        <v>17</v>
      </c>
      <c r="O1319">
        <v>2005999000</v>
      </c>
      <c r="P1319" t="s">
        <v>1002</v>
      </c>
      <c r="Q1319" t="s">
        <v>1003</v>
      </c>
      <c r="R1319" t="s">
        <v>24</v>
      </c>
      <c r="S1319" t="s">
        <v>444</v>
      </c>
      <c r="W1319" t="s">
        <v>100</v>
      </c>
      <c r="X1319" t="s">
        <v>8</v>
      </c>
      <c r="Y1319" t="s">
        <v>61</v>
      </c>
      <c r="Z1319">
        <v>30187.5</v>
      </c>
      <c r="AA1319">
        <v>17850</v>
      </c>
    </row>
    <row r="1320" spans="1:27" hidden="1" x14ac:dyDescent="0.25">
      <c r="A1320">
        <v>2018</v>
      </c>
      <c r="B1320">
        <v>1</v>
      </c>
      <c r="C1320" t="s">
        <v>270</v>
      </c>
      <c r="D1320">
        <v>2551</v>
      </c>
      <c r="E1320">
        <v>1</v>
      </c>
      <c r="F1320">
        <v>20180116</v>
      </c>
      <c r="G1320">
        <v>20504004415</v>
      </c>
      <c r="H1320" t="s">
        <v>223</v>
      </c>
      <c r="I1320" t="s">
        <v>25</v>
      </c>
      <c r="J1320" t="s">
        <v>26</v>
      </c>
      <c r="K1320" t="s">
        <v>125</v>
      </c>
      <c r="L1320" t="s">
        <v>4</v>
      </c>
      <c r="M1320" t="s">
        <v>5</v>
      </c>
      <c r="N1320" t="s">
        <v>17</v>
      </c>
      <c r="O1320">
        <v>2005999000</v>
      </c>
      <c r="P1320" t="s">
        <v>1002</v>
      </c>
      <c r="Q1320" t="s">
        <v>1003</v>
      </c>
      <c r="R1320" t="s">
        <v>24</v>
      </c>
      <c r="S1320" t="s">
        <v>508</v>
      </c>
      <c r="T1320" t="s">
        <v>1296</v>
      </c>
      <c r="W1320" t="s">
        <v>34</v>
      </c>
      <c r="X1320" t="s">
        <v>8</v>
      </c>
      <c r="Y1320" t="s">
        <v>226</v>
      </c>
      <c r="Z1320">
        <v>30187.5</v>
      </c>
      <c r="AA1320">
        <v>17850</v>
      </c>
    </row>
    <row r="1321" spans="1:27" hidden="1" x14ac:dyDescent="0.25">
      <c r="A1321">
        <v>2018</v>
      </c>
      <c r="B1321">
        <v>2</v>
      </c>
      <c r="C1321" t="s">
        <v>270</v>
      </c>
      <c r="D1321">
        <v>7365</v>
      </c>
      <c r="E1321">
        <v>4</v>
      </c>
      <c r="F1321">
        <v>20180213</v>
      </c>
      <c r="G1321">
        <v>20504004415</v>
      </c>
      <c r="H1321" t="s">
        <v>223</v>
      </c>
      <c r="I1321" t="s">
        <v>25</v>
      </c>
      <c r="J1321" t="s">
        <v>26</v>
      </c>
      <c r="K1321" t="s">
        <v>185</v>
      </c>
      <c r="L1321" t="s">
        <v>4</v>
      </c>
      <c r="M1321" t="s">
        <v>5</v>
      </c>
      <c r="N1321" t="s">
        <v>17</v>
      </c>
      <c r="O1321">
        <v>2005999000</v>
      </c>
      <c r="P1321" t="s">
        <v>1002</v>
      </c>
      <c r="Q1321" t="s">
        <v>1003</v>
      </c>
      <c r="R1321" t="s">
        <v>24</v>
      </c>
      <c r="S1321" t="s">
        <v>508</v>
      </c>
      <c r="T1321" t="s">
        <v>1296</v>
      </c>
      <c r="W1321" t="s">
        <v>34</v>
      </c>
      <c r="X1321" t="s">
        <v>8</v>
      </c>
      <c r="Y1321" t="s">
        <v>226</v>
      </c>
      <c r="Z1321">
        <v>30187.5</v>
      </c>
      <c r="AA1321">
        <v>17850</v>
      </c>
    </row>
    <row r="1322" spans="1:27" hidden="1" x14ac:dyDescent="0.25">
      <c r="A1322">
        <v>2018</v>
      </c>
      <c r="B1322">
        <v>2</v>
      </c>
      <c r="C1322" t="s">
        <v>270</v>
      </c>
      <c r="D1322">
        <v>10237</v>
      </c>
      <c r="E1322">
        <v>1</v>
      </c>
      <c r="F1322">
        <v>20180227</v>
      </c>
      <c r="G1322">
        <v>20504004415</v>
      </c>
      <c r="H1322" t="s">
        <v>223</v>
      </c>
      <c r="I1322" t="s">
        <v>25</v>
      </c>
      <c r="J1322" t="s">
        <v>26</v>
      </c>
      <c r="K1322" t="s">
        <v>130</v>
      </c>
      <c r="L1322" t="s">
        <v>4</v>
      </c>
      <c r="M1322" t="s">
        <v>5</v>
      </c>
      <c r="N1322" t="s">
        <v>17</v>
      </c>
      <c r="O1322">
        <v>2005999000</v>
      </c>
      <c r="P1322" t="s">
        <v>1002</v>
      </c>
      <c r="Q1322" t="s">
        <v>1003</v>
      </c>
      <c r="R1322" t="s">
        <v>24</v>
      </c>
      <c r="S1322" t="s">
        <v>444</v>
      </c>
      <c r="W1322" t="s">
        <v>100</v>
      </c>
      <c r="X1322" t="s">
        <v>8</v>
      </c>
      <c r="Y1322" t="s">
        <v>226</v>
      </c>
      <c r="Z1322">
        <v>30187.5</v>
      </c>
      <c r="AA1322">
        <v>17850</v>
      </c>
    </row>
    <row r="1323" spans="1:27" hidden="1" x14ac:dyDescent="0.25">
      <c r="A1323">
        <v>2018</v>
      </c>
      <c r="B1323">
        <v>3</v>
      </c>
      <c r="C1323" t="s">
        <v>86</v>
      </c>
      <c r="D1323">
        <v>24358</v>
      </c>
      <c r="E1323">
        <v>4</v>
      </c>
      <c r="F1323">
        <v>20180327</v>
      </c>
      <c r="G1323">
        <v>20170040938</v>
      </c>
      <c r="H1323" t="s">
        <v>65</v>
      </c>
      <c r="I1323" t="s">
        <v>2</v>
      </c>
      <c r="J1323" t="s">
        <v>81</v>
      </c>
      <c r="K1323" t="s">
        <v>87</v>
      </c>
      <c r="L1323" t="s">
        <v>4</v>
      </c>
      <c r="M1323" t="s">
        <v>5</v>
      </c>
      <c r="N1323" t="s">
        <v>17</v>
      </c>
      <c r="O1323">
        <v>2005992000</v>
      </c>
      <c r="P1323" t="s">
        <v>934</v>
      </c>
      <c r="Q1323" t="s">
        <v>1003</v>
      </c>
      <c r="R1323" t="s">
        <v>18</v>
      </c>
      <c r="S1323" t="s">
        <v>148</v>
      </c>
      <c r="T1323" t="s">
        <v>377</v>
      </c>
      <c r="W1323" t="s">
        <v>214</v>
      </c>
      <c r="X1323" t="s">
        <v>69</v>
      </c>
      <c r="Y1323" t="s">
        <v>15</v>
      </c>
      <c r="Z1323">
        <v>30182.12</v>
      </c>
      <c r="AA1323">
        <v>13299.78</v>
      </c>
    </row>
    <row r="1324" spans="1:27" hidden="1" x14ac:dyDescent="0.25">
      <c r="A1324">
        <v>2018</v>
      </c>
      <c r="B1324">
        <v>3</v>
      </c>
      <c r="C1324" t="s">
        <v>86</v>
      </c>
      <c r="D1324">
        <v>26360</v>
      </c>
      <c r="E1324">
        <v>7</v>
      </c>
      <c r="F1324">
        <v>20180330</v>
      </c>
      <c r="G1324">
        <v>20170040938</v>
      </c>
      <c r="H1324" t="s">
        <v>65</v>
      </c>
      <c r="I1324" t="s">
        <v>2</v>
      </c>
      <c r="J1324" t="s">
        <v>81</v>
      </c>
      <c r="K1324" t="s">
        <v>87</v>
      </c>
      <c r="L1324" t="s">
        <v>4</v>
      </c>
      <c r="M1324" t="s">
        <v>5</v>
      </c>
      <c r="N1324" t="s">
        <v>17</v>
      </c>
      <c r="O1324">
        <v>2005992000</v>
      </c>
      <c r="P1324" t="s">
        <v>934</v>
      </c>
      <c r="Q1324" t="s">
        <v>1003</v>
      </c>
      <c r="R1324" t="s">
        <v>18</v>
      </c>
      <c r="S1324" t="s">
        <v>148</v>
      </c>
      <c r="T1324" t="s">
        <v>101</v>
      </c>
      <c r="W1324" t="s">
        <v>129</v>
      </c>
      <c r="X1324" t="s">
        <v>69</v>
      </c>
      <c r="Y1324" t="s">
        <v>15</v>
      </c>
      <c r="Z1324">
        <v>30182.12</v>
      </c>
      <c r="AA1324">
        <v>9367.2000000000007</v>
      </c>
    </row>
    <row r="1325" spans="1:27" hidden="1" x14ac:dyDescent="0.25">
      <c r="A1325">
        <v>2018</v>
      </c>
      <c r="B1325">
        <v>2</v>
      </c>
      <c r="C1325" t="s">
        <v>86</v>
      </c>
      <c r="D1325">
        <v>17489</v>
      </c>
      <c r="E1325">
        <v>3</v>
      </c>
      <c r="F1325">
        <v>20180228</v>
      </c>
      <c r="G1325">
        <v>20170040938</v>
      </c>
      <c r="H1325" t="s">
        <v>65</v>
      </c>
      <c r="I1325" t="s">
        <v>2</v>
      </c>
      <c r="J1325" t="s">
        <v>81</v>
      </c>
      <c r="K1325" t="s">
        <v>87</v>
      </c>
      <c r="L1325" t="s">
        <v>4</v>
      </c>
      <c r="M1325" t="s">
        <v>5</v>
      </c>
      <c r="N1325" t="s">
        <v>17</v>
      </c>
      <c r="O1325">
        <v>2005992000</v>
      </c>
      <c r="P1325" t="s">
        <v>934</v>
      </c>
      <c r="Q1325" t="s">
        <v>1003</v>
      </c>
      <c r="R1325" t="s">
        <v>18</v>
      </c>
      <c r="S1325" t="s">
        <v>148</v>
      </c>
      <c r="T1325" t="s">
        <v>101</v>
      </c>
      <c r="W1325" t="s">
        <v>214</v>
      </c>
      <c r="X1325" t="s">
        <v>69</v>
      </c>
      <c r="Y1325" t="s">
        <v>15</v>
      </c>
      <c r="Z1325">
        <v>30178.720000000001</v>
      </c>
      <c r="AA1325">
        <v>13072.91</v>
      </c>
    </row>
    <row r="1326" spans="1:27" hidden="1" x14ac:dyDescent="0.25">
      <c r="A1326">
        <v>2017</v>
      </c>
      <c r="B1326">
        <v>1</v>
      </c>
      <c r="C1326" t="s">
        <v>86</v>
      </c>
      <c r="D1326">
        <v>3579</v>
      </c>
      <c r="E1326">
        <v>2</v>
      </c>
      <c r="F1326">
        <v>20170118</v>
      </c>
      <c r="G1326">
        <v>20170040938</v>
      </c>
      <c r="H1326" t="s">
        <v>65</v>
      </c>
      <c r="I1326" t="s">
        <v>2</v>
      </c>
      <c r="J1326" t="s">
        <v>81</v>
      </c>
      <c r="K1326" t="s">
        <v>87</v>
      </c>
      <c r="L1326" t="s">
        <v>4</v>
      </c>
      <c r="M1326" t="s">
        <v>5</v>
      </c>
      <c r="N1326" t="s">
        <v>17</v>
      </c>
      <c r="O1326">
        <v>2005992000</v>
      </c>
      <c r="P1326" t="s">
        <v>934</v>
      </c>
      <c r="Q1326" t="s">
        <v>1003</v>
      </c>
      <c r="R1326" t="s">
        <v>18</v>
      </c>
      <c r="S1326" t="s">
        <v>234</v>
      </c>
      <c r="T1326" t="s">
        <v>101</v>
      </c>
      <c r="U1326" t="s">
        <v>476</v>
      </c>
      <c r="W1326" t="s">
        <v>129</v>
      </c>
      <c r="X1326" t="s">
        <v>95</v>
      </c>
      <c r="Y1326" t="s">
        <v>15</v>
      </c>
      <c r="Z1326">
        <v>30174</v>
      </c>
      <c r="AA1326">
        <v>15650</v>
      </c>
    </row>
    <row r="1327" spans="1:27" hidden="1" x14ac:dyDescent="0.25">
      <c r="A1327">
        <v>2017</v>
      </c>
      <c r="B1327">
        <v>2</v>
      </c>
      <c r="C1327" t="s">
        <v>86</v>
      </c>
      <c r="D1327">
        <v>12778</v>
      </c>
      <c r="E1327">
        <v>2</v>
      </c>
      <c r="F1327">
        <v>20170215</v>
      </c>
      <c r="G1327">
        <v>20170040938</v>
      </c>
      <c r="H1327" t="s">
        <v>65</v>
      </c>
      <c r="I1327" t="s">
        <v>2</v>
      </c>
      <c r="J1327" t="s">
        <v>81</v>
      </c>
      <c r="K1327" t="s">
        <v>87</v>
      </c>
      <c r="L1327" t="s">
        <v>4</v>
      </c>
      <c r="M1327" t="s">
        <v>5</v>
      </c>
      <c r="N1327" t="s">
        <v>17</v>
      </c>
      <c r="O1327">
        <v>2005992000</v>
      </c>
      <c r="P1327" t="s">
        <v>934</v>
      </c>
      <c r="Q1327" t="s">
        <v>1003</v>
      </c>
      <c r="R1327" t="s">
        <v>18</v>
      </c>
      <c r="S1327" t="s">
        <v>234</v>
      </c>
      <c r="T1327" t="s">
        <v>101</v>
      </c>
      <c r="U1327" t="s">
        <v>1523</v>
      </c>
      <c r="W1327" t="s">
        <v>129</v>
      </c>
      <c r="X1327" t="s">
        <v>95</v>
      </c>
      <c r="Y1327" t="s">
        <v>15</v>
      </c>
      <c r="Z1327">
        <v>30170.58</v>
      </c>
      <c r="AA1327">
        <v>15650</v>
      </c>
    </row>
    <row r="1328" spans="1:27" hidden="1" x14ac:dyDescent="0.25">
      <c r="A1328">
        <v>2018</v>
      </c>
      <c r="B1328">
        <v>1</v>
      </c>
      <c r="C1328" t="s">
        <v>86</v>
      </c>
      <c r="D1328">
        <v>8195</v>
      </c>
      <c r="E1328">
        <v>1</v>
      </c>
      <c r="F1328">
        <v>20180131</v>
      </c>
      <c r="G1328">
        <v>20170040938</v>
      </c>
      <c r="H1328" t="s">
        <v>65</v>
      </c>
      <c r="I1328" t="s">
        <v>2</v>
      </c>
      <c r="J1328" t="s">
        <v>81</v>
      </c>
      <c r="K1328" t="s">
        <v>87</v>
      </c>
      <c r="L1328" t="s">
        <v>4</v>
      </c>
      <c r="M1328" t="s">
        <v>5</v>
      </c>
      <c r="N1328" t="s">
        <v>17</v>
      </c>
      <c r="O1328">
        <v>2005992000</v>
      </c>
      <c r="P1328" t="s">
        <v>934</v>
      </c>
      <c r="Q1328" t="s">
        <v>1003</v>
      </c>
      <c r="R1328" t="s">
        <v>18</v>
      </c>
      <c r="S1328" t="s">
        <v>148</v>
      </c>
      <c r="T1328" t="s">
        <v>101</v>
      </c>
      <c r="W1328" t="s">
        <v>214</v>
      </c>
      <c r="X1328" t="s">
        <v>69</v>
      </c>
      <c r="Y1328" t="s">
        <v>15</v>
      </c>
      <c r="Z1328">
        <v>30157.119999999999</v>
      </c>
      <c r="AA1328">
        <v>13074.36</v>
      </c>
    </row>
    <row r="1329" spans="1:27" hidden="1" x14ac:dyDescent="0.25">
      <c r="A1329">
        <v>2018</v>
      </c>
      <c r="B1329">
        <v>2</v>
      </c>
      <c r="C1329" t="s">
        <v>86</v>
      </c>
      <c r="D1329">
        <v>12963</v>
      </c>
      <c r="E1329">
        <v>1</v>
      </c>
      <c r="F1329">
        <v>20180214</v>
      </c>
      <c r="G1329">
        <v>20170040938</v>
      </c>
      <c r="H1329" t="s">
        <v>65</v>
      </c>
      <c r="I1329" t="s">
        <v>2</v>
      </c>
      <c r="J1329" t="s">
        <v>81</v>
      </c>
      <c r="K1329" t="s">
        <v>87</v>
      </c>
      <c r="L1329" t="s">
        <v>4</v>
      </c>
      <c r="M1329" t="s">
        <v>5</v>
      </c>
      <c r="N1329" t="s">
        <v>17</v>
      </c>
      <c r="O1329">
        <v>2005992000</v>
      </c>
      <c r="P1329" t="s">
        <v>934</v>
      </c>
      <c r="Q1329" t="s">
        <v>1003</v>
      </c>
      <c r="R1329" t="s">
        <v>18</v>
      </c>
      <c r="S1329" t="s">
        <v>148</v>
      </c>
      <c r="T1329" t="s">
        <v>101</v>
      </c>
      <c r="W1329" t="s">
        <v>1875</v>
      </c>
      <c r="X1329" t="s">
        <v>69</v>
      </c>
      <c r="Y1329" t="s">
        <v>15</v>
      </c>
      <c r="Z1329">
        <v>30157.119999999999</v>
      </c>
      <c r="AA1329">
        <v>13074.36</v>
      </c>
    </row>
    <row r="1330" spans="1:27" hidden="1" x14ac:dyDescent="0.25">
      <c r="A1330">
        <v>2017</v>
      </c>
      <c r="B1330">
        <v>1</v>
      </c>
      <c r="C1330" t="s">
        <v>86</v>
      </c>
      <c r="D1330">
        <v>4514</v>
      </c>
      <c r="E1330">
        <v>2</v>
      </c>
      <c r="F1330">
        <v>20170121</v>
      </c>
      <c r="G1330">
        <v>20170040938</v>
      </c>
      <c r="H1330" t="s">
        <v>65</v>
      </c>
      <c r="I1330" t="s">
        <v>2</v>
      </c>
      <c r="J1330" t="s">
        <v>81</v>
      </c>
      <c r="K1330" t="s">
        <v>87</v>
      </c>
      <c r="L1330" t="s">
        <v>4</v>
      </c>
      <c r="M1330" t="s">
        <v>5</v>
      </c>
      <c r="N1330" t="s">
        <v>17</v>
      </c>
      <c r="O1330">
        <v>2005992000</v>
      </c>
      <c r="P1330" t="s">
        <v>934</v>
      </c>
      <c r="Q1330" t="s">
        <v>1003</v>
      </c>
      <c r="R1330" t="s">
        <v>18</v>
      </c>
      <c r="S1330" t="s">
        <v>234</v>
      </c>
      <c r="T1330" t="s">
        <v>101</v>
      </c>
      <c r="U1330" t="s">
        <v>415</v>
      </c>
      <c r="W1330" t="s">
        <v>129</v>
      </c>
      <c r="X1330" t="s">
        <v>95</v>
      </c>
      <c r="Y1330" t="s">
        <v>15</v>
      </c>
      <c r="Z1330">
        <v>30124</v>
      </c>
      <c r="AA1330">
        <v>15650</v>
      </c>
    </row>
    <row r="1331" spans="1:27" hidden="1" x14ac:dyDescent="0.25">
      <c r="A1331">
        <v>2017</v>
      </c>
      <c r="B1331">
        <v>3</v>
      </c>
      <c r="C1331" t="s">
        <v>270</v>
      </c>
      <c r="D1331">
        <v>9301</v>
      </c>
      <c r="E1331">
        <v>1</v>
      </c>
      <c r="F1331">
        <v>20170302</v>
      </c>
      <c r="G1331">
        <v>20484051691</v>
      </c>
      <c r="H1331" t="s">
        <v>57</v>
      </c>
      <c r="I1331" t="s">
        <v>25</v>
      </c>
      <c r="J1331" t="s">
        <v>26</v>
      </c>
      <c r="K1331" t="s">
        <v>2111</v>
      </c>
      <c r="L1331" t="s">
        <v>4</v>
      </c>
      <c r="M1331" t="s">
        <v>5</v>
      </c>
      <c r="N1331" t="s">
        <v>6</v>
      </c>
      <c r="O1331">
        <v>904229000</v>
      </c>
      <c r="P1331" t="s">
        <v>1007</v>
      </c>
      <c r="Q1331" t="s">
        <v>1071</v>
      </c>
      <c r="R1331" t="s">
        <v>60</v>
      </c>
      <c r="S1331" t="s">
        <v>2357</v>
      </c>
      <c r="U1331" t="s">
        <v>823</v>
      </c>
      <c r="X1331" t="s">
        <v>23</v>
      </c>
      <c r="Y1331" t="s">
        <v>61</v>
      </c>
      <c r="Z1331">
        <v>30096</v>
      </c>
      <c r="AA1331">
        <v>17600</v>
      </c>
    </row>
    <row r="1332" spans="1:27" hidden="1" x14ac:dyDescent="0.25">
      <c r="A1332">
        <v>2017</v>
      </c>
      <c r="B1332">
        <v>1</v>
      </c>
      <c r="C1332" t="s">
        <v>270</v>
      </c>
      <c r="D1332">
        <v>3884</v>
      </c>
      <c r="E1332">
        <v>1</v>
      </c>
      <c r="F1332">
        <v>20170126</v>
      </c>
      <c r="G1332">
        <v>20530184596</v>
      </c>
      <c r="H1332" t="s">
        <v>293</v>
      </c>
      <c r="I1332" t="s">
        <v>2</v>
      </c>
      <c r="J1332" t="s">
        <v>81</v>
      </c>
      <c r="K1332" t="s">
        <v>87</v>
      </c>
      <c r="L1332" t="s">
        <v>4</v>
      </c>
      <c r="M1332" t="s">
        <v>5</v>
      </c>
      <c r="N1332" t="s">
        <v>17</v>
      </c>
      <c r="O1332">
        <v>2005992000</v>
      </c>
      <c r="P1332" t="s">
        <v>934</v>
      </c>
      <c r="Q1332" t="s">
        <v>1003</v>
      </c>
      <c r="R1332" t="s">
        <v>18</v>
      </c>
      <c r="S1332" t="s">
        <v>294</v>
      </c>
      <c r="T1332" t="s">
        <v>812</v>
      </c>
      <c r="U1332" t="s">
        <v>788</v>
      </c>
      <c r="W1332" t="s">
        <v>789</v>
      </c>
      <c r="X1332" t="s">
        <v>19</v>
      </c>
      <c r="Y1332" t="s">
        <v>61</v>
      </c>
      <c r="Z1332">
        <v>30049.599999999999</v>
      </c>
      <c r="AA1332">
        <v>13461.68</v>
      </c>
    </row>
    <row r="1333" spans="1:27" x14ac:dyDescent="0.25">
      <c r="A1333">
        <v>2018</v>
      </c>
      <c r="B1333">
        <v>3</v>
      </c>
      <c r="C1333" t="s">
        <v>86</v>
      </c>
      <c r="D1333">
        <v>20680</v>
      </c>
      <c r="E1333">
        <v>1</v>
      </c>
      <c r="F1333">
        <v>20180308</v>
      </c>
      <c r="G1333">
        <v>20542082519</v>
      </c>
      <c r="H1333" t="s">
        <v>231</v>
      </c>
      <c r="I1333" t="s">
        <v>25</v>
      </c>
      <c r="J1333" t="s">
        <v>26</v>
      </c>
      <c r="K1333" t="s">
        <v>185</v>
      </c>
      <c r="L1333" t="s">
        <v>4</v>
      </c>
      <c r="M1333" t="s">
        <v>5</v>
      </c>
      <c r="N1333" t="s">
        <v>6</v>
      </c>
      <c r="O1333">
        <v>904211090</v>
      </c>
      <c r="P1333" t="s">
        <v>198</v>
      </c>
      <c r="Q1333" t="s">
        <v>472</v>
      </c>
      <c r="R1333" t="s">
        <v>77</v>
      </c>
      <c r="S1333" t="s">
        <v>1802</v>
      </c>
      <c r="T1333" t="s">
        <v>1207</v>
      </c>
      <c r="V1333" t="s">
        <v>14</v>
      </c>
      <c r="W1333" t="s">
        <v>1208</v>
      </c>
      <c r="X1333" t="s">
        <v>23</v>
      </c>
      <c r="Y1333" t="s">
        <v>9</v>
      </c>
      <c r="Z1333">
        <v>30004.48</v>
      </c>
      <c r="AA1333">
        <v>8731.7999999999993</v>
      </c>
    </row>
    <row r="1334" spans="1:27" hidden="1" x14ac:dyDescent="0.25">
      <c r="A1334">
        <v>2017</v>
      </c>
      <c r="B1334">
        <v>2</v>
      </c>
      <c r="C1334" t="s">
        <v>86</v>
      </c>
      <c r="D1334">
        <v>13086</v>
      </c>
      <c r="E1334">
        <v>1</v>
      </c>
      <c r="F1334">
        <v>20170215</v>
      </c>
      <c r="G1334">
        <v>20170040938</v>
      </c>
      <c r="H1334" t="s">
        <v>65</v>
      </c>
      <c r="I1334" t="s">
        <v>2</v>
      </c>
      <c r="J1334" t="s">
        <v>81</v>
      </c>
      <c r="K1334" t="s">
        <v>87</v>
      </c>
      <c r="L1334" t="s">
        <v>4</v>
      </c>
      <c r="M1334" t="s">
        <v>5</v>
      </c>
      <c r="N1334" t="s">
        <v>17</v>
      </c>
      <c r="O1334">
        <v>2005992000</v>
      </c>
      <c r="P1334" t="s">
        <v>934</v>
      </c>
      <c r="Q1334" t="s">
        <v>1003</v>
      </c>
      <c r="R1334" t="s">
        <v>18</v>
      </c>
      <c r="S1334" t="s">
        <v>234</v>
      </c>
      <c r="T1334" t="s">
        <v>101</v>
      </c>
      <c r="U1334" t="s">
        <v>415</v>
      </c>
      <c r="W1334" t="s">
        <v>129</v>
      </c>
      <c r="X1334" t="s">
        <v>95</v>
      </c>
      <c r="Y1334" t="s">
        <v>15</v>
      </c>
      <c r="Z1334">
        <v>29986.2</v>
      </c>
      <c r="AA1334">
        <v>15650</v>
      </c>
    </row>
    <row r="1335" spans="1:27" hidden="1" x14ac:dyDescent="0.25">
      <c r="A1335">
        <v>2017</v>
      </c>
      <c r="B1335">
        <v>3</v>
      </c>
      <c r="C1335" t="s">
        <v>86</v>
      </c>
      <c r="D1335">
        <v>20206</v>
      </c>
      <c r="E1335">
        <v>1</v>
      </c>
      <c r="F1335">
        <v>20170307</v>
      </c>
      <c r="G1335">
        <v>20170040938</v>
      </c>
      <c r="H1335" t="s">
        <v>65</v>
      </c>
      <c r="I1335" t="s">
        <v>2</v>
      </c>
      <c r="J1335" t="s">
        <v>81</v>
      </c>
      <c r="K1335" t="s">
        <v>87</v>
      </c>
      <c r="L1335" t="s">
        <v>4</v>
      </c>
      <c r="M1335" t="s">
        <v>5</v>
      </c>
      <c r="N1335" t="s">
        <v>17</v>
      </c>
      <c r="O1335">
        <v>2005992000</v>
      </c>
      <c r="P1335" t="s">
        <v>934</v>
      </c>
      <c r="Q1335" t="s">
        <v>1003</v>
      </c>
      <c r="R1335" t="s">
        <v>18</v>
      </c>
      <c r="S1335" t="s">
        <v>234</v>
      </c>
      <c r="T1335" t="s">
        <v>101</v>
      </c>
      <c r="U1335" t="s">
        <v>2212</v>
      </c>
      <c r="W1335" t="s">
        <v>214</v>
      </c>
      <c r="X1335" t="s">
        <v>95</v>
      </c>
      <c r="Y1335" t="s">
        <v>15</v>
      </c>
      <c r="Z1335">
        <v>29986.2</v>
      </c>
      <c r="AA1335">
        <v>15650</v>
      </c>
    </row>
    <row r="1336" spans="1:27" hidden="1" x14ac:dyDescent="0.25">
      <c r="A1336">
        <v>2017</v>
      </c>
      <c r="B1336">
        <v>2</v>
      </c>
      <c r="C1336" t="s">
        <v>86</v>
      </c>
      <c r="D1336">
        <v>15810</v>
      </c>
      <c r="E1336">
        <v>1</v>
      </c>
      <c r="F1336">
        <v>20170225</v>
      </c>
      <c r="G1336">
        <v>20504004415</v>
      </c>
      <c r="H1336" t="s">
        <v>223</v>
      </c>
      <c r="I1336" t="s">
        <v>11</v>
      </c>
      <c r="J1336" t="s">
        <v>224</v>
      </c>
      <c r="K1336" t="s">
        <v>225</v>
      </c>
      <c r="L1336" t="s">
        <v>4</v>
      </c>
      <c r="M1336" t="s">
        <v>5</v>
      </c>
      <c r="N1336" t="s">
        <v>17</v>
      </c>
      <c r="O1336">
        <v>2005999000</v>
      </c>
      <c r="P1336" t="s">
        <v>1002</v>
      </c>
      <c r="Q1336" t="s">
        <v>1003</v>
      </c>
      <c r="R1336" t="s">
        <v>24</v>
      </c>
      <c r="S1336" t="s">
        <v>1635</v>
      </c>
      <c r="T1336" t="s">
        <v>14</v>
      </c>
      <c r="W1336" t="s">
        <v>264</v>
      </c>
      <c r="X1336" t="s">
        <v>8</v>
      </c>
      <c r="Y1336" t="s">
        <v>9</v>
      </c>
      <c r="Z1336">
        <v>29971</v>
      </c>
      <c r="AA1336">
        <v>16776.707999999999</v>
      </c>
    </row>
    <row r="1337" spans="1:27" hidden="1" x14ac:dyDescent="0.25">
      <c r="A1337">
        <v>2017</v>
      </c>
      <c r="B1337">
        <v>2</v>
      </c>
      <c r="C1337" t="s">
        <v>270</v>
      </c>
      <c r="D1337">
        <v>5900</v>
      </c>
      <c r="E1337">
        <v>3</v>
      </c>
      <c r="F1337">
        <v>20170207</v>
      </c>
      <c r="G1337">
        <v>20504004415</v>
      </c>
      <c r="H1337" t="s">
        <v>223</v>
      </c>
      <c r="I1337" t="s">
        <v>36</v>
      </c>
      <c r="J1337" t="s">
        <v>283</v>
      </c>
      <c r="K1337" t="s">
        <v>284</v>
      </c>
      <c r="L1337" t="s">
        <v>4</v>
      </c>
      <c r="M1337" t="s">
        <v>5</v>
      </c>
      <c r="N1337" t="s">
        <v>17</v>
      </c>
      <c r="O1337">
        <v>2005999000</v>
      </c>
      <c r="P1337" t="s">
        <v>1002</v>
      </c>
      <c r="Q1337" t="s">
        <v>1003</v>
      </c>
      <c r="R1337" t="s">
        <v>24</v>
      </c>
      <c r="S1337" t="s">
        <v>584</v>
      </c>
      <c r="W1337" t="s">
        <v>100</v>
      </c>
      <c r="X1337" t="s">
        <v>8</v>
      </c>
      <c r="Y1337" t="s">
        <v>61</v>
      </c>
      <c r="Z1337">
        <v>29946</v>
      </c>
      <c r="AA1337">
        <v>17136</v>
      </c>
    </row>
    <row r="1338" spans="1:27" hidden="1" x14ac:dyDescent="0.25">
      <c r="A1338">
        <v>2017</v>
      </c>
      <c r="B1338">
        <v>2</v>
      </c>
      <c r="C1338" t="s">
        <v>86</v>
      </c>
      <c r="D1338">
        <v>13186</v>
      </c>
      <c r="E1338">
        <v>1</v>
      </c>
      <c r="F1338">
        <v>20170214</v>
      </c>
      <c r="G1338">
        <v>20117753221</v>
      </c>
      <c r="H1338" t="s">
        <v>135</v>
      </c>
      <c r="I1338" t="s">
        <v>2</v>
      </c>
      <c r="J1338" t="s">
        <v>81</v>
      </c>
      <c r="K1338" t="s">
        <v>82</v>
      </c>
      <c r="L1338" t="s">
        <v>4</v>
      </c>
      <c r="M1338" t="s">
        <v>5</v>
      </c>
      <c r="N1338" t="s">
        <v>6</v>
      </c>
      <c r="O1338">
        <v>904211090</v>
      </c>
      <c r="P1338" t="s">
        <v>198</v>
      </c>
      <c r="Q1338" t="s">
        <v>472</v>
      </c>
      <c r="R1338" t="s">
        <v>77</v>
      </c>
      <c r="S1338" t="s">
        <v>1542</v>
      </c>
      <c r="X1338" t="s">
        <v>23</v>
      </c>
      <c r="Y1338" t="s">
        <v>9</v>
      </c>
      <c r="Z1338">
        <v>29897.86</v>
      </c>
      <c r="AA1338">
        <v>11468.3</v>
      </c>
    </row>
    <row r="1339" spans="1:27" hidden="1" x14ac:dyDescent="0.25">
      <c r="A1339">
        <v>2018</v>
      </c>
      <c r="B1339">
        <v>3</v>
      </c>
      <c r="C1339" t="s">
        <v>270</v>
      </c>
      <c r="D1339">
        <v>13444</v>
      </c>
      <c r="E1339">
        <v>1</v>
      </c>
      <c r="F1339">
        <v>20180327</v>
      </c>
      <c r="G1339">
        <v>20504004415</v>
      </c>
      <c r="H1339" t="s">
        <v>223</v>
      </c>
      <c r="I1339" t="s">
        <v>36</v>
      </c>
      <c r="J1339" t="s">
        <v>283</v>
      </c>
      <c r="K1339" t="s">
        <v>284</v>
      </c>
      <c r="L1339" t="s">
        <v>4</v>
      </c>
      <c r="M1339" t="s">
        <v>5</v>
      </c>
      <c r="N1339" t="s">
        <v>17</v>
      </c>
      <c r="O1339">
        <v>2005999000</v>
      </c>
      <c r="P1339" t="s">
        <v>1002</v>
      </c>
      <c r="Q1339" t="s">
        <v>1003</v>
      </c>
      <c r="R1339" t="s">
        <v>24</v>
      </c>
      <c r="S1339" t="s">
        <v>770</v>
      </c>
      <c r="W1339" t="s">
        <v>34</v>
      </c>
      <c r="X1339" t="s">
        <v>8</v>
      </c>
      <c r="Y1339" t="s">
        <v>226</v>
      </c>
      <c r="Z1339">
        <v>29850</v>
      </c>
      <c r="AA1339">
        <v>18360</v>
      </c>
    </row>
    <row r="1340" spans="1:27" hidden="1" x14ac:dyDescent="0.25">
      <c r="A1340">
        <v>2017</v>
      </c>
      <c r="B1340">
        <v>1</v>
      </c>
      <c r="C1340" t="s">
        <v>270</v>
      </c>
      <c r="D1340">
        <v>899</v>
      </c>
      <c r="E1340">
        <v>1</v>
      </c>
      <c r="F1340">
        <v>20170112</v>
      </c>
      <c r="G1340">
        <v>20104420282</v>
      </c>
      <c r="H1340" t="s">
        <v>146</v>
      </c>
      <c r="I1340" t="s">
        <v>25</v>
      </c>
      <c r="J1340" t="s">
        <v>26</v>
      </c>
      <c r="K1340" t="s">
        <v>97</v>
      </c>
      <c r="L1340" t="s">
        <v>4</v>
      </c>
      <c r="M1340" t="s">
        <v>5</v>
      </c>
      <c r="N1340" t="s">
        <v>17</v>
      </c>
      <c r="O1340">
        <v>2001909000</v>
      </c>
      <c r="P1340" t="s">
        <v>1008</v>
      </c>
      <c r="Q1340" t="s">
        <v>1003</v>
      </c>
      <c r="R1340" t="s">
        <v>68</v>
      </c>
      <c r="S1340" t="s">
        <v>297</v>
      </c>
      <c r="W1340" t="s">
        <v>34</v>
      </c>
      <c r="X1340" t="s">
        <v>8</v>
      </c>
      <c r="Y1340" t="s">
        <v>226</v>
      </c>
      <c r="Z1340">
        <v>29820</v>
      </c>
      <c r="AA1340">
        <v>38340</v>
      </c>
    </row>
    <row r="1341" spans="1:27" hidden="1" x14ac:dyDescent="0.25">
      <c r="A1341">
        <v>2017</v>
      </c>
      <c r="B1341">
        <v>1</v>
      </c>
      <c r="C1341" t="s">
        <v>86</v>
      </c>
      <c r="D1341">
        <v>195</v>
      </c>
      <c r="E1341">
        <v>1</v>
      </c>
      <c r="F1341">
        <v>20170117</v>
      </c>
      <c r="G1341">
        <v>20117753221</v>
      </c>
      <c r="H1341" t="s">
        <v>135</v>
      </c>
      <c r="I1341" t="s">
        <v>2</v>
      </c>
      <c r="J1341" t="s">
        <v>81</v>
      </c>
      <c r="K1341" t="s">
        <v>82</v>
      </c>
      <c r="L1341" t="s">
        <v>4</v>
      </c>
      <c r="M1341" t="s">
        <v>5</v>
      </c>
      <c r="N1341" t="s">
        <v>6</v>
      </c>
      <c r="O1341">
        <v>904211090</v>
      </c>
      <c r="P1341" t="s">
        <v>198</v>
      </c>
      <c r="Q1341" t="s">
        <v>472</v>
      </c>
      <c r="R1341" t="s">
        <v>77</v>
      </c>
      <c r="S1341" t="s">
        <v>142</v>
      </c>
      <c r="X1341" t="s">
        <v>23</v>
      </c>
      <c r="Y1341" t="s">
        <v>9</v>
      </c>
      <c r="Z1341">
        <v>29806.75</v>
      </c>
      <c r="AA1341">
        <v>23845.4</v>
      </c>
    </row>
    <row r="1342" spans="1:27" hidden="1" x14ac:dyDescent="0.25">
      <c r="A1342">
        <v>2017</v>
      </c>
      <c r="B1342">
        <v>1</v>
      </c>
      <c r="C1342" t="s">
        <v>86</v>
      </c>
      <c r="D1342">
        <v>3782</v>
      </c>
      <c r="E1342">
        <v>1</v>
      </c>
      <c r="F1342">
        <v>20170115</v>
      </c>
      <c r="G1342">
        <v>20520816021</v>
      </c>
      <c r="H1342" t="s">
        <v>102</v>
      </c>
      <c r="I1342" t="s">
        <v>25</v>
      </c>
      <c r="J1342" t="s">
        <v>26</v>
      </c>
      <c r="K1342" t="s">
        <v>97</v>
      </c>
      <c r="L1342" t="s">
        <v>4</v>
      </c>
      <c r="M1342" t="s">
        <v>5</v>
      </c>
      <c r="N1342" t="s">
        <v>6</v>
      </c>
      <c r="O1342">
        <v>904229000</v>
      </c>
      <c r="P1342" t="s">
        <v>499</v>
      </c>
      <c r="Q1342" t="s">
        <v>1016</v>
      </c>
      <c r="R1342" t="s">
        <v>60</v>
      </c>
      <c r="S1342" t="s">
        <v>465</v>
      </c>
      <c r="T1342" t="s">
        <v>106</v>
      </c>
      <c r="V1342" t="s">
        <v>107</v>
      </c>
      <c r="W1342" t="s">
        <v>108</v>
      </c>
      <c r="X1342" t="s">
        <v>109</v>
      </c>
      <c r="Y1342" t="s">
        <v>9</v>
      </c>
      <c r="Z1342">
        <v>29806.02</v>
      </c>
      <c r="AA1342">
        <v>17781.12</v>
      </c>
    </row>
    <row r="1343" spans="1:27" hidden="1" x14ac:dyDescent="0.25">
      <c r="A1343">
        <v>2018</v>
      </c>
      <c r="B1343">
        <v>3</v>
      </c>
      <c r="C1343" t="s">
        <v>86</v>
      </c>
      <c r="D1343">
        <v>24740</v>
      </c>
      <c r="E1343">
        <v>1</v>
      </c>
      <c r="F1343">
        <v>20180327</v>
      </c>
      <c r="G1343">
        <v>20373860736</v>
      </c>
      <c r="H1343" t="s">
        <v>1127</v>
      </c>
      <c r="I1343" t="s">
        <v>2</v>
      </c>
      <c r="J1343" t="s">
        <v>81</v>
      </c>
      <c r="K1343" t="s">
        <v>87</v>
      </c>
      <c r="L1343" t="s">
        <v>4</v>
      </c>
      <c r="M1343" t="s">
        <v>5</v>
      </c>
      <c r="N1343" t="s">
        <v>17</v>
      </c>
      <c r="O1343">
        <v>2005992000</v>
      </c>
      <c r="P1343" t="s">
        <v>934</v>
      </c>
      <c r="Q1343" t="s">
        <v>1003</v>
      </c>
      <c r="R1343" t="s">
        <v>18</v>
      </c>
      <c r="S1343" t="s">
        <v>94</v>
      </c>
      <c r="T1343" t="s">
        <v>101</v>
      </c>
      <c r="X1343" t="s">
        <v>95</v>
      </c>
      <c r="Y1343" t="s">
        <v>15</v>
      </c>
      <c r="Z1343">
        <v>29794.799999999999</v>
      </c>
      <c r="AA1343">
        <v>15900</v>
      </c>
    </row>
    <row r="1344" spans="1:27" hidden="1" x14ac:dyDescent="0.25">
      <c r="A1344">
        <v>2017</v>
      </c>
      <c r="B1344">
        <v>3</v>
      </c>
      <c r="C1344" t="s">
        <v>86</v>
      </c>
      <c r="D1344">
        <v>24379</v>
      </c>
      <c r="E1344">
        <v>1</v>
      </c>
      <c r="F1344">
        <v>20170321</v>
      </c>
      <c r="G1344">
        <v>20170040938</v>
      </c>
      <c r="H1344" t="s">
        <v>65</v>
      </c>
      <c r="I1344" t="s">
        <v>268</v>
      </c>
      <c r="J1344" t="s">
        <v>334</v>
      </c>
      <c r="K1344" t="s">
        <v>440</v>
      </c>
      <c r="L1344" t="s">
        <v>4</v>
      </c>
      <c r="M1344" t="s">
        <v>5</v>
      </c>
      <c r="N1344" t="s">
        <v>17</v>
      </c>
      <c r="O1344">
        <v>2005992000</v>
      </c>
      <c r="P1344" t="s">
        <v>934</v>
      </c>
      <c r="Q1344" t="s">
        <v>1003</v>
      </c>
      <c r="R1344" t="s">
        <v>18</v>
      </c>
      <c r="S1344" t="s">
        <v>234</v>
      </c>
      <c r="T1344" t="s">
        <v>151</v>
      </c>
      <c r="U1344" t="s">
        <v>101</v>
      </c>
      <c r="V1344" t="s">
        <v>441</v>
      </c>
      <c r="W1344" t="s">
        <v>129</v>
      </c>
      <c r="X1344" t="s">
        <v>153</v>
      </c>
      <c r="Y1344" t="s">
        <v>15</v>
      </c>
      <c r="Z1344">
        <v>29789.42</v>
      </c>
      <c r="AA1344">
        <v>11002.14</v>
      </c>
    </row>
    <row r="1345" spans="1:27" hidden="1" x14ac:dyDescent="0.25">
      <c r="A1345">
        <v>2018</v>
      </c>
      <c r="B1345">
        <v>2</v>
      </c>
      <c r="C1345" t="s">
        <v>270</v>
      </c>
      <c r="D1345">
        <v>9742</v>
      </c>
      <c r="E1345">
        <v>1</v>
      </c>
      <c r="F1345">
        <v>20180227</v>
      </c>
      <c r="G1345">
        <v>20504004415</v>
      </c>
      <c r="H1345" t="s">
        <v>223</v>
      </c>
      <c r="I1345" t="s">
        <v>11</v>
      </c>
      <c r="J1345" t="s">
        <v>12</v>
      </c>
      <c r="K1345" t="s">
        <v>92</v>
      </c>
      <c r="L1345" t="s">
        <v>4</v>
      </c>
      <c r="M1345" t="s">
        <v>5</v>
      </c>
      <c r="N1345" t="s">
        <v>17</v>
      </c>
      <c r="O1345">
        <v>2005999000</v>
      </c>
      <c r="P1345" t="s">
        <v>1002</v>
      </c>
      <c r="Q1345" t="s">
        <v>1003</v>
      </c>
      <c r="R1345" t="s">
        <v>24</v>
      </c>
      <c r="S1345" t="s">
        <v>359</v>
      </c>
      <c r="W1345" t="s">
        <v>100</v>
      </c>
      <c r="X1345" t="s">
        <v>8</v>
      </c>
      <c r="Y1345" t="s">
        <v>226</v>
      </c>
      <c r="Z1345">
        <v>29750</v>
      </c>
      <c r="AA1345">
        <v>16653</v>
      </c>
    </row>
    <row r="1346" spans="1:27" hidden="1" x14ac:dyDescent="0.25">
      <c r="A1346">
        <v>2017</v>
      </c>
      <c r="B1346">
        <v>3</v>
      </c>
      <c r="C1346" t="s">
        <v>86</v>
      </c>
      <c r="D1346">
        <v>19152</v>
      </c>
      <c r="E1346">
        <v>1</v>
      </c>
      <c r="F1346">
        <v>20170302</v>
      </c>
      <c r="G1346">
        <v>20117753221</v>
      </c>
      <c r="H1346" t="s">
        <v>135</v>
      </c>
      <c r="I1346" t="s">
        <v>2</v>
      </c>
      <c r="J1346" t="s">
        <v>81</v>
      </c>
      <c r="K1346" t="s">
        <v>82</v>
      </c>
      <c r="L1346" t="s">
        <v>4</v>
      </c>
      <c r="M1346" t="s">
        <v>5</v>
      </c>
      <c r="N1346" t="s">
        <v>6</v>
      </c>
      <c r="O1346">
        <v>904211090</v>
      </c>
      <c r="P1346" t="s">
        <v>198</v>
      </c>
      <c r="Q1346" t="s">
        <v>472</v>
      </c>
      <c r="R1346" t="s">
        <v>77</v>
      </c>
      <c r="S1346" t="s">
        <v>136</v>
      </c>
      <c r="X1346" t="s">
        <v>23</v>
      </c>
      <c r="Y1346" t="s">
        <v>9</v>
      </c>
      <c r="Z1346">
        <v>29735.78</v>
      </c>
      <c r="AA1346">
        <v>11450.05</v>
      </c>
    </row>
    <row r="1347" spans="1:27" hidden="1" x14ac:dyDescent="0.25">
      <c r="A1347">
        <v>2018</v>
      </c>
      <c r="B1347">
        <v>2</v>
      </c>
      <c r="C1347" t="s">
        <v>86</v>
      </c>
      <c r="D1347">
        <v>17489</v>
      </c>
      <c r="E1347">
        <v>4</v>
      </c>
      <c r="F1347">
        <v>20180228</v>
      </c>
      <c r="G1347">
        <v>20170040938</v>
      </c>
      <c r="H1347" t="s">
        <v>65</v>
      </c>
      <c r="I1347" t="s">
        <v>2</v>
      </c>
      <c r="J1347" t="s">
        <v>81</v>
      </c>
      <c r="K1347" t="s">
        <v>87</v>
      </c>
      <c r="L1347" t="s">
        <v>4</v>
      </c>
      <c r="M1347" t="s">
        <v>5</v>
      </c>
      <c r="N1347" t="s">
        <v>17</v>
      </c>
      <c r="O1347">
        <v>2005992000</v>
      </c>
      <c r="P1347" t="s">
        <v>934</v>
      </c>
      <c r="Q1347" t="s">
        <v>1003</v>
      </c>
      <c r="R1347" t="s">
        <v>18</v>
      </c>
      <c r="S1347" t="s">
        <v>148</v>
      </c>
      <c r="T1347" t="s">
        <v>101</v>
      </c>
      <c r="W1347" t="s">
        <v>214</v>
      </c>
      <c r="X1347" t="s">
        <v>69</v>
      </c>
      <c r="Y1347" t="s">
        <v>15</v>
      </c>
      <c r="Z1347">
        <v>29731.279999999999</v>
      </c>
      <c r="AA1347">
        <v>13074.36</v>
      </c>
    </row>
    <row r="1348" spans="1:27" hidden="1" x14ac:dyDescent="0.25">
      <c r="A1348">
        <v>2018</v>
      </c>
      <c r="B1348">
        <v>3</v>
      </c>
      <c r="C1348" t="s">
        <v>86</v>
      </c>
      <c r="D1348">
        <v>24358</v>
      </c>
      <c r="E1348">
        <v>1</v>
      </c>
      <c r="F1348">
        <v>20180327</v>
      </c>
      <c r="G1348">
        <v>20170040938</v>
      </c>
      <c r="H1348" t="s">
        <v>65</v>
      </c>
      <c r="I1348" t="s">
        <v>2</v>
      </c>
      <c r="J1348" t="s">
        <v>81</v>
      </c>
      <c r="K1348" t="s">
        <v>87</v>
      </c>
      <c r="L1348" t="s">
        <v>4</v>
      </c>
      <c r="M1348" t="s">
        <v>5</v>
      </c>
      <c r="N1348" t="s">
        <v>17</v>
      </c>
      <c r="O1348">
        <v>2005992000</v>
      </c>
      <c r="P1348" t="s">
        <v>934</v>
      </c>
      <c r="Q1348" t="s">
        <v>1003</v>
      </c>
      <c r="R1348" t="s">
        <v>18</v>
      </c>
      <c r="S1348" t="s">
        <v>148</v>
      </c>
      <c r="T1348" t="s">
        <v>377</v>
      </c>
      <c r="W1348" t="s">
        <v>214</v>
      </c>
      <c r="X1348" t="s">
        <v>69</v>
      </c>
      <c r="Y1348" t="s">
        <v>15</v>
      </c>
      <c r="Z1348">
        <v>29731.279999999999</v>
      </c>
      <c r="AA1348">
        <v>13074.36</v>
      </c>
    </row>
    <row r="1349" spans="1:27" hidden="1" x14ac:dyDescent="0.25">
      <c r="A1349">
        <v>2017</v>
      </c>
      <c r="B1349">
        <v>2</v>
      </c>
      <c r="C1349" t="s">
        <v>270</v>
      </c>
      <c r="D1349">
        <v>6674</v>
      </c>
      <c r="E1349">
        <v>1</v>
      </c>
      <c r="F1349">
        <v>20170207</v>
      </c>
      <c r="G1349">
        <v>20504004415</v>
      </c>
      <c r="H1349" t="s">
        <v>223</v>
      </c>
      <c r="I1349" t="s">
        <v>25</v>
      </c>
      <c r="J1349" t="s">
        <v>26</v>
      </c>
      <c r="K1349" t="s">
        <v>118</v>
      </c>
      <c r="L1349" t="s">
        <v>4</v>
      </c>
      <c r="M1349" t="s">
        <v>5</v>
      </c>
      <c r="N1349" t="s">
        <v>6</v>
      </c>
      <c r="O1349">
        <v>710809000</v>
      </c>
      <c r="P1349" t="s">
        <v>1008</v>
      </c>
      <c r="Q1349" t="s">
        <v>1076</v>
      </c>
      <c r="R1349" t="s">
        <v>13</v>
      </c>
      <c r="S1349" t="s">
        <v>348</v>
      </c>
      <c r="T1349" t="s">
        <v>346</v>
      </c>
      <c r="W1349" t="s">
        <v>272</v>
      </c>
      <c r="X1349" t="s">
        <v>8</v>
      </c>
      <c r="Y1349" t="s">
        <v>61</v>
      </c>
      <c r="Z1349">
        <v>29710</v>
      </c>
      <c r="AA1349">
        <v>18369</v>
      </c>
    </row>
    <row r="1350" spans="1:27" hidden="1" x14ac:dyDescent="0.25">
      <c r="A1350">
        <v>2017</v>
      </c>
      <c r="B1350">
        <v>3</v>
      </c>
      <c r="C1350" t="s">
        <v>270</v>
      </c>
      <c r="D1350">
        <v>10948</v>
      </c>
      <c r="E1350">
        <v>1</v>
      </c>
      <c r="F1350">
        <v>20170316</v>
      </c>
      <c r="G1350">
        <v>20504004415</v>
      </c>
      <c r="H1350" t="s">
        <v>223</v>
      </c>
      <c r="I1350" t="s">
        <v>25</v>
      </c>
      <c r="J1350" t="s">
        <v>26</v>
      </c>
      <c r="K1350" t="s">
        <v>118</v>
      </c>
      <c r="L1350" t="s">
        <v>4</v>
      </c>
      <c r="M1350" t="s">
        <v>5</v>
      </c>
      <c r="N1350" t="s">
        <v>6</v>
      </c>
      <c r="O1350">
        <v>710809000</v>
      </c>
      <c r="P1350" t="s">
        <v>1008</v>
      </c>
      <c r="Q1350" t="s">
        <v>1076</v>
      </c>
      <c r="R1350" t="s">
        <v>13</v>
      </c>
      <c r="S1350" t="s">
        <v>348</v>
      </c>
      <c r="T1350" t="s">
        <v>346</v>
      </c>
      <c r="W1350" t="s">
        <v>272</v>
      </c>
      <c r="X1350" t="s">
        <v>8</v>
      </c>
      <c r="Y1350" t="s">
        <v>226</v>
      </c>
      <c r="Z1350">
        <v>29710</v>
      </c>
      <c r="AA1350">
        <v>18369</v>
      </c>
    </row>
    <row r="1351" spans="1:27" hidden="1" x14ac:dyDescent="0.25">
      <c r="A1351">
        <v>2018</v>
      </c>
      <c r="B1351">
        <v>1</v>
      </c>
      <c r="C1351" t="s">
        <v>270</v>
      </c>
      <c r="D1351">
        <v>5260</v>
      </c>
      <c r="E1351">
        <v>1</v>
      </c>
      <c r="F1351">
        <v>20180130</v>
      </c>
      <c r="G1351">
        <v>20504004415</v>
      </c>
      <c r="H1351" t="s">
        <v>223</v>
      </c>
      <c r="I1351" t="s">
        <v>25</v>
      </c>
      <c r="J1351" t="s">
        <v>26</v>
      </c>
      <c r="K1351" t="s">
        <v>118</v>
      </c>
      <c r="L1351" t="s">
        <v>4</v>
      </c>
      <c r="M1351" t="s">
        <v>5</v>
      </c>
      <c r="N1351" t="s">
        <v>6</v>
      </c>
      <c r="O1351">
        <v>710809000</v>
      </c>
      <c r="P1351" t="s">
        <v>1008</v>
      </c>
      <c r="Q1351" t="s">
        <v>1076</v>
      </c>
      <c r="R1351" t="s">
        <v>13</v>
      </c>
      <c r="S1351" t="s">
        <v>1342</v>
      </c>
      <c r="W1351" t="s">
        <v>34</v>
      </c>
      <c r="X1351" t="s">
        <v>8</v>
      </c>
      <c r="Y1351" t="s">
        <v>226</v>
      </c>
      <c r="Z1351">
        <v>29710</v>
      </c>
      <c r="AA1351">
        <v>18369</v>
      </c>
    </row>
    <row r="1352" spans="1:27" hidden="1" x14ac:dyDescent="0.25">
      <c r="A1352">
        <v>2018</v>
      </c>
      <c r="B1352">
        <v>1</v>
      </c>
      <c r="C1352" t="s">
        <v>86</v>
      </c>
      <c r="D1352">
        <v>600</v>
      </c>
      <c r="E1352">
        <v>3</v>
      </c>
      <c r="F1352">
        <v>20180109</v>
      </c>
      <c r="G1352">
        <v>20170040938</v>
      </c>
      <c r="H1352" t="s">
        <v>65</v>
      </c>
      <c r="I1352" t="s">
        <v>2</v>
      </c>
      <c r="J1352" t="s">
        <v>81</v>
      </c>
      <c r="K1352" t="s">
        <v>87</v>
      </c>
      <c r="L1352" t="s">
        <v>4</v>
      </c>
      <c r="M1352" t="s">
        <v>5</v>
      </c>
      <c r="N1352" t="s">
        <v>17</v>
      </c>
      <c r="O1352">
        <v>2005992000</v>
      </c>
      <c r="P1352" t="s">
        <v>934</v>
      </c>
      <c r="Q1352" t="s">
        <v>1003</v>
      </c>
      <c r="R1352" t="s">
        <v>18</v>
      </c>
      <c r="S1352" t="s">
        <v>148</v>
      </c>
      <c r="T1352" t="s">
        <v>101</v>
      </c>
      <c r="W1352" t="s">
        <v>129</v>
      </c>
      <c r="X1352" t="s">
        <v>69</v>
      </c>
      <c r="Y1352" t="s">
        <v>15</v>
      </c>
      <c r="Z1352">
        <v>29706.28</v>
      </c>
      <c r="AA1352">
        <v>13074.36</v>
      </c>
    </row>
    <row r="1353" spans="1:27" hidden="1" x14ac:dyDescent="0.25">
      <c r="A1353">
        <v>2018</v>
      </c>
      <c r="B1353">
        <v>2</v>
      </c>
      <c r="C1353" t="s">
        <v>86</v>
      </c>
      <c r="D1353">
        <v>15238</v>
      </c>
      <c r="E1353">
        <v>2</v>
      </c>
      <c r="F1353">
        <v>20180221</v>
      </c>
      <c r="G1353">
        <v>20170040938</v>
      </c>
      <c r="H1353" t="s">
        <v>65</v>
      </c>
      <c r="I1353" t="s">
        <v>2</v>
      </c>
      <c r="J1353" t="s">
        <v>81</v>
      </c>
      <c r="K1353" t="s">
        <v>87</v>
      </c>
      <c r="L1353" t="s">
        <v>4</v>
      </c>
      <c r="M1353" t="s">
        <v>5</v>
      </c>
      <c r="N1353" t="s">
        <v>17</v>
      </c>
      <c r="O1353">
        <v>2005992000</v>
      </c>
      <c r="P1353" t="s">
        <v>934</v>
      </c>
      <c r="Q1353" t="s">
        <v>1003</v>
      </c>
      <c r="R1353" t="s">
        <v>18</v>
      </c>
      <c r="S1353" t="s">
        <v>148</v>
      </c>
      <c r="T1353" t="s">
        <v>101</v>
      </c>
      <c r="W1353" t="s">
        <v>129</v>
      </c>
      <c r="X1353" t="s">
        <v>69</v>
      </c>
      <c r="Y1353" t="s">
        <v>15</v>
      </c>
      <c r="Z1353">
        <v>29706.28</v>
      </c>
      <c r="AA1353">
        <v>13074.36</v>
      </c>
    </row>
    <row r="1354" spans="1:27" hidden="1" x14ac:dyDescent="0.25">
      <c r="A1354">
        <v>2017</v>
      </c>
      <c r="B1354">
        <v>1</v>
      </c>
      <c r="C1354" t="s">
        <v>86</v>
      </c>
      <c r="D1354">
        <v>112155</v>
      </c>
      <c r="E1354">
        <v>1</v>
      </c>
      <c r="F1354">
        <v>20170104</v>
      </c>
      <c r="G1354">
        <v>20532383782</v>
      </c>
      <c r="H1354" t="s">
        <v>80</v>
      </c>
      <c r="I1354" t="s">
        <v>2</v>
      </c>
      <c r="J1354" t="s">
        <v>81</v>
      </c>
      <c r="K1354" t="s">
        <v>82</v>
      </c>
      <c r="L1354" t="s">
        <v>4</v>
      </c>
      <c r="M1354" t="s">
        <v>5</v>
      </c>
      <c r="N1354" t="s">
        <v>6</v>
      </c>
      <c r="O1354">
        <v>904219000</v>
      </c>
      <c r="P1354" t="s">
        <v>40</v>
      </c>
      <c r="Q1354" t="s">
        <v>472</v>
      </c>
      <c r="R1354" t="s">
        <v>50</v>
      </c>
      <c r="S1354" t="s">
        <v>714</v>
      </c>
      <c r="T1354" t="s">
        <v>469</v>
      </c>
      <c r="U1354" t="s">
        <v>101</v>
      </c>
      <c r="V1354" t="s">
        <v>715</v>
      </c>
      <c r="W1354" t="s">
        <v>716</v>
      </c>
      <c r="X1354" t="s">
        <v>23</v>
      </c>
      <c r="Y1354" t="s">
        <v>207</v>
      </c>
      <c r="Z1354">
        <v>29650.5</v>
      </c>
      <c r="AA1354">
        <v>8985</v>
      </c>
    </row>
    <row r="1355" spans="1:27" hidden="1" x14ac:dyDescent="0.25">
      <c r="A1355">
        <v>2018</v>
      </c>
      <c r="B1355">
        <v>1</v>
      </c>
      <c r="C1355" t="s">
        <v>270</v>
      </c>
      <c r="D1355">
        <v>5267</v>
      </c>
      <c r="E1355">
        <v>1</v>
      </c>
      <c r="F1355">
        <v>20180130</v>
      </c>
      <c r="G1355">
        <v>20504004415</v>
      </c>
      <c r="H1355" t="s">
        <v>223</v>
      </c>
      <c r="I1355" t="s">
        <v>2</v>
      </c>
      <c r="J1355" t="s">
        <v>308</v>
      </c>
      <c r="K1355" t="s">
        <v>309</v>
      </c>
      <c r="L1355" t="s">
        <v>4</v>
      </c>
      <c r="M1355" t="s">
        <v>5</v>
      </c>
      <c r="N1355" t="s">
        <v>17</v>
      </c>
      <c r="O1355">
        <v>2001909000</v>
      </c>
      <c r="P1355" t="s">
        <v>1008</v>
      </c>
      <c r="Q1355" t="s">
        <v>1003</v>
      </c>
      <c r="R1355" t="s">
        <v>68</v>
      </c>
      <c r="S1355" t="s">
        <v>861</v>
      </c>
      <c r="T1355" t="s">
        <v>882</v>
      </c>
      <c r="W1355" t="s">
        <v>34</v>
      </c>
      <c r="X1355" t="s">
        <v>19</v>
      </c>
      <c r="Y1355" t="s">
        <v>226</v>
      </c>
      <c r="Z1355">
        <v>29643.74</v>
      </c>
      <c r="AA1355">
        <v>14535.45</v>
      </c>
    </row>
    <row r="1356" spans="1:27" hidden="1" x14ac:dyDescent="0.25">
      <c r="A1356">
        <v>2018</v>
      </c>
      <c r="B1356">
        <v>1</v>
      </c>
      <c r="C1356" t="s">
        <v>270</v>
      </c>
      <c r="D1356">
        <v>5267</v>
      </c>
      <c r="E1356">
        <v>2</v>
      </c>
      <c r="F1356">
        <v>20180130</v>
      </c>
      <c r="G1356">
        <v>20504004415</v>
      </c>
      <c r="H1356" t="s">
        <v>223</v>
      </c>
      <c r="I1356" t="s">
        <v>2</v>
      </c>
      <c r="J1356" t="s">
        <v>308</v>
      </c>
      <c r="K1356" t="s">
        <v>309</v>
      </c>
      <c r="L1356" t="s">
        <v>4</v>
      </c>
      <c r="M1356" t="s">
        <v>5</v>
      </c>
      <c r="N1356" t="s">
        <v>17</v>
      </c>
      <c r="O1356">
        <v>2001909000</v>
      </c>
      <c r="P1356" t="s">
        <v>1008</v>
      </c>
      <c r="Q1356" t="s">
        <v>1003</v>
      </c>
      <c r="R1356" t="s">
        <v>68</v>
      </c>
      <c r="S1356" t="s">
        <v>861</v>
      </c>
      <c r="T1356" t="s">
        <v>882</v>
      </c>
      <c r="W1356" t="s">
        <v>34</v>
      </c>
      <c r="X1356" t="s">
        <v>19</v>
      </c>
      <c r="Y1356" t="s">
        <v>226</v>
      </c>
      <c r="Z1356">
        <v>29643.74</v>
      </c>
      <c r="AA1356">
        <v>14535.45</v>
      </c>
    </row>
    <row r="1357" spans="1:27" hidden="1" x14ac:dyDescent="0.25">
      <c r="A1357">
        <v>2018</v>
      </c>
      <c r="B1357">
        <v>3</v>
      </c>
      <c r="C1357" t="s">
        <v>86</v>
      </c>
      <c r="D1357">
        <v>20595</v>
      </c>
      <c r="E1357">
        <v>2</v>
      </c>
      <c r="F1357">
        <v>20180307</v>
      </c>
      <c r="G1357">
        <v>20373860736</v>
      </c>
      <c r="H1357" t="s">
        <v>1127</v>
      </c>
      <c r="I1357" t="s">
        <v>25</v>
      </c>
      <c r="J1357" t="s">
        <v>26</v>
      </c>
      <c r="K1357" t="s">
        <v>185</v>
      </c>
      <c r="L1357" t="s">
        <v>4</v>
      </c>
      <c r="M1357" t="s">
        <v>5</v>
      </c>
      <c r="N1357" t="s">
        <v>17</v>
      </c>
      <c r="O1357">
        <v>2001909000</v>
      </c>
      <c r="P1357" t="s">
        <v>934</v>
      </c>
      <c r="Q1357" t="s">
        <v>1003</v>
      </c>
      <c r="R1357" t="s">
        <v>68</v>
      </c>
      <c r="S1357" t="s">
        <v>98</v>
      </c>
      <c r="U1357" t="s">
        <v>14</v>
      </c>
      <c r="V1357" t="s">
        <v>101</v>
      </c>
      <c r="W1357" t="s">
        <v>34</v>
      </c>
      <c r="X1357" t="s">
        <v>8</v>
      </c>
      <c r="Y1357" t="s">
        <v>15</v>
      </c>
      <c r="Z1357">
        <v>29629.08</v>
      </c>
      <c r="AA1357">
        <v>6136.2</v>
      </c>
    </row>
    <row r="1358" spans="1:27" hidden="1" x14ac:dyDescent="0.25">
      <c r="A1358">
        <v>2018</v>
      </c>
      <c r="B1358">
        <v>3</v>
      </c>
      <c r="C1358" t="s">
        <v>86</v>
      </c>
      <c r="D1358">
        <v>27183</v>
      </c>
      <c r="E1358">
        <v>1</v>
      </c>
      <c r="F1358">
        <v>20180327</v>
      </c>
      <c r="G1358">
        <v>20170040938</v>
      </c>
      <c r="H1358" t="s">
        <v>65</v>
      </c>
      <c r="I1358" t="s">
        <v>2</v>
      </c>
      <c r="J1358" t="s">
        <v>81</v>
      </c>
      <c r="K1358" t="s">
        <v>87</v>
      </c>
      <c r="L1358" t="s">
        <v>4</v>
      </c>
      <c r="M1358" t="s">
        <v>5</v>
      </c>
      <c r="N1358" t="s">
        <v>17</v>
      </c>
      <c r="O1358">
        <v>2005992000</v>
      </c>
      <c r="P1358" t="s">
        <v>934</v>
      </c>
      <c r="Q1358" t="s">
        <v>1003</v>
      </c>
      <c r="R1358" t="s">
        <v>18</v>
      </c>
      <c r="S1358" t="s">
        <v>148</v>
      </c>
      <c r="T1358" t="s">
        <v>101</v>
      </c>
      <c r="W1358" t="s">
        <v>129</v>
      </c>
      <c r="X1358" t="s">
        <v>95</v>
      </c>
      <c r="Y1358" t="s">
        <v>15</v>
      </c>
      <c r="Z1358">
        <v>29627</v>
      </c>
      <c r="AA1358">
        <v>15650</v>
      </c>
    </row>
    <row r="1359" spans="1:27" hidden="1" x14ac:dyDescent="0.25">
      <c r="A1359">
        <v>2018</v>
      </c>
      <c r="B1359">
        <v>3</v>
      </c>
      <c r="C1359" t="s">
        <v>86</v>
      </c>
      <c r="D1359">
        <v>27183</v>
      </c>
      <c r="E1359">
        <v>2</v>
      </c>
      <c r="F1359">
        <v>20180327</v>
      </c>
      <c r="G1359">
        <v>20170040938</v>
      </c>
      <c r="H1359" t="s">
        <v>65</v>
      </c>
      <c r="I1359" t="s">
        <v>2</v>
      </c>
      <c r="J1359" t="s">
        <v>81</v>
      </c>
      <c r="K1359" t="s">
        <v>87</v>
      </c>
      <c r="L1359" t="s">
        <v>4</v>
      </c>
      <c r="M1359" t="s">
        <v>5</v>
      </c>
      <c r="N1359" t="s">
        <v>17</v>
      </c>
      <c r="O1359">
        <v>2005992000</v>
      </c>
      <c r="P1359" t="s">
        <v>934</v>
      </c>
      <c r="Q1359" t="s">
        <v>1003</v>
      </c>
      <c r="R1359" t="s">
        <v>18</v>
      </c>
      <c r="S1359" t="s">
        <v>148</v>
      </c>
      <c r="T1359" t="s">
        <v>101</v>
      </c>
      <c r="W1359" t="s">
        <v>129</v>
      </c>
      <c r="X1359" t="s">
        <v>95</v>
      </c>
      <c r="Y1359" t="s">
        <v>15</v>
      </c>
      <c r="Z1359">
        <v>29627</v>
      </c>
      <c r="AA1359">
        <v>15650</v>
      </c>
    </row>
    <row r="1360" spans="1:27" hidden="1" x14ac:dyDescent="0.25">
      <c r="A1360">
        <v>2018</v>
      </c>
      <c r="B1360">
        <v>2</v>
      </c>
      <c r="C1360" t="s">
        <v>86</v>
      </c>
      <c r="D1360">
        <v>17484</v>
      </c>
      <c r="E1360">
        <v>1</v>
      </c>
      <c r="F1360">
        <v>20180228</v>
      </c>
      <c r="G1360">
        <v>20170040938</v>
      </c>
      <c r="H1360" t="s">
        <v>65</v>
      </c>
      <c r="I1360" t="s">
        <v>2</v>
      </c>
      <c r="J1360" t="s">
        <v>81</v>
      </c>
      <c r="K1360" t="s">
        <v>87</v>
      </c>
      <c r="L1360" t="s">
        <v>4</v>
      </c>
      <c r="M1360" t="s">
        <v>5</v>
      </c>
      <c r="N1360" t="s">
        <v>17</v>
      </c>
      <c r="O1360">
        <v>2005992000</v>
      </c>
      <c r="P1360" t="s">
        <v>934</v>
      </c>
      <c r="Q1360" t="s">
        <v>1003</v>
      </c>
      <c r="R1360" t="s">
        <v>18</v>
      </c>
      <c r="S1360" t="s">
        <v>148</v>
      </c>
      <c r="T1360" t="s">
        <v>101</v>
      </c>
      <c r="W1360" t="s">
        <v>129</v>
      </c>
      <c r="X1360" t="s">
        <v>95</v>
      </c>
      <c r="Y1360" t="s">
        <v>15</v>
      </c>
      <c r="Z1360">
        <v>29573</v>
      </c>
      <c r="AA1360">
        <v>15650</v>
      </c>
    </row>
    <row r="1361" spans="1:27" hidden="1" x14ac:dyDescent="0.25">
      <c r="A1361">
        <v>2018</v>
      </c>
      <c r="B1361">
        <v>3</v>
      </c>
      <c r="C1361" t="s">
        <v>86</v>
      </c>
      <c r="D1361">
        <v>24351</v>
      </c>
      <c r="E1361">
        <v>1</v>
      </c>
      <c r="F1361">
        <v>20180327</v>
      </c>
      <c r="G1361">
        <v>20170040938</v>
      </c>
      <c r="H1361" t="s">
        <v>65</v>
      </c>
      <c r="I1361" t="s">
        <v>2</v>
      </c>
      <c r="J1361" t="s">
        <v>81</v>
      </c>
      <c r="K1361" t="s">
        <v>87</v>
      </c>
      <c r="L1361" t="s">
        <v>4</v>
      </c>
      <c r="M1361" t="s">
        <v>5</v>
      </c>
      <c r="N1361" t="s">
        <v>17</v>
      </c>
      <c r="O1361">
        <v>2005992000</v>
      </c>
      <c r="P1361" t="s">
        <v>934</v>
      </c>
      <c r="Q1361" t="s">
        <v>1003</v>
      </c>
      <c r="R1361" t="s">
        <v>18</v>
      </c>
      <c r="S1361" t="s">
        <v>148</v>
      </c>
      <c r="T1361" t="s">
        <v>377</v>
      </c>
      <c r="W1361" t="s">
        <v>214</v>
      </c>
      <c r="X1361" t="s">
        <v>95</v>
      </c>
      <c r="Y1361" t="s">
        <v>15</v>
      </c>
      <c r="Z1361">
        <v>29573</v>
      </c>
      <c r="AA1361">
        <v>15650</v>
      </c>
    </row>
    <row r="1362" spans="1:27" hidden="1" x14ac:dyDescent="0.25">
      <c r="A1362">
        <v>2018</v>
      </c>
      <c r="B1362">
        <v>3</v>
      </c>
      <c r="C1362" t="s">
        <v>86</v>
      </c>
      <c r="D1362">
        <v>27131</v>
      </c>
      <c r="E1362">
        <v>1</v>
      </c>
      <c r="F1362">
        <v>20180327</v>
      </c>
      <c r="G1362">
        <v>20170040938</v>
      </c>
      <c r="H1362" t="s">
        <v>65</v>
      </c>
      <c r="I1362" t="s">
        <v>2</v>
      </c>
      <c r="J1362" t="s">
        <v>81</v>
      </c>
      <c r="K1362" t="s">
        <v>87</v>
      </c>
      <c r="L1362" t="s">
        <v>4</v>
      </c>
      <c r="M1362" t="s">
        <v>5</v>
      </c>
      <c r="N1362" t="s">
        <v>17</v>
      </c>
      <c r="O1362">
        <v>2005992000</v>
      </c>
      <c r="P1362" t="s">
        <v>934</v>
      </c>
      <c r="Q1362" t="s">
        <v>1003</v>
      </c>
      <c r="R1362" t="s">
        <v>18</v>
      </c>
      <c r="S1362" t="s">
        <v>148</v>
      </c>
      <c r="T1362" t="s">
        <v>101</v>
      </c>
      <c r="W1362" t="s">
        <v>129</v>
      </c>
      <c r="X1362" t="s">
        <v>95</v>
      </c>
      <c r="Y1362" t="s">
        <v>15</v>
      </c>
      <c r="Z1362">
        <v>29501.8</v>
      </c>
      <c r="AA1362">
        <v>15650</v>
      </c>
    </row>
    <row r="1363" spans="1:27" hidden="1" x14ac:dyDescent="0.25">
      <c r="A1363">
        <v>2017</v>
      </c>
      <c r="B1363">
        <v>1</v>
      </c>
      <c r="C1363" t="s">
        <v>86</v>
      </c>
      <c r="D1363">
        <v>5265</v>
      </c>
      <c r="E1363">
        <v>1</v>
      </c>
      <c r="F1363">
        <v>20170120</v>
      </c>
      <c r="G1363">
        <v>20373860736</v>
      </c>
      <c r="H1363" t="s">
        <v>1127</v>
      </c>
      <c r="I1363" t="s">
        <v>25</v>
      </c>
      <c r="J1363" t="s">
        <v>26</v>
      </c>
      <c r="K1363" t="s">
        <v>199</v>
      </c>
      <c r="L1363" t="s">
        <v>4</v>
      </c>
      <c r="M1363" t="s">
        <v>5</v>
      </c>
      <c r="N1363" t="s">
        <v>17</v>
      </c>
      <c r="O1363">
        <v>2005999000</v>
      </c>
      <c r="P1363" t="s">
        <v>1002</v>
      </c>
      <c r="Q1363" t="s">
        <v>1003</v>
      </c>
      <c r="R1363" t="s">
        <v>24</v>
      </c>
      <c r="S1363" t="s">
        <v>180</v>
      </c>
      <c r="T1363" t="s">
        <v>668</v>
      </c>
      <c r="V1363" t="s">
        <v>99</v>
      </c>
      <c r="W1363" t="s">
        <v>100</v>
      </c>
      <c r="X1363" t="s">
        <v>8</v>
      </c>
      <c r="Y1363" t="s">
        <v>15</v>
      </c>
      <c r="Z1363">
        <v>29470</v>
      </c>
      <c r="AA1363">
        <v>15762.24</v>
      </c>
    </row>
    <row r="1364" spans="1:27" hidden="1" x14ac:dyDescent="0.25">
      <c r="A1364">
        <v>2018</v>
      </c>
      <c r="B1364">
        <v>1</v>
      </c>
      <c r="C1364" t="s">
        <v>86</v>
      </c>
      <c r="D1364">
        <v>1129</v>
      </c>
      <c r="E1364">
        <v>2</v>
      </c>
      <c r="F1364">
        <v>20180111</v>
      </c>
      <c r="G1364">
        <v>20373860736</v>
      </c>
      <c r="H1364" t="s">
        <v>1127</v>
      </c>
      <c r="I1364" t="s">
        <v>25</v>
      </c>
      <c r="J1364" t="s">
        <v>26</v>
      </c>
      <c r="K1364" t="s">
        <v>97</v>
      </c>
      <c r="L1364" t="s">
        <v>4</v>
      </c>
      <c r="M1364" t="s">
        <v>5</v>
      </c>
      <c r="N1364" t="s">
        <v>17</v>
      </c>
      <c r="O1364">
        <v>2001909000</v>
      </c>
      <c r="P1364" t="s">
        <v>934</v>
      </c>
      <c r="Q1364" t="s">
        <v>1003</v>
      </c>
      <c r="R1364" t="s">
        <v>68</v>
      </c>
      <c r="S1364" t="s">
        <v>98</v>
      </c>
      <c r="T1364" t="s">
        <v>14</v>
      </c>
      <c r="V1364" t="s">
        <v>99</v>
      </c>
      <c r="W1364" t="s">
        <v>100</v>
      </c>
      <c r="X1364" t="s">
        <v>19</v>
      </c>
      <c r="Y1364" t="s">
        <v>15</v>
      </c>
      <c r="Z1364">
        <v>29468.74</v>
      </c>
      <c r="AA1364">
        <v>6900</v>
      </c>
    </row>
    <row r="1365" spans="1:27" hidden="1" x14ac:dyDescent="0.25">
      <c r="A1365">
        <v>2018</v>
      </c>
      <c r="B1365">
        <v>3</v>
      </c>
      <c r="C1365" t="s">
        <v>86</v>
      </c>
      <c r="D1365">
        <v>24402</v>
      </c>
      <c r="E1365">
        <v>1</v>
      </c>
      <c r="F1365">
        <v>20180327</v>
      </c>
      <c r="G1365">
        <v>20170040938</v>
      </c>
      <c r="H1365" t="s">
        <v>65</v>
      </c>
      <c r="I1365" t="s">
        <v>2</v>
      </c>
      <c r="J1365" t="s">
        <v>81</v>
      </c>
      <c r="K1365" t="s">
        <v>87</v>
      </c>
      <c r="L1365" t="s">
        <v>4</v>
      </c>
      <c r="M1365" t="s">
        <v>5</v>
      </c>
      <c r="N1365" t="s">
        <v>17</v>
      </c>
      <c r="O1365">
        <v>2005992000</v>
      </c>
      <c r="P1365" t="s">
        <v>934</v>
      </c>
      <c r="Q1365" t="s">
        <v>1003</v>
      </c>
      <c r="R1365" t="s">
        <v>18</v>
      </c>
      <c r="S1365" t="s">
        <v>148</v>
      </c>
      <c r="T1365" t="s">
        <v>377</v>
      </c>
      <c r="W1365" t="s">
        <v>214</v>
      </c>
      <c r="X1365" t="s">
        <v>95</v>
      </c>
      <c r="Y1365" t="s">
        <v>15</v>
      </c>
      <c r="Z1365">
        <v>29447.8</v>
      </c>
      <c r="AA1365">
        <v>15650</v>
      </c>
    </row>
    <row r="1366" spans="1:27" hidden="1" x14ac:dyDescent="0.25">
      <c r="A1366">
        <v>2018</v>
      </c>
      <c r="B1366">
        <v>1</v>
      </c>
      <c r="C1366" t="s">
        <v>270</v>
      </c>
      <c r="D1366">
        <v>5258</v>
      </c>
      <c r="E1366">
        <v>1</v>
      </c>
      <c r="F1366">
        <v>20180130</v>
      </c>
      <c r="G1366">
        <v>20504004415</v>
      </c>
      <c r="H1366" t="s">
        <v>223</v>
      </c>
      <c r="I1366" t="s">
        <v>25</v>
      </c>
      <c r="J1366" t="s">
        <v>66</v>
      </c>
      <c r="K1366" t="s">
        <v>103</v>
      </c>
      <c r="L1366" t="s">
        <v>4</v>
      </c>
      <c r="M1366" t="s">
        <v>5</v>
      </c>
      <c r="N1366" t="s">
        <v>17</v>
      </c>
      <c r="O1366">
        <v>2005999000</v>
      </c>
      <c r="P1366" t="s">
        <v>1002</v>
      </c>
      <c r="Q1366" t="s">
        <v>1003</v>
      </c>
      <c r="R1366" t="s">
        <v>24</v>
      </c>
      <c r="S1366" t="s">
        <v>508</v>
      </c>
      <c r="T1366" t="s">
        <v>1341</v>
      </c>
      <c r="W1366" t="s">
        <v>34</v>
      </c>
      <c r="X1366" t="s">
        <v>8</v>
      </c>
      <c r="Y1366" t="s">
        <v>226</v>
      </c>
      <c r="Z1366">
        <v>29410</v>
      </c>
      <c r="AA1366">
        <v>17340</v>
      </c>
    </row>
    <row r="1367" spans="1:27" hidden="1" x14ac:dyDescent="0.25">
      <c r="A1367">
        <v>2018</v>
      </c>
      <c r="B1367">
        <v>1</v>
      </c>
      <c r="C1367" t="s">
        <v>270</v>
      </c>
      <c r="D1367">
        <v>5264</v>
      </c>
      <c r="E1367">
        <v>1</v>
      </c>
      <c r="F1367">
        <v>20180130</v>
      </c>
      <c r="G1367">
        <v>20504004415</v>
      </c>
      <c r="H1367" t="s">
        <v>223</v>
      </c>
      <c r="I1367" t="s">
        <v>25</v>
      </c>
      <c r="J1367" t="s">
        <v>66</v>
      </c>
      <c r="K1367" t="s">
        <v>434</v>
      </c>
      <c r="L1367" t="s">
        <v>4</v>
      </c>
      <c r="M1367" t="s">
        <v>5</v>
      </c>
      <c r="N1367" t="s">
        <v>17</v>
      </c>
      <c r="O1367">
        <v>2005999000</v>
      </c>
      <c r="P1367" t="s">
        <v>1002</v>
      </c>
      <c r="Q1367" t="s">
        <v>1003</v>
      </c>
      <c r="R1367" t="s">
        <v>24</v>
      </c>
      <c r="S1367" t="s">
        <v>770</v>
      </c>
      <c r="W1367" t="s">
        <v>34</v>
      </c>
      <c r="X1367" t="s">
        <v>8</v>
      </c>
      <c r="Y1367" t="s">
        <v>226</v>
      </c>
      <c r="Z1367">
        <v>29410</v>
      </c>
      <c r="AA1367">
        <v>17340</v>
      </c>
    </row>
    <row r="1368" spans="1:27" hidden="1" x14ac:dyDescent="0.25">
      <c r="A1368">
        <v>2018</v>
      </c>
      <c r="B1368">
        <v>2</v>
      </c>
      <c r="C1368" t="s">
        <v>270</v>
      </c>
      <c r="D1368">
        <v>10248</v>
      </c>
      <c r="E1368">
        <v>1</v>
      </c>
      <c r="F1368">
        <v>20180227</v>
      </c>
      <c r="G1368">
        <v>20504004415</v>
      </c>
      <c r="H1368" t="s">
        <v>223</v>
      </c>
      <c r="I1368" t="s">
        <v>36</v>
      </c>
      <c r="J1368" t="s">
        <v>283</v>
      </c>
      <c r="K1368" t="s">
        <v>284</v>
      </c>
      <c r="L1368" t="s">
        <v>4</v>
      </c>
      <c r="M1368" t="s">
        <v>5</v>
      </c>
      <c r="N1368" t="s">
        <v>17</v>
      </c>
      <c r="O1368">
        <v>2005999000</v>
      </c>
      <c r="P1368" t="s">
        <v>1002</v>
      </c>
      <c r="Q1368" t="s">
        <v>1003</v>
      </c>
      <c r="R1368" t="s">
        <v>24</v>
      </c>
      <c r="S1368" t="s">
        <v>770</v>
      </c>
      <c r="W1368" t="s">
        <v>100</v>
      </c>
      <c r="X1368" t="s">
        <v>8</v>
      </c>
      <c r="Y1368" t="s">
        <v>226</v>
      </c>
      <c r="Z1368">
        <v>29405.75</v>
      </c>
      <c r="AA1368">
        <v>18207</v>
      </c>
    </row>
    <row r="1369" spans="1:27" hidden="1" x14ac:dyDescent="0.25">
      <c r="A1369">
        <v>2018</v>
      </c>
      <c r="B1369">
        <v>3</v>
      </c>
      <c r="C1369" t="s">
        <v>270</v>
      </c>
      <c r="D1369">
        <v>12233</v>
      </c>
      <c r="E1369">
        <v>1</v>
      </c>
      <c r="F1369">
        <v>20180313</v>
      </c>
      <c r="G1369">
        <v>20504004415</v>
      </c>
      <c r="H1369" t="s">
        <v>223</v>
      </c>
      <c r="I1369" t="s">
        <v>2</v>
      </c>
      <c r="J1369" t="s">
        <v>308</v>
      </c>
      <c r="K1369" t="s">
        <v>309</v>
      </c>
      <c r="L1369" t="s">
        <v>4</v>
      </c>
      <c r="M1369" t="s">
        <v>5</v>
      </c>
      <c r="N1369" t="s">
        <v>17</v>
      </c>
      <c r="O1369">
        <v>2005999000</v>
      </c>
      <c r="P1369" t="s">
        <v>1008</v>
      </c>
      <c r="Q1369" t="s">
        <v>1003</v>
      </c>
      <c r="R1369" t="s">
        <v>24</v>
      </c>
      <c r="S1369" t="s">
        <v>343</v>
      </c>
      <c r="W1369" t="s">
        <v>100</v>
      </c>
      <c r="X1369" t="s">
        <v>19</v>
      </c>
      <c r="Y1369" t="s">
        <v>226</v>
      </c>
      <c r="Z1369">
        <v>29366.62</v>
      </c>
      <c r="AA1369">
        <v>14535.45</v>
      </c>
    </row>
    <row r="1370" spans="1:27" hidden="1" x14ac:dyDescent="0.25">
      <c r="A1370">
        <v>2018</v>
      </c>
      <c r="B1370">
        <v>3</v>
      </c>
      <c r="C1370" t="s">
        <v>270</v>
      </c>
      <c r="D1370">
        <v>13637</v>
      </c>
      <c r="E1370">
        <v>1</v>
      </c>
      <c r="F1370">
        <v>20180327</v>
      </c>
      <c r="G1370">
        <v>20504004415</v>
      </c>
      <c r="H1370" t="s">
        <v>223</v>
      </c>
      <c r="I1370" t="s">
        <v>2</v>
      </c>
      <c r="J1370" t="s">
        <v>308</v>
      </c>
      <c r="K1370" t="s">
        <v>309</v>
      </c>
      <c r="L1370" t="s">
        <v>4</v>
      </c>
      <c r="M1370" t="s">
        <v>5</v>
      </c>
      <c r="N1370" t="s">
        <v>17</v>
      </c>
      <c r="O1370">
        <v>2005999000</v>
      </c>
      <c r="P1370" t="s">
        <v>1008</v>
      </c>
      <c r="Q1370" t="s">
        <v>1003</v>
      </c>
      <c r="R1370" t="s">
        <v>24</v>
      </c>
      <c r="S1370" t="s">
        <v>343</v>
      </c>
      <c r="W1370" t="s">
        <v>34</v>
      </c>
      <c r="X1370" t="s">
        <v>19</v>
      </c>
      <c r="Y1370" t="s">
        <v>226</v>
      </c>
      <c r="Z1370">
        <v>29366.61</v>
      </c>
      <c r="AA1370">
        <v>14535.45</v>
      </c>
    </row>
    <row r="1371" spans="1:27" hidden="1" x14ac:dyDescent="0.25">
      <c r="A1371">
        <v>2018</v>
      </c>
      <c r="B1371">
        <v>3</v>
      </c>
      <c r="C1371" t="s">
        <v>270</v>
      </c>
      <c r="D1371">
        <v>13637</v>
      </c>
      <c r="E1371">
        <v>2</v>
      </c>
      <c r="F1371">
        <v>20180327</v>
      </c>
      <c r="G1371">
        <v>20504004415</v>
      </c>
      <c r="H1371" t="s">
        <v>223</v>
      </c>
      <c r="I1371" t="s">
        <v>2</v>
      </c>
      <c r="J1371" t="s">
        <v>308</v>
      </c>
      <c r="K1371" t="s">
        <v>309</v>
      </c>
      <c r="L1371" t="s">
        <v>4</v>
      </c>
      <c r="M1371" t="s">
        <v>5</v>
      </c>
      <c r="N1371" t="s">
        <v>17</v>
      </c>
      <c r="O1371">
        <v>2005999000</v>
      </c>
      <c r="P1371" t="s">
        <v>1008</v>
      </c>
      <c r="Q1371" t="s">
        <v>1003</v>
      </c>
      <c r="R1371" t="s">
        <v>24</v>
      </c>
      <c r="S1371" t="s">
        <v>343</v>
      </c>
      <c r="W1371" t="s">
        <v>34</v>
      </c>
      <c r="X1371" t="s">
        <v>19</v>
      </c>
      <c r="Y1371" t="s">
        <v>226</v>
      </c>
      <c r="Z1371">
        <v>29366.6</v>
      </c>
      <c r="AA1371">
        <v>14535.45</v>
      </c>
    </row>
    <row r="1372" spans="1:27" hidden="1" x14ac:dyDescent="0.25">
      <c r="A1372">
        <v>2017</v>
      </c>
      <c r="B1372">
        <v>1</v>
      </c>
      <c r="C1372" t="s">
        <v>86</v>
      </c>
      <c r="D1372">
        <v>3619</v>
      </c>
      <c r="E1372">
        <v>4</v>
      </c>
      <c r="F1372">
        <v>20170118</v>
      </c>
      <c r="G1372">
        <v>20170040938</v>
      </c>
      <c r="H1372" t="s">
        <v>65</v>
      </c>
      <c r="I1372" t="s">
        <v>2</v>
      </c>
      <c r="J1372" t="s">
        <v>81</v>
      </c>
      <c r="K1372" t="s">
        <v>87</v>
      </c>
      <c r="L1372" t="s">
        <v>4</v>
      </c>
      <c r="M1372" t="s">
        <v>5</v>
      </c>
      <c r="N1372" t="s">
        <v>17</v>
      </c>
      <c r="O1372">
        <v>2005992000</v>
      </c>
      <c r="P1372" t="s">
        <v>934</v>
      </c>
      <c r="Q1372" t="s">
        <v>1003</v>
      </c>
      <c r="R1372" t="s">
        <v>18</v>
      </c>
      <c r="S1372" t="s">
        <v>234</v>
      </c>
      <c r="T1372" t="s">
        <v>101</v>
      </c>
      <c r="U1372" t="s">
        <v>415</v>
      </c>
      <c r="W1372" t="s">
        <v>129</v>
      </c>
      <c r="X1372" t="s">
        <v>95</v>
      </c>
      <c r="Y1372" t="s">
        <v>15</v>
      </c>
      <c r="Z1372">
        <v>29360.2</v>
      </c>
      <c r="AA1372">
        <v>15650</v>
      </c>
    </row>
    <row r="1373" spans="1:27" hidden="1" x14ac:dyDescent="0.25">
      <c r="A1373">
        <v>2018</v>
      </c>
      <c r="B1373">
        <v>2</v>
      </c>
      <c r="C1373" t="s">
        <v>270</v>
      </c>
      <c r="D1373">
        <v>8624</v>
      </c>
      <c r="E1373">
        <v>1</v>
      </c>
      <c r="F1373">
        <v>20180222</v>
      </c>
      <c r="G1373">
        <v>20530184596</v>
      </c>
      <c r="H1373" t="s">
        <v>293</v>
      </c>
      <c r="I1373" t="s">
        <v>2</v>
      </c>
      <c r="J1373" t="s">
        <v>81</v>
      </c>
      <c r="K1373" t="s">
        <v>82</v>
      </c>
      <c r="L1373" t="s">
        <v>4</v>
      </c>
      <c r="M1373" t="s">
        <v>5</v>
      </c>
      <c r="N1373" t="s">
        <v>17</v>
      </c>
      <c r="O1373">
        <v>2005992000</v>
      </c>
      <c r="P1373" t="s">
        <v>934</v>
      </c>
      <c r="Q1373" t="s">
        <v>1003</v>
      </c>
      <c r="R1373" t="s">
        <v>18</v>
      </c>
      <c r="S1373" t="s">
        <v>294</v>
      </c>
      <c r="T1373" t="s">
        <v>787</v>
      </c>
      <c r="U1373" t="s">
        <v>1350</v>
      </c>
      <c r="V1373" t="s">
        <v>788</v>
      </c>
      <c r="W1373" t="s">
        <v>789</v>
      </c>
      <c r="X1373" t="s">
        <v>19</v>
      </c>
      <c r="Y1373" t="s">
        <v>61</v>
      </c>
      <c r="Z1373">
        <v>29328</v>
      </c>
      <c r="AA1373">
        <v>15600</v>
      </c>
    </row>
    <row r="1374" spans="1:27" hidden="1" x14ac:dyDescent="0.25">
      <c r="A1374">
        <v>2018</v>
      </c>
      <c r="B1374">
        <v>1</v>
      </c>
      <c r="C1374" t="s">
        <v>86</v>
      </c>
      <c r="D1374">
        <v>27</v>
      </c>
      <c r="E1374">
        <v>1</v>
      </c>
      <c r="F1374">
        <v>20180106</v>
      </c>
      <c r="G1374">
        <v>20504004415</v>
      </c>
      <c r="H1374" t="s">
        <v>223</v>
      </c>
      <c r="I1374" t="s">
        <v>11</v>
      </c>
      <c r="J1374" t="s">
        <v>224</v>
      </c>
      <c r="K1374" t="s">
        <v>225</v>
      </c>
      <c r="L1374" t="s">
        <v>4</v>
      </c>
      <c r="M1374" t="s">
        <v>5</v>
      </c>
      <c r="N1374" t="s">
        <v>17</v>
      </c>
      <c r="O1374">
        <v>2005999000</v>
      </c>
      <c r="P1374" t="s">
        <v>1002</v>
      </c>
      <c r="Q1374" t="s">
        <v>1003</v>
      </c>
      <c r="R1374" t="s">
        <v>24</v>
      </c>
      <c r="S1374" t="s">
        <v>1160</v>
      </c>
      <c r="T1374" t="s">
        <v>1161</v>
      </c>
      <c r="W1374" t="s">
        <v>176</v>
      </c>
      <c r="X1374" t="s">
        <v>8</v>
      </c>
      <c r="Y1374" t="s">
        <v>226</v>
      </c>
      <c r="Z1374">
        <v>29320.3</v>
      </c>
      <c r="AA1374">
        <v>14631.12</v>
      </c>
    </row>
    <row r="1375" spans="1:27" hidden="1" x14ac:dyDescent="0.25">
      <c r="A1375">
        <v>2018</v>
      </c>
      <c r="B1375">
        <v>1</v>
      </c>
      <c r="C1375" t="s">
        <v>86</v>
      </c>
      <c r="D1375">
        <v>31</v>
      </c>
      <c r="E1375">
        <v>1</v>
      </c>
      <c r="F1375">
        <v>20180106</v>
      </c>
      <c r="G1375">
        <v>20504004415</v>
      </c>
      <c r="H1375" t="s">
        <v>223</v>
      </c>
      <c r="I1375" t="s">
        <v>11</v>
      </c>
      <c r="J1375" t="s">
        <v>224</v>
      </c>
      <c r="K1375" t="s">
        <v>225</v>
      </c>
      <c r="L1375" t="s">
        <v>4</v>
      </c>
      <c r="M1375" t="s">
        <v>5</v>
      </c>
      <c r="N1375" t="s">
        <v>17</v>
      </c>
      <c r="O1375">
        <v>2005999000</v>
      </c>
      <c r="P1375" t="s">
        <v>1002</v>
      </c>
      <c r="Q1375" t="s">
        <v>1003</v>
      </c>
      <c r="R1375" t="s">
        <v>24</v>
      </c>
      <c r="S1375" t="s">
        <v>1162</v>
      </c>
      <c r="T1375" t="s">
        <v>1161</v>
      </c>
      <c r="W1375" t="s">
        <v>176</v>
      </c>
      <c r="X1375" t="s">
        <v>8</v>
      </c>
      <c r="Y1375" t="s">
        <v>226</v>
      </c>
      <c r="Z1375">
        <v>29320.3</v>
      </c>
      <c r="AA1375">
        <v>15327.84</v>
      </c>
    </row>
    <row r="1376" spans="1:27" hidden="1" x14ac:dyDescent="0.25">
      <c r="A1376">
        <v>2018</v>
      </c>
      <c r="B1376">
        <v>1</v>
      </c>
      <c r="C1376" t="s">
        <v>86</v>
      </c>
      <c r="D1376">
        <v>6319</v>
      </c>
      <c r="E1376">
        <v>1</v>
      </c>
      <c r="F1376">
        <v>20180127</v>
      </c>
      <c r="G1376">
        <v>20504004415</v>
      </c>
      <c r="H1376" t="s">
        <v>223</v>
      </c>
      <c r="I1376" t="s">
        <v>11</v>
      </c>
      <c r="J1376" t="s">
        <v>224</v>
      </c>
      <c r="K1376" t="s">
        <v>225</v>
      </c>
      <c r="L1376" t="s">
        <v>4</v>
      </c>
      <c r="M1376" t="s">
        <v>5</v>
      </c>
      <c r="N1376" t="s">
        <v>17</v>
      </c>
      <c r="O1376">
        <v>2005999000</v>
      </c>
      <c r="P1376" t="s">
        <v>1002</v>
      </c>
      <c r="Q1376" t="s">
        <v>1003</v>
      </c>
      <c r="R1376" t="s">
        <v>24</v>
      </c>
      <c r="S1376" t="s">
        <v>652</v>
      </c>
      <c r="T1376" t="s">
        <v>14</v>
      </c>
      <c r="W1376" t="s">
        <v>108</v>
      </c>
      <c r="X1376" t="s">
        <v>8</v>
      </c>
      <c r="Y1376" t="s">
        <v>61</v>
      </c>
      <c r="Z1376">
        <v>29320.3</v>
      </c>
      <c r="AA1376">
        <v>15327.84</v>
      </c>
    </row>
    <row r="1377" spans="1:27" hidden="1" x14ac:dyDescent="0.25">
      <c r="A1377">
        <v>2018</v>
      </c>
      <c r="B1377">
        <v>1</v>
      </c>
      <c r="C1377" t="s">
        <v>86</v>
      </c>
      <c r="D1377">
        <v>6320</v>
      </c>
      <c r="E1377">
        <v>1</v>
      </c>
      <c r="F1377">
        <v>20180127</v>
      </c>
      <c r="G1377">
        <v>20504004415</v>
      </c>
      <c r="H1377" t="s">
        <v>223</v>
      </c>
      <c r="I1377" t="s">
        <v>11</v>
      </c>
      <c r="J1377" t="s">
        <v>224</v>
      </c>
      <c r="K1377" t="s">
        <v>225</v>
      </c>
      <c r="L1377" t="s">
        <v>4</v>
      </c>
      <c r="M1377" t="s">
        <v>5</v>
      </c>
      <c r="N1377" t="s">
        <v>17</v>
      </c>
      <c r="O1377">
        <v>2005999000</v>
      </c>
      <c r="P1377" t="s">
        <v>1002</v>
      </c>
      <c r="Q1377" t="s">
        <v>1003</v>
      </c>
      <c r="R1377" t="s">
        <v>24</v>
      </c>
      <c r="S1377" t="s">
        <v>582</v>
      </c>
      <c r="T1377" t="s">
        <v>14</v>
      </c>
      <c r="W1377" t="s">
        <v>108</v>
      </c>
      <c r="X1377" t="s">
        <v>8</v>
      </c>
      <c r="Y1377" t="s">
        <v>61</v>
      </c>
      <c r="Z1377">
        <v>29320.3</v>
      </c>
      <c r="AA1377">
        <v>14631.12</v>
      </c>
    </row>
    <row r="1378" spans="1:27" hidden="1" x14ac:dyDescent="0.25">
      <c r="A1378">
        <v>2018</v>
      </c>
      <c r="B1378">
        <v>1</v>
      </c>
      <c r="C1378" t="s">
        <v>86</v>
      </c>
      <c r="D1378">
        <v>6321</v>
      </c>
      <c r="E1378">
        <v>1</v>
      </c>
      <c r="F1378">
        <v>20180127</v>
      </c>
      <c r="G1378">
        <v>20504004415</v>
      </c>
      <c r="H1378" t="s">
        <v>223</v>
      </c>
      <c r="I1378" t="s">
        <v>11</v>
      </c>
      <c r="J1378" t="s">
        <v>224</v>
      </c>
      <c r="K1378" t="s">
        <v>225</v>
      </c>
      <c r="L1378" t="s">
        <v>4</v>
      </c>
      <c r="M1378" t="s">
        <v>5</v>
      </c>
      <c r="N1378" t="s">
        <v>17</v>
      </c>
      <c r="O1378">
        <v>2005999000</v>
      </c>
      <c r="P1378" t="s">
        <v>1002</v>
      </c>
      <c r="Q1378" t="s">
        <v>1003</v>
      </c>
      <c r="R1378" t="s">
        <v>24</v>
      </c>
      <c r="S1378" t="s">
        <v>582</v>
      </c>
      <c r="T1378" t="s">
        <v>14</v>
      </c>
      <c r="W1378" t="s">
        <v>264</v>
      </c>
      <c r="X1378" t="s">
        <v>8</v>
      </c>
      <c r="Y1378" t="s">
        <v>61</v>
      </c>
      <c r="Z1378">
        <v>29320.3</v>
      </c>
      <c r="AA1378">
        <v>14631.12</v>
      </c>
    </row>
    <row r="1379" spans="1:27" hidden="1" x14ac:dyDescent="0.25">
      <c r="A1379">
        <v>2018</v>
      </c>
      <c r="B1379">
        <v>2</v>
      </c>
      <c r="C1379" t="s">
        <v>86</v>
      </c>
      <c r="D1379">
        <v>11926</v>
      </c>
      <c r="E1379">
        <v>1</v>
      </c>
      <c r="F1379">
        <v>20180209</v>
      </c>
      <c r="G1379">
        <v>20504004415</v>
      </c>
      <c r="H1379" t="s">
        <v>223</v>
      </c>
      <c r="I1379" t="s">
        <v>11</v>
      </c>
      <c r="J1379" t="s">
        <v>224</v>
      </c>
      <c r="K1379" t="s">
        <v>225</v>
      </c>
      <c r="L1379" t="s">
        <v>4</v>
      </c>
      <c r="M1379" t="s">
        <v>5</v>
      </c>
      <c r="N1379" t="s">
        <v>17</v>
      </c>
      <c r="O1379">
        <v>2005999000</v>
      </c>
      <c r="P1379" t="s">
        <v>1002</v>
      </c>
      <c r="Q1379" t="s">
        <v>1003</v>
      </c>
      <c r="R1379" t="s">
        <v>24</v>
      </c>
      <c r="S1379" t="s">
        <v>1162</v>
      </c>
      <c r="T1379" t="s">
        <v>1161</v>
      </c>
      <c r="W1379" t="s">
        <v>176</v>
      </c>
      <c r="X1379" t="s">
        <v>8</v>
      </c>
      <c r="Y1379" t="s">
        <v>226</v>
      </c>
      <c r="Z1379">
        <v>29320.3</v>
      </c>
      <c r="AA1379">
        <v>15327.84</v>
      </c>
    </row>
    <row r="1380" spans="1:27" hidden="1" x14ac:dyDescent="0.25">
      <c r="A1380">
        <v>2018</v>
      </c>
      <c r="B1380">
        <v>3</v>
      </c>
      <c r="C1380" t="s">
        <v>86</v>
      </c>
      <c r="D1380">
        <v>21169</v>
      </c>
      <c r="E1380">
        <v>1</v>
      </c>
      <c r="F1380">
        <v>20180310</v>
      </c>
      <c r="G1380">
        <v>20504004415</v>
      </c>
      <c r="H1380" t="s">
        <v>223</v>
      </c>
      <c r="I1380" t="s">
        <v>11</v>
      </c>
      <c r="J1380" t="s">
        <v>224</v>
      </c>
      <c r="K1380" t="s">
        <v>225</v>
      </c>
      <c r="L1380" t="s">
        <v>4</v>
      </c>
      <c r="M1380" t="s">
        <v>5</v>
      </c>
      <c r="N1380" t="s">
        <v>17</v>
      </c>
      <c r="O1380">
        <v>2005999000</v>
      </c>
      <c r="P1380" t="s">
        <v>1002</v>
      </c>
      <c r="Q1380" t="s">
        <v>1003</v>
      </c>
      <c r="R1380" t="s">
        <v>24</v>
      </c>
      <c r="S1380" t="s">
        <v>1162</v>
      </c>
      <c r="T1380" t="s">
        <v>1161</v>
      </c>
      <c r="W1380" t="s">
        <v>176</v>
      </c>
      <c r="X1380" t="s">
        <v>8</v>
      </c>
      <c r="Y1380" t="s">
        <v>226</v>
      </c>
      <c r="Z1380">
        <v>29320.3</v>
      </c>
      <c r="AA1380">
        <v>15327.84</v>
      </c>
    </row>
    <row r="1381" spans="1:27" hidden="1" x14ac:dyDescent="0.25">
      <c r="A1381">
        <v>2018</v>
      </c>
      <c r="B1381">
        <v>3</v>
      </c>
      <c r="C1381" t="s">
        <v>86</v>
      </c>
      <c r="D1381">
        <v>21186</v>
      </c>
      <c r="E1381">
        <v>1</v>
      </c>
      <c r="F1381">
        <v>20180310</v>
      </c>
      <c r="G1381">
        <v>20504004415</v>
      </c>
      <c r="H1381" t="s">
        <v>223</v>
      </c>
      <c r="I1381" t="s">
        <v>11</v>
      </c>
      <c r="J1381" t="s">
        <v>224</v>
      </c>
      <c r="K1381" t="s">
        <v>225</v>
      </c>
      <c r="L1381" t="s">
        <v>4</v>
      </c>
      <c r="M1381" t="s">
        <v>5</v>
      </c>
      <c r="N1381" t="s">
        <v>17</v>
      </c>
      <c r="O1381">
        <v>2005999000</v>
      </c>
      <c r="P1381" t="s">
        <v>1002</v>
      </c>
      <c r="Q1381" t="s">
        <v>1003</v>
      </c>
      <c r="R1381" t="s">
        <v>24</v>
      </c>
      <c r="S1381" t="s">
        <v>1162</v>
      </c>
      <c r="T1381" t="s">
        <v>1161</v>
      </c>
      <c r="W1381" t="s">
        <v>176</v>
      </c>
      <c r="X1381" t="s">
        <v>8</v>
      </c>
      <c r="Y1381" t="s">
        <v>226</v>
      </c>
      <c r="Z1381">
        <v>29320.3</v>
      </c>
      <c r="AA1381">
        <v>15327.84</v>
      </c>
    </row>
    <row r="1382" spans="1:27" hidden="1" x14ac:dyDescent="0.25">
      <c r="A1382">
        <v>2018</v>
      </c>
      <c r="B1382">
        <v>3</v>
      </c>
      <c r="C1382" t="s">
        <v>86</v>
      </c>
      <c r="D1382">
        <v>24456</v>
      </c>
      <c r="E1382">
        <v>1</v>
      </c>
      <c r="F1382">
        <v>20180324</v>
      </c>
      <c r="G1382">
        <v>20504004415</v>
      </c>
      <c r="H1382" t="s">
        <v>223</v>
      </c>
      <c r="I1382" t="s">
        <v>11</v>
      </c>
      <c r="J1382" t="s">
        <v>224</v>
      </c>
      <c r="K1382" t="s">
        <v>225</v>
      </c>
      <c r="L1382" t="s">
        <v>4</v>
      </c>
      <c r="M1382" t="s">
        <v>5</v>
      </c>
      <c r="N1382" t="s">
        <v>17</v>
      </c>
      <c r="O1382">
        <v>2005999000</v>
      </c>
      <c r="P1382" t="s">
        <v>1002</v>
      </c>
      <c r="Q1382" t="s">
        <v>1003</v>
      </c>
      <c r="R1382" t="s">
        <v>24</v>
      </c>
      <c r="S1382" t="s">
        <v>1162</v>
      </c>
      <c r="T1382" t="s">
        <v>2555</v>
      </c>
      <c r="V1382" t="s">
        <v>14</v>
      </c>
      <c r="W1382" t="s">
        <v>176</v>
      </c>
      <c r="X1382" t="s">
        <v>8</v>
      </c>
      <c r="Y1382" t="s">
        <v>93</v>
      </c>
      <c r="Z1382">
        <v>29320.3</v>
      </c>
      <c r="AA1382">
        <v>15327.84</v>
      </c>
    </row>
    <row r="1383" spans="1:27" hidden="1" x14ac:dyDescent="0.25">
      <c r="A1383">
        <v>2017</v>
      </c>
      <c r="B1383">
        <v>1</v>
      </c>
      <c r="C1383" t="s">
        <v>86</v>
      </c>
      <c r="D1383">
        <v>1986</v>
      </c>
      <c r="E1383">
        <v>2</v>
      </c>
      <c r="F1383">
        <v>20170109</v>
      </c>
      <c r="G1383">
        <v>20542089106</v>
      </c>
      <c r="H1383" t="s">
        <v>74</v>
      </c>
      <c r="I1383" t="s">
        <v>25</v>
      </c>
      <c r="J1383" t="s">
        <v>26</v>
      </c>
      <c r="K1383" t="s">
        <v>414</v>
      </c>
      <c r="L1383" t="s">
        <v>4</v>
      </c>
      <c r="M1383" t="s">
        <v>5</v>
      </c>
      <c r="N1383" t="s">
        <v>6</v>
      </c>
      <c r="O1383">
        <v>904211090</v>
      </c>
      <c r="P1383" t="s">
        <v>218</v>
      </c>
      <c r="Q1383" t="s">
        <v>472</v>
      </c>
      <c r="R1383" t="s">
        <v>77</v>
      </c>
      <c r="S1383" t="s">
        <v>137</v>
      </c>
      <c r="T1383" t="s">
        <v>616</v>
      </c>
      <c r="V1383" t="s">
        <v>245</v>
      </c>
      <c r="W1383" t="s">
        <v>34</v>
      </c>
      <c r="X1383" t="s">
        <v>23</v>
      </c>
      <c r="Y1383" t="s">
        <v>9</v>
      </c>
      <c r="Z1383">
        <v>29269.95</v>
      </c>
      <c r="AA1383">
        <v>8153.46</v>
      </c>
    </row>
    <row r="1384" spans="1:27" hidden="1" x14ac:dyDescent="0.25">
      <c r="A1384">
        <v>2018</v>
      </c>
      <c r="B1384">
        <v>3</v>
      </c>
      <c r="C1384" t="s">
        <v>86</v>
      </c>
      <c r="D1384">
        <v>20597</v>
      </c>
      <c r="E1384">
        <v>2</v>
      </c>
      <c r="F1384">
        <v>20180307</v>
      </c>
      <c r="G1384">
        <v>20373860736</v>
      </c>
      <c r="H1384" t="s">
        <v>1127</v>
      </c>
      <c r="I1384" t="s">
        <v>25</v>
      </c>
      <c r="J1384" t="s">
        <v>26</v>
      </c>
      <c r="K1384" t="s">
        <v>166</v>
      </c>
      <c r="L1384" t="s">
        <v>4</v>
      </c>
      <c r="M1384" t="s">
        <v>5</v>
      </c>
      <c r="N1384" t="s">
        <v>17</v>
      </c>
      <c r="O1384">
        <v>2001909000</v>
      </c>
      <c r="P1384" t="s">
        <v>934</v>
      </c>
      <c r="Q1384" t="s">
        <v>1003</v>
      </c>
      <c r="R1384" t="s">
        <v>68</v>
      </c>
      <c r="S1384" t="s">
        <v>98</v>
      </c>
      <c r="U1384" t="s">
        <v>14</v>
      </c>
      <c r="V1384" t="s">
        <v>101</v>
      </c>
      <c r="W1384" t="s">
        <v>34</v>
      </c>
      <c r="X1384" t="s">
        <v>8</v>
      </c>
      <c r="Y1384" t="s">
        <v>15</v>
      </c>
      <c r="Z1384">
        <v>29264.04</v>
      </c>
      <c r="AA1384">
        <v>6060.6</v>
      </c>
    </row>
    <row r="1385" spans="1:27" hidden="1" x14ac:dyDescent="0.25">
      <c r="A1385">
        <v>2018</v>
      </c>
      <c r="B1385">
        <v>2</v>
      </c>
      <c r="C1385" t="s">
        <v>270</v>
      </c>
      <c r="D1385">
        <v>7371</v>
      </c>
      <c r="E1385">
        <v>1</v>
      </c>
      <c r="F1385">
        <v>20180217</v>
      </c>
      <c r="G1385">
        <v>20530184596</v>
      </c>
      <c r="H1385" t="s">
        <v>293</v>
      </c>
      <c r="I1385" t="s">
        <v>2</v>
      </c>
      <c r="J1385" t="s">
        <v>81</v>
      </c>
      <c r="K1385" t="s">
        <v>87</v>
      </c>
      <c r="L1385" t="s">
        <v>4</v>
      </c>
      <c r="M1385" t="s">
        <v>5</v>
      </c>
      <c r="N1385" t="s">
        <v>17</v>
      </c>
      <c r="O1385">
        <v>2005992000</v>
      </c>
      <c r="P1385" t="s">
        <v>934</v>
      </c>
      <c r="Q1385" t="s">
        <v>1003</v>
      </c>
      <c r="R1385" t="s">
        <v>18</v>
      </c>
      <c r="S1385" t="s">
        <v>294</v>
      </c>
      <c r="T1385" t="s">
        <v>787</v>
      </c>
      <c r="U1385" t="s">
        <v>1962</v>
      </c>
      <c r="V1385" t="s">
        <v>788</v>
      </c>
      <c r="W1385" t="s">
        <v>789</v>
      </c>
      <c r="X1385" t="s">
        <v>19</v>
      </c>
      <c r="Y1385" t="s">
        <v>61</v>
      </c>
      <c r="Z1385">
        <v>29241</v>
      </c>
      <c r="AA1385">
        <v>15600</v>
      </c>
    </row>
    <row r="1386" spans="1:27" hidden="1" x14ac:dyDescent="0.25">
      <c r="A1386">
        <v>2017</v>
      </c>
      <c r="B1386">
        <v>1</v>
      </c>
      <c r="C1386" t="s">
        <v>270</v>
      </c>
      <c r="D1386">
        <v>520</v>
      </c>
      <c r="E1386">
        <v>1</v>
      </c>
      <c r="F1386">
        <v>20170110</v>
      </c>
      <c r="G1386">
        <v>20504004415</v>
      </c>
      <c r="H1386" t="s">
        <v>223</v>
      </c>
      <c r="I1386" t="s">
        <v>2</v>
      </c>
      <c r="J1386" t="s">
        <v>287</v>
      </c>
      <c r="K1386" t="s">
        <v>288</v>
      </c>
      <c r="L1386" t="s">
        <v>4</v>
      </c>
      <c r="M1386" t="s">
        <v>5</v>
      </c>
      <c r="N1386" t="s">
        <v>17</v>
      </c>
      <c r="O1386">
        <v>2001909000</v>
      </c>
      <c r="P1386" t="s">
        <v>1006</v>
      </c>
      <c r="Q1386" t="s">
        <v>1003</v>
      </c>
      <c r="R1386" t="s">
        <v>68</v>
      </c>
      <c r="S1386" t="s">
        <v>289</v>
      </c>
      <c r="W1386" t="s">
        <v>100</v>
      </c>
      <c r="X1386" t="s">
        <v>8</v>
      </c>
      <c r="Y1386" t="s">
        <v>226</v>
      </c>
      <c r="Z1386">
        <v>29206.7</v>
      </c>
      <c r="AA1386">
        <v>18583.2</v>
      </c>
    </row>
    <row r="1387" spans="1:27" hidden="1" x14ac:dyDescent="0.25">
      <c r="A1387">
        <v>2017</v>
      </c>
      <c r="B1387">
        <v>1</v>
      </c>
      <c r="C1387" t="s">
        <v>270</v>
      </c>
      <c r="D1387">
        <v>519</v>
      </c>
      <c r="E1387">
        <v>1</v>
      </c>
      <c r="F1387">
        <v>20170110</v>
      </c>
      <c r="G1387">
        <v>20504004415</v>
      </c>
      <c r="H1387" t="s">
        <v>223</v>
      </c>
      <c r="I1387" t="s">
        <v>2</v>
      </c>
      <c r="J1387" t="s">
        <v>287</v>
      </c>
      <c r="K1387" t="s">
        <v>288</v>
      </c>
      <c r="L1387" t="s">
        <v>4</v>
      </c>
      <c r="M1387" t="s">
        <v>5</v>
      </c>
      <c r="N1387" t="s">
        <v>17</v>
      </c>
      <c r="O1387">
        <v>2001909000</v>
      </c>
      <c r="P1387" t="s">
        <v>1006</v>
      </c>
      <c r="Q1387" t="s">
        <v>1003</v>
      </c>
      <c r="R1387" t="s">
        <v>68</v>
      </c>
      <c r="S1387" t="s">
        <v>289</v>
      </c>
      <c r="W1387" t="s">
        <v>100</v>
      </c>
      <c r="X1387" t="s">
        <v>8</v>
      </c>
      <c r="Y1387" t="s">
        <v>226</v>
      </c>
      <c r="Z1387">
        <v>29206.6</v>
      </c>
      <c r="AA1387">
        <v>18583.2</v>
      </c>
    </row>
    <row r="1388" spans="1:27" hidden="1" x14ac:dyDescent="0.25">
      <c r="A1388">
        <v>2018</v>
      </c>
      <c r="B1388">
        <v>3</v>
      </c>
      <c r="C1388" t="s">
        <v>86</v>
      </c>
      <c r="D1388">
        <v>26354</v>
      </c>
      <c r="E1388">
        <v>1</v>
      </c>
      <c r="F1388">
        <v>20180330</v>
      </c>
      <c r="G1388">
        <v>20170040938</v>
      </c>
      <c r="H1388" t="s">
        <v>65</v>
      </c>
      <c r="I1388" t="s">
        <v>2</v>
      </c>
      <c r="J1388" t="s">
        <v>81</v>
      </c>
      <c r="K1388" t="s">
        <v>87</v>
      </c>
      <c r="L1388" t="s">
        <v>4</v>
      </c>
      <c r="M1388" t="s">
        <v>5</v>
      </c>
      <c r="N1388" t="s">
        <v>17</v>
      </c>
      <c r="O1388">
        <v>2005992000</v>
      </c>
      <c r="P1388" t="s">
        <v>934</v>
      </c>
      <c r="Q1388" t="s">
        <v>1003</v>
      </c>
      <c r="R1388" t="s">
        <v>18</v>
      </c>
      <c r="S1388" t="s">
        <v>148</v>
      </c>
      <c r="T1388" t="s">
        <v>101</v>
      </c>
      <c r="W1388" t="s">
        <v>129</v>
      </c>
      <c r="X1388" t="s">
        <v>95</v>
      </c>
      <c r="Y1388" t="s">
        <v>15</v>
      </c>
      <c r="Z1388">
        <v>29197.4</v>
      </c>
      <c r="AA1388">
        <v>15650</v>
      </c>
    </row>
    <row r="1389" spans="1:27" hidden="1" x14ac:dyDescent="0.25">
      <c r="A1389">
        <v>2018</v>
      </c>
      <c r="B1389">
        <v>1</v>
      </c>
      <c r="C1389" t="s">
        <v>270</v>
      </c>
      <c r="D1389">
        <v>42303</v>
      </c>
      <c r="E1389">
        <v>1</v>
      </c>
      <c r="F1389">
        <v>20180102</v>
      </c>
      <c r="G1389">
        <v>20480319860</v>
      </c>
      <c r="H1389" t="s">
        <v>273</v>
      </c>
      <c r="I1389" t="s">
        <v>36</v>
      </c>
      <c r="J1389" t="s">
        <v>283</v>
      </c>
      <c r="K1389" t="s">
        <v>284</v>
      </c>
      <c r="L1389" t="s">
        <v>4</v>
      </c>
      <c r="M1389" t="s">
        <v>5</v>
      </c>
      <c r="N1389" t="s">
        <v>17</v>
      </c>
      <c r="O1389">
        <v>2005999000</v>
      </c>
      <c r="P1389" t="s">
        <v>1002</v>
      </c>
      <c r="Q1389" t="s">
        <v>1003</v>
      </c>
      <c r="R1389" t="s">
        <v>24</v>
      </c>
      <c r="S1389" t="s">
        <v>290</v>
      </c>
      <c r="T1389" t="s">
        <v>291</v>
      </c>
      <c r="U1389" t="s">
        <v>84</v>
      </c>
      <c r="V1389" t="s">
        <v>274</v>
      </c>
      <c r="W1389" t="s">
        <v>794</v>
      </c>
      <c r="X1389" t="s">
        <v>8</v>
      </c>
      <c r="Y1389" t="s">
        <v>226</v>
      </c>
      <c r="Z1389">
        <v>29160</v>
      </c>
      <c r="AA1389">
        <v>15396.48</v>
      </c>
    </row>
    <row r="1390" spans="1:27" hidden="1" x14ac:dyDescent="0.25">
      <c r="A1390">
        <v>2018</v>
      </c>
      <c r="B1390">
        <v>3</v>
      </c>
      <c r="C1390" t="s">
        <v>270</v>
      </c>
      <c r="D1390">
        <v>12546</v>
      </c>
      <c r="E1390">
        <v>1</v>
      </c>
      <c r="F1390">
        <v>20180320</v>
      </c>
      <c r="G1390">
        <v>20480319860</v>
      </c>
      <c r="H1390" t="s">
        <v>273</v>
      </c>
      <c r="I1390" t="s">
        <v>36</v>
      </c>
      <c r="J1390" t="s">
        <v>283</v>
      </c>
      <c r="K1390" t="s">
        <v>284</v>
      </c>
      <c r="L1390" t="s">
        <v>4</v>
      </c>
      <c r="M1390" t="s">
        <v>5</v>
      </c>
      <c r="N1390" t="s">
        <v>17</v>
      </c>
      <c r="O1390">
        <v>2005999000</v>
      </c>
      <c r="P1390" t="s">
        <v>1002</v>
      </c>
      <c r="Q1390" t="s">
        <v>1003</v>
      </c>
      <c r="R1390" t="s">
        <v>24</v>
      </c>
      <c r="S1390" t="s">
        <v>290</v>
      </c>
      <c r="T1390" t="s">
        <v>291</v>
      </c>
      <c r="U1390" t="s">
        <v>84</v>
      </c>
      <c r="V1390" t="s">
        <v>274</v>
      </c>
      <c r="W1390" t="s">
        <v>794</v>
      </c>
      <c r="X1390" t="s">
        <v>8</v>
      </c>
      <c r="Y1390" t="s">
        <v>226</v>
      </c>
      <c r="Z1390">
        <v>29160</v>
      </c>
      <c r="AA1390">
        <v>15396.48</v>
      </c>
    </row>
    <row r="1391" spans="1:27" hidden="1" x14ac:dyDescent="0.25">
      <c r="A1391">
        <v>2018</v>
      </c>
      <c r="B1391">
        <v>1</v>
      </c>
      <c r="C1391" t="s">
        <v>86</v>
      </c>
      <c r="D1391">
        <v>995</v>
      </c>
      <c r="E1391">
        <v>1</v>
      </c>
      <c r="F1391">
        <v>20180109</v>
      </c>
      <c r="G1391">
        <v>20373860736</v>
      </c>
      <c r="H1391" t="s">
        <v>1127</v>
      </c>
      <c r="I1391" t="s">
        <v>25</v>
      </c>
      <c r="J1391" t="s">
        <v>26</v>
      </c>
      <c r="K1391" t="s">
        <v>199</v>
      </c>
      <c r="L1391" t="s">
        <v>4</v>
      </c>
      <c r="M1391" t="s">
        <v>5</v>
      </c>
      <c r="N1391" t="s">
        <v>17</v>
      </c>
      <c r="O1391">
        <v>2005999000</v>
      </c>
      <c r="P1391" t="s">
        <v>1005</v>
      </c>
      <c r="Q1391" t="s">
        <v>1003</v>
      </c>
      <c r="R1391" t="s">
        <v>24</v>
      </c>
      <c r="S1391" t="s">
        <v>2392</v>
      </c>
      <c r="T1391" t="s">
        <v>14</v>
      </c>
      <c r="V1391" t="s">
        <v>99</v>
      </c>
      <c r="W1391" t="s">
        <v>100</v>
      </c>
      <c r="X1391" t="s">
        <v>8</v>
      </c>
      <c r="Y1391" t="s">
        <v>15</v>
      </c>
      <c r="Z1391">
        <v>29137.85</v>
      </c>
      <c r="AA1391">
        <v>16310.4</v>
      </c>
    </row>
    <row r="1392" spans="1:27" hidden="1" x14ac:dyDescent="0.25">
      <c r="A1392">
        <v>2017</v>
      </c>
      <c r="B1392">
        <v>2</v>
      </c>
      <c r="C1392" t="s">
        <v>86</v>
      </c>
      <c r="D1392">
        <v>13856</v>
      </c>
      <c r="E1392">
        <v>1</v>
      </c>
      <c r="F1392">
        <v>20170215</v>
      </c>
      <c r="G1392">
        <v>20601098921</v>
      </c>
      <c r="H1392" t="s">
        <v>1580</v>
      </c>
      <c r="I1392" t="s">
        <v>2</v>
      </c>
      <c r="J1392" t="s">
        <v>81</v>
      </c>
      <c r="K1392" t="s">
        <v>82</v>
      </c>
      <c r="L1392" t="s">
        <v>4</v>
      </c>
      <c r="M1392" t="s">
        <v>5</v>
      </c>
      <c r="N1392" t="s">
        <v>6</v>
      </c>
      <c r="O1392">
        <v>904211090</v>
      </c>
      <c r="P1392" t="s">
        <v>198</v>
      </c>
      <c r="Q1392" t="s">
        <v>472</v>
      </c>
      <c r="R1392" t="s">
        <v>77</v>
      </c>
      <c r="S1392" t="s">
        <v>116</v>
      </c>
      <c r="W1392" t="s">
        <v>651</v>
      </c>
      <c r="X1392" t="s">
        <v>23</v>
      </c>
      <c r="Y1392" t="s">
        <v>9</v>
      </c>
      <c r="Z1392">
        <v>29064</v>
      </c>
      <c r="AA1392">
        <v>20760</v>
      </c>
    </row>
    <row r="1393" spans="1:27" x14ac:dyDescent="0.25">
      <c r="A1393">
        <v>2018</v>
      </c>
      <c r="B1393">
        <v>1</v>
      </c>
      <c r="C1393" t="s">
        <v>86</v>
      </c>
      <c r="D1393">
        <v>119877</v>
      </c>
      <c r="E1393">
        <v>1</v>
      </c>
      <c r="F1393">
        <v>20180104</v>
      </c>
      <c r="G1393">
        <v>20524548594</v>
      </c>
      <c r="H1393" t="s">
        <v>124</v>
      </c>
      <c r="I1393" t="s">
        <v>25</v>
      </c>
      <c r="J1393" t="s">
        <v>26</v>
      </c>
      <c r="K1393" t="s">
        <v>125</v>
      </c>
      <c r="L1393" t="s">
        <v>4</v>
      </c>
      <c r="M1393" t="s">
        <v>5</v>
      </c>
      <c r="N1393" t="s">
        <v>6</v>
      </c>
      <c r="O1393">
        <v>904211090</v>
      </c>
      <c r="P1393" t="s">
        <v>198</v>
      </c>
      <c r="Q1393" t="s">
        <v>472</v>
      </c>
      <c r="R1393" t="s">
        <v>77</v>
      </c>
      <c r="S1393" t="s">
        <v>489</v>
      </c>
      <c r="T1393" t="s">
        <v>1254</v>
      </c>
      <c r="U1393" t="s">
        <v>88</v>
      </c>
      <c r="X1393" t="s">
        <v>23</v>
      </c>
      <c r="Y1393" t="s">
        <v>9</v>
      </c>
      <c r="Z1393">
        <v>29047.69</v>
      </c>
      <c r="AA1393">
        <v>8747.2000000000007</v>
      </c>
    </row>
    <row r="1394" spans="1:27" x14ac:dyDescent="0.25">
      <c r="A1394">
        <v>2018</v>
      </c>
      <c r="B1394">
        <v>2</v>
      </c>
      <c r="C1394" t="s">
        <v>86</v>
      </c>
      <c r="D1394">
        <v>11933</v>
      </c>
      <c r="E1394">
        <v>1</v>
      </c>
      <c r="F1394">
        <v>20180207</v>
      </c>
      <c r="G1394">
        <v>20524548594</v>
      </c>
      <c r="H1394" t="s">
        <v>124</v>
      </c>
      <c r="I1394" t="s">
        <v>25</v>
      </c>
      <c r="J1394" t="s">
        <v>26</v>
      </c>
      <c r="K1394" t="s">
        <v>125</v>
      </c>
      <c r="L1394" t="s">
        <v>4</v>
      </c>
      <c r="M1394" t="s">
        <v>5</v>
      </c>
      <c r="N1394" t="s">
        <v>6</v>
      </c>
      <c r="O1394">
        <v>904211090</v>
      </c>
      <c r="P1394" t="s">
        <v>198</v>
      </c>
      <c r="Q1394" t="s">
        <v>472</v>
      </c>
      <c r="R1394" t="s">
        <v>77</v>
      </c>
      <c r="S1394" t="s">
        <v>489</v>
      </c>
      <c r="T1394" t="s">
        <v>1254</v>
      </c>
      <c r="U1394" t="s">
        <v>88</v>
      </c>
      <c r="X1394" t="s">
        <v>23</v>
      </c>
      <c r="Y1394" t="s">
        <v>9</v>
      </c>
      <c r="Z1394">
        <v>29047.69</v>
      </c>
      <c r="AA1394">
        <v>8747.2000000000007</v>
      </c>
    </row>
    <row r="1395" spans="1:27" hidden="1" x14ac:dyDescent="0.25">
      <c r="A1395">
        <v>2017</v>
      </c>
      <c r="B1395">
        <v>2</v>
      </c>
      <c r="C1395" t="s">
        <v>270</v>
      </c>
      <c r="D1395">
        <v>5647</v>
      </c>
      <c r="E1395">
        <v>1</v>
      </c>
      <c r="F1395">
        <v>20170203</v>
      </c>
      <c r="G1395">
        <v>20504004415</v>
      </c>
      <c r="H1395" t="s">
        <v>223</v>
      </c>
      <c r="I1395" t="s">
        <v>25</v>
      </c>
      <c r="J1395" t="s">
        <v>26</v>
      </c>
      <c r="K1395" t="s">
        <v>130</v>
      </c>
      <c r="L1395" t="s">
        <v>4</v>
      </c>
      <c r="M1395" t="s">
        <v>5</v>
      </c>
      <c r="N1395" t="s">
        <v>6</v>
      </c>
      <c r="O1395">
        <v>710809000</v>
      </c>
      <c r="P1395" t="s">
        <v>1002</v>
      </c>
      <c r="Q1395" t="s">
        <v>1076</v>
      </c>
      <c r="R1395" t="s">
        <v>13</v>
      </c>
      <c r="S1395" t="s">
        <v>271</v>
      </c>
      <c r="T1395" t="s">
        <v>1690</v>
      </c>
      <c r="W1395" t="s">
        <v>272</v>
      </c>
      <c r="X1395" t="s">
        <v>8</v>
      </c>
      <c r="Y1395" t="s">
        <v>226</v>
      </c>
      <c r="Z1395">
        <v>29040</v>
      </c>
      <c r="AA1395">
        <v>24000</v>
      </c>
    </row>
    <row r="1396" spans="1:27" hidden="1" x14ac:dyDescent="0.25">
      <c r="A1396">
        <v>2017</v>
      </c>
      <c r="B1396">
        <v>3</v>
      </c>
      <c r="C1396" t="s">
        <v>86</v>
      </c>
      <c r="D1396">
        <v>24746</v>
      </c>
      <c r="E1396">
        <v>4</v>
      </c>
      <c r="F1396">
        <v>20170321</v>
      </c>
      <c r="G1396">
        <v>20511375666</v>
      </c>
      <c r="H1396" t="s">
        <v>402</v>
      </c>
      <c r="I1396" t="s">
        <v>2</v>
      </c>
      <c r="J1396" t="s">
        <v>81</v>
      </c>
      <c r="K1396" t="s">
        <v>82</v>
      </c>
      <c r="L1396" t="s">
        <v>4</v>
      </c>
      <c r="M1396" t="s">
        <v>5</v>
      </c>
      <c r="N1396" t="s">
        <v>6</v>
      </c>
      <c r="O1396">
        <v>710809000</v>
      </c>
      <c r="P1396" t="s">
        <v>40</v>
      </c>
      <c r="Q1396" t="s">
        <v>1076</v>
      </c>
      <c r="R1396" t="s">
        <v>13</v>
      </c>
      <c r="S1396" t="s">
        <v>2306</v>
      </c>
      <c r="W1396" t="s">
        <v>34</v>
      </c>
      <c r="X1396" t="s">
        <v>8</v>
      </c>
      <c r="Y1396" t="s">
        <v>9</v>
      </c>
      <c r="Z1396">
        <v>29040</v>
      </c>
      <c r="AA1396">
        <v>12000</v>
      </c>
    </row>
    <row r="1397" spans="1:27" hidden="1" x14ac:dyDescent="0.25">
      <c r="A1397">
        <v>2018</v>
      </c>
      <c r="B1397">
        <v>3</v>
      </c>
      <c r="C1397" t="s">
        <v>270</v>
      </c>
      <c r="D1397">
        <v>11495</v>
      </c>
      <c r="E1397">
        <v>1</v>
      </c>
      <c r="F1397">
        <v>20180308</v>
      </c>
      <c r="G1397">
        <v>20504004415</v>
      </c>
      <c r="H1397" t="s">
        <v>223</v>
      </c>
      <c r="I1397" t="s">
        <v>25</v>
      </c>
      <c r="J1397" t="s">
        <v>26</v>
      </c>
      <c r="K1397" t="s">
        <v>130</v>
      </c>
      <c r="L1397" t="s">
        <v>4</v>
      </c>
      <c r="M1397" t="s">
        <v>5</v>
      </c>
      <c r="N1397" t="s">
        <v>6</v>
      </c>
      <c r="O1397">
        <v>710809000</v>
      </c>
      <c r="P1397" t="s">
        <v>1002</v>
      </c>
      <c r="Q1397" t="s">
        <v>1076</v>
      </c>
      <c r="R1397" t="s">
        <v>13</v>
      </c>
      <c r="S1397" t="s">
        <v>2640</v>
      </c>
      <c r="W1397" t="s">
        <v>100</v>
      </c>
      <c r="X1397" t="s">
        <v>8</v>
      </c>
      <c r="Y1397" t="s">
        <v>226</v>
      </c>
      <c r="Z1397">
        <v>29040</v>
      </c>
      <c r="AA1397">
        <v>24000</v>
      </c>
    </row>
    <row r="1398" spans="1:27" hidden="1" x14ac:dyDescent="0.25">
      <c r="A1398">
        <v>2017</v>
      </c>
      <c r="B1398">
        <v>1</v>
      </c>
      <c r="C1398" t="s">
        <v>270</v>
      </c>
      <c r="D1398">
        <v>757</v>
      </c>
      <c r="E1398">
        <v>1</v>
      </c>
      <c r="F1398">
        <v>20170109</v>
      </c>
      <c r="G1398">
        <v>20530184596</v>
      </c>
      <c r="H1398" t="s">
        <v>293</v>
      </c>
      <c r="I1398" t="s">
        <v>2</v>
      </c>
      <c r="J1398" t="s">
        <v>81</v>
      </c>
      <c r="K1398" t="s">
        <v>87</v>
      </c>
      <c r="L1398" t="s">
        <v>4</v>
      </c>
      <c r="M1398" t="s">
        <v>5</v>
      </c>
      <c r="N1398" t="s">
        <v>17</v>
      </c>
      <c r="O1398">
        <v>2005992000</v>
      </c>
      <c r="P1398" t="s">
        <v>934</v>
      </c>
      <c r="Q1398" t="s">
        <v>1003</v>
      </c>
      <c r="R1398" t="s">
        <v>18</v>
      </c>
      <c r="S1398" t="s">
        <v>294</v>
      </c>
      <c r="T1398" t="s">
        <v>260</v>
      </c>
      <c r="U1398" t="s">
        <v>788</v>
      </c>
      <c r="W1398" t="s">
        <v>789</v>
      </c>
      <c r="X1398" t="s">
        <v>19</v>
      </c>
      <c r="Y1398" t="s">
        <v>61</v>
      </c>
      <c r="Z1398">
        <v>29038.1</v>
      </c>
      <c r="AA1398">
        <v>13525.2</v>
      </c>
    </row>
    <row r="1399" spans="1:27" hidden="1" x14ac:dyDescent="0.25">
      <c r="A1399">
        <v>2017</v>
      </c>
      <c r="B1399">
        <v>2</v>
      </c>
      <c r="C1399" t="s">
        <v>270</v>
      </c>
      <c r="D1399">
        <v>7984</v>
      </c>
      <c r="E1399">
        <v>1</v>
      </c>
      <c r="F1399">
        <v>20170223</v>
      </c>
      <c r="G1399">
        <v>20504004415</v>
      </c>
      <c r="H1399" t="s">
        <v>223</v>
      </c>
      <c r="I1399" t="s">
        <v>2</v>
      </c>
      <c r="J1399" t="s">
        <v>81</v>
      </c>
      <c r="K1399" t="s">
        <v>87</v>
      </c>
      <c r="L1399" t="s">
        <v>4</v>
      </c>
      <c r="M1399" t="s">
        <v>5</v>
      </c>
      <c r="N1399" t="s">
        <v>17</v>
      </c>
      <c r="O1399">
        <v>2001909000</v>
      </c>
      <c r="P1399" t="s">
        <v>1006</v>
      </c>
      <c r="Q1399" t="s">
        <v>1003</v>
      </c>
      <c r="R1399" t="s">
        <v>68</v>
      </c>
      <c r="S1399" t="s">
        <v>1743</v>
      </c>
      <c r="W1399" t="s">
        <v>100</v>
      </c>
      <c r="X1399" t="s">
        <v>19</v>
      </c>
      <c r="Y1399" t="s">
        <v>226</v>
      </c>
      <c r="Z1399">
        <v>28993.08</v>
      </c>
      <c r="AA1399">
        <v>11368</v>
      </c>
    </row>
    <row r="1400" spans="1:27" hidden="1" x14ac:dyDescent="0.25">
      <c r="A1400">
        <v>2017</v>
      </c>
      <c r="B1400">
        <v>3</v>
      </c>
      <c r="C1400" t="s">
        <v>86</v>
      </c>
      <c r="D1400">
        <v>20197</v>
      </c>
      <c r="E1400">
        <v>1</v>
      </c>
      <c r="F1400">
        <v>20170307</v>
      </c>
      <c r="G1400">
        <v>20170040938</v>
      </c>
      <c r="H1400" t="s">
        <v>65</v>
      </c>
      <c r="I1400" t="s">
        <v>2</v>
      </c>
      <c r="J1400" t="s">
        <v>81</v>
      </c>
      <c r="K1400" t="s">
        <v>87</v>
      </c>
      <c r="L1400" t="s">
        <v>4</v>
      </c>
      <c r="M1400" t="s">
        <v>5</v>
      </c>
      <c r="N1400" t="s">
        <v>17</v>
      </c>
      <c r="O1400">
        <v>2005992000</v>
      </c>
      <c r="P1400" t="s">
        <v>934</v>
      </c>
      <c r="Q1400" t="s">
        <v>1003</v>
      </c>
      <c r="R1400" t="s">
        <v>18</v>
      </c>
      <c r="S1400" t="s">
        <v>234</v>
      </c>
      <c r="T1400" t="s">
        <v>101</v>
      </c>
      <c r="U1400" t="s">
        <v>2211</v>
      </c>
      <c r="W1400" t="s">
        <v>214</v>
      </c>
      <c r="X1400" t="s">
        <v>69</v>
      </c>
      <c r="Y1400" t="s">
        <v>15</v>
      </c>
      <c r="Z1400">
        <v>28958.799999999999</v>
      </c>
      <c r="AA1400">
        <v>11995.2</v>
      </c>
    </row>
    <row r="1401" spans="1:27" hidden="1" x14ac:dyDescent="0.25">
      <c r="A1401">
        <v>2017</v>
      </c>
      <c r="B1401">
        <v>3</v>
      </c>
      <c r="C1401" t="s">
        <v>86</v>
      </c>
      <c r="D1401">
        <v>22284</v>
      </c>
      <c r="E1401">
        <v>2</v>
      </c>
      <c r="F1401">
        <v>20170314</v>
      </c>
      <c r="G1401">
        <v>20170040938</v>
      </c>
      <c r="H1401" t="s">
        <v>65</v>
      </c>
      <c r="I1401" t="s">
        <v>2</v>
      </c>
      <c r="J1401" t="s">
        <v>81</v>
      </c>
      <c r="K1401" t="s">
        <v>87</v>
      </c>
      <c r="L1401" t="s">
        <v>4</v>
      </c>
      <c r="M1401" t="s">
        <v>5</v>
      </c>
      <c r="N1401" t="s">
        <v>17</v>
      </c>
      <c r="O1401">
        <v>2005992000</v>
      </c>
      <c r="P1401" t="s">
        <v>934</v>
      </c>
      <c r="Q1401" t="s">
        <v>1003</v>
      </c>
      <c r="R1401" t="s">
        <v>18</v>
      </c>
      <c r="S1401" t="s">
        <v>234</v>
      </c>
      <c r="T1401" t="s">
        <v>101</v>
      </c>
      <c r="U1401" t="s">
        <v>2257</v>
      </c>
      <c r="V1401" t="s">
        <v>2258</v>
      </c>
      <c r="W1401" t="s">
        <v>129</v>
      </c>
      <c r="X1401" t="s">
        <v>69</v>
      </c>
      <c r="Y1401" t="s">
        <v>15</v>
      </c>
      <c r="Z1401">
        <v>28958.799999999999</v>
      </c>
      <c r="AA1401">
        <v>11995.2</v>
      </c>
    </row>
    <row r="1402" spans="1:27" hidden="1" x14ac:dyDescent="0.25">
      <c r="A1402">
        <v>2018</v>
      </c>
      <c r="B1402">
        <v>3</v>
      </c>
      <c r="C1402" t="s">
        <v>86</v>
      </c>
      <c r="D1402">
        <v>26351</v>
      </c>
      <c r="E1402">
        <v>1</v>
      </c>
      <c r="F1402">
        <v>20180327</v>
      </c>
      <c r="G1402">
        <v>20170040938</v>
      </c>
      <c r="H1402" t="s">
        <v>65</v>
      </c>
      <c r="I1402" t="s">
        <v>2</v>
      </c>
      <c r="J1402" t="s">
        <v>81</v>
      </c>
      <c r="K1402" t="s">
        <v>87</v>
      </c>
      <c r="L1402" t="s">
        <v>4</v>
      </c>
      <c r="M1402" t="s">
        <v>5</v>
      </c>
      <c r="N1402" t="s">
        <v>17</v>
      </c>
      <c r="O1402">
        <v>2005992000</v>
      </c>
      <c r="P1402" t="s">
        <v>934</v>
      </c>
      <c r="Q1402" t="s">
        <v>1003</v>
      </c>
      <c r="R1402" t="s">
        <v>18</v>
      </c>
      <c r="S1402" t="s">
        <v>148</v>
      </c>
      <c r="T1402" t="s">
        <v>101</v>
      </c>
      <c r="W1402" t="s">
        <v>129</v>
      </c>
      <c r="X1402" t="s">
        <v>95</v>
      </c>
      <c r="Y1402" t="s">
        <v>15</v>
      </c>
      <c r="Z1402">
        <v>28947</v>
      </c>
      <c r="AA1402">
        <v>15650</v>
      </c>
    </row>
    <row r="1403" spans="1:27" hidden="1" x14ac:dyDescent="0.25">
      <c r="A1403">
        <v>2018</v>
      </c>
      <c r="B1403">
        <v>3</v>
      </c>
      <c r="C1403" t="s">
        <v>86</v>
      </c>
      <c r="D1403">
        <v>26351</v>
      </c>
      <c r="E1403">
        <v>2</v>
      </c>
      <c r="F1403">
        <v>20180327</v>
      </c>
      <c r="G1403">
        <v>20170040938</v>
      </c>
      <c r="H1403" t="s">
        <v>65</v>
      </c>
      <c r="I1403" t="s">
        <v>2</v>
      </c>
      <c r="J1403" t="s">
        <v>81</v>
      </c>
      <c r="K1403" t="s">
        <v>87</v>
      </c>
      <c r="L1403" t="s">
        <v>4</v>
      </c>
      <c r="M1403" t="s">
        <v>5</v>
      </c>
      <c r="N1403" t="s">
        <v>17</v>
      </c>
      <c r="O1403">
        <v>2005992000</v>
      </c>
      <c r="P1403" t="s">
        <v>934</v>
      </c>
      <c r="Q1403" t="s">
        <v>1003</v>
      </c>
      <c r="R1403" t="s">
        <v>18</v>
      </c>
      <c r="S1403" t="s">
        <v>148</v>
      </c>
      <c r="T1403" t="s">
        <v>101</v>
      </c>
      <c r="W1403" t="s">
        <v>129</v>
      </c>
      <c r="X1403" t="s">
        <v>95</v>
      </c>
      <c r="Y1403" t="s">
        <v>15</v>
      </c>
      <c r="Z1403">
        <v>28947</v>
      </c>
      <c r="AA1403">
        <v>15650</v>
      </c>
    </row>
    <row r="1404" spans="1:27" hidden="1" x14ac:dyDescent="0.25">
      <c r="A1404">
        <v>2018</v>
      </c>
      <c r="B1404">
        <v>3</v>
      </c>
      <c r="C1404" t="s">
        <v>270</v>
      </c>
      <c r="D1404">
        <v>11379</v>
      </c>
      <c r="E1404">
        <v>2</v>
      </c>
      <c r="F1404">
        <v>20180307</v>
      </c>
      <c r="G1404">
        <v>20504004415</v>
      </c>
      <c r="H1404" t="s">
        <v>223</v>
      </c>
      <c r="I1404" t="s">
        <v>25</v>
      </c>
      <c r="J1404" t="s">
        <v>26</v>
      </c>
      <c r="K1404" t="s">
        <v>540</v>
      </c>
      <c r="L1404" t="s">
        <v>4</v>
      </c>
      <c r="M1404" t="s">
        <v>5</v>
      </c>
      <c r="N1404" t="s">
        <v>17</v>
      </c>
      <c r="O1404">
        <v>2005999000</v>
      </c>
      <c r="P1404" t="s">
        <v>1002</v>
      </c>
      <c r="Q1404" t="s">
        <v>1003</v>
      </c>
      <c r="R1404" t="s">
        <v>24</v>
      </c>
      <c r="S1404" t="s">
        <v>338</v>
      </c>
      <c r="W1404" t="s">
        <v>100</v>
      </c>
      <c r="X1404" t="s">
        <v>8</v>
      </c>
      <c r="Y1404" t="s">
        <v>226</v>
      </c>
      <c r="Z1404">
        <v>28942</v>
      </c>
      <c r="AA1404">
        <v>15079.68</v>
      </c>
    </row>
    <row r="1405" spans="1:27" hidden="1" x14ac:dyDescent="0.25">
      <c r="A1405">
        <v>2018</v>
      </c>
      <c r="B1405">
        <v>1</v>
      </c>
      <c r="C1405" t="s">
        <v>86</v>
      </c>
      <c r="D1405">
        <v>131</v>
      </c>
      <c r="E1405">
        <v>2</v>
      </c>
      <c r="F1405">
        <v>20180109</v>
      </c>
      <c r="G1405">
        <v>20397680038</v>
      </c>
      <c r="H1405" t="s">
        <v>182</v>
      </c>
      <c r="I1405" t="s">
        <v>2</v>
      </c>
      <c r="J1405" t="s">
        <v>81</v>
      </c>
      <c r="K1405" t="s">
        <v>87</v>
      </c>
      <c r="L1405" t="s">
        <v>4</v>
      </c>
      <c r="M1405" t="s">
        <v>5</v>
      </c>
      <c r="N1405" t="s">
        <v>17</v>
      </c>
      <c r="O1405">
        <v>2005992000</v>
      </c>
      <c r="P1405" t="s">
        <v>934</v>
      </c>
      <c r="Q1405" t="s">
        <v>1003</v>
      </c>
      <c r="R1405" t="s">
        <v>18</v>
      </c>
      <c r="S1405" t="s">
        <v>94</v>
      </c>
      <c r="X1405" t="s">
        <v>69</v>
      </c>
      <c r="Y1405" t="s">
        <v>15</v>
      </c>
      <c r="Z1405">
        <v>28925</v>
      </c>
      <c r="AA1405">
        <v>12512</v>
      </c>
    </row>
    <row r="1406" spans="1:27" hidden="1" x14ac:dyDescent="0.25">
      <c r="A1406">
        <v>2017</v>
      </c>
      <c r="B1406">
        <v>1</v>
      </c>
      <c r="C1406" t="s">
        <v>86</v>
      </c>
      <c r="D1406">
        <v>2209</v>
      </c>
      <c r="E1406">
        <v>2</v>
      </c>
      <c r="F1406">
        <v>20170113</v>
      </c>
      <c r="G1406">
        <v>20170040938</v>
      </c>
      <c r="H1406" t="s">
        <v>65</v>
      </c>
      <c r="I1406" t="s">
        <v>2</v>
      </c>
      <c r="J1406" t="s">
        <v>81</v>
      </c>
      <c r="K1406" t="s">
        <v>87</v>
      </c>
      <c r="L1406" t="s">
        <v>4</v>
      </c>
      <c r="M1406" t="s">
        <v>5</v>
      </c>
      <c r="N1406" t="s">
        <v>17</v>
      </c>
      <c r="O1406">
        <v>2005992000</v>
      </c>
      <c r="P1406" t="s">
        <v>934</v>
      </c>
      <c r="Q1406" t="s">
        <v>1003</v>
      </c>
      <c r="R1406" t="s">
        <v>18</v>
      </c>
      <c r="S1406" t="s">
        <v>234</v>
      </c>
      <c r="T1406" t="s">
        <v>623</v>
      </c>
      <c r="U1406" t="s">
        <v>624</v>
      </c>
      <c r="V1406" t="s">
        <v>590</v>
      </c>
      <c r="W1406" t="s">
        <v>129</v>
      </c>
      <c r="X1406" t="s">
        <v>69</v>
      </c>
      <c r="Y1406" t="s">
        <v>15</v>
      </c>
      <c r="Z1406">
        <v>28908.799999999999</v>
      </c>
      <c r="AA1406">
        <v>11995.2</v>
      </c>
    </row>
    <row r="1407" spans="1:27" hidden="1" x14ac:dyDescent="0.25">
      <c r="A1407">
        <v>2017</v>
      </c>
      <c r="B1407">
        <v>3</v>
      </c>
      <c r="C1407" t="s">
        <v>270</v>
      </c>
      <c r="D1407">
        <v>10169</v>
      </c>
      <c r="E1407">
        <v>1</v>
      </c>
      <c r="F1407">
        <v>20170310</v>
      </c>
      <c r="G1407">
        <v>20504004415</v>
      </c>
      <c r="H1407" t="s">
        <v>223</v>
      </c>
      <c r="I1407" t="s">
        <v>25</v>
      </c>
      <c r="J1407" t="s">
        <v>26</v>
      </c>
      <c r="K1407" t="s">
        <v>118</v>
      </c>
      <c r="L1407" t="s">
        <v>4</v>
      </c>
      <c r="M1407" t="s">
        <v>5</v>
      </c>
      <c r="N1407" t="s">
        <v>17</v>
      </c>
      <c r="O1407">
        <v>2005999000</v>
      </c>
      <c r="P1407" t="s">
        <v>198</v>
      </c>
      <c r="Q1407" t="s">
        <v>1003</v>
      </c>
      <c r="R1407" t="s">
        <v>24</v>
      </c>
      <c r="S1407" t="s">
        <v>1751</v>
      </c>
      <c r="W1407" t="s">
        <v>272</v>
      </c>
      <c r="X1407" t="s">
        <v>8</v>
      </c>
      <c r="Y1407" t="s">
        <v>226</v>
      </c>
      <c r="Z1407">
        <v>28890</v>
      </c>
      <c r="AA1407">
        <v>17539.2</v>
      </c>
    </row>
    <row r="1408" spans="1:27" hidden="1" x14ac:dyDescent="0.25">
      <c r="A1408">
        <v>2018</v>
      </c>
      <c r="B1408">
        <v>2</v>
      </c>
      <c r="C1408" t="s">
        <v>270</v>
      </c>
      <c r="D1408">
        <v>5669</v>
      </c>
      <c r="E1408">
        <v>2</v>
      </c>
      <c r="F1408">
        <v>20180201</v>
      </c>
      <c r="G1408">
        <v>20504004415</v>
      </c>
      <c r="H1408" t="s">
        <v>223</v>
      </c>
      <c r="I1408" t="s">
        <v>25</v>
      </c>
      <c r="J1408" t="s">
        <v>26</v>
      </c>
      <c r="K1408" t="s">
        <v>185</v>
      </c>
      <c r="L1408" t="s">
        <v>4</v>
      </c>
      <c r="M1408" t="s">
        <v>5</v>
      </c>
      <c r="N1408" t="s">
        <v>17</v>
      </c>
      <c r="O1408">
        <v>2001909000</v>
      </c>
      <c r="P1408" t="s">
        <v>934</v>
      </c>
      <c r="Q1408" t="s">
        <v>1003</v>
      </c>
      <c r="R1408" t="s">
        <v>68</v>
      </c>
      <c r="S1408" t="s">
        <v>1998</v>
      </c>
      <c r="T1408" t="s">
        <v>1340</v>
      </c>
      <c r="W1408" t="s">
        <v>34</v>
      </c>
      <c r="X1408" t="s">
        <v>8</v>
      </c>
      <c r="Y1408" t="s">
        <v>226</v>
      </c>
      <c r="Z1408">
        <v>28875</v>
      </c>
      <c r="AA1408">
        <v>8700</v>
      </c>
    </row>
    <row r="1409" spans="1:27" hidden="1" x14ac:dyDescent="0.25">
      <c r="A1409">
        <v>2018</v>
      </c>
      <c r="B1409">
        <v>2</v>
      </c>
      <c r="C1409" t="s">
        <v>270</v>
      </c>
      <c r="D1409">
        <v>10229</v>
      </c>
      <c r="E1409">
        <v>4</v>
      </c>
      <c r="F1409">
        <v>20180227</v>
      </c>
      <c r="G1409">
        <v>20504004415</v>
      </c>
      <c r="H1409" t="s">
        <v>223</v>
      </c>
      <c r="I1409" t="s">
        <v>25</v>
      </c>
      <c r="J1409" t="s">
        <v>26</v>
      </c>
      <c r="K1409" t="s">
        <v>185</v>
      </c>
      <c r="L1409" t="s">
        <v>4</v>
      </c>
      <c r="M1409" t="s">
        <v>5</v>
      </c>
      <c r="N1409" t="s">
        <v>17</v>
      </c>
      <c r="O1409">
        <v>2001909000</v>
      </c>
      <c r="P1409" t="s">
        <v>934</v>
      </c>
      <c r="Q1409" t="s">
        <v>1003</v>
      </c>
      <c r="R1409" t="s">
        <v>68</v>
      </c>
      <c r="S1409" t="s">
        <v>2044</v>
      </c>
      <c r="W1409" t="s">
        <v>100</v>
      </c>
      <c r="X1409" t="s">
        <v>8</v>
      </c>
      <c r="Y1409" t="s">
        <v>226</v>
      </c>
      <c r="Z1409">
        <v>28875</v>
      </c>
      <c r="AA1409">
        <v>8700</v>
      </c>
    </row>
    <row r="1410" spans="1:27" hidden="1" x14ac:dyDescent="0.25">
      <c r="A1410">
        <v>2018</v>
      </c>
      <c r="B1410">
        <v>2</v>
      </c>
      <c r="C1410" t="s">
        <v>270</v>
      </c>
      <c r="D1410">
        <v>6810</v>
      </c>
      <c r="E1410">
        <v>1</v>
      </c>
      <c r="F1410">
        <v>20180207</v>
      </c>
      <c r="G1410">
        <v>20530184596</v>
      </c>
      <c r="H1410" t="s">
        <v>293</v>
      </c>
      <c r="I1410" t="s">
        <v>2</v>
      </c>
      <c r="J1410" t="s">
        <v>81</v>
      </c>
      <c r="K1410" t="s">
        <v>87</v>
      </c>
      <c r="L1410" t="s">
        <v>4</v>
      </c>
      <c r="M1410" t="s">
        <v>5</v>
      </c>
      <c r="N1410" t="s">
        <v>17</v>
      </c>
      <c r="O1410">
        <v>2005992000</v>
      </c>
      <c r="P1410" t="s">
        <v>934</v>
      </c>
      <c r="Q1410" t="s">
        <v>1003</v>
      </c>
      <c r="R1410" t="s">
        <v>18</v>
      </c>
      <c r="S1410" t="s">
        <v>294</v>
      </c>
      <c r="T1410" t="s">
        <v>787</v>
      </c>
      <c r="U1410" t="s">
        <v>2017</v>
      </c>
      <c r="V1410" t="s">
        <v>788</v>
      </c>
      <c r="W1410" t="s">
        <v>789</v>
      </c>
      <c r="X1410" t="s">
        <v>19</v>
      </c>
      <c r="Y1410" t="s">
        <v>61</v>
      </c>
      <c r="Z1410">
        <v>28853</v>
      </c>
      <c r="AA1410">
        <v>15691.6</v>
      </c>
    </row>
    <row r="1411" spans="1:27" hidden="1" x14ac:dyDescent="0.25">
      <c r="A1411">
        <v>2017</v>
      </c>
      <c r="B1411">
        <v>2</v>
      </c>
      <c r="C1411" t="s">
        <v>86</v>
      </c>
      <c r="D1411">
        <v>16630</v>
      </c>
      <c r="E1411">
        <v>1</v>
      </c>
      <c r="F1411">
        <v>20170225</v>
      </c>
      <c r="G1411">
        <v>20170040938</v>
      </c>
      <c r="H1411" t="s">
        <v>65</v>
      </c>
      <c r="I1411" t="s">
        <v>11</v>
      </c>
      <c r="J1411" t="s">
        <v>224</v>
      </c>
      <c r="K1411" t="s">
        <v>1516</v>
      </c>
      <c r="L1411" t="s">
        <v>4</v>
      </c>
      <c r="M1411" t="s">
        <v>5</v>
      </c>
      <c r="N1411" t="s">
        <v>17</v>
      </c>
      <c r="O1411">
        <v>2005999000</v>
      </c>
      <c r="P1411" t="s">
        <v>934</v>
      </c>
      <c r="Q1411" t="s">
        <v>1003</v>
      </c>
      <c r="R1411" t="s">
        <v>24</v>
      </c>
      <c r="S1411" t="s">
        <v>148</v>
      </c>
      <c r="T1411" t="s">
        <v>14</v>
      </c>
      <c r="U1411" t="s">
        <v>101</v>
      </c>
      <c r="V1411" t="s">
        <v>441</v>
      </c>
      <c r="W1411" t="s">
        <v>214</v>
      </c>
      <c r="X1411" t="s">
        <v>8</v>
      </c>
      <c r="Y1411" t="s">
        <v>15</v>
      </c>
      <c r="Z1411">
        <v>28800</v>
      </c>
      <c r="AA1411">
        <v>16848</v>
      </c>
    </row>
    <row r="1412" spans="1:27" hidden="1" x14ac:dyDescent="0.25">
      <c r="A1412">
        <v>2017</v>
      </c>
      <c r="B1412">
        <v>3</v>
      </c>
      <c r="C1412" t="s">
        <v>86</v>
      </c>
      <c r="D1412">
        <v>17920</v>
      </c>
      <c r="E1412">
        <v>1</v>
      </c>
      <c r="F1412">
        <v>20170301</v>
      </c>
      <c r="G1412">
        <v>20170040938</v>
      </c>
      <c r="H1412" t="s">
        <v>65</v>
      </c>
      <c r="I1412" t="s">
        <v>25</v>
      </c>
      <c r="J1412" t="s">
        <v>26</v>
      </c>
      <c r="K1412" t="s">
        <v>655</v>
      </c>
      <c r="L1412" t="s">
        <v>4</v>
      </c>
      <c r="M1412" t="s">
        <v>5</v>
      </c>
      <c r="N1412" t="s">
        <v>17</v>
      </c>
      <c r="O1412">
        <v>2005992000</v>
      </c>
      <c r="P1412" t="s">
        <v>934</v>
      </c>
      <c r="Q1412" t="s">
        <v>1003</v>
      </c>
      <c r="R1412" t="s">
        <v>18</v>
      </c>
      <c r="S1412" t="s">
        <v>148</v>
      </c>
      <c r="T1412" t="s">
        <v>14</v>
      </c>
      <c r="U1412" t="s">
        <v>101</v>
      </c>
      <c r="V1412" t="s">
        <v>415</v>
      </c>
      <c r="W1412" t="s">
        <v>214</v>
      </c>
      <c r="X1412" t="s">
        <v>8</v>
      </c>
      <c r="Y1412" t="s">
        <v>15</v>
      </c>
      <c r="Z1412">
        <v>28800</v>
      </c>
      <c r="AA1412">
        <v>14400</v>
      </c>
    </row>
    <row r="1413" spans="1:27" hidden="1" x14ac:dyDescent="0.25">
      <c r="A1413">
        <v>2017</v>
      </c>
      <c r="B1413">
        <v>3</v>
      </c>
      <c r="C1413" t="s">
        <v>86</v>
      </c>
      <c r="D1413">
        <v>25134</v>
      </c>
      <c r="E1413">
        <v>1</v>
      </c>
      <c r="F1413">
        <v>20170325</v>
      </c>
      <c r="G1413">
        <v>20170040938</v>
      </c>
      <c r="H1413" t="s">
        <v>65</v>
      </c>
      <c r="I1413" t="s">
        <v>11</v>
      </c>
      <c r="J1413" t="s">
        <v>224</v>
      </c>
      <c r="K1413" t="s">
        <v>225</v>
      </c>
      <c r="L1413" t="s">
        <v>4</v>
      </c>
      <c r="M1413" t="s">
        <v>5</v>
      </c>
      <c r="N1413" t="s">
        <v>17</v>
      </c>
      <c r="O1413">
        <v>2005999000</v>
      </c>
      <c r="P1413" t="s">
        <v>934</v>
      </c>
      <c r="Q1413" t="s">
        <v>1003</v>
      </c>
      <c r="R1413" t="s">
        <v>24</v>
      </c>
      <c r="S1413" t="s">
        <v>234</v>
      </c>
      <c r="T1413" t="s">
        <v>14</v>
      </c>
      <c r="U1413" t="s">
        <v>101</v>
      </c>
      <c r="V1413" t="s">
        <v>441</v>
      </c>
      <c r="W1413" t="s">
        <v>129</v>
      </c>
      <c r="X1413" t="s">
        <v>8</v>
      </c>
      <c r="Y1413" t="s">
        <v>15</v>
      </c>
      <c r="Z1413">
        <v>28800</v>
      </c>
      <c r="AA1413">
        <v>16848</v>
      </c>
    </row>
    <row r="1414" spans="1:27" hidden="1" x14ac:dyDescent="0.25">
      <c r="A1414">
        <v>2017</v>
      </c>
      <c r="B1414">
        <v>1</v>
      </c>
      <c r="C1414" t="s">
        <v>270</v>
      </c>
      <c r="D1414">
        <v>3456</v>
      </c>
      <c r="E1414">
        <v>1</v>
      </c>
      <c r="F1414">
        <v>20170126</v>
      </c>
      <c r="G1414">
        <v>20104420282</v>
      </c>
      <c r="H1414" t="s">
        <v>146</v>
      </c>
      <c r="I1414" t="s">
        <v>2</v>
      </c>
      <c r="J1414" t="s">
        <v>81</v>
      </c>
      <c r="K1414" t="s">
        <v>87</v>
      </c>
      <c r="L1414" t="s">
        <v>4</v>
      </c>
      <c r="M1414" t="s">
        <v>5</v>
      </c>
      <c r="N1414" t="s">
        <v>17</v>
      </c>
      <c r="O1414">
        <v>2005992000</v>
      </c>
      <c r="P1414" t="s">
        <v>934</v>
      </c>
      <c r="Q1414" t="s">
        <v>1003</v>
      </c>
      <c r="R1414" t="s">
        <v>18</v>
      </c>
      <c r="S1414" t="s">
        <v>131</v>
      </c>
      <c r="U1414" t="s">
        <v>145</v>
      </c>
      <c r="X1414" t="s">
        <v>95</v>
      </c>
      <c r="Y1414" t="s">
        <v>226</v>
      </c>
      <c r="Z1414">
        <v>28793.34</v>
      </c>
      <c r="AA1414">
        <v>15447.9</v>
      </c>
    </row>
    <row r="1415" spans="1:27" hidden="1" x14ac:dyDescent="0.25">
      <c r="A1415">
        <v>2017</v>
      </c>
      <c r="B1415">
        <v>2</v>
      </c>
      <c r="C1415" t="s">
        <v>270</v>
      </c>
      <c r="D1415">
        <v>5646</v>
      </c>
      <c r="E1415">
        <v>1</v>
      </c>
      <c r="F1415">
        <v>20170203</v>
      </c>
      <c r="G1415">
        <v>20504004415</v>
      </c>
      <c r="H1415" t="s">
        <v>223</v>
      </c>
      <c r="I1415" t="s">
        <v>25</v>
      </c>
      <c r="J1415" t="s">
        <v>26</v>
      </c>
      <c r="K1415" t="s">
        <v>97</v>
      </c>
      <c r="L1415" t="s">
        <v>4</v>
      </c>
      <c r="M1415" t="s">
        <v>5</v>
      </c>
      <c r="N1415" t="s">
        <v>6</v>
      </c>
      <c r="O1415">
        <v>710809000</v>
      </c>
      <c r="P1415" t="s">
        <v>1002</v>
      </c>
      <c r="Q1415" t="s">
        <v>1076</v>
      </c>
      <c r="R1415" t="s">
        <v>13</v>
      </c>
      <c r="S1415" t="s">
        <v>1688</v>
      </c>
      <c r="T1415" t="s">
        <v>1689</v>
      </c>
      <c r="W1415" t="s">
        <v>272</v>
      </c>
      <c r="X1415" t="s">
        <v>8</v>
      </c>
      <c r="Y1415" t="s">
        <v>226</v>
      </c>
      <c r="Z1415">
        <v>28755</v>
      </c>
      <c r="AA1415">
        <v>18369</v>
      </c>
    </row>
    <row r="1416" spans="1:27" hidden="1" x14ac:dyDescent="0.25">
      <c r="A1416">
        <v>2017</v>
      </c>
      <c r="B1416">
        <v>1</v>
      </c>
      <c r="C1416" t="s">
        <v>86</v>
      </c>
      <c r="D1416">
        <v>115297</v>
      </c>
      <c r="E1416">
        <v>6</v>
      </c>
      <c r="F1416">
        <v>20170107</v>
      </c>
      <c r="G1416">
        <v>20504004415</v>
      </c>
      <c r="H1416" t="s">
        <v>223</v>
      </c>
      <c r="I1416" t="s">
        <v>11</v>
      </c>
      <c r="J1416" t="s">
        <v>224</v>
      </c>
      <c r="K1416" t="s">
        <v>225</v>
      </c>
      <c r="L1416" t="s">
        <v>4</v>
      </c>
      <c r="M1416" t="s">
        <v>5</v>
      </c>
      <c r="N1416" t="s">
        <v>17</v>
      </c>
      <c r="O1416">
        <v>2005999000</v>
      </c>
      <c r="P1416" t="s">
        <v>1002</v>
      </c>
      <c r="Q1416" t="s">
        <v>1003</v>
      </c>
      <c r="R1416" t="s">
        <v>24</v>
      </c>
      <c r="S1416" t="s">
        <v>745</v>
      </c>
      <c r="T1416" t="s">
        <v>14</v>
      </c>
      <c r="W1416" t="s">
        <v>264</v>
      </c>
      <c r="X1416" t="s">
        <v>8</v>
      </c>
      <c r="Y1416" t="s">
        <v>9</v>
      </c>
      <c r="Z1416">
        <v>28736.9</v>
      </c>
      <c r="AA1416">
        <v>16776.707999999999</v>
      </c>
    </row>
    <row r="1417" spans="1:27" hidden="1" x14ac:dyDescent="0.25">
      <c r="A1417">
        <v>2018</v>
      </c>
      <c r="B1417">
        <v>3</v>
      </c>
      <c r="C1417" t="s">
        <v>270</v>
      </c>
      <c r="D1417">
        <v>11379</v>
      </c>
      <c r="E1417">
        <v>1</v>
      </c>
      <c r="F1417">
        <v>20180307</v>
      </c>
      <c r="G1417">
        <v>20504004415</v>
      </c>
      <c r="H1417" t="s">
        <v>223</v>
      </c>
      <c r="I1417" t="s">
        <v>25</v>
      </c>
      <c r="J1417" t="s">
        <v>26</v>
      </c>
      <c r="K1417" t="s">
        <v>540</v>
      </c>
      <c r="L1417" t="s">
        <v>4</v>
      </c>
      <c r="M1417" t="s">
        <v>5</v>
      </c>
      <c r="N1417" t="s">
        <v>17</v>
      </c>
      <c r="O1417">
        <v>2005999000</v>
      </c>
      <c r="P1417" t="s">
        <v>1002</v>
      </c>
      <c r="Q1417" t="s">
        <v>1003</v>
      </c>
      <c r="R1417" t="s">
        <v>24</v>
      </c>
      <c r="S1417" t="s">
        <v>337</v>
      </c>
      <c r="W1417" t="s">
        <v>100</v>
      </c>
      <c r="X1417" t="s">
        <v>8</v>
      </c>
      <c r="Y1417" t="s">
        <v>226</v>
      </c>
      <c r="Z1417">
        <v>28723.599999999999</v>
      </c>
      <c r="AA1417">
        <v>11652.48</v>
      </c>
    </row>
    <row r="1418" spans="1:27" x14ac:dyDescent="0.25">
      <c r="A1418">
        <v>2018</v>
      </c>
      <c r="B1418">
        <v>3</v>
      </c>
      <c r="C1418" t="s">
        <v>270</v>
      </c>
      <c r="D1418">
        <v>13650</v>
      </c>
      <c r="E1418">
        <v>1</v>
      </c>
      <c r="F1418">
        <v>20180329</v>
      </c>
      <c r="G1418">
        <v>20504004415</v>
      </c>
      <c r="H1418" t="s">
        <v>223</v>
      </c>
      <c r="I1418" t="s">
        <v>25</v>
      </c>
      <c r="J1418" t="s">
        <v>26</v>
      </c>
      <c r="K1418" t="s">
        <v>118</v>
      </c>
      <c r="L1418" t="s">
        <v>4</v>
      </c>
      <c r="M1418" t="s">
        <v>5</v>
      </c>
      <c r="N1418" t="s">
        <v>17</v>
      </c>
      <c r="O1418">
        <v>2005999000</v>
      </c>
      <c r="P1418" t="s">
        <v>198</v>
      </c>
      <c r="Q1418" t="s">
        <v>1003</v>
      </c>
      <c r="R1418" t="s">
        <v>24</v>
      </c>
      <c r="S1418" t="s">
        <v>791</v>
      </c>
      <c r="W1418" t="s">
        <v>34</v>
      </c>
      <c r="X1418" t="s">
        <v>8</v>
      </c>
      <c r="Y1418" t="s">
        <v>226</v>
      </c>
      <c r="Z1418">
        <v>28690</v>
      </c>
      <c r="AA1418">
        <v>17539.2</v>
      </c>
    </row>
    <row r="1419" spans="1:27" hidden="1" x14ac:dyDescent="0.25">
      <c r="A1419">
        <v>2018</v>
      </c>
      <c r="B1419">
        <v>3</v>
      </c>
      <c r="C1419" t="s">
        <v>86</v>
      </c>
      <c r="D1419">
        <v>22420</v>
      </c>
      <c r="E1419">
        <v>1</v>
      </c>
      <c r="F1419">
        <v>20180314</v>
      </c>
      <c r="G1419">
        <v>20373860736</v>
      </c>
      <c r="H1419" t="s">
        <v>1127</v>
      </c>
      <c r="I1419" t="s">
        <v>25</v>
      </c>
      <c r="J1419" t="s">
        <v>26</v>
      </c>
      <c r="K1419" t="s">
        <v>185</v>
      </c>
      <c r="L1419" t="s">
        <v>4</v>
      </c>
      <c r="M1419" t="s">
        <v>5</v>
      </c>
      <c r="N1419" t="s">
        <v>17</v>
      </c>
      <c r="O1419">
        <v>2001909000</v>
      </c>
      <c r="P1419" t="s">
        <v>934</v>
      </c>
      <c r="Q1419" t="s">
        <v>1003</v>
      </c>
      <c r="R1419" t="s">
        <v>68</v>
      </c>
      <c r="S1419" t="s">
        <v>98</v>
      </c>
      <c r="U1419" t="s">
        <v>1114</v>
      </c>
      <c r="V1419" t="s">
        <v>101</v>
      </c>
      <c r="W1419" t="s">
        <v>34</v>
      </c>
      <c r="X1419" t="s">
        <v>19</v>
      </c>
      <c r="Y1419" t="s">
        <v>15</v>
      </c>
      <c r="Z1419">
        <v>28677.759999999998</v>
      </c>
      <c r="AA1419">
        <v>7894.9440000000004</v>
      </c>
    </row>
    <row r="1420" spans="1:27" hidden="1" x14ac:dyDescent="0.25">
      <c r="A1420">
        <v>2017</v>
      </c>
      <c r="B1420">
        <v>3</v>
      </c>
      <c r="C1420" t="s">
        <v>270</v>
      </c>
      <c r="D1420">
        <v>10525</v>
      </c>
      <c r="E1420">
        <v>1</v>
      </c>
      <c r="F1420">
        <v>20170323</v>
      </c>
      <c r="G1420">
        <v>20530184596</v>
      </c>
      <c r="H1420" t="s">
        <v>293</v>
      </c>
      <c r="I1420" t="s">
        <v>2</v>
      </c>
      <c r="J1420" t="s">
        <v>81</v>
      </c>
      <c r="K1420" t="s">
        <v>82</v>
      </c>
      <c r="L1420" t="s">
        <v>4</v>
      </c>
      <c r="M1420" t="s">
        <v>5</v>
      </c>
      <c r="N1420" t="s">
        <v>17</v>
      </c>
      <c r="O1420">
        <v>2005992000</v>
      </c>
      <c r="P1420" t="s">
        <v>934</v>
      </c>
      <c r="Q1420" t="s">
        <v>1003</v>
      </c>
      <c r="R1420" t="s">
        <v>18</v>
      </c>
      <c r="S1420" t="s">
        <v>294</v>
      </c>
      <c r="T1420" t="s">
        <v>792</v>
      </c>
      <c r="W1420" t="s">
        <v>196</v>
      </c>
      <c r="X1420" t="s">
        <v>19</v>
      </c>
      <c r="Y1420" t="s">
        <v>61</v>
      </c>
      <c r="Z1420">
        <v>28528.2</v>
      </c>
      <c r="AA1420">
        <v>17610</v>
      </c>
    </row>
    <row r="1421" spans="1:27" hidden="1" x14ac:dyDescent="0.25">
      <c r="A1421">
        <v>2017</v>
      </c>
      <c r="B1421">
        <v>1</v>
      </c>
      <c r="C1421" t="s">
        <v>270</v>
      </c>
      <c r="D1421">
        <v>2278</v>
      </c>
      <c r="E1421">
        <v>2</v>
      </c>
      <c r="F1421">
        <v>20170116</v>
      </c>
      <c r="G1421">
        <v>20504004415</v>
      </c>
      <c r="H1421" t="s">
        <v>223</v>
      </c>
      <c r="I1421" t="s">
        <v>25</v>
      </c>
      <c r="J1421" t="s">
        <v>26</v>
      </c>
      <c r="K1421" t="s">
        <v>125</v>
      </c>
      <c r="L1421" t="s">
        <v>4</v>
      </c>
      <c r="M1421" t="s">
        <v>5</v>
      </c>
      <c r="N1421" t="s">
        <v>17</v>
      </c>
      <c r="O1421">
        <v>2005999000</v>
      </c>
      <c r="P1421" t="s">
        <v>198</v>
      </c>
      <c r="Q1421" t="s">
        <v>1003</v>
      </c>
      <c r="R1421" t="s">
        <v>24</v>
      </c>
      <c r="S1421" t="s">
        <v>815</v>
      </c>
      <c r="W1421" t="s">
        <v>100</v>
      </c>
      <c r="X1421" t="s">
        <v>8</v>
      </c>
      <c r="Y1421" t="s">
        <v>226</v>
      </c>
      <c r="Z1421">
        <v>28526.400000000001</v>
      </c>
      <c r="AA1421">
        <v>6834.24</v>
      </c>
    </row>
    <row r="1422" spans="1:27" hidden="1" x14ac:dyDescent="0.25">
      <c r="A1422">
        <v>2017</v>
      </c>
      <c r="B1422">
        <v>1</v>
      </c>
      <c r="C1422" t="s">
        <v>270</v>
      </c>
      <c r="D1422">
        <v>2284</v>
      </c>
      <c r="E1422">
        <v>2</v>
      </c>
      <c r="F1422">
        <v>20170116</v>
      </c>
      <c r="G1422">
        <v>20504004415</v>
      </c>
      <c r="H1422" t="s">
        <v>223</v>
      </c>
      <c r="I1422" t="s">
        <v>25</v>
      </c>
      <c r="J1422" t="s">
        <v>26</v>
      </c>
      <c r="K1422" t="s">
        <v>130</v>
      </c>
      <c r="L1422" t="s">
        <v>4</v>
      </c>
      <c r="M1422" t="s">
        <v>5</v>
      </c>
      <c r="N1422" t="s">
        <v>17</v>
      </c>
      <c r="O1422">
        <v>2005999000</v>
      </c>
      <c r="P1422" t="s">
        <v>198</v>
      </c>
      <c r="Q1422" t="s">
        <v>1003</v>
      </c>
      <c r="R1422" t="s">
        <v>24</v>
      </c>
      <c r="S1422" t="s">
        <v>817</v>
      </c>
      <c r="W1422" t="s">
        <v>100</v>
      </c>
      <c r="X1422" t="s">
        <v>8</v>
      </c>
      <c r="Y1422" t="s">
        <v>226</v>
      </c>
      <c r="Z1422">
        <v>28526.400000000001</v>
      </c>
      <c r="AA1422">
        <v>6834.24</v>
      </c>
    </row>
    <row r="1423" spans="1:27" hidden="1" x14ac:dyDescent="0.25">
      <c r="A1423">
        <v>2018</v>
      </c>
      <c r="B1423">
        <v>3</v>
      </c>
      <c r="C1423" t="s">
        <v>86</v>
      </c>
      <c r="D1423">
        <v>24394</v>
      </c>
      <c r="E1423">
        <v>3</v>
      </c>
      <c r="F1423">
        <v>20180327</v>
      </c>
      <c r="G1423">
        <v>20170040938</v>
      </c>
      <c r="H1423" t="s">
        <v>65</v>
      </c>
      <c r="I1423" t="s">
        <v>2</v>
      </c>
      <c r="J1423" t="s">
        <v>81</v>
      </c>
      <c r="K1423" t="s">
        <v>87</v>
      </c>
      <c r="L1423" t="s">
        <v>4</v>
      </c>
      <c r="M1423" t="s">
        <v>5</v>
      </c>
      <c r="N1423" t="s">
        <v>17</v>
      </c>
      <c r="O1423">
        <v>2005992000</v>
      </c>
      <c r="P1423" t="s">
        <v>934</v>
      </c>
      <c r="Q1423" t="s">
        <v>1003</v>
      </c>
      <c r="R1423" t="s">
        <v>18</v>
      </c>
      <c r="S1423" t="s">
        <v>148</v>
      </c>
      <c r="T1423" t="s">
        <v>101</v>
      </c>
      <c r="W1423" t="s">
        <v>129</v>
      </c>
      <c r="X1423" t="s">
        <v>69</v>
      </c>
      <c r="Y1423" t="s">
        <v>15</v>
      </c>
      <c r="Z1423">
        <v>28516.15</v>
      </c>
      <c r="AA1423">
        <v>13104.3</v>
      </c>
    </row>
    <row r="1424" spans="1:27" hidden="1" x14ac:dyDescent="0.25">
      <c r="A1424">
        <v>2017</v>
      </c>
      <c r="B1424">
        <v>3</v>
      </c>
      <c r="C1424" t="s">
        <v>270</v>
      </c>
      <c r="D1424">
        <v>10631</v>
      </c>
      <c r="E1424">
        <v>1</v>
      </c>
      <c r="F1424">
        <v>20170315</v>
      </c>
      <c r="G1424">
        <v>20504004415</v>
      </c>
      <c r="H1424" t="s">
        <v>223</v>
      </c>
      <c r="I1424" t="s">
        <v>25</v>
      </c>
      <c r="J1424" t="s">
        <v>26</v>
      </c>
      <c r="K1424" t="s">
        <v>97</v>
      </c>
      <c r="L1424" t="s">
        <v>4</v>
      </c>
      <c r="M1424" t="s">
        <v>5</v>
      </c>
      <c r="N1424" t="s">
        <v>17</v>
      </c>
      <c r="O1424">
        <v>2005999000</v>
      </c>
      <c r="P1424" t="s">
        <v>1002</v>
      </c>
      <c r="Q1424" t="s">
        <v>1003</v>
      </c>
      <c r="R1424" t="s">
        <v>24</v>
      </c>
      <c r="S1424" t="s">
        <v>278</v>
      </c>
      <c r="W1424" t="s">
        <v>100</v>
      </c>
      <c r="X1424" t="s">
        <v>8</v>
      </c>
      <c r="Y1424" t="s">
        <v>226</v>
      </c>
      <c r="Z1424">
        <v>28416</v>
      </c>
      <c r="AA1424">
        <v>22272</v>
      </c>
    </row>
    <row r="1425" spans="1:27" hidden="1" x14ac:dyDescent="0.25">
      <c r="A1425">
        <v>2018</v>
      </c>
      <c r="B1425">
        <v>2</v>
      </c>
      <c r="C1425" t="s">
        <v>270</v>
      </c>
      <c r="D1425">
        <v>7361</v>
      </c>
      <c r="E1425">
        <v>1</v>
      </c>
      <c r="F1425">
        <v>20180215</v>
      </c>
      <c r="G1425">
        <v>20504004415</v>
      </c>
      <c r="H1425" t="s">
        <v>223</v>
      </c>
      <c r="I1425" t="s">
        <v>25</v>
      </c>
      <c r="J1425" t="s">
        <v>26</v>
      </c>
      <c r="K1425" t="s">
        <v>452</v>
      </c>
      <c r="L1425" t="s">
        <v>4</v>
      </c>
      <c r="M1425" t="s">
        <v>5</v>
      </c>
      <c r="N1425" t="s">
        <v>17</v>
      </c>
      <c r="O1425">
        <v>2005999000</v>
      </c>
      <c r="P1425" t="s">
        <v>1002</v>
      </c>
      <c r="Q1425" t="s">
        <v>1003</v>
      </c>
      <c r="R1425" t="s">
        <v>24</v>
      </c>
      <c r="S1425" t="s">
        <v>508</v>
      </c>
      <c r="T1425" t="s">
        <v>881</v>
      </c>
      <c r="W1425" t="s">
        <v>34</v>
      </c>
      <c r="X1425" t="s">
        <v>8</v>
      </c>
      <c r="Y1425" t="s">
        <v>226</v>
      </c>
      <c r="Z1425">
        <v>28416</v>
      </c>
      <c r="AA1425">
        <v>22272</v>
      </c>
    </row>
    <row r="1426" spans="1:27" hidden="1" x14ac:dyDescent="0.25">
      <c r="A1426">
        <v>2018</v>
      </c>
      <c r="B1426">
        <v>3</v>
      </c>
      <c r="C1426" t="s">
        <v>270</v>
      </c>
      <c r="D1426">
        <v>12457</v>
      </c>
      <c r="E1426">
        <v>1</v>
      </c>
      <c r="F1426">
        <v>20180321</v>
      </c>
      <c r="G1426">
        <v>20504004415</v>
      </c>
      <c r="H1426" t="s">
        <v>223</v>
      </c>
      <c r="I1426" t="s">
        <v>25</v>
      </c>
      <c r="J1426" t="s">
        <v>26</v>
      </c>
      <c r="K1426" t="s">
        <v>452</v>
      </c>
      <c r="L1426" t="s">
        <v>4</v>
      </c>
      <c r="M1426" t="s">
        <v>5</v>
      </c>
      <c r="N1426" t="s">
        <v>17</v>
      </c>
      <c r="O1426">
        <v>2005999000</v>
      </c>
      <c r="P1426" t="s">
        <v>1002</v>
      </c>
      <c r="Q1426" t="s">
        <v>1003</v>
      </c>
      <c r="R1426" t="s">
        <v>24</v>
      </c>
      <c r="S1426" t="s">
        <v>278</v>
      </c>
      <c r="W1426" t="s">
        <v>34</v>
      </c>
      <c r="X1426" t="s">
        <v>8</v>
      </c>
      <c r="Y1426" t="s">
        <v>226</v>
      </c>
      <c r="Z1426">
        <v>28416</v>
      </c>
      <c r="AA1426">
        <v>22272</v>
      </c>
    </row>
    <row r="1427" spans="1:27" hidden="1" x14ac:dyDescent="0.25">
      <c r="A1427">
        <v>2017</v>
      </c>
      <c r="B1427">
        <v>1</v>
      </c>
      <c r="C1427" t="s">
        <v>270</v>
      </c>
      <c r="D1427">
        <v>2216</v>
      </c>
      <c r="E1427">
        <v>1</v>
      </c>
      <c r="F1427">
        <v>20170117</v>
      </c>
      <c r="G1427">
        <v>20504004415</v>
      </c>
      <c r="H1427" t="s">
        <v>223</v>
      </c>
      <c r="I1427" t="s">
        <v>25</v>
      </c>
      <c r="J1427" t="s">
        <v>26</v>
      </c>
      <c r="K1427" t="s">
        <v>257</v>
      </c>
      <c r="L1427" t="s">
        <v>4</v>
      </c>
      <c r="M1427" t="s">
        <v>5</v>
      </c>
      <c r="N1427" t="s">
        <v>17</v>
      </c>
      <c r="O1427">
        <v>2005999000</v>
      </c>
      <c r="P1427" t="s">
        <v>198</v>
      </c>
      <c r="Q1427" t="s">
        <v>1003</v>
      </c>
      <c r="R1427" t="s">
        <v>24</v>
      </c>
      <c r="S1427" t="s">
        <v>496</v>
      </c>
      <c r="W1427" t="s">
        <v>100</v>
      </c>
      <c r="X1427" t="s">
        <v>8</v>
      </c>
      <c r="Y1427" t="s">
        <v>226</v>
      </c>
      <c r="Z1427">
        <v>28404</v>
      </c>
      <c r="AA1427">
        <v>19314.72</v>
      </c>
    </row>
    <row r="1428" spans="1:27" x14ac:dyDescent="0.25">
      <c r="A1428">
        <v>2018</v>
      </c>
      <c r="B1428">
        <v>1</v>
      </c>
      <c r="C1428" t="s">
        <v>270</v>
      </c>
      <c r="D1428">
        <v>4262</v>
      </c>
      <c r="E1428">
        <v>1</v>
      </c>
      <c r="F1428">
        <v>20180126</v>
      </c>
      <c r="G1428">
        <v>20504004415</v>
      </c>
      <c r="H1428" t="s">
        <v>223</v>
      </c>
      <c r="I1428" t="s">
        <v>25</v>
      </c>
      <c r="J1428" t="s">
        <v>26</v>
      </c>
      <c r="K1428" t="s">
        <v>199</v>
      </c>
      <c r="L1428" t="s">
        <v>4</v>
      </c>
      <c r="M1428" t="s">
        <v>5</v>
      </c>
      <c r="N1428" t="s">
        <v>17</v>
      </c>
      <c r="O1428">
        <v>2005999000</v>
      </c>
      <c r="P1428" t="s">
        <v>198</v>
      </c>
      <c r="Q1428" t="s">
        <v>1003</v>
      </c>
      <c r="R1428" t="s">
        <v>24</v>
      </c>
      <c r="S1428" t="s">
        <v>1298</v>
      </c>
      <c r="T1428" t="s">
        <v>1339</v>
      </c>
      <c r="W1428" t="s">
        <v>34</v>
      </c>
      <c r="X1428" t="s">
        <v>8</v>
      </c>
      <c r="Y1428" t="s">
        <v>226</v>
      </c>
      <c r="Z1428">
        <v>28404</v>
      </c>
      <c r="AA1428">
        <v>19314.72</v>
      </c>
    </row>
    <row r="1429" spans="1:27" x14ac:dyDescent="0.25">
      <c r="A1429">
        <v>2018</v>
      </c>
      <c r="B1429">
        <v>3</v>
      </c>
      <c r="C1429" t="s">
        <v>86</v>
      </c>
      <c r="D1429">
        <v>28470</v>
      </c>
      <c r="E1429">
        <v>1</v>
      </c>
      <c r="F1429">
        <v>20180330</v>
      </c>
      <c r="G1429">
        <v>20524548594</v>
      </c>
      <c r="H1429" t="s">
        <v>124</v>
      </c>
      <c r="I1429" t="s">
        <v>25</v>
      </c>
      <c r="J1429" t="s">
        <v>26</v>
      </c>
      <c r="K1429" t="s">
        <v>125</v>
      </c>
      <c r="L1429" t="s">
        <v>4</v>
      </c>
      <c r="M1429" t="s">
        <v>5</v>
      </c>
      <c r="N1429" t="s">
        <v>6</v>
      </c>
      <c r="O1429">
        <v>904211090</v>
      </c>
      <c r="P1429" t="s">
        <v>198</v>
      </c>
      <c r="Q1429" t="s">
        <v>472</v>
      </c>
      <c r="R1429" t="s">
        <v>77</v>
      </c>
      <c r="S1429" t="s">
        <v>2577</v>
      </c>
      <c r="T1429" t="s">
        <v>2597</v>
      </c>
      <c r="X1429" t="s">
        <v>23</v>
      </c>
      <c r="Y1429" t="s">
        <v>61</v>
      </c>
      <c r="Z1429">
        <v>28283.439999999999</v>
      </c>
      <c r="AA1429">
        <v>8520</v>
      </c>
    </row>
    <row r="1430" spans="1:27" hidden="1" x14ac:dyDescent="0.25">
      <c r="A1430">
        <v>2018</v>
      </c>
      <c r="B1430">
        <v>3</v>
      </c>
      <c r="C1430" t="s">
        <v>86</v>
      </c>
      <c r="D1430">
        <v>20830</v>
      </c>
      <c r="E1430">
        <v>1</v>
      </c>
      <c r="F1430">
        <v>20180306</v>
      </c>
      <c r="G1430">
        <v>20170040938</v>
      </c>
      <c r="H1430" t="s">
        <v>65</v>
      </c>
      <c r="I1430" t="s">
        <v>268</v>
      </c>
      <c r="J1430" t="s">
        <v>334</v>
      </c>
      <c r="K1430" t="s">
        <v>772</v>
      </c>
      <c r="L1430" t="s">
        <v>4</v>
      </c>
      <c r="M1430" t="s">
        <v>5</v>
      </c>
      <c r="N1430" t="s">
        <v>17</v>
      </c>
      <c r="O1430">
        <v>2005992000</v>
      </c>
      <c r="P1430" t="s">
        <v>934</v>
      </c>
      <c r="Q1430" t="s">
        <v>1003</v>
      </c>
      <c r="R1430" t="s">
        <v>18</v>
      </c>
      <c r="S1430" t="s">
        <v>148</v>
      </c>
      <c r="T1430" t="s">
        <v>377</v>
      </c>
      <c r="W1430" t="s">
        <v>214</v>
      </c>
      <c r="X1430" t="s">
        <v>153</v>
      </c>
      <c r="Y1430" t="s">
        <v>15</v>
      </c>
      <c r="Z1430">
        <v>28283.200000000001</v>
      </c>
      <c r="AA1430">
        <v>10991.88</v>
      </c>
    </row>
    <row r="1431" spans="1:27" hidden="1" x14ac:dyDescent="0.25">
      <c r="A1431">
        <v>2018</v>
      </c>
      <c r="B1431">
        <v>3</v>
      </c>
      <c r="C1431" t="s">
        <v>270</v>
      </c>
      <c r="D1431">
        <v>9624</v>
      </c>
      <c r="E1431">
        <v>1</v>
      </c>
      <c r="F1431">
        <v>20180301</v>
      </c>
      <c r="G1431">
        <v>20480319860</v>
      </c>
      <c r="H1431" t="s">
        <v>273</v>
      </c>
      <c r="I1431" t="s">
        <v>25</v>
      </c>
      <c r="J1431" t="s">
        <v>26</v>
      </c>
      <c r="K1431" t="s">
        <v>2610</v>
      </c>
      <c r="L1431" t="s">
        <v>4</v>
      </c>
      <c r="M1431" t="s">
        <v>5</v>
      </c>
      <c r="N1431" t="s">
        <v>17</v>
      </c>
      <c r="O1431">
        <v>2005999000</v>
      </c>
      <c r="P1431" t="s">
        <v>1002</v>
      </c>
      <c r="Q1431" t="s">
        <v>1003</v>
      </c>
      <c r="R1431" t="s">
        <v>24</v>
      </c>
      <c r="S1431" t="s">
        <v>290</v>
      </c>
      <c r="T1431" t="s">
        <v>291</v>
      </c>
      <c r="U1431" t="s">
        <v>84</v>
      </c>
      <c r="V1431" t="s">
        <v>274</v>
      </c>
      <c r="W1431" t="s">
        <v>794</v>
      </c>
      <c r="X1431" t="s">
        <v>8</v>
      </c>
      <c r="Y1431" t="s">
        <v>226</v>
      </c>
      <c r="Z1431">
        <v>28241.19</v>
      </c>
      <c r="AA1431">
        <v>17134.939999999999</v>
      </c>
    </row>
    <row r="1432" spans="1:27" hidden="1" x14ac:dyDescent="0.25">
      <c r="A1432">
        <v>2018</v>
      </c>
      <c r="B1432">
        <v>1</v>
      </c>
      <c r="C1432" t="s">
        <v>270</v>
      </c>
      <c r="D1432">
        <v>41731</v>
      </c>
      <c r="E1432">
        <v>1</v>
      </c>
      <c r="F1432">
        <v>20180102</v>
      </c>
      <c r="G1432">
        <v>20504004415</v>
      </c>
      <c r="H1432" t="s">
        <v>223</v>
      </c>
      <c r="I1432" t="s">
        <v>2</v>
      </c>
      <c r="J1432" t="s">
        <v>32</v>
      </c>
      <c r="K1432" t="s">
        <v>96</v>
      </c>
      <c r="L1432" t="s">
        <v>4</v>
      </c>
      <c r="M1432" t="s">
        <v>5</v>
      </c>
      <c r="N1432" t="s">
        <v>17</v>
      </c>
      <c r="O1432">
        <v>2001909000</v>
      </c>
      <c r="P1432" t="s">
        <v>1008</v>
      </c>
      <c r="Q1432" t="s">
        <v>1003</v>
      </c>
      <c r="R1432" t="s">
        <v>68</v>
      </c>
      <c r="S1432" t="s">
        <v>526</v>
      </c>
      <c r="T1432" t="s">
        <v>881</v>
      </c>
      <c r="W1432" t="s">
        <v>34</v>
      </c>
      <c r="X1432" t="s">
        <v>8</v>
      </c>
      <c r="Y1432" t="s">
        <v>226</v>
      </c>
      <c r="Z1432">
        <v>28235.200000000001</v>
      </c>
      <c r="AA1432">
        <v>20462.400000000001</v>
      </c>
    </row>
    <row r="1433" spans="1:27" hidden="1" x14ac:dyDescent="0.25">
      <c r="A1433">
        <v>2017</v>
      </c>
      <c r="B1433">
        <v>1</v>
      </c>
      <c r="C1433" t="s">
        <v>270</v>
      </c>
      <c r="D1433">
        <v>568</v>
      </c>
      <c r="E1433">
        <v>1</v>
      </c>
      <c r="F1433">
        <v>20170112</v>
      </c>
      <c r="G1433">
        <v>20504004415</v>
      </c>
      <c r="H1433" t="s">
        <v>223</v>
      </c>
      <c r="I1433" t="s">
        <v>25</v>
      </c>
      <c r="J1433" t="s">
        <v>26</v>
      </c>
      <c r="K1433" t="s">
        <v>185</v>
      </c>
      <c r="L1433" t="s">
        <v>4</v>
      </c>
      <c r="M1433" t="s">
        <v>5</v>
      </c>
      <c r="N1433" t="s">
        <v>17</v>
      </c>
      <c r="O1433">
        <v>2005999000</v>
      </c>
      <c r="P1433" t="s">
        <v>198</v>
      </c>
      <c r="Q1433" t="s">
        <v>1003</v>
      </c>
      <c r="R1433" t="s">
        <v>24</v>
      </c>
      <c r="S1433" t="s">
        <v>791</v>
      </c>
      <c r="W1433" t="s">
        <v>100</v>
      </c>
      <c r="X1433" t="s">
        <v>8</v>
      </c>
      <c r="Y1433" t="s">
        <v>226</v>
      </c>
      <c r="Z1433">
        <v>28214.639999999999</v>
      </c>
      <c r="AA1433">
        <v>17539.2</v>
      </c>
    </row>
    <row r="1434" spans="1:27" hidden="1" x14ac:dyDescent="0.25">
      <c r="A1434">
        <v>2017</v>
      </c>
      <c r="B1434">
        <v>2</v>
      </c>
      <c r="C1434" t="s">
        <v>270</v>
      </c>
      <c r="D1434">
        <v>8170</v>
      </c>
      <c r="E1434">
        <v>1</v>
      </c>
      <c r="F1434">
        <v>20170223</v>
      </c>
      <c r="G1434">
        <v>20504004415</v>
      </c>
      <c r="H1434" t="s">
        <v>223</v>
      </c>
      <c r="I1434" t="s">
        <v>25</v>
      </c>
      <c r="J1434" t="s">
        <v>26</v>
      </c>
      <c r="K1434" t="s">
        <v>185</v>
      </c>
      <c r="L1434" t="s">
        <v>4</v>
      </c>
      <c r="M1434" t="s">
        <v>5</v>
      </c>
      <c r="N1434" t="s">
        <v>17</v>
      </c>
      <c r="O1434">
        <v>2005999000</v>
      </c>
      <c r="P1434" t="s">
        <v>198</v>
      </c>
      <c r="Q1434" t="s">
        <v>1003</v>
      </c>
      <c r="R1434" t="s">
        <v>24</v>
      </c>
      <c r="S1434" t="s">
        <v>1751</v>
      </c>
      <c r="W1434" t="s">
        <v>272</v>
      </c>
      <c r="X1434" t="s">
        <v>8</v>
      </c>
      <c r="Y1434" t="s">
        <v>226</v>
      </c>
      <c r="Z1434">
        <v>28214.639999999999</v>
      </c>
      <c r="AA1434">
        <v>17539.2</v>
      </c>
    </row>
    <row r="1435" spans="1:27" hidden="1" x14ac:dyDescent="0.25">
      <c r="A1435">
        <v>2017</v>
      </c>
      <c r="B1435">
        <v>1</v>
      </c>
      <c r="C1435" t="s">
        <v>86</v>
      </c>
      <c r="D1435">
        <v>6510</v>
      </c>
      <c r="E1435">
        <v>1</v>
      </c>
      <c r="F1435">
        <v>20170128</v>
      </c>
      <c r="G1435">
        <v>20504004415</v>
      </c>
      <c r="H1435" t="s">
        <v>223</v>
      </c>
      <c r="I1435" t="s">
        <v>11</v>
      </c>
      <c r="J1435" t="s">
        <v>224</v>
      </c>
      <c r="K1435" t="s">
        <v>225</v>
      </c>
      <c r="L1435" t="s">
        <v>4</v>
      </c>
      <c r="M1435" t="s">
        <v>5</v>
      </c>
      <c r="N1435" t="s">
        <v>17</v>
      </c>
      <c r="O1435">
        <v>2005999000</v>
      </c>
      <c r="P1435" t="s">
        <v>1002</v>
      </c>
      <c r="Q1435" t="s">
        <v>1003</v>
      </c>
      <c r="R1435" t="s">
        <v>24</v>
      </c>
      <c r="S1435" t="s">
        <v>583</v>
      </c>
      <c r="T1435" t="s">
        <v>14</v>
      </c>
      <c r="W1435" t="s">
        <v>264</v>
      </c>
      <c r="X1435" t="s">
        <v>8</v>
      </c>
      <c r="Y1435" t="s">
        <v>9</v>
      </c>
      <c r="Z1435">
        <v>28208</v>
      </c>
      <c r="AA1435">
        <v>16776.707999999999</v>
      </c>
    </row>
    <row r="1436" spans="1:27" hidden="1" x14ac:dyDescent="0.25">
      <c r="A1436">
        <v>2017</v>
      </c>
      <c r="B1436">
        <v>1</v>
      </c>
      <c r="C1436" t="s">
        <v>86</v>
      </c>
      <c r="D1436">
        <v>6764</v>
      </c>
      <c r="E1436">
        <v>1</v>
      </c>
      <c r="F1436">
        <v>20170128</v>
      </c>
      <c r="G1436">
        <v>20504004415</v>
      </c>
      <c r="H1436" t="s">
        <v>223</v>
      </c>
      <c r="I1436" t="s">
        <v>11</v>
      </c>
      <c r="J1436" t="s">
        <v>224</v>
      </c>
      <c r="K1436" t="s">
        <v>225</v>
      </c>
      <c r="L1436" t="s">
        <v>4</v>
      </c>
      <c r="M1436" t="s">
        <v>5</v>
      </c>
      <c r="N1436" t="s">
        <v>17</v>
      </c>
      <c r="O1436">
        <v>2005999000</v>
      </c>
      <c r="P1436" t="s">
        <v>1002</v>
      </c>
      <c r="Q1436" t="s">
        <v>1003</v>
      </c>
      <c r="R1436" t="s">
        <v>24</v>
      </c>
      <c r="S1436" t="s">
        <v>583</v>
      </c>
      <c r="T1436" t="s">
        <v>14</v>
      </c>
      <c r="W1436" t="s">
        <v>264</v>
      </c>
      <c r="X1436" t="s">
        <v>8</v>
      </c>
      <c r="Y1436" t="s">
        <v>9</v>
      </c>
      <c r="Z1436">
        <v>28208</v>
      </c>
      <c r="AA1436">
        <v>16776.707999999999</v>
      </c>
    </row>
    <row r="1437" spans="1:27" hidden="1" x14ac:dyDescent="0.25">
      <c r="A1437">
        <v>2017</v>
      </c>
      <c r="B1437">
        <v>2</v>
      </c>
      <c r="C1437" t="s">
        <v>86</v>
      </c>
      <c r="D1437">
        <v>10521</v>
      </c>
      <c r="E1437">
        <v>1</v>
      </c>
      <c r="F1437">
        <v>20170211</v>
      </c>
      <c r="G1437">
        <v>20504004415</v>
      </c>
      <c r="H1437" t="s">
        <v>223</v>
      </c>
      <c r="I1437" t="s">
        <v>11</v>
      </c>
      <c r="J1437" t="s">
        <v>224</v>
      </c>
      <c r="K1437" t="s">
        <v>225</v>
      </c>
      <c r="L1437" t="s">
        <v>4</v>
      </c>
      <c r="M1437" t="s">
        <v>5</v>
      </c>
      <c r="N1437" t="s">
        <v>17</v>
      </c>
      <c r="O1437">
        <v>2005999000</v>
      </c>
      <c r="P1437" t="s">
        <v>1002</v>
      </c>
      <c r="Q1437" t="s">
        <v>1003</v>
      </c>
      <c r="R1437" t="s">
        <v>24</v>
      </c>
      <c r="S1437" t="s">
        <v>583</v>
      </c>
      <c r="T1437" t="s">
        <v>14</v>
      </c>
      <c r="W1437" t="s">
        <v>264</v>
      </c>
      <c r="X1437" t="s">
        <v>8</v>
      </c>
      <c r="Y1437" t="s">
        <v>9</v>
      </c>
      <c r="Z1437">
        <v>28208</v>
      </c>
      <c r="AA1437">
        <v>16776.707999999999</v>
      </c>
    </row>
    <row r="1438" spans="1:27" hidden="1" x14ac:dyDescent="0.25">
      <c r="A1438">
        <v>2017</v>
      </c>
      <c r="B1438">
        <v>2</v>
      </c>
      <c r="C1438" t="s">
        <v>86</v>
      </c>
      <c r="D1438">
        <v>11095</v>
      </c>
      <c r="E1438">
        <v>1</v>
      </c>
      <c r="F1438">
        <v>20170211</v>
      </c>
      <c r="G1438">
        <v>20504004415</v>
      </c>
      <c r="H1438" t="s">
        <v>223</v>
      </c>
      <c r="I1438" t="s">
        <v>11</v>
      </c>
      <c r="J1438" t="s">
        <v>224</v>
      </c>
      <c r="K1438" t="s">
        <v>225</v>
      </c>
      <c r="L1438" t="s">
        <v>4</v>
      </c>
      <c r="M1438" t="s">
        <v>5</v>
      </c>
      <c r="N1438" t="s">
        <v>17</v>
      </c>
      <c r="O1438">
        <v>2005999000</v>
      </c>
      <c r="P1438" t="s">
        <v>1002</v>
      </c>
      <c r="Q1438" t="s">
        <v>1003</v>
      </c>
      <c r="R1438" t="s">
        <v>24</v>
      </c>
      <c r="S1438" t="s">
        <v>583</v>
      </c>
      <c r="T1438" t="s">
        <v>14</v>
      </c>
      <c r="W1438" t="s">
        <v>264</v>
      </c>
      <c r="X1438" t="s">
        <v>8</v>
      </c>
      <c r="Y1438" t="s">
        <v>9</v>
      </c>
      <c r="Z1438">
        <v>28208</v>
      </c>
      <c r="AA1438">
        <v>16776.707999999999</v>
      </c>
    </row>
    <row r="1439" spans="1:27" hidden="1" x14ac:dyDescent="0.25">
      <c r="A1439">
        <v>2017</v>
      </c>
      <c r="B1439">
        <v>2</v>
      </c>
      <c r="C1439" t="s">
        <v>86</v>
      </c>
      <c r="D1439">
        <v>14022</v>
      </c>
      <c r="E1439">
        <v>1</v>
      </c>
      <c r="F1439">
        <v>20170218</v>
      </c>
      <c r="G1439">
        <v>20504004415</v>
      </c>
      <c r="H1439" t="s">
        <v>223</v>
      </c>
      <c r="I1439" t="s">
        <v>11</v>
      </c>
      <c r="J1439" t="s">
        <v>224</v>
      </c>
      <c r="K1439" t="s">
        <v>225</v>
      </c>
      <c r="L1439" t="s">
        <v>4</v>
      </c>
      <c r="M1439" t="s">
        <v>5</v>
      </c>
      <c r="N1439" t="s">
        <v>17</v>
      </c>
      <c r="O1439">
        <v>2005999000</v>
      </c>
      <c r="P1439" t="s">
        <v>1002</v>
      </c>
      <c r="Q1439" t="s">
        <v>1003</v>
      </c>
      <c r="R1439" t="s">
        <v>24</v>
      </c>
      <c r="S1439" t="s">
        <v>583</v>
      </c>
      <c r="T1439" t="s">
        <v>14</v>
      </c>
      <c r="W1439" t="s">
        <v>264</v>
      </c>
      <c r="X1439" t="s">
        <v>8</v>
      </c>
      <c r="Y1439" t="s">
        <v>9</v>
      </c>
      <c r="Z1439">
        <v>28208</v>
      </c>
      <c r="AA1439">
        <v>16776.707999999999</v>
      </c>
    </row>
    <row r="1440" spans="1:27" hidden="1" x14ac:dyDescent="0.25">
      <c r="A1440">
        <v>2017</v>
      </c>
      <c r="B1440">
        <v>2</v>
      </c>
      <c r="C1440" t="s">
        <v>86</v>
      </c>
      <c r="D1440">
        <v>14916</v>
      </c>
      <c r="E1440">
        <v>1</v>
      </c>
      <c r="F1440">
        <v>20170225</v>
      </c>
      <c r="G1440">
        <v>20504004415</v>
      </c>
      <c r="H1440" t="s">
        <v>223</v>
      </c>
      <c r="I1440" t="s">
        <v>11</v>
      </c>
      <c r="J1440" t="s">
        <v>224</v>
      </c>
      <c r="K1440" t="s">
        <v>225</v>
      </c>
      <c r="L1440" t="s">
        <v>4</v>
      </c>
      <c r="M1440" t="s">
        <v>5</v>
      </c>
      <c r="N1440" t="s">
        <v>17</v>
      </c>
      <c r="O1440">
        <v>2005999000</v>
      </c>
      <c r="P1440" t="s">
        <v>1002</v>
      </c>
      <c r="Q1440" t="s">
        <v>1003</v>
      </c>
      <c r="R1440" t="s">
        <v>24</v>
      </c>
      <c r="S1440" t="s">
        <v>583</v>
      </c>
      <c r="T1440" t="s">
        <v>14</v>
      </c>
      <c r="W1440" t="s">
        <v>264</v>
      </c>
      <c r="X1440" t="s">
        <v>8</v>
      </c>
      <c r="Y1440" t="s">
        <v>9</v>
      </c>
      <c r="Z1440">
        <v>28208</v>
      </c>
      <c r="AA1440">
        <v>16776.707999999999</v>
      </c>
    </row>
    <row r="1441" spans="1:27" hidden="1" x14ac:dyDescent="0.25">
      <c r="A1441">
        <v>2017</v>
      </c>
      <c r="B1441">
        <v>2</v>
      </c>
      <c r="C1441" t="s">
        <v>86</v>
      </c>
      <c r="D1441">
        <v>14981</v>
      </c>
      <c r="E1441">
        <v>1</v>
      </c>
      <c r="F1441">
        <v>20170218</v>
      </c>
      <c r="G1441">
        <v>20504004415</v>
      </c>
      <c r="H1441" t="s">
        <v>223</v>
      </c>
      <c r="I1441" t="s">
        <v>11</v>
      </c>
      <c r="J1441" t="s">
        <v>224</v>
      </c>
      <c r="K1441" t="s">
        <v>225</v>
      </c>
      <c r="L1441" t="s">
        <v>4</v>
      </c>
      <c r="M1441" t="s">
        <v>5</v>
      </c>
      <c r="N1441" t="s">
        <v>17</v>
      </c>
      <c r="O1441">
        <v>2005999000</v>
      </c>
      <c r="P1441" t="s">
        <v>1002</v>
      </c>
      <c r="Q1441" t="s">
        <v>1003</v>
      </c>
      <c r="R1441" t="s">
        <v>24</v>
      </c>
      <c r="S1441" t="s">
        <v>583</v>
      </c>
      <c r="T1441" t="s">
        <v>14</v>
      </c>
      <c r="W1441" t="s">
        <v>264</v>
      </c>
      <c r="X1441" t="s">
        <v>8</v>
      </c>
      <c r="Y1441" t="s">
        <v>9</v>
      </c>
      <c r="Z1441">
        <v>28208</v>
      </c>
      <c r="AA1441">
        <v>16776.707999999999</v>
      </c>
    </row>
    <row r="1442" spans="1:27" hidden="1" x14ac:dyDescent="0.25">
      <c r="A1442">
        <v>2017</v>
      </c>
      <c r="B1442">
        <v>2</v>
      </c>
      <c r="C1442" t="s">
        <v>86</v>
      </c>
      <c r="D1442">
        <v>15843</v>
      </c>
      <c r="E1442">
        <v>1</v>
      </c>
      <c r="F1442">
        <v>20170225</v>
      </c>
      <c r="G1442">
        <v>20504004415</v>
      </c>
      <c r="H1442" t="s">
        <v>223</v>
      </c>
      <c r="I1442" t="s">
        <v>11</v>
      </c>
      <c r="J1442" t="s">
        <v>224</v>
      </c>
      <c r="K1442" t="s">
        <v>225</v>
      </c>
      <c r="L1442" t="s">
        <v>4</v>
      </c>
      <c r="M1442" t="s">
        <v>5</v>
      </c>
      <c r="N1442" t="s">
        <v>17</v>
      </c>
      <c r="O1442">
        <v>2005999000</v>
      </c>
      <c r="P1442" t="s">
        <v>1002</v>
      </c>
      <c r="Q1442" t="s">
        <v>1003</v>
      </c>
      <c r="R1442" t="s">
        <v>24</v>
      </c>
      <c r="S1442" t="s">
        <v>583</v>
      </c>
      <c r="T1442" t="s">
        <v>14</v>
      </c>
      <c r="W1442" t="s">
        <v>264</v>
      </c>
      <c r="X1442" t="s">
        <v>8</v>
      </c>
      <c r="Y1442" t="s">
        <v>9</v>
      </c>
      <c r="Z1442">
        <v>28208</v>
      </c>
      <c r="AA1442">
        <v>16776.707999999999</v>
      </c>
    </row>
    <row r="1443" spans="1:27" hidden="1" x14ac:dyDescent="0.25">
      <c r="A1443">
        <v>2017</v>
      </c>
      <c r="B1443">
        <v>2</v>
      </c>
      <c r="C1443" t="s">
        <v>86</v>
      </c>
      <c r="D1443">
        <v>15844</v>
      </c>
      <c r="E1443">
        <v>1</v>
      </c>
      <c r="F1443">
        <v>20170225</v>
      </c>
      <c r="G1443">
        <v>20504004415</v>
      </c>
      <c r="H1443" t="s">
        <v>223</v>
      </c>
      <c r="I1443" t="s">
        <v>11</v>
      </c>
      <c r="J1443" t="s">
        <v>224</v>
      </c>
      <c r="K1443" t="s">
        <v>225</v>
      </c>
      <c r="L1443" t="s">
        <v>4</v>
      </c>
      <c r="M1443" t="s">
        <v>5</v>
      </c>
      <c r="N1443" t="s">
        <v>17</v>
      </c>
      <c r="O1443">
        <v>2005999000</v>
      </c>
      <c r="P1443" t="s">
        <v>1002</v>
      </c>
      <c r="Q1443" t="s">
        <v>1003</v>
      </c>
      <c r="R1443" t="s">
        <v>24</v>
      </c>
      <c r="S1443" t="s">
        <v>583</v>
      </c>
      <c r="T1443" t="s">
        <v>14</v>
      </c>
      <c r="W1443" t="s">
        <v>264</v>
      </c>
      <c r="X1443" t="s">
        <v>8</v>
      </c>
      <c r="Y1443" t="s">
        <v>9</v>
      </c>
      <c r="Z1443">
        <v>28208</v>
      </c>
      <c r="AA1443">
        <v>16776.707999999999</v>
      </c>
    </row>
    <row r="1444" spans="1:27" hidden="1" x14ac:dyDescent="0.25">
      <c r="A1444">
        <v>2018</v>
      </c>
      <c r="B1444">
        <v>3</v>
      </c>
      <c r="C1444" t="s">
        <v>86</v>
      </c>
      <c r="D1444">
        <v>22117</v>
      </c>
      <c r="E1444">
        <v>1</v>
      </c>
      <c r="F1444">
        <v>20180314</v>
      </c>
      <c r="G1444">
        <v>20170040938</v>
      </c>
      <c r="H1444" t="s">
        <v>65</v>
      </c>
      <c r="I1444" t="s">
        <v>2</v>
      </c>
      <c r="J1444" t="s">
        <v>81</v>
      </c>
      <c r="K1444" t="s">
        <v>87</v>
      </c>
      <c r="L1444" t="s">
        <v>4</v>
      </c>
      <c r="M1444" t="s">
        <v>5</v>
      </c>
      <c r="N1444" t="s">
        <v>17</v>
      </c>
      <c r="O1444">
        <v>2005992000</v>
      </c>
      <c r="P1444" t="s">
        <v>934</v>
      </c>
      <c r="Q1444" t="s">
        <v>1003</v>
      </c>
      <c r="R1444" t="s">
        <v>18</v>
      </c>
      <c r="S1444" t="s">
        <v>148</v>
      </c>
      <c r="T1444" t="s">
        <v>377</v>
      </c>
      <c r="W1444" t="s">
        <v>214</v>
      </c>
      <c r="X1444" t="s">
        <v>69</v>
      </c>
      <c r="Y1444" t="s">
        <v>15</v>
      </c>
      <c r="Z1444">
        <v>28193.8</v>
      </c>
      <c r="AA1444">
        <v>13409.6</v>
      </c>
    </row>
    <row r="1445" spans="1:27" hidden="1" x14ac:dyDescent="0.25">
      <c r="A1445">
        <v>2018</v>
      </c>
      <c r="B1445">
        <v>3</v>
      </c>
      <c r="C1445" t="s">
        <v>86</v>
      </c>
      <c r="D1445">
        <v>22117</v>
      </c>
      <c r="E1445">
        <v>2</v>
      </c>
      <c r="F1445">
        <v>20180314</v>
      </c>
      <c r="G1445">
        <v>20170040938</v>
      </c>
      <c r="H1445" t="s">
        <v>65</v>
      </c>
      <c r="I1445" t="s">
        <v>2</v>
      </c>
      <c r="J1445" t="s">
        <v>81</v>
      </c>
      <c r="K1445" t="s">
        <v>87</v>
      </c>
      <c r="L1445" t="s">
        <v>4</v>
      </c>
      <c r="M1445" t="s">
        <v>5</v>
      </c>
      <c r="N1445" t="s">
        <v>17</v>
      </c>
      <c r="O1445">
        <v>2005992000</v>
      </c>
      <c r="P1445" t="s">
        <v>934</v>
      </c>
      <c r="Q1445" t="s">
        <v>1003</v>
      </c>
      <c r="R1445" t="s">
        <v>18</v>
      </c>
      <c r="S1445" t="s">
        <v>148</v>
      </c>
      <c r="T1445" t="s">
        <v>377</v>
      </c>
      <c r="W1445" t="s">
        <v>214</v>
      </c>
      <c r="X1445" t="s">
        <v>69</v>
      </c>
      <c r="Y1445" t="s">
        <v>15</v>
      </c>
      <c r="Z1445">
        <v>28193.8</v>
      </c>
      <c r="AA1445">
        <v>13409.6</v>
      </c>
    </row>
    <row r="1446" spans="1:27" hidden="1" x14ac:dyDescent="0.25">
      <c r="A1446">
        <v>2018</v>
      </c>
      <c r="B1446">
        <v>1</v>
      </c>
      <c r="C1446" t="s">
        <v>86</v>
      </c>
      <c r="D1446">
        <v>595</v>
      </c>
      <c r="E1446">
        <v>1</v>
      </c>
      <c r="F1446">
        <v>20180109</v>
      </c>
      <c r="G1446">
        <v>20170040938</v>
      </c>
      <c r="H1446" t="s">
        <v>65</v>
      </c>
      <c r="I1446" t="s">
        <v>2</v>
      </c>
      <c r="J1446" t="s">
        <v>81</v>
      </c>
      <c r="K1446" t="s">
        <v>87</v>
      </c>
      <c r="L1446" t="s">
        <v>4</v>
      </c>
      <c r="M1446" t="s">
        <v>5</v>
      </c>
      <c r="N1446" t="s">
        <v>17</v>
      </c>
      <c r="O1446">
        <v>2005992000</v>
      </c>
      <c r="P1446" t="s">
        <v>934</v>
      </c>
      <c r="Q1446" t="s">
        <v>1003</v>
      </c>
      <c r="R1446" t="s">
        <v>18</v>
      </c>
      <c r="S1446" t="s">
        <v>148</v>
      </c>
      <c r="T1446" t="s">
        <v>101</v>
      </c>
      <c r="W1446" t="s">
        <v>129</v>
      </c>
      <c r="X1446" t="s">
        <v>69</v>
      </c>
      <c r="Y1446" t="s">
        <v>15</v>
      </c>
      <c r="Z1446">
        <v>28168.799999999999</v>
      </c>
      <c r="AA1446">
        <v>13409.6</v>
      </c>
    </row>
    <row r="1447" spans="1:27" hidden="1" x14ac:dyDescent="0.25">
      <c r="A1447">
        <v>2018</v>
      </c>
      <c r="B1447">
        <v>2</v>
      </c>
      <c r="C1447" t="s">
        <v>86</v>
      </c>
      <c r="D1447">
        <v>17479</v>
      </c>
      <c r="E1447">
        <v>1</v>
      </c>
      <c r="F1447">
        <v>20180228</v>
      </c>
      <c r="G1447">
        <v>20170040938</v>
      </c>
      <c r="H1447" t="s">
        <v>65</v>
      </c>
      <c r="I1447" t="s">
        <v>2</v>
      </c>
      <c r="J1447" t="s">
        <v>81</v>
      </c>
      <c r="K1447" t="s">
        <v>87</v>
      </c>
      <c r="L1447" t="s">
        <v>4</v>
      </c>
      <c r="M1447" t="s">
        <v>5</v>
      </c>
      <c r="N1447" t="s">
        <v>17</v>
      </c>
      <c r="O1447">
        <v>2005992000</v>
      </c>
      <c r="P1447" t="s">
        <v>934</v>
      </c>
      <c r="Q1447" t="s">
        <v>1003</v>
      </c>
      <c r="R1447" t="s">
        <v>18</v>
      </c>
      <c r="S1447" t="s">
        <v>148</v>
      </c>
      <c r="T1447" t="s">
        <v>101</v>
      </c>
      <c r="W1447" t="s">
        <v>129</v>
      </c>
      <c r="X1447" t="s">
        <v>69</v>
      </c>
      <c r="Y1447" t="s">
        <v>15</v>
      </c>
      <c r="Z1447">
        <v>28168.799999999999</v>
      </c>
      <c r="AA1447">
        <v>13409.6</v>
      </c>
    </row>
    <row r="1448" spans="1:27" hidden="1" x14ac:dyDescent="0.25">
      <c r="A1448">
        <v>2017</v>
      </c>
      <c r="B1448">
        <v>2</v>
      </c>
      <c r="C1448" t="s">
        <v>270</v>
      </c>
      <c r="D1448">
        <v>7663</v>
      </c>
      <c r="E1448">
        <v>1</v>
      </c>
      <c r="F1448">
        <v>20170216</v>
      </c>
      <c r="G1448">
        <v>20504004415</v>
      </c>
      <c r="H1448" t="s">
        <v>223</v>
      </c>
      <c r="I1448" t="s">
        <v>25</v>
      </c>
      <c r="J1448" t="s">
        <v>26</v>
      </c>
      <c r="K1448" t="s">
        <v>118</v>
      </c>
      <c r="L1448" t="s">
        <v>4</v>
      </c>
      <c r="M1448" t="s">
        <v>5</v>
      </c>
      <c r="N1448" t="s">
        <v>6</v>
      </c>
      <c r="O1448">
        <v>710809000</v>
      </c>
      <c r="P1448" t="s">
        <v>1008</v>
      </c>
      <c r="Q1448" t="s">
        <v>1076</v>
      </c>
      <c r="R1448" t="s">
        <v>13</v>
      </c>
      <c r="S1448" t="s">
        <v>1740</v>
      </c>
      <c r="T1448" t="s">
        <v>346</v>
      </c>
      <c r="W1448" t="s">
        <v>272</v>
      </c>
      <c r="X1448" t="s">
        <v>8</v>
      </c>
      <c r="Y1448" t="s">
        <v>226</v>
      </c>
      <c r="Z1448">
        <v>28049.5</v>
      </c>
      <c r="AA1448">
        <v>15062.58</v>
      </c>
    </row>
    <row r="1449" spans="1:27" hidden="1" x14ac:dyDescent="0.25">
      <c r="A1449">
        <v>2018</v>
      </c>
      <c r="B1449">
        <v>3</v>
      </c>
      <c r="C1449" t="s">
        <v>270</v>
      </c>
      <c r="D1449">
        <v>12775</v>
      </c>
      <c r="E1449">
        <v>3</v>
      </c>
      <c r="F1449">
        <v>20180322</v>
      </c>
      <c r="G1449">
        <v>20504004415</v>
      </c>
      <c r="H1449" t="s">
        <v>223</v>
      </c>
      <c r="I1449" t="s">
        <v>25</v>
      </c>
      <c r="J1449" t="s">
        <v>26</v>
      </c>
      <c r="K1449" t="s">
        <v>97</v>
      </c>
      <c r="L1449" t="s">
        <v>4</v>
      </c>
      <c r="M1449" t="s">
        <v>5</v>
      </c>
      <c r="N1449" t="s">
        <v>17</v>
      </c>
      <c r="O1449">
        <v>2001909000</v>
      </c>
      <c r="P1449" t="s">
        <v>934</v>
      </c>
      <c r="Q1449" t="s">
        <v>1003</v>
      </c>
      <c r="R1449" t="s">
        <v>68</v>
      </c>
      <c r="S1449" t="s">
        <v>2646</v>
      </c>
      <c r="W1449" t="s">
        <v>34</v>
      </c>
      <c r="X1449" t="s">
        <v>8</v>
      </c>
      <c r="Y1449" t="s">
        <v>226</v>
      </c>
      <c r="Z1449">
        <v>28035</v>
      </c>
      <c r="AA1449">
        <v>9576</v>
      </c>
    </row>
    <row r="1450" spans="1:27" hidden="1" x14ac:dyDescent="0.25">
      <c r="A1450">
        <v>2018</v>
      </c>
      <c r="B1450">
        <v>3</v>
      </c>
      <c r="C1450" t="s">
        <v>270</v>
      </c>
      <c r="D1450">
        <v>13646</v>
      </c>
      <c r="E1450">
        <v>1</v>
      </c>
      <c r="F1450">
        <v>20180328</v>
      </c>
      <c r="G1450">
        <v>20504004415</v>
      </c>
      <c r="H1450" t="s">
        <v>223</v>
      </c>
      <c r="I1450" t="s">
        <v>25</v>
      </c>
      <c r="J1450" t="s">
        <v>26</v>
      </c>
      <c r="K1450" t="s">
        <v>257</v>
      </c>
      <c r="L1450" t="s">
        <v>4</v>
      </c>
      <c r="M1450" t="s">
        <v>5</v>
      </c>
      <c r="N1450" t="s">
        <v>17</v>
      </c>
      <c r="O1450">
        <v>2001909000</v>
      </c>
      <c r="P1450" t="s">
        <v>934</v>
      </c>
      <c r="Q1450" t="s">
        <v>1003</v>
      </c>
      <c r="R1450" t="s">
        <v>68</v>
      </c>
      <c r="S1450" t="s">
        <v>2646</v>
      </c>
      <c r="W1450" t="s">
        <v>34</v>
      </c>
      <c r="X1450" t="s">
        <v>8</v>
      </c>
      <c r="Y1450" t="s">
        <v>226</v>
      </c>
      <c r="Z1450">
        <v>28035</v>
      </c>
      <c r="AA1450">
        <v>9576</v>
      </c>
    </row>
    <row r="1451" spans="1:27" hidden="1" x14ac:dyDescent="0.25">
      <c r="A1451">
        <v>2018</v>
      </c>
      <c r="B1451">
        <v>2</v>
      </c>
      <c r="C1451" t="s">
        <v>270</v>
      </c>
      <c r="D1451">
        <v>8232</v>
      </c>
      <c r="E1451">
        <v>1</v>
      </c>
      <c r="F1451">
        <v>20180220</v>
      </c>
      <c r="G1451">
        <v>20504004415</v>
      </c>
      <c r="H1451" t="s">
        <v>223</v>
      </c>
      <c r="I1451" t="s">
        <v>36</v>
      </c>
      <c r="J1451" t="s">
        <v>283</v>
      </c>
      <c r="K1451" t="s">
        <v>284</v>
      </c>
      <c r="L1451" t="s">
        <v>4</v>
      </c>
      <c r="M1451" t="s">
        <v>5</v>
      </c>
      <c r="N1451" t="s">
        <v>17</v>
      </c>
      <c r="O1451">
        <v>2005999000</v>
      </c>
      <c r="P1451" t="s">
        <v>1002</v>
      </c>
      <c r="Q1451" t="s">
        <v>1003</v>
      </c>
      <c r="R1451" t="s">
        <v>24</v>
      </c>
      <c r="S1451" t="s">
        <v>444</v>
      </c>
      <c r="W1451" t="s">
        <v>34</v>
      </c>
      <c r="X1451" t="s">
        <v>8</v>
      </c>
      <c r="Y1451" t="s">
        <v>226</v>
      </c>
      <c r="Z1451">
        <v>28030</v>
      </c>
      <c r="AA1451">
        <v>18360</v>
      </c>
    </row>
    <row r="1452" spans="1:27" x14ac:dyDescent="0.25">
      <c r="A1452">
        <v>2018</v>
      </c>
      <c r="B1452">
        <v>2</v>
      </c>
      <c r="C1452" t="s">
        <v>270</v>
      </c>
      <c r="D1452">
        <v>3828</v>
      </c>
      <c r="E1452">
        <v>1</v>
      </c>
      <c r="F1452">
        <v>20180203</v>
      </c>
      <c r="G1452">
        <v>20504004415</v>
      </c>
      <c r="H1452" t="s">
        <v>223</v>
      </c>
      <c r="I1452" t="s">
        <v>25</v>
      </c>
      <c r="J1452" t="s">
        <v>26</v>
      </c>
      <c r="K1452" t="s">
        <v>185</v>
      </c>
      <c r="L1452" t="s">
        <v>4</v>
      </c>
      <c r="M1452" t="s">
        <v>5</v>
      </c>
      <c r="N1452" t="s">
        <v>17</v>
      </c>
      <c r="O1452">
        <v>2005999000</v>
      </c>
      <c r="P1452" t="s">
        <v>198</v>
      </c>
      <c r="Q1452" t="s">
        <v>1003</v>
      </c>
      <c r="R1452" t="s">
        <v>24</v>
      </c>
      <c r="S1452" t="s">
        <v>1298</v>
      </c>
      <c r="T1452" t="s">
        <v>1956</v>
      </c>
      <c r="W1452" t="s">
        <v>34</v>
      </c>
      <c r="X1452" t="s">
        <v>8</v>
      </c>
      <c r="Y1452" t="s">
        <v>226</v>
      </c>
      <c r="Z1452">
        <v>28014.639999999999</v>
      </c>
      <c r="AA1452">
        <v>17539.2</v>
      </c>
    </row>
    <row r="1453" spans="1:27" x14ac:dyDescent="0.25">
      <c r="A1453">
        <v>2018</v>
      </c>
      <c r="B1453">
        <v>2</v>
      </c>
      <c r="C1453" t="s">
        <v>270</v>
      </c>
      <c r="D1453">
        <v>6589</v>
      </c>
      <c r="E1453">
        <v>1</v>
      </c>
      <c r="F1453">
        <v>20180207</v>
      </c>
      <c r="G1453">
        <v>20504004415</v>
      </c>
      <c r="H1453" t="s">
        <v>223</v>
      </c>
      <c r="I1453" t="s">
        <v>25</v>
      </c>
      <c r="J1453" t="s">
        <v>26</v>
      </c>
      <c r="K1453" t="s">
        <v>185</v>
      </c>
      <c r="L1453" t="s">
        <v>4</v>
      </c>
      <c r="M1453" t="s">
        <v>5</v>
      </c>
      <c r="N1453" t="s">
        <v>17</v>
      </c>
      <c r="O1453">
        <v>2005999000</v>
      </c>
      <c r="P1453" t="s">
        <v>198</v>
      </c>
      <c r="Q1453" t="s">
        <v>1003</v>
      </c>
      <c r="R1453" t="s">
        <v>24</v>
      </c>
      <c r="S1453" t="s">
        <v>791</v>
      </c>
      <c r="W1453" t="s">
        <v>34</v>
      </c>
      <c r="X1453" t="s">
        <v>8</v>
      </c>
      <c r="Y1453" t="s">
        <v>226</v>
      </c>
      <c r="Z1453">
        <v>28014.639999999999</v>
      </c>
      <c r="AA1453">
        <v>17539.2</v>
      </c>
    </row>
    <row r="1454" spans="1:27" x14ac:dyDescent="0.25">
      <c r="A1454">
        <v>2018</v>
      </c>
      <c r="B1454">
        <v>2</v>
      </c>
      <c r="C1454" t="s">
        <v>270</v>
      </c>
      <c r="D1454">
        <v>8406</v>
      </c>
      <c r="E1454">
        <v>1</v>
      </c>
      <c r="F1454">
        <v>20180222</v>
      </c>
      <c r="G1454">
        <v>20504004415</v>
      </c>
      <c r="H1454" t="s">
        <v>223</v>
      </c>
      <c r="I1454" t="s">
        <v>25</v>
      </c>
      <c r="J1454" t="s">
        <v>26</v>
      </c>
      <c r="K1454" t="s">
        <v>185</v>
      </c>
      <c r="L1454" t="s">
        <v>4</v>
      </c>
      <c r="M1454" t="s">
        <v>5</v>
      </c>
      <c r="N1454" t="s">
        <v>17</v>
      </c>
      <c r="O1454">
        <v>2005999000</v>
      </c>
      <c r="P1454" t="s">
        <v>198</v>
      </c>
      <c r="Q1454" t="s">
        <v>1003</v>
      </c>
      <c r="R1454" t="s">
        <v>24</v>
      </c>
      <c r="S1454" t="s">
        <v>791</v>
      </c>
      <c r="W1454" t="s">
        <v>34</v>
      </c>
      <c r="X1454" t="s">
        <v>8</v>
      </c>
      <c r="Y1454" t="s">
        <v>226</v>
      </c>
      <c r="Z1454">
        <v>28014.639999999999</v>
      </c>
      <c r="AA1454">
        <v>17539.2</v>
      </c>
    </row>
    <row r="1455" spans="1:27" x14ac:dyDescent="0.25">
      <c r="A1455">
        <v>2018</v>
      </c>
      <c r="B1455">
        <v>3</v>
      </c>
      <c r="C1455" t="s">
        <v>270</v>
      </c>
      <c r="D1455">
        <v>11019</v>
      </c>
      <c r="E1455">
        <v>1</v>
      </c>
      <c r="F1455">
        <v>20180308</v>
      </c>
      <c r="G1455">
        <v>20504004415</v>
      </c>
      <c r="H1455" t="s">
        <v>223</v>
      </c>
      <c r="I1455" t="s">
        <v>25</v>
      </c>
      <c r="J1455" t="s">
        <v>26</v>
      </c>
      <c r="K1455" t="s">
        <v>185</v>
      </c>
      <c r="L1455" t="s">
        <v>4</v>
      </c>
      <c r="M1455" t="s">
        <v>5</v>
      </c>
      <c r="N1455" t="s">
        <v>17</v>
      </c>
      <c r="O1455">
        <v>2005999000</v>
      </c>
      <c r="P1455" t="s">
        <v>198</v>
      </c>
      <c r="Q1455" t="s">
        <v>1003</v>
      </c>
      <c r="R1455" t="s">
        <v>24</v>
      </c>
      <c r="S1455" t="s">
        <v>791</v>
      </c>
      <c r="W1455" t="s">
        <v>100</v>
      </c>
      <c r="X1455" t="s">
        <v>8</v>
      </c>
      <c r="Y1455" t="s">
        <v>61</v>
      </c>
      <c r="Z1455">
        <v>28014.639999999999</v>
      </c>
      <c r="AA1455">
        <v>17539.2</v>
      </c>
    </row>
    <row r="1456" spans="1:27" hidden="1" x14ac:dyDescent="0.25">
      <c r="A1456">
        <v>2017</v>
      </c>
      <c r="B1456">
        <v>1</v>
      </c>
      <c r="C1456" t="s">
        <v>86</v>
      </c>
      <c r="D1456">
        <v>114537</v>
      </c>
      <c r="E1456">
        <v>1</v>
      </c>
      <c r="F1456">
        <v>20170107</v>
      </c>
      <c r="G1456">
        <v>20504004415</v>
      </c>
      <c r="H1456" t="s">
        <v>223</v>
      </c>
      <c r="I1456" t="s">
        <v>11</v>
      </c>
      <c r="J1456" t="s">
        <v>224</v>
      </c>
      <c r="K1456" t="s">
        <v>225</v>
      </c>
      <c r="L1456" t="s">
        <v>4</v>
      </c>
      <c r="M1456" t="s">
        <v>5</v>
      </c>
      <c r="N1456" t="s">
        <v>17</v>
      </c>
      <c r="O1456">
        <v>2005999000</v>
      </c>
      <c r="P1456" t="s">
        <v>1002</v>
      </c>
      <c r="Q1456" t="s">
        <v>1003</v>
      </c>
      <c r="R1456" t="s">
        <v>24</v>
      </c>
      <c r="S1456" t="s">
        <v>724</v>
      </c>
      <c r="T1456" t="s">
        <v>14</v>
      </c>
      <c r="W1456" t="s">
        <v>264</v>
      </c>
      <c r="X1456" t="s">
        <v>8</v>
      </c>
      <c r="Y1456" t="s">
        <v>9</v>
      </c>
      <c r="Z1456">
        <v>28000</v>
      </c>
      <c r="AA1456">
        <v>16653</v>
      </c>
    </row>
    <row r="1457" spans="1:27" hidden="1" x14ac:dyDescent="0.25">
      <c r="A1457">
        <v>2017</v>
      </c>
      <c r="B1457">
        <v>2</v>
      </c>
      <c r="C1457" t="s">
        <v>86</v>
      </c>
      <c r="D1457">
        <v>11194</v>
      </c>
      <c r="E1457">
        <v>1</v>
      </c>
      <c r="F1457">
        <v>20170211</v>
      </c>
      <c r="G1457">
        <v>20504004415</v>
      </c>
      <c r="H1457" t="s">
        <v>223</v>
      </c>
      <c r="I1457" t="s">
        <v>11</v>
      </c>
      <c r="J1457" t="s">
        <v>224</v>
      </c>
      <c r="K1457" t="s">
        <v>225</v>
      </c>
      <c r="L1457" t="s">
        <v>4</v>
      </c>
      <c r="M1457" t="s">
        <v>5</v>
      </c>
      <c r="N1457" t="s">
        <v>17</v>
      </c>
      <c r="O1457">
        <v>2005999000</v>
      </c>
      <c r="P1457" t="s">
        <v>1002</v>
      </c>
      <c r="Q1457" t="s">
        <v>1003</v>
      </c>
      <c r="R1457" t="s">
        <v>24</v>
      </c>
      <c r="S1457" t="s">
        <v>1484</v>
      </c>
      <c r="T1457" t="s">
        <v>14</v>
      </c>
      <c r="W1457" t="s">
        <v>264</v>
      </c>
      <c r="X1457" t="s">
        <v>8</v>
      </c>
      <c r="Y1457" t="s">
        <v>9</v>
      </c>
      <c r="Z1457">
        <v>28000</v>
      </c>
      <c r="AA1457">
        <v>16653</v>
      </c>
    </row>
    <row r="1458" spans="1:27" hidden="1" x14ac:dyDescent="0.25">
      <c r="A1458">
        <v>2018</v>
      </c>
      <c r="B1458">
        <v>3</v>
      </c>
      <c r="C1458" t="s">
        <v>270</v>
      </c>
      <c r="D1458">
        <v>11432</v>
      </c>
      <c r="E1458">
        <v>1</v>
      </c>
      <c r="F1458">
        <v>20180308</v>
      </c>
      <c r="G1458">
        <v>20530184596</v>
      </c>
      <c r="H1458" t="s">
        <v>293</v>
      </c>
      <c r="I1458" t="s">
        <v>2</v>
      </c>
      <c r="J1458" t="s">
        <v>81</v>
      </c>
      <c r="K1458" t="s">
        <v>87</v>
      </c>
      <c r="L1458" t="s">
        <v>4</v>
      </c>
      <c r="M1458" t="s">
        <v>5</v>
      </c>
      <c r="N1458" t="s">
        <v>17</v>
      </c>
      <c r="O1458">
        <v>2005992000</v>
      </c>
      <c r="P1458" t="s">
        <v>934</v>
      </c>
      <c r="Q1458" t="s">
        <v>1003</v>
      </c>
      <c r="R1458" t="s">
        <v>18</v>
      </c>
      <c r="S1458" t="s">
        <v>294</v>
      </c>
      <c r="T1458" t="s">
        <v>14</v>
      </c>
      <c r="U1458" t="s">
        <v>1350</v>
      </c>
      <c r="W1458" t="s">
        <v>789</v>
      </c>
      <c r="X1458" t="s">
        <v>95</v>
      </c>
      <c r="Y1458" t="s">
        <v>61</v>
      </c>
      <c r="Z1458">
        <v>27993</v>
      </c>
      <c r="AA1458">
        <v>15600</v>
      </c>
    </row>
    <row r="1459" spans="1:27" hidden="1" x14ac:dyDescent="0.25">
      <c r="A1459">
        <v>2018</v>
      </c>
      <c r="B1459">
        <v>1</v>
      </c>
      <c r="C1459" t="s">
        <v>270</v>
      </c>
      <c r="D1459">
        <v>3270</v>
      </c>
      <c r="E1459">
        <v>1</v>
      </c>
      <c r="F1459">
        <v>20180125</v>
      </c>
      <c r="G1459">
        <v>20373860736</v>
      </c>
      <c r="H1459" t="s">
        <v>1127</v>
      </c>
      <c r="I1459" t="s">
        <v>2</v>
      </c>
      <c r="J1459" t="s">
        <v>81</v>
      </c>
      <c r="K1459" t="s">
        <v>87</v>
      </c>
      <c r="L1459" t="s">
        <v>4</v>
      </c>
      <c r="M1459" t="s">
        <v>5</v>
      </c>
      <c r="N1459" t="s">
        <v>17</v>
      </c>
      <c r="O1459">
        <v>2005992000</v>
      </c>
      <c r="P1459" t="s">
        <v>934</v>
      </c>
      <c r="Q1459" t="s">
        <v>1003</v>
      </c>
      <c r="R1459" t="s">
        <v>18</v>
      </c>
      <c r="S1459" t="s">
        <v>94</v>
      </c>
      <c r="T1459" t="s">
        <v>1119</v>
      </c>
      <c r="W1459" t="s">
        <v>100</v>
      </c>
      <c r="X1459" t="s">
        <v>69</v>
      </c>
      <c r="Y1459" t="s">
        <v>15</v>
      </c>
      <c r="Z1459">
        <v>27907.77</v>
      </c>
      <c r="AA1459">
        <v>11733.4</v>
      </c>
    </row>
    <row r="1460" spans="1:27" hidden="1" x14ac:dyDescent="0.25">
      <c r="A1460">
        <v>2017</v>
      </c>
      <c r="B1460">
        <v>3</v>
      </c>
      <c r="C1460" t="s">
        <v>270</v>
      </c>
      <c r="D1460">
        <v>9338</v>
      </c>
      <c r="E1460">
        <v>2</v>
      </c>
      <c r="F1460">
        <v>20170302</v>
      </c>
      <c r="G1460">
        <v>20504004415</v>
      </c>
      <c r="H1460" t="s">
        <v>223</v>
      </c>
      <c r="I1460" t="s">
        <v>25</v>
      </c>
      <c r="J1460" t="s">
        <v>26</v>
      </c>
      <c r="K1460" t="s">
        <v>205</v>
      </c>
      <c r="L1460" t="s">
        <v>4</v>
      </c>
      <c r="M1460" t="s">
        <v>5</v>
      </c>
      <c r="N1460" t="s">
        <v>17</v>
      </c>
      <c r="O1460">
        <v>2005999000</v>
      </c>
      <c r="P1460" t="s">
        <v>1002</v>
      </c>
      <c r="Q1460" t="s">
        <v>1003</v>
      </c>
      <c r="R1460" t="s">
        <v>24</v>
      </c>
      <c r="S1460" t="s">
        <v>873</v>
      </c>
      <c r="T1460" t="s">
        <v>874</v>
      </c>
      <c r="W1460" t="s">
        <v>272</v>
      </c>
      <c r="X1460" t="s">
        <v>19</v>
      </c>
      <c r="Y1460" t="s">
        <v>226</v>
      </c>
      <c r="Z1460">
        <v>27907.200000000001</v>
      </c>
      <c r="AA1460">
        <v>7883.7839999999997</v>
      </c>
    </row>
    <row r="1461" spans="1:27" hidden="1" x14ac:dyDescent="0.25">
      <c r="A1461">
        <v>2017</v>
      </c>
      <c r="B1461">
        <v>3</v>
      </c>
      <c r="C1461" t="s">
        <v>270</v>
      </c>
      <c r="D1461">
        <v>11302</v>
      </c>
      <c r="E1461">
        <v>1</v>
      </c>
      <c r="F1461">
        <v>20170322</v>
      </c>
      <c r="G1461">
        <v>20530184596</v>
      </c>
      <c r="H1461" t="s">
        <v>293</v>
      </c>
      <c r="I1461" t="s">
        <v>25</v>
      </c>
      <c r="J1461" t="s">
        <v>26</v>
      </c>
      <c r="K1461" t="s">
        <v>344</v>
      </c>
      <c r="L1461" t="s">
        <v>4</v>
      </c>
      <c r="M1461" t="s">
        <v>5</v>
      </c>
      <c r="N1461" t="s">
        <v>17</v>
      </c>
      <c r="O1461">
        <v>2005999000</v>
      </c>
      <c r="P1461" t="s">
        <v>1002</v>
      </c>
      <c r="Q1461" t="s">
        <v>1003</v>
      </c>
      <c r="R1461" t="s">
        <v>24</v>
      </c>
      <c r="S1461" t="s">
        <v>310</v>
      </c>
      <c r="T1461" t="s">
        <v>792</v>
      </c>
      <c r="W1461" t="s">
        <v>789</v>
      </c>
      <c r="X1461" t="s">
        <v>8</v>
      </c>
      <c r="Y1461" t="s">
        <v>61</v>
      </c>
      <c r="Z1461">
        <v>27900</v>
      </c>
      <c r="AA1461">
        <v>17128.8</v>
      </c>
    </row>
    <row r="1462" spans="1:27" hidden="1" x14ac:dyDescent="0.25">
      <c r="A1462">
        <v>2018</v>
      </c>
      <c r="B1462">
        <v>2</v>
      </c>
      <c r="C1462" t="s">
        <v>86</v>
      </c>
      <c r="D1462">
        <v>14353</v>
      </c>
      <c r="E1462">
        <v>1</v>
      </c>
      <c r="F1462">
        <v>20180217</v>
      </c>
      <c r="G1462">
        <v>20170040938</v>
      </c>
      <c r="H1462" t="s">
        <v>65</v>
      </c>
      <c r="I1462" t="s">
        <v>11</v>
      </c>
      <c r="J1462" t="s">
        <v>224</v>
      </c>
      <c r="K1462" t="s">
        <v>225</v>
      </c>
      <c r="L1462" t="s">
        <v>4</v>
      </c>
      <c r="M1462" t="s">
        <v>5</v>
      </c>
      <c r="N1462" t="s">
        <v>17</v>
      </c>
      <c r="O1462">
        <v>2005999000</v>
      </c>
      <c r="P1462" t="s">
        <v>934</v>
      </c>
      <c r="Q1462" t="s">
        <v>1003</v>
      </c>
      <c r="R1462" t="s">
        <v>24</v>
      </c>
      <c r="S1462" t="s">
        <v>148</v>
      </c>
      <c r="T1462" t="s">
        <v>101</v>
      </c>
      <c r="W1462" t="s">
        <v>129</v>
      </c>
      <c r="X1462" t="s">
        <v>8</v>
      </c>
      <c r="Y1462" t="s">
        <v>15</v>
      </c>
      <c r="Z1462">
        <v>27900</v>
      </c>
      <c r="AA1462">
        <v>16200</v>
      </c>
    </row>
    <row r="1463" spans="1:27" hidden="1" x14ac:dyDescent="0.25">
      <c r="A1463">
        <v>2017</v>
      </c>
      <c r="B1463">
        <v>2</v>
      </c>
      <c r="C1463" t="s">
        <v>86</v>
      </c>
      <c r="D1463">
        <v>12729</v>
      </c>
      <c r="E1463">
        <v>2</v>
      </c>
      <c r="F1463">
        <v>20170221</v>
      </c>
      <c r="G1463">
        <v>20397680038</v>
      </c>
      <c r="H1463" t="s">
        <v>182</v>
      </c>
      <c r="I1463" t="s">
        <v>2</v>
      </c>
      <c r="J1463" t="s">
        <v>81</v>
      </c>
      <c r="K1463" t="s">
        <v>87</v>
      </c>
      <c r="L1463" t="s">
        <v>4</v>
      </c>
      <c r="M1463" t="s">
        <v>5</v>
      </c>
      <c r="N1463" t="s">
        <v>17</v>
      </c>
      <c r="O1463">
        <v>2005992000</v>
      </c>
      <c r="P1463" t="s">
        <v>934</v>
      </c>
      <c r="Q1463" t="s">
        <v>1003</v>
      </c>
      <c r="R1463" t="s">
        <v>18</v>
      </c>
      <c r="S1463" t="s">
        <v>94</v>
      </c>
      <c r="X1463" t="s">
        <v>19</v>
      </c>
      <c r="Y1463" t="s">
        <v>15</v>
      </c>
      <c r="Z1463">
        <v>27890.5</v>
      </c>
      <c r="AA1463">
        <v>11025</v>
      </c>
    </row>
    <row r="1464" spans="1:27" hidden="1" x14ac:dyDescent="0.25">
      <c r="A1464">
        <v>2017</v>
      </c>
      <c r="B1464">
        <v>1</v>
      </c>
      <c r="C1464" t="s">
        <v>270</v>
      </c>
      <c r="D1464">
        <v>114</v>
      </c>
      <c r="E1464">
        <v>1</v>
      </c>
      <c r="F1464">
        <v>20170112</v>
      </c>
      <c r="G1464">
        <v>20504004415</v>
      </c>
      <c r="H1464" t="s">
        <v>223</v>
      </c>
      <c r="I1464" t="s">
        <v>25</v>
      </c>
      <c r="J1464" t="s">
        <v>26</v>
      </c>
      <c r="K1464" t="s">
        <v>97</v>
      </c>
      <c r="L1464" t="s">
        <v>4</v>
      </c>
      <c r="M1464" t="s">
        <v>5</v>
      </c>
      <c r="N1464" t="s">
        <v>17</v>
      </c>
      <c r="O1464">
        <v>2005999000</v>
      </c>
      <c r="P1464" t="s">
        <v>1002</v>
      </c>
      <c r="Q1464" t="s">
        <v>1003</v>
      </c>
      <c r="R1464" t="s">
        <v>24</v>
      </c>
      <c r="S1464" t="s">
        <v>770</v>
      </c>
      <c r="W1464" t="s">
        <v>100</v>
      </c>
      <c r="X1464" t="s">
        <v>8</v>
      </c>
      <c r="Y1464" t="s">
        <v>226</v>
      </c>
      <c r="Z1464">
        <v>27889.54</v>
      </c>
      <c r="AA1464">
        <v>16677</v>
      </c>
    </row>
    <row r="1465" spans="1:27" hidden="1" x14ac:dyDescent="0.25">
      <c r="A1465">
        <v>2017</v>
      </c>
      <c r="B1465">
        <v>1</v>
      </c>
      <c r="C1465" t="s">
        <v>270</v>
      </c>
      <c r="D1465">
        <v>122</v>
      </c>
      <c r="E1465">
        <v>1</v>
      </c>
      <c r="F1465">
        <v>20170112</v>
      </c>
      <c r="G1465">
        <v>20504004415</v>
      </c>
      <c r="H1465" t="s">
        <v>223</v>
      </c>
      <c r="I1465" t="s">
        <v>25</v>
      </c>
      <c r="J1465" t="s">
        <v>26</v>
      </c>
      <c r="K1465" t="s">
        <v>97</v>
      </c>
      <c r="L1465" t="s">
        <v>4</v>
      </c>
      <c r="M1465" t="s">
        <v>5</v>
      </c>
      <c r="N1465" t="s">
        <v>17</v>
      </c>
      <c r="O1465">
        <v>2005999000</v>
      </c>
      <c r="P1465" t="s">
        <v>1002</v>
      </c>
      <c r="Q1465" t="s">
        <v>1003</v>
      </c>
      <c r="R1465" t="s">
        <v>24</v>
      </c>
      <c r="S1465" t="s">
        <v>770</v>
      </c>
      <c r="W1465" t="s">
        <v>100</v>
      </c>
      <c r="X1465" t="s">
        <v>8</v>
      </c>
      <c r="Y1465" t="s">
        <v>226</v>
      </c>
      <c r="Z1465">
        <v>27889.54</v>
      </c>
      <c r="AA1465">
        <v>16677</v>
      </c>
    </row>
    <row r="1466" spans="1:27" hidden="1" x14ac:dyDescent="0.25">
      <c r="A1466">
        <v>2017</v>
      </c>
      <c r="B1466">
        <v>1</v>
      </c>
      <c r="C1466" t="s">
        <v>270</v>
      </c>
      <c r="D1466">
        <v>543</v>
      </c>
      <c r="E1466">
        <v>1</v>
      </c>
      <c r="F1466">
        <v>20170112</v>
      </c>
      <c r="G1466">
        <v>20504004415</v>
      </c>
      <c r="H1466" t="s">
        <v>223</v>
      </c>
      <c r="I1466" t="s">
        <v>25</v>
      </c>
      <c r="J1466" t="s">
        <v>26</v>
      </c>
      <c r="K1466" t="s">
        <v>785</v>
      </c>
      <c r="L1466" t="s">
        <v>4</v>
      </c>
      <c r="M1466" t="s">
        <v>5</v>
      </c>
      <c r="N1466" t="s">
        <v>17</v>
      </c>
      <c r="O1466">
        <v>2005999000</v>
      </c>
      <c r="P1466" t="s">
        <v>1002</v>
      </c>
      <c r="Q1466" t="s">
        <v>1003</v>
      </c>
      <c r="R1466" t="s">
        <v>24</v>
      </c>
      <c r="S1466" t="s">
        <v>770</v>
      </c>
      <c r="W1466" t="s">
        <v>100</v>
      </c>
      <c r="X1466" t="s">
        <v>8</v>
      </c>
      <c r="Y1466" t="s">
        <v>226</v>
      </c>
      <c r="Z1466">
        <v>27889.54</v>
      </c>
      <c r="AA1466">
        <v>16677</v>
      </c>
    </row>
    <row r="1467" spans="1:27" hidden="1" x14ac:dyDescent="0.25">
      <c r="A1467">
        <v>2017</v>
      </c>
      <c r="B1467">
        <v>1</v>
      </c>
      <c r="C1467" t="s">
        <v>270</v>
      </c>
      <c r="D1467">
        <v>544</v>
      </c>
      <c r="E1467">
        <v>1</v>
      </c>
      <c r="F1467">
        <v>20170112</v>
      </c>
      <c r="G1467">
        <v>20504004415</v>
      </c>
      <c r="H1467" t="s">
        <v>223</v>
      </c>
      <c r="I1467" t="s">
        <v>25</v>
      </c>
      <c r="J1467" t="s">
        <v>26</v>
      </c>
      <c r="K1467" t="s">
        <v>97</v>
      </c>
      <c r="L1467" t="s">
        <v>4</v>
      </c>
      <c r="M1467" t="s">
        <v>5</v>
      </c>
      <c r="N1467" t="s">
        <v>17</v>
      </c>
      <c r="O1467">
        <v>2005999000</v>
      </c>
      <c r="P1467" t="s">
        <v>1002</v>
      </c>
      <c r="Q1467" t="s">
        <v>1003</v>
      </c>
      <c r="R1467" t="s">
        <v>24</v>
      </c>
      <c r="S1467" t="s">
        <v>770</v>
      </c>
      <c r="W1467" t="s">
        <v>100</v>
      </c>
      <c r="X1467" t="s">
        <v>8</v>
      </c>
      <c r="Y1467" t="s">
        <v>226</v>
      </c>
      <c r="Z1467">
        <v>27889.54</v>
      </c>
      <c r="AA1467">
        <v>16677</v>
      </c>
    </row>
    <row r="1468" spans="1:27" hidden="1" x14ac:dyDescent="0.25">
      <c r="A1468">
        <v>2017</v>
      </c>
      <c r="B1468">
        <v>2</v>
      </c>
      <c r="C1468" t="s">
        <v>270</v>
      </c>
      <c r="D1468">
        <v>6125</v>
      </c>
      <c r="E1468">
        <v>1</v>
      </c>
      <c r="F1468">
        <v>20170209</v>
      </c>
      <c r="G1468">
        <v>20504004415</v>
      </c>
      <c r="H1468" t="s">
        <v>223</v>
      </c>
      <c r="I1468" t="s">
        <v>25</v>
      </c>
      <c r="J1468" t="s">
        <v>26</v>
      </c>
      <c r="K1468" t="s">
        <v>785</v>
      </c>
      <c r="L1468" t="s">
        <v>4</v>
      </c>
      <c r="M1468" t="s">
        <v>5</v>
      </c>
      <c r="N1468" t="s">
        <v>17</v>
      </c>
      <c r="O1468">
        <v>2005999000</v>
      </c>
      <c r="P1468" t="s">
        <v>1002</v>
      </c>
      <c r="Q1468" t="s">
        <v>1003</v>
      </c>
      <c r="R1468" t="s">
        <v>24</v>
      </c>
      <c r="S1468" t="s">
        <v>770</v>
      </c>
      <c r="W1468" t="s">
        <v>100</v>
      </c>
      <c r="X1468" t="s">
        <v>8</v>
      </c>
      <c r="Y1468" t="s">
        <v>226</v>
      </c>
      <c r="Z1468">
        <v>27889.54</v>
      </c>
      <c r="AA1468">
        <v>16677</v>
      </c>
    </row>
    <row r="1469" spans="1:27" hidden="1" x14ac:dyDescent="0.25">
      <c r="A1469">
        <v>2017</v>
      </c>
      <c r="B1469">
        <v>2</v>
      </c>
      <c r="C1469" t="s">
        <v>270</v>
      </c>
      <c r="D1469">
        <v>6126</v>
      </c>
      <c r="E1469">
        <v>1</v>
      </c>
      <c r="F1469">
        <v>20170209</v>
      </c>
      <c r="G1469">
        <v>20504004415</v>
      </c>
      <c r="H1469" t="s">
        <v>223</v>
      </c>
      <c r="I1469" t="s">
        <v>25</v>
      </c>
      <c r="J1469" t="s">
        <v>26</v>
      </c>
      <c r="K1469" t="s">
        <v>785</v>
      </c>
      <c r="L1469" t="s">
        <v>4</v>
      </c>
      <c r="M1469" t="s">
        <v>5</v>
      </c>
      <c r="N1469" t="s">
        <v>17</v>
      </c>
      <c r="O1469">
        <v>2005999000</v>
      </c>
      <c r="P1469" t="s">
        <v>1002</v>
      </c>
      <c r="Q1469" t="s">
        <v>1003</v>
      </c>
      <c r="R1469" t="s">
        <v>24</v>
      </c>
      <c r="S1469" t="s">
        <v>770</v>
      </c>
      <c r="W1469" t="s">
        <v>100</v>
      </c>
      <c r="X1469" t="s">
        <v>8</v>
      </c>
      <c r="Y1469" t="s">
        <v>226</v>
      </c>
      <c r="Z1469">
        <v>27889.54</v>
      </c>
      <c r="AA1469">
        <v>16677</v>
      </c>
    </row>
    <row r="1470" spans="1:27" hidden="1" x14ac:dyDescent="0.25">
      <c r="A1470">
        <v>2017</v>
      </c>
      <c r="B1470">
        <v>2</v>
      </c>
      <c r="C1470" t="s">
        <v>270</v>
      </c>
      <c r="D1470">
        <v>8221</v>
      </c>
      <c r="E1470">
        <v>1</v>
      </c>
      <c r="F1470">
        <v>20170223</v>
      </c>
      <c r="G1470">
        <v>20504004415</v>
      </c>
      <c r="H1470" t="s">
        <v>223</v>
      </c>
      <c r="I1470" t="s">
        <v>25</v>
      </c>
      <c r="J1470" t="s">
        <v>26</v>
      </c>
      <c r="K1470" t="s">
        <v>97</v>
      </c>
      <c r="L1470" t="s">
        <v>4</v>
      </c>
      <c r="M1470" t="s">
        <v>5</v>
      </c>
      <c r="N1470" t="s">
        <v>17</v>
      </c>
      <c r="O1470">
        <v>2005999000</v>
      </c>
      <c r="P1470" t="s">
        <v>1002</v>
      </c>
      <c r="Q1470" t="s">
        <v>1003</v>
      </c>
      <c r="R1470" t="s">
        <v>24</v>
      </c>
      <c r="S1470" t="s">
        <v>770</v>
      </c>
      <c r="W1470" t="s">
        <v>100</v>
      </c>
      <c r="X1470" t="s">
        <v>8</v>
      </c>
      <c r="Y1470" t="s">
        <v>226</v>
      </c>
      <c r="Z1470">
        <v>27889.54</v>
      </c>
      <c r="AA1470">
        <v>16677</v>
      </c>
    </row>
    <row r="1471" spans="1:27" hidden="1" x14ac:dyDescent="0.25">
      <c r="A1471">
        <v>2017</v>
      </c>
      <c r="B1471">
        <v>2</v>
      </c>
      <c r="C1471" t="s">
        <v>270</v>
      </c>
      <c r="D1471">
        <v>8222</v>
      </c>
      <c r="E1471">
        <v>1</v>
      </c>
      <c r="F1471">
        <v>20170223</v>
      </c>
      <c r="G1471">
        <v>20504004415</v>
      </c>
      <c r="H1471" t="s">
        <v>223</v>
      </c>
      <c r="I1471" t="s">
        <v>25</v>
      </c>
      <c r="J1471" t="s">
        <v>26</v>
      </c>
      <c r="K1471" t="s">
        <v>785</v>
      </c>
      <c r="L1471" t="s">
        <v>4</v>
      </c>
      <c r="M1471" t="s">
        <v>5</v>
      </c>
      <c r="N1471" t="s">
        <v>17</v>
      </c>
      <c r="O1471">
        <v>2005999000</v>
      </c>
      <c r="P1471" t="s">
        <v>1002</v>
      </c>
      <c r="Q1471" t="s">
        <v>1003</v>
      </c>
      <c r="R1471" t="s">
        <v>24</v>
      </c>
      <c r="S1471" t="s">
        <v>770</v>
      </c>
      <c r="W1471" t="s">
        <v>100</v>
      </c>
      <c r="X1471" t="s">
        <v>8</v>
      </c>
      <c r="Y1471" t="s">
        <v>226</v>
      </c>
      <c r="Z1471">
        <v>27889.54</v>
      </c>
      <c r="AA1471">
        <v>16677</v>
      </c>
    </row>
    <row r="1472" spans="1:27" hidden="1" x14ac:dyDescent="0.25">
      <c r="A1472">
        <v>2018</v>
      </c>
      <c r="B1472">
        <v>3</v>
      </c>
      <c r="C1472" t="s">
        <v>86</v>
      </c>
      <c r="D1472">
        <v>21325</v>
      </c>
      <c r="E1472">
        <v>1</v>
      </c>
      <c r="F1472">
        <v>20180310</v>
      </c>
      <c r="G1472">
        <v>20170040938</v>
      </c>
      <c r="H1472" t="s">
        <v>65</v>
      </c>
      <c r="I1472" t="s">
        <v>11</v>
      </c>
      <c r="J1472" t="s">
        <v>224</v>
      </c>
      <c r="K1472" t="s">
        <v>225</v>
      </c>
      <c r="L1472" t="s">
        <v>4</v>
      </c>
      <c r="M1472" t="s">
        <v>5</v>
      </c>
      <c r="N1472" t="s">
        <v>17</v>
      </c>
      <c r="O1472">
        <v>2005999000</v>
      </c>
      <c r="P1472" t="s">
        <v>934</v>
      </c>
      <c r="Q1472" t="s">
        <v>1003</v>
      </c>
      <c r="R1472" t="s">
        <v>24</v>
      </c>
      <c r="S1472" t="s">
        <v>148</v>
      </c>
      <c r="T1472" t="s">
        <v>377</v>
      </c>
      <c r="W1472" t="s">
        <v>214</v>
      </c>
      <c r="X1472" t="s">
        <v>8</v>
      </c>
      <c r="Y1472" t="s">
        <v>15</v>
      </c>
      <c r="Z1472">
        <v>27884.5</v>
      </c>
      <c r="AA1472">
        <v>16191</v>
      </c>
    </row>
    <row r="1473" spans="1:27" hidden="1" x14ac:dyDescent="0.25">
      <c r="A1473">
        <v>2018</v>
      </c>
      <c r="B1473">
        <v>2</v>
      </c>
      <c r="C1473" t="s">
        <v>270</v>
      </c>
      <c r="D1473">
        <v>4100</v>
      </c>
      <c r="E1473">
        <v>1</v>
      </c>
      <c r="F1473">
        <v>20180201</v>
      </c>
      <c r="G1473">
        <v>20480319860</v>
      </c>
      <c r="H1473" t="s">
        <v>273</v>
      </c>
      <c r="I1473" t="s">
        <v>25</v>
      </c>
      <c r="J1473" t="s">
        <v>26</v>
      </c>
      <c r="K1473" t="s">
        <v>257</v>
      </c>
      <c r="L1473" t="s">
        <v>4</v>
      </c>
      <c r="M1473" t="s">
        <v>5</v>
      </c>
      <c r="N1473" t="s">
        <v>17</v>
      </c>
      <c r="O1473">
        <v>2005999000</v>
      </c>
      <c r="P1473" t="s">
        <v>1002</v>
      </c>
      <c r="Q1473" t="s">
        <v>1003</v>
      </c>
      <c r="R1473" t="s">
        <v>24</v>
      </c>
      <c r="S1473" t="s">
        <v>290</v>
      </c>
      <c r="T1473" t="s">
        <v>291</v>
      </c>
      <c r="U1473" t="s">
        <v>84</v>
      </c>
      <c r="V1473" t="s">
        <v>274</v>
      </c>
      <c r="W1473" t="s">
        <v>794</v>
      </c>
      <c r="X1473" t="s">
        <v>8</v>
      </c>
      <c r="Y1473" t="s">
        <v>226</v>
      </c>
      <c r="Z1473">
        <v>27869</v>
      </c>
      <c r="AA1473">
        <v>17134.939999999999</v>
      </c>
    </row>
    <row r="1474" spans="1:27" hidden="1" x14ac:dyDescent="0.25">
      <c r="A1474">
        <v>2017</v>
      </c>
      <c r="B1474">
        <v>1</v>
      </c>
      <c r="C1474" t="s">
        <v>270</v>
      </c>
      <c r="D1474">
        <v>3659</v>
      </c>
      <c r="E1474">
        <v>1</v>
      </c>
      <c r="F1474">
        <v>20170126</v>
      </c>
      <c r="G1474">
        <v>20530184596</v>
      </c>
      <c r="H1474" t="s">
        <v>293</v>
      </c>
      <c r="I1474" t="s">
        <v>25</v>
      </c>
      <c r="J1474" t="s">
        <v>26</v>
      </c>
      <c r="K1474" t="s">
        <v>199</v>
      </c>
      <c r="L1474" t="s">
        <v>4</v>
      </c>
      <c r="M1474" t="s">
        <v>5</v>
      </c>
      <c r="N1474" t="s">
        <v>17</v>
      </c>
      <c r="O1474">
        <v>2005999000</v>
      </c>
      <c r="P1474" t="s">
        <v>1002</v>
      </c>
      <c r="Q1474" t="s">
        <v>1003</v>
      </c>
      <c r="R1474" t="s">
        <v>24</v>
      </c>
      <c r="S1474" t="s">
        <v>310</v>
      </c>
      <c r="T1474" t="s">
        <v>835</v>
      </c>
      <c r="W1474" t="s">
        <v>789</v>
      </c>
      <c r="X1474" t="s">
        <v>8</v>
      </c>
      <c r="Y1474" t="s">
        <v>61</v>
      </c>
      <c r="Z1474">
        <v>27866</v>
      </c>
      <c r="AA1474">
        <v>14663.52</v>
      </c>
    </row>
    <row r="1475" spans="1:27" hidden="1" x14ac:dyDescent="0.25">
      <c r="A1475">
        <v>2017</v>
      </c>
      <c r="B1475">
        <v>3</v>
      </c>
      <c r="C1475" t="s">
        <v>270</v>
      </c>
      <c r="D1475">
        <v>10650</v>
      </c>
      <c r="E1475">
        <v>1</v>
      </c>
      <c r="F1475">
        <v>20170313</v>
      </c>
      <c r="G1475">
        <v>20504004415</v>
      </c>
      <c r="H1475" t="s">
        <v>223</v>
      </c>
      <c r="I1475" t="s">
        <v>2</v>
      </c>
      <c r="J1475" t="s">
        <v>308</v>
      </c>
      <c r="K1475" t="s">
        <v>309</v>
      </c>
      <c r="L1475" t="s">
        <v>4</v>
      </c>
      <c r="M1475" t="s">
        <v>5</v>
      </c>
      <c r="N1475" t="s">
        <v>6</v>
      </c>
      <c r="O1475">
        <v>710809000</v>
      </c>
      <c r="P1475" t="s">
        <v>1008</v>
      </c>
      <c r="Q1475" t="s">
        <v>1076</v>
      </c>
      <c r="R1475" t="s">
        <v>13</v>
      </c>
      <c r="S1475" t="s">
        <v>348</v>
      </c>
      <c r="T1475" t="s">
        <v>450</v>
      </c>
      <c r="W1475" t="s">
        <v>272</v>
      </c>
      <c r="X1475" t="s">
        <v>8</v>
      </c>
      <c r="Y1475" t="s">
        <v>226</v>
      </c>
      <c r="Z1475">
        <v>27775</v>
      </c>
      <c r="AA1475">
        <v>18000</v>
      </c>
    </row>
    <row r="1476" spans="1:27" hidden="1" x14ac:dyDescent="0.25">
      <c r="A1476">
        <v>2017</v>
      </c>
      <c r="B1476">
        <v>1</v>
      </c>
      <c r="C1476" t="s">
        <v>86</v>
      </c>
      <c r="D1476">
        <v>485</v>
      </c>
      <c r="E1476">
        <v>1</v>
      </c>
      <c r="F1476">
        <v>20170114</v>
      </c>
      <c r="G1476">
        <v>20504004415</v>
      </c>
      <c r="H1476" t="s">
        <v>223</v>
      </c>
      <c r="I1476" t="s">
        <v>11</v>
      </c>
      <c r="J1476" t="s">
        <v>224</v>
      </c>
      <c r="K1476" t="s">
        <v>225</v>
      </c>
      <c r="L1476" t="s">
        <v>4</v>
      </c>
      <c r="M1476" t="s">
        <v>5</v>
      </c>
      <c r="N1476" t="s">
        <v>17</v>
      </c>
      <c r="O1476">
        <v>2005999000</v>
      </c>
      <c r="P1476" t="s">
        <v>1002</v>
      </c>
      <c r="Q1476" t="s">
        <v>1003</v>
      </c>
      <c r="R1476" t="s">
        <v>24</v>
      </c>
      <c r="S1476" t="s">
        <v>583</v>
      </c>
      <c r="T1476" t="s">
        <v>14</v>
      </c>
      <c r="W1476" t="s">
        <v>264</v>
      </c>
      <c r="X1476" t="s">
        <v>8</v>
      </c>
      <c r="Y1476" t="s">
        <v>9</v>
      </c>
      <c r="Z1476">
        <v>27767.25</v>
      </c>
      <c r="AA1476">
        <v>16776.707999999999</v>
      </c>
    </row>
    <row r="1477" spans="1:27" hidden="1" x14ac:dyDescent="0.25">
      <c r="A1477">
        <v>2017</v>
      </c>
      <c r="B1477">
        <v>1</v>
      </c>
      <c r="C1477" t="s">
        <v>86</v>
      </c>
      <c r="D1477">
        <v>2729</v>
      </c>
      <c r="E1477">
        <v>1</v>
      </c>
      <c r="F1477">
        <v>20170121</v>
      </c>
      <c r="G1477">
        <v>20504004415</v>
      </c>
      <c r="H1477" t="s">
        <v>223</v>
      </c>
      <c r="I1477" t="s">
        <v>11</v>
      </c>
      <c r="J1477" t="s">
        <v>224</v>
      </c>
      <c r="K1477" t="s">
        <v>225</v>
      </c>
      <c r="L1477" t="s">
        <v>4</v>
      </c>
      <c r="M1477" t="s">
        <v>5</v>
      </c>
      <c r="N1477" t="s">
        <v>17</v>
      </c>
      <c r="O1477">
        <v>2005999000</v>
      </c>
      <c r="P1477" t="s">
        <v>1002</v>
      </c>
      <c r="Q1477" t="s">
        <v>1003</v>
      </c>
      <c r="R1477" t="s">
        <v>24</v>
      </c>
      <c r="S1477" t="s">
        <v>583</v>
      </c>
      <c r="T1477" t="s">
        <v>14</v>
      </c>
      <c r="W1477" t="s">
        <v>264</v>
      </c>
      <c r="X1477" t="s">
        <v>8</v>
      </c>
      <c r="Y1477" t="s">
        <v>9</v>
      </c>
      <c r="Z1477">
        <v>27767.25</v>
      </c>
      <c r="AA1477">
        <v>16776.707999999999</v>
      </c>
    </row>
    <row r="1478" spans="1:27" hidden="1" x14ac:dyDescent="0.25">
      <c r="A1478">
        <v>2017</v>
      </c>
      <c r="B1478">
        <v>1</v>
      </c>
      <c r="C1478" t="s">
        <v>86</v>
      </c>
      <c r="D1478">
        <v>4168</v>
      </c>
      <c r="E1478">
        <v>1</v>
      </c>
      <c r="F1478">
        <v>20170121</v>
      </c>
      <c r="G1478">
        <v>20504004415</v>
      </c>
      <c r="H1478" t="s">
        <v>223</v>
      </c>
      <c r="I1478" t="s">
        <v>11</v>
      </c>
      <c r="J1478" t="s">
        <v>224</v>
      </c>
      <c r="K1478" t="s">
        <v>225</v>
      </c>
      <c r="L1478" t="s">
        <v>4</v>
      </c>
      <c r="M1478" t="s">
        <v>5</v>
      </c>
      <c r="N1478" t="s">
        <v>17</v>
      </c>
      <c r="O1478">
        <v>2005999000</v>
      </c>
      <c r="P1478" t="s">
        <v>1002</v>
      </c>
      <c r="Q1478" t="s">
        <v>1003</v>
      </c>
      <c r="R1478" t="s">
        <v>24</v>
      </c>
      <c r="S1478" t="s">
        <v>653</v>
      </c>
      <c r="T1478" t="s">
        <v>14</v>
      </c>
      <c r="W1478" t="s">
        <v>264</v>
      </c>
      <c r="X1478" t="s">
        <v>8</v>
      </c>
      <c r="Y1478" t="s">
        <v>9</v>
      </c>
      <c r="Z1478">
        <v>27767.25</v>
      </c>
      <c r="AA1478">
        <v>16776.707999999999</v>
      </c>
    </row>
    <row r="1479" spans="1:27" hidden="1" x14ac:dyDescent="0.25">
      <c r="A1479">
        <v>2017</v>
      </c>
      <c r="B1479">
        <v>1</v>
      </c>
      <c r="C1479" t="s">
        <v>86</v>
      </c>
      <c r="D1479">
        <v>6819</v>
      </c>
      <c r="E1479">
        <v>1</v>
      </c>
      <c r="F1479">
        <v>20170128</v>
      </c>
      <c r="G1479">
        <v>20504004415</v>
      </c>
      <c r="H1479" t="s">
        <v>223</v>
      </c>
      <c r="I1479" t="s">
        <v>11</v>
      </c>
      <c r="J1479" t="s">
        <v>224</v>
      </c>
      <c r="K1479" t="s">
        <v>225</v>
      </c>
      <c r="L1479" t="s">
        <v>4</v>
      </c>
      <c r="M1479" t="s">
        <v>5</v>
      </c>
      <c r="N1479" t="s">
        <v>17</v>
      </c>
      <c r="O1479">
        <v>2005999000</v>
      </c>
      <c r="P1479" t="s">
        <v>1002</v>
      </c>
      <c r="Q1479" t="s">
        <v>1003</v>
      </c>
      <c r="R1479" t="s">
        <v>24</v>
      </c>
      <c r="S1479" t="s">
        <v>583</v>
      </c>
      <c r="T1479" t="s">
        <v>14</v>
      </c>
      <c r="W1479" t="s">
        <v>264</v>
      </c>
      <c r="X1479" t="s">
        <v>8</v>
      </c>
      <c r="Y1479" t="s">
        <v>9</v>
      </c>
      <c r="Z1479">
        <v>27767.25</v>
      </c>
      <c r="AA1479">
        <v>16776.707999999999</v>
      </c>
    </row>
    <row r="1480" spans="1:27" hidden="1" x14ac:dyDescent="0.25">
      <c r="A1480">
        <v>2017</v>
      </c>
      <c r="B1480">
        <v>2</v>
      </c>
      <c r="C1480" t="s">
        <v>86</v>
      </c>
      <c r="D1480">
        <v>10895</v>
      </c>
      <c r="E1480">
        <v>1</v>
      </c>
      <c r="F1480">
        <v>20170208</v>
      </c>
      <c r="G1480">
        <v>20571221021</v>
      </c>
      <c r="H1480" t="s">
        <v>191</v>
      </c>
      <c r="I1480" t="s">
        <v>2</v>
      </c>
      <c r="J1480" t="s">
        <v>81</v>
      </c>
      <c r="K1480" t="s">
        <v>82</v>
      </c>
      <c r="L1480" t="s">
        <v>4</v>
      </c>
      <c r="M1480" t="s">
        <v>5</v>
      </c>
      <c r="N1480" t="s">
        <v>6</v>
      </c>
      <c r="O1480">
        <v>904219000</v>
      </c>
      <c r="P1480" t="s">
        <v>475</v>
      </c>
      <c r="Q1480" t="s">
        <v>472</v>
      </c>
      <c r="R1480" t="s">
        <v>50</v>
      </c>
      <c r="S1480" t="s">
        <v>190</v>
      </c>
      <c r="W1480" t="s">
        <v>693</v>
      </c>
      <c r="X1480" t="s">
        <v>23</v>
      </c>
      <c r="Y1480" t="s">
        <v>9</v>
      </c>
      <c r="Z1480">
        <v>27759.89</v>
      </c>
      <c r="AA1480">
        <v>23726.400000000001</v>
      </c>
    </row>
    <row r="1481" spans="1:27" hidden="1" x14ac:dyDescent="0.25">
      <c r="A1481">
        <v>2018</v>
      </c>
      <c r="B1481">
        <v>1</v>
      </c>
      <c r="C1481" t="s">
        <v>270</v>
      </c>
      <c r="D1481">
        <v>41823</v>
      </c>
      <c r="E1481">
        <v>1</v>
      </c>
      <c r="F1481">
        <v>20180104</v>
      </c>
      <c r="G1481">
        <v>20530184596</v>
      </c>
      <c r="H1481" t="s">
        <v>293</v>
      </c>
      <c r="I1481" t="s">
        <v>2</v>
      </c>
      <c r="J1481" t="s">
        <v>81</v>
      </c>
      <c r="K1481" t="s">
        <v>87</v>
      </c>
      <c r="L1481" t="s">
        <v>4</v>
      </c>
      <c r="M1481" t="s">
        <v>5</v>
      </c>
      <c r="N1481" t="s">
        <v>17</v>
      </c>
      <c r="O1481">
        <v>2005992000</v>
      </c>
      <c r="P1481" t="s">
        <v>934</v>
      </c>
      <c r="Q1481" t="s">
        <v>1003</v>
      </c>
      <c r="R1481" t="s">
        <v>18</v>
      </c>
      <c r="S1481" t="s">
        <v>294</v>
      </c>
      <c r="T1481" t="s">
        <v>1096</v>
      </c>
      <c r="U1481" t="s">
        <v>1319</v>
      </c>
      <c r="V1481" t="s">
        <v>788</v>
      </c>
      <c r="W1481" t="s">
        <v>789</v>
      </c>
      <c r="X1481" t="s">
        <v>19</v>
      </c>
      <c r="Y1481" t="s">
        <v>61</v>
      </c>
      <c r="Z1481">
        <v>27750.7</v>
      </c>
      <c r="AA1481">
        <v>13711.4</v>
      </c>
    </row>
    <row r="1482" spans="1:27" hidden="1" x14ac:dyDescent="0.25">
      <c r="A1482">
        <v>2018</v>
      </c>
      <c r="B1482">
        <v>1</v>
      </c>
      <c r="C1482" t="s">
        <v>86</v>
      </c>
      <c r="D1482">
        <v>3568</v>
      </c>
      <c r="E1482">
        <v>2</v>
      </c>
      <c r="F1482">
        <v>20180130</v>
      </c>
      <c r="G1482">
        <v>20397680038</v>
      </c>
      <c r="H1482" t="s">
        <v>182</v>
      </c>
      <c r="I1482" t="s">
        <v>2</v>
      </c>
      <c r="J1482" t="s">
        <v>81</v>
      </c>
      <c r="K1482" t="s">
        <v>87</v>
      </c>
      <c r="L1482" t="s">
        <v>4</v>
      </c>
      <c r="M1482" t="s">
        <v>5</v>
      </c>
      <c r="N1482" t="s">
        <v>17</v>
      </c>
      <c r="O1482">
        <v>2005992000</v>
      </c>
      <c r="P1482" t="s">
        <v>934</v>
      </c>
      <c r="Q1482" t="s">
        <v>1003</v>
      </c>
      <c r="R1482" t="s">
        <v>18</v>
      </c>
      <c r="S1482" t="s">
        <v>94</v>
      </c>
      <c r="X1482" t="s">
        <v>69</v>
      </c>
      <c r="Y1482" t="s">
        <v>15</v>
      </c>
      <c r="Z1482">
        <v>27691.4</v>
      </c>
      <c r="AA1482">
        <v>13410</v>
      </c>
    </row>
    <row r="1483" spans="1:27" hidden="1" x14ac:dyDescent="0.25">
      <c r="A1483">
        <v>2018</v>
      </c>
      <c r="B1483">
        <v>2</v>
      </c>
      <c r="C1483" t="s">
        <v>270</v>
      </c>
      <c r="D1483">
        <v>8052</v>
      </c>
      <c r="E1483">
        <v>1</v>
      </c>
      <c r="F1483">
        <v>20180217</v>
      </c>
      <c r="G1483">
        <v>20530184596</v>
      </c>
      <c r="H1483" t="s">
        <v>293</v>
      </c>
      <c r="I1483" t="s">
        <v>2</v>
      </c>
      <c r="J1483" t="s">
        <v>81</v>
      </c>
      <c r="K1483" t="s">
        <v>87</v>
      </c>
      <c r="L1483" t="s">
        <v>4</v>
      </c>
      <c r="M1483" t="s">
        <v>5</v>
      </c>
      <c r="N1483" t="s">
        <v>17</v>
      </c>
      <c r="O1483">
        <v>2005992000</v>
      </c>
      <c r="P1483" t="s">
        <v>934</v>
      </c>
      <c r="Q1483" t="s">
        <v>1003</v>
      </c>
      <c r="R1483" t="s">
        <v>18</v>
      </c>
      <c r="S1483" t="s">
        <v>294</v>
      </c>
      <c r="T1483" t="s">
        <v>787</v>
      </c>
      <c r="U1483" t="s">
        <v>2027</v>
      </c>
      <c r="V1483" t="s">
        <v>788</v>
      </c>
      <c r="W1483" t="s">
        <v>789</v>
      </c>
      <c r="X1483" t="s">
        <v>19</v>
      </c>
      <c r="Y1483" t="s">
        <v>61</v>
      </c>
      <c r="Z1483">
        <v>27681</v>
      </c>
      <c r="AA1483">
        <v>16222</v>
      </c>
    </row>
    <row r="1484" spans="1:27" hidden="1" x14ac:dyDescent="0.25">
      <c r="A1484">
        <v>2018</v>
      </c>
      <c r="B1484">
        <v>1</v>
      </c>
      <c r="C1484" t="s">
        <v>86</v>
      </c>
      <c r="D1484">
        <v>9863</v>
      </c>
      <c r="E1484">
        <v>2</v>
      </c>
      <c r="F1484">
        <v>20180131</v>
      </c>
      <c r="G1484">
        <v>20397680038</v>
      </c>
      <c r="H1484" t="s">
        <v>182</v>
      </c>
      <c r="I1484" t="s">
        <v>2</v>
      </c>
      <c r="J1484" t="s">
        <v>81</v>
      </c>
      <c r="K1484" t="s">
        <v>87</v>
      </c>
      <c r="L1484" t="s">
        <v>4</v>
      </c>
      <c r="M1484" t="s">
        <v>5</v>
      </c>
      <c r="N1484" t="s">
        <v>17</v>
      </c>
      <c r="O1484">
        <v>2005992000</v>
      </c>
      <c r="P1484" t="s">
        <v>934</v>
      </c>
      <c r="Q1484" t="s">
        <v>1003</v>
      </c>
      <c r="R1484" t="s">
        <v>18</v>
      </c>
      <c r="S1484" t="s">
        <v>94</v>
      </c>
      <c r="X1484" t="s">
        <v>69</v>
      </c>
      <c r="Y1484" t="s">
        <v>15</v>
      </c>
      <c r="Z1484">
        <v>27656.400000000001</v>
      </c>
      <c r="AA1484">
        <v>13410</v>
      </c>
    </row>
    <row r="1485" spans="1:27" hidden="1" x14ac:dyDescent="0.25">
      <c r="A1485">
        <v>2017</v>
      </c>
      <c r="B1485">
        <v>1</v>
      </c>
      <c r="C1485" t="s">
        <v>86</v>
      </c>
      <c r="D1485">
        <v>6212</v>
      </c>
      <c r="E1485">
        <v>1</v>
      </c>
      <c r="F1485">
        <v>20170125</v>
      </c>
      <c r="G1485">
        <v>20542089106</v>
      </c>
      <c r="H1485" t="s">
        <v>74</v>
      </c>
      <c r="I1485" t="s">
        <v>2</v>
      </c>
      <c r="J1485" t="s">
        <v>81</v>
      </c>
      <c r="K1485" t="s">
        <v>82</v>
      </c>
      <c r="L1485" t="s">
        <v>4</v>
      </c>
      <c r="M1485" t="s">
        <v>5</v>
      </c>
      <c r="N1485" t="s">
        <v>6</v>
      </c>
      <c r="O1485">
        <v>904211090</v>
      </c>
      <c r="P1485" t="s">
        <v>475</v>
      </c>
      <c r="Q1485" t="s">
        <v>472</v>
      </c>
      <c r="R1485" t="s">
        <v>77</v>
      </c>
      <c r="S1485" t="s">
        <v>167</v>
      </c>
      <c r="V1485" t="s">
        <v>436</v>
      </c>
      <c r="W1485" t="s">
        <v>34</v>
      </c>
      <c r="X1485" t="s">
        <v>23</v>
      </c>
      <c r="Y1485" t="s">
        <v>9</v>
      </c>
      <c r="Z1485">
        <v>27600</v>
      </c>
      <c r="AA1485">
        <v>24000</v>
      </c>
    </row>
    <row r="1486" spans="1:27" hidden="1" x14ac:dyDescent="0.25">
      <c r="A1486">
        <v>2018</v>
      </c>
      <c r="B1486">
        <v>3</v>
      </c>
      <c r="C1486" t="s">
        <v>86</v>
      </c>
      <c r="D1486">
        <v>21216</v>
      </c>
      <c r="E1486">
        <v>2</v>
      </c>
      <c r="F1486">
        <v>20180308</v>
      </c>
      <c r="G1486">
        <v>20503484316</v>
      </c>
      <c r="H1486" t="s">
        <v>238</v>
      </c>
      <c r="I1486" t="s">
        <v>25</v>
      </c>
      <c r="J1486" t="s">
        <v>26</v>
      </c>
      <c r="K1486" t="s">
        <v>97</v>
      </c>
      <c r="L1486" t="s">
        <v>4</v>
      </c>
      <c r="M1486" t="s">
        <v>5</v>
      </c>
      <c r="N1486" t="s">
        <v>17</v>
      </c>
      <c r="O1486">
        <v>2005999000</v>
      </c>
      <c r="P1486" t="s">
        <v>31</v>
      </c>
      <c r="Q1486" t="s">
        <v>1003</v>
      </c>
      <c r="R1486" t="s">
        <v>24</v>
      </c>
      <c r="S1486" t="s">
        <v>1414</v>
      </c>
      <c r="T1486" t="s">
        <v>2395</v>
      </c>
      <c r="X1486" t="s">
        <v>8</v>
      </c>
      <c r="Y1486" t="s">
        <v>9</v>
      </c>
      <c r="Z1486">
        <v>27600</v>
      </c>
      <c r="AA1486">
        <v>17403.894</v>
      </c>
    </row>
    <row r="1487" spans="1:27" hidden="1" x14ac:dyDescent="0.25">
      <c r="A1487">
        <v>2018</v>
      </c>
      <c r="B1487">
        <v>3</v>
      </c>
      <c r="C1487" t="s">
        <v>270</v>
      </c>
      <c r="D1487">
        <v>10257</v>
      </c>
      <c r="E1487">
        <v>1</v>
      </c>
      <c r="F1487">
        <v>20180301</v>
      </c>
      <c r="G1487">
        <v>20104420282</v>
      </c>
      <c r="H1487" t="s">
        <v>146</v>
      </c>
      <c r="I1487" t="s">
        <v>2</v>
      </c>
      <c r="J1487" t="s">
        <v>81</v>
      </c>
      <c r="K1487" t="s">
        <v>82</v>
      </c>
      <c r="L1487" t="s">
        <v>4</v>
      </c>
      <c r="M1487" t="s">
        <v>5</v>
      </c>
      <c r="N1487" t="s">
        <v>17</v>
      </c>
      <c r="O1487">
        <v>2005992000</v>
      </c>
      <c r="P1487" t="s">
        <v>934</v>
      </c>
      <c r="Q1487" t="s">
        <v>1003</v>
      </c>
      <c r="R1487" t="s">
        <v>18</v>
      </c>
      <c r="S1487" t="s">
        <v>131</v>
      </c>
      <c r="V1487" t="s">
        <v>84</v>
      </c>
      <c r="W1487" t="s">
        <v>34</v>
      </c>
      <c r="X1487" t="s">
        <v>8</v>
      </c>
      <c r="Y1487" t="s">
        <v>226</v>
      </c>
      <c r="Z1487">
        <v>27589.46</v>
      </c>
      <c r="AA1487">
        <v>13390.2</v>
      </c>
    </row>
    <row r="1488" spans="1:27" hidden="1" x14ac:dyDescent="0.25">
      <c r="A1488">
        <v>2017</v>
      </c>
      <c r="B1488">
        <v>1</v>
      </c>
      <c r="C1488" t="s">
        <v>270</v>
      </c>
      <c r="D1488">
        <v>564</v>
      </c>
      <c r="E1488">
        <v>1</v>
      </c>
      <c r="F1488">
        <v>20170112</v>
      </c>
      <c r="G1488">
        <v>20504004415</v>
      </c>
      <c r="H1488" t="s">
        <v>223</v>
      </c>
      <c r="I1488" t="s">
        <v>25</v>
      </c>
      <c r="J1488" t="s">
        <v>26</v>
      </c>
      <c r="K1488" t="s">
        <v>97</v>
      </c>
      <c r="L1488" t="s">
        <v>4</v>
      </c>
      <c r="M1488" t="s">
        <v>5</v>
      </c>
      <c r="N1488" t="s">
        <v>17</v>
      </c>
      <c r="O1488">
        <v>2005999000</v>
      </c>
      <c r="P1488" t="s">
        <v>1002</v>
      </c>
      <c r="Q1488" t="s">
        <v>1003</v>
      </c>
      <c r="R1488" t="s">
        <v>24</v>
      </c>
      <c r="S1488" t="s">
        <v>359</v>
      </c>
      <c r="W1488" t="s">
        <v>100</v>
      </c>
      <c r="X1488" t="s">
        <v>8</v>
      </c>
      <c r="Y1488" t="s">
        <v>226</v>
      </c>
      <c r="Z1488">
        <v>27562.5</v>
      </c>
      <c r="AA1488">
        <v>16653</v>
      </c>
    </row>
    <row r="1489" spans="1:27" hidden="1" x14ac:dyDescent="0.25">
      <c r="A1489">
        <v>2017</v>
      </c>
      <c r="B1489">
        <v>2</v>
      </c>
      <c r="C1489" t="s">
        <v>270</v>
      </c>
      <c r="D1489">
        <v>7720</v>
      </c>
      <c r="E1489">
        <v>1</v>
      </c>
      <c r="F1489">
        <v>20170216</v>
      </c>
      <c r="G1489">
        <v>20504004415</v>
      </c>
      <c r="H1489" t="s">
        <v>223</v>
      </c>
      <c r="I1489" t="s">
        <v>25</v>
      </c>
      <c r="J1489" t="s">
        <v>26</v>
      </c>
      <c r="K1489" t="s">
        <v>97</v>
      </c>
      <c r="L1489" t="s">
        <v>4</v>
      </c>
      <c r="M1489" t="s">
        <v>5</v>
      </c>
      <c r="N1489" t="s">
        <v>17</v>
      </c>
      <c r="O1489">
        <v>2005999000</v>
      </c>
      <c r="P1489" t="s">
        <v>1002</v>
      </c>
      <c r="Q1489" t="s">
        <v>1003</v>
      </c>
      <c r="R1489" t="s">
        <v>24</v>
      </c>
      <c r="S1489" t="s">
        <v>359</v>
      </c>
      <c r="W1489" t="s">
        <v>100</v>
      </c>
      <c r="X1489" t="s">
        <v>8</v>
      </c>
      <c r="Y1489" t="s">
        <v>226</v>
      </c>
      <c r="Z1489">
        <v>27562.5</v>
      </c>
      <c r="AA1489">
        <v>16653</v>
      </c>
    </row>
    <row r="1490" spans="1:27" hidden="1" x14ac:dyDescent="0.25">
      <c r="A1490">
        <v>2017</v>
      </c>
      <c r="B1490">
        <v>3</v>
      </c>
      <c r="C1490" t="s">
        <v>86</v>
      </c>
      <c r="D1490">
        <v>23368</v>
      </c>
      <c r="E1490">
        <v>1</v>
      </c>
      <c r="F1490">
        <v>20170316</v>
      </c>
      <c r="G1490">
        <v>20542089106</v>
      </c>
      <c r="H1490" t="s">
        <v>74</v>
      </c>
      <c r="I1490" t="s">
        <v>25</v>
      </c>
      <c r="J1490" t="s">
        <v>26</v>
      </c>
      <c r="K1490" t="s">
        <v>166</v>
      </c>
      <c r="L1490" t="s">
        <v>4</v>
      </c>
      <c r="M1490" t="s">
        <v>5</v>
      </c>
      <c r="N1490" t="s">
        <v>6</v>
      </c>
      <c r="O1490">
        <v>904211090</v>
      </c>
      <c r="P1490" t="s">
        <v>198</v>
      </c>
      <c r="Q1490" t="s">
        <v>472</v>
      </c>
      <c r="R1490" t="s">
        <v>77</v>
      </c>
      <c r="S1490" t="s">
        <v>143</v>
      </c>
      <c r="W1490" t="s">
        <v>144</v>
      </c>
      <c r="X1490" t="s">
        <v>23</v>
      </c>
      <c r="Y1490" t="s">
        <v>9</v>
      </c>
      <c r="Z1490">
        <v>27529.43</v>
      </c>
      <c r="AA1490">
        <v>10546.2</v>
      </c>
    </row>
    <row r="1491" spans="1:27" hidden="1" x14ac:dyDescent="0.25">
      <c r="A1491">
        <v>2017</v>
      </c>
      <c r="B1491">
        <v>1</v>
      </c>
      <c r="C1491" t="s">
        <v>270</v>
      </c>
      <c r="D1491">
        <v>44160</v>
      </c>
      <c r="E1491">
        <v>1</v>
      </c>
      <c r="F1491">
        <v>20170103</v>
      </c>
      <c r="G1491">
        <v>20504004415</v>
      </c>
      <c r="H1491" t="s">
        <v>223</v>
      </c>
      <c r="I1491" t="s">
        <v>36</v>
      </c>
      <c r="J1491" t="s">
        <v>283</v>
      </c>
      <c r="K1491" t="s">
        <v>284</v>
      </c>
      <c r="L1491" t="s">
        <v>4</v>
      </c>
      <c r="M1491" t="s">
        <v>5</v>
      </c>
      <c r="N1491" t="s">
        <v>17</v>
      </c>
      <c r="O1491">
        <v>2005999000</v>
      </c>
      <c r="P1491" t="s">
        <v>1002</v>
      </c>
      <c r="Q1491" t="s">
        <v>1003</v>
      </c>
      <c r="R1491" t="s">
        <v>24</v>
      </c>
      <c r="S1491" t="s">
        <v>304</v>
      </c>
      <c r="W1491" t="s">
        <v>100</v>
      </c>
      <c r="X1491" t="s">
        <v>8</v>
      </c>
      <c r="Y1491" t="s">
        <v>61</v>
      </c>
      <c r="Z1491">
        <v>27520.5</v>
      </c>
      <c r="AA1491">
        <v>16677</v>
      </c>
    </row>
    <row r="1492" spans="1:27" x14ac:dyDescent="0.25">
      <c r="A1492">
        <v>2018</v>
      </c>
      <c r="B1492">
        <v>1</v>
      </c>
      <c r="C1492" t="s">
        <v>86</v>
      </c>
      <c r="D1492">
        <v>119792</v>
      </c>
      <c r="E1492">
        <v>1</v>
      </c>
      <c r="F1492">
        <v>20180103</v>
      </c>
      <c r="G1492">
        <v>20542082519</v>
      </c>
      <c r="H1492" t="s">
        <v>231</v>
      </c>
      <c r="I1492" t="s">
        <v>25</v>
      </c>
      <c r="J1492" t="s">
        <v>26</v>
      </c>
      <c r="K1492" t="s">
        <v>166</v>
      </c>
      <c r="L1492" t="s">
        <v>4</v>
      </c>
      <c r="M1492" t="s">
        <v>5</v>
      </c>
      <c r="N1492" t="s">
        <v>6</v>
      </c>
      <c r="O1492">
        <v>904211090</v>
      </c>
      <c r="P1492" t="s">
        <v>198</v>
      </c>
      <c r="Q1492" t="s">
        <v>472</v>
      </c>
      <c r="R1492" t="s">
        <v>77</v>
      </c>
      <c r="S1492" t="s">
        <v>1206</v>
      </c>
      <c r="T1492" t="s">
        <v>1207</v>
      </c>
      <c r="V1492" t="s">
        <v>14</v>
      </c>
      <c r="W1492" t="s">
        <v>1208</v>
      </c>
      <c r="X1492" t="s">
        <v>19</v>
      </c>
      <c r="Y1492" t="s">
        <v>9</v>
      </c>
      <c r="Z1492">
        <v>27498.12</v>
      </c>
      <c r="AA1492">
        <v>8731.7999999999993</v>
      </c>
    </row>
    <row r="1493" spans="1:27" hidden="1" x14ac:dyDescent="0.25">
      <c r="A1493">
        <v>2018</v>
      </c>
      <c r="B1493">
        <v>2</v>
      </c>
      <c r="C1493" t="s">
        <v>86</v>
      </c>
      <c r="D1493">
        <v>16694</v>
      </c>
      <c r="E1493">
        <v>1</v>
      </c>
      <c r="F1493">
        <v>20180222</v>
      </c>
      <c r="G1493">
        <v>20373860736</v>
      </c>
      <c r="H1493" t="s">
        <v>1127</v>
      </c>
      <c r="I1493" t="s">
        <v>25</v>
      </c>
      <c r="J1493" t="s">
        <v>26</v>
      </c>
      <c r="K1493" t="s">
        <v>2110</v>
      </c>
      <c r="L1493" t="s">
        <v>4</v>
      </c>
      <c r="M1493" t="s">
        <v>5</v>
      </c>
      <c r="N1493" t="s">
        <v>17</v>
      </c>
      <c r="O1493">
        <v>2001909000</v>
      </c>
      <c r="P1493" t="s">
        <v>934</v>
      </c>
      <c r="Q1493" t="s">
        <v>1003</v>
      </c>
      <c r="R1493" t="s">
        <v>68</v>
      </c>
      <c r="S1493" t="s">
        <v>98</v>
      </c>
      <c r="U1493" t="s">
        <v>1114</v>
      </c>
      <c r="V1493" t="s">
        <v>101</v>
      </c>
      <c r="W1493" t="s">
        <v>34</v>
      </c>
      <c r="X1493" t="s">
        <v>19</v>
      </c>
      <c r="Y1493" t="s">
        <v>15</v>
      </c>
      <c r="Z1493">
        <v>27479.1</v>
      </c>
      <c r="AA1493">
        <v>7855.32</v>
      </c>
    </row>
    <row r="1494" spans="1:27" hidden="1" x14ac:dyDescent="0.25">
      <c r="A1494">
        <v>2018</v>
      </c>
      <c r="B1494">
        <v>2</v>
      </c>
      <c r="C1494" t="s">
        <v>86</v>
      </c>
      <c r="D1494">
        <v>17489</v>
      </c>
      <c r="E1494">
        <v>9</v>
      </c>
      <c r="F1494">
        <v>20180228</v>
      </c>
      <c r="G1494">
        <v>20170040938</v>
      </c>
      <c r="H1494" t="s">
        <v>65</v>
      </c>
      <c r="I1494" t="s">
        <v>2</v>
      </c>
      <c r="J1494" t="s">
        <v>81</v>
      </c>
      <c r="K1494" t="s">
        <v>87</v>
      </c>
      <c r="L1494" t="s">
        <v>4</v>
      </c>
      <c r="M1494" t="s">
        <v>5</v>
      </c>
      <c r="N1494" t="s">
        <v>17</v>
      </c>
      <c r="O1494">
        <v>2005992000</v>
      </c>
      <c r="P1494" t="s">
        <v>934</v>
      </c>
      <c r="Q1494" t="s">
        <v>1003</v>
      </c>
      <c r="R1494" t="s">
        <v>18</v>
      </c>
      <c r="S1494" t="s">
        <v>148</v>
      </c>
      <c r="T1494" t="s">
        <v>101</v>
      </c>
      <c r="W1494" t="s">
        <v>214</v>
      </c>
      <c r="X1494" t="s">
        <v>69</v>
      </c>
      <c r="Y1494" t="s">
        <v>15</v>
      </c>
      <c r="Z1494">
        <v>27477.08</v>
      </c>
      <c r="AA1494">
        <v>13299.78</v>
      </c>
    </row>
    <row r="1495" spans="1:27" hidden="1" x14ac:dyDescent="0.25">
      <c r="A1495">
        <v>2018</v>
      </c>
      <c r="B1495">
        <v>3</v>
      </c>
      <c r="C1495" t="s">
        <v>86</v>
      </c>
      <c r="D1495">
        <v>24358</v>
      </c>
      <c r="E1495">
        <v>2</v>
      </c>
      <c r="F1495">
        <v>20180327</v>
      </c>
      <c r="G1495">
        <v>20170040938</v>
      </c>
      <c r="H1495" t="s">
        <v>65</v>
      </c>
      <c r="I1495" t="s">
        <v>2</v>
      </c>
      <c r="J1495" t="s">
        <v>81</v>
      </c>
      <c r="K1495" t="s">
        <v>87</v>
      </c>
      <c r="L1495" t="s">
        <v>4</v>
      </c>
      <c r="M1495" t="s">
        <v>5</v>
      </c>
      <c r="N1495" t="s">
        <v>17</v>
      </c>
      <c r="O1495">
        <v>2005992000</v>
      </c>
      <c r="P1495" t="s">
        <v>934</v>
      </c>
      <c r="Q1495" t="s">
        <v>1003</v>
      </c>
      <c r="R1495" t="s">
        <v>18</v>
      </c>
      <c r="S1495" t="s">
        <v>148</v>
      </c>
      <c r="T1495" t="s">
        <v>377</v>
      </c>
      <c r="W1495" t="s">
        <v>214</v>
      </c>
      <c r="X1495" t="s">
        <v>69</v>
      </c>
      <c r="Y1495" t="s">
        <v>15</v>
      </c>
      <c r="Z1495">
        <v>27477.08</v>
      </c>
      <c r="AA1495">
        <v>13299.78</v>
      </c>
    </row>
    <row r="1496" spans="1:27" hidden="1" x14ac:dyDescent="0.25">
      <c r="A1496">
        <v>2018</v>
      </c>
      <c r="B1496">
        <v>3</v>
      </c>
      <c r="C1496" t="s">
        <v>86</v>
      </c>
      <c r="D1496">
        <v>26360</v>
      </c>
      <c r="E1496">
        <v>2</v>
      </c>
      <c r="F1496">
        <v>20180330</v>
      </c>
      <c r="G1496">
        <v>20170040938</v>
      </c>
      <c r="H1496" t="s">
        <v>65</v>
      </c>
      <c r="I1496" t="s">
        <v>2</v>
      </c>
      <c r="J1496" t="s">
        <v>81</v>
      </c>
      <c r="K1496" t="s">
        <v>87</v>
      </c>
      <c r="L1496" t="s">
        <v>4</v>
      </c>
      <c r="M1496" t="s">
        <v>5</v>
      </c>
      <c r="N1496" t="s">
        <v>17</v>
      </c>
      <c r="O1496">
        <v>2005992000</v>
      </c>
      <c r="P1496" t="s">
        <v>934</v>
      </c>
      <c r="Q1496" t="s">
        <v>1003</v>
      </c>
      <c r="R1496" t="s">
        <v>18</v>
      </c>
      <c r="S1496" t="s">
        <v>148</v>
      </c>
      <c r="T1496" t="s">
        <v>101</v>
      </c>
      <c r="W1496" t="s">
        <v>129</v>
      </c>
      <c r="X1496" t="s">
        <v>69</v>
      </c>
      <c r="Y1496" t="s">
        <v>15</v>
      </c>
      <c r="Z1496">
        <v>27477.08</v>
      </c>
      <c r="AA1496">
        <v>13074.36</v>
      </c>
    </row>
    <row r="1497" spans="1:27" hidden="1" x14ac:dyDescent="0.25">
      <c r="A1497">
        <v>2018</v>
      </c>
      <c r="B1497">
        <v>3</v>
      </c>
      <c r="C1497" t="s">
        <v>86</v>
      </c>
      <c r="D1497">
        <v>26360</v>
      </c>
      <c r="E1497">
        <v>3</v>
      </c>
      <c r="F1497">
        <v>20180330</v>
      </c>
      <c r="G1497">
        <v>20170040938</v>
      </c>
      <c r="H1497" t="s">
        <v>65</v>
      </c>
      <c r="I1497" t="s">
        <v>2</v>
      </c>
      <c r="J1497" t="s">
        <v>81</v>
      </c>
      <c r="K1497" t="s">
        <v>87</v>
      </c>
      <c r="L1497" t="s">
        <v>4</v>
      </c>
      <c r="M1497" t="s">
        <v>5</v>
      </c>
      <c r="N1497" t="s">
        <v>17</v>
      </c>
      <c r="O1497">
        <v>2005992000</v>
      </c>
      <c r="P1497" t="s">
        <v>934</v>
      </c>
      <c r="Q1497" t="s">
        <v>1003</v>
      </c>
      <c r="R1497" t="s">
        <v>18</v>
      </c>
      <c r="S1497" t="s">
        <v>148</v>
      </c>
      <c r="T1497" t="s">
        <v>101</v>
      </c>
      <c r="W1497" t="s">
        <v>129</v>
      </c>
      <c r="X1497" t="s">
        <v>69</v>
      </c>
      <c r="Y1497" t="s">
        <v>15</v>
      </c>
      <c r="Z1497">
        <v>27477.08</v>
      </c>
      <c r="AA1497">
        <v>13299.78</v>
      </c>
    </row>
    <row r="1498" spans="1:27" hidden="1" x14ac:dyDescent="0.25">
      <c r="A1498">
        <v>2018</v>
      </c>
      <c r="B1498">
        <v>3</v>
      </c>
      <c r="C1498" t="s">
        <v>86</v>
      </c>
      <c r="D1498">
        <v>26360</v>
      </c>
      <c r="E1498">
        <v>4</v>
      </c>
      <c r="F1498">
        <v>20180330</v>
      </c>
      <c r="G1498">
        <v>20170040938</v>
      </c>
      <c r="H1498" t="s">
        <v>65</v>
      </c>
      <c r="I1498" t="s">
        <v>2</v>
      </c>
      <c r="J1498" t="s">
        <v>81</v>
      </c>
      <c r="K1498" t="s">
        <v>87</v>
      </c>
      <c r="L1498" t="s">
        <v>4</v>
      </c>
      <c r="M1498" t="s">
        <v>5</v>
      </c>
      <c r="N1498" t="s">
        <v>17</v>
      </c>
      <c r="O1498">
        <v>2005992000</v>
      </c>
      <c r="P1498" t="s">
        <v>934</v>
      </c>
      <c r="Q1498" t="s">
        <v>1003</v>
      </c>
      <c r="R1498" t="s">
        <v>18</v>
      </c>
      <c r="S1498" t="s">
        <v>148</v>
      </c>
      <c r="T1498" t="s">
        <v>101</v>
      </c>
      <c r="W1498" t="s">
        <v>129</v>
      </c>
      <c r="X1498" t="s">
        <v>69</v>
      </c>
      <c r="Y1498" t="s">
        <v>15</v>
      </c>
      <c r="Z1498">
        <v>27477.08</v>
      </c>
      <c r="AA1498">
        <v>13299.78</v>
      </c>
    </row>
    <row r="1499" spans="1:27" hidden="1" x14ac:dyDescent="0.25">
      <c r="A1499">
        <v>2018</v>
      </c>
      <c r="B1499">
        <v>3</v>
      </c>
      <c r="C1499" t="s">
        <v>86</v>
      </c>
      <c r="D1499">
        <v>26360</v>
      </c>
      <c r="E1499">
        <v>5</v>
      </c>
      <c r="F1499">
        <v>20180330</v>
      </c>
      <c r="G1499">
        <v>20170040938</v>
      </c>
      <c r="H1499" t="s">
        <v>65</v>
      </c>
      <c r="I1499" t="s">
        <v>2</v>
      </c>
      <c r="J1499" t="s">
        <v>81</v>
      </c>
      <c r="K1499" t="s">
        <v>87</v>
      </c>
      <c r="L1499" t="s">
        <v>4</v>
      </c>
      <c r="M1499" t="s">
        <v>5</v>
      </c>
      <c r="N1499" t="s">
        <v>17</v>
      </c>
      <c r="O1499">
        <v>2005992000</v>
      </c>
      <c r="P1499" t="s">
        <v>934</v>
      </c>
      <c r="Q1499" t="s">
        <v>1003</v>
      </c>
      <c r="R1499" t="s">
        <v>18</v>
      </c>
      <c r="S1499" t="s">
        <v>148</v>
      </c>
      <c r="T1499" t="s">
        <v>101</v>
      </c>
      <c r="W1499" t="s">
        <v>129</v>
      </c>
      <c r="X1499" t="s">
        <v>69</v>
      </c>
      <c r="Y1499" t="s">
        <v>15</v>
      </c>
      <c r="Z1499">
        <v>27477.08</v>
      </c>
      <c r="AA1499">
        <v>13299.78</v>
      </c>
    </row>
    <row r="1500" spans="1:27" hidden="1" x14ac:dyDescent="0.25">
      <c r="A1500">
        <v>2018</v>
      </c>
      <c r="B1500">
        <v>3</v>
      </c>
      <c r="C1500" t="s">
        <v>86</v>
      </c>
      <c r="D1500">
        <v>26360</v>
      </c>
      <c r="E1500">
        <v>8</v>
      </c>
      <c r="F1500">
        <v>20180330</v>
      </c>
      <c r="G1500">
        <v>20170040938</v>
      </c>
      <c r="H1500" t="s">
        <v>65</v>
      </c>
      <c r="I1500" t="s">
        <v>2</v>
      </c>
      <c r="J1500" t="s">
        <v>81</v>
      </c>
      <c r="K1500" t="s">
        <v>87</v>
      </c>
      <c r="L1500" t="s">
        <v>4</v>
      </c>
      <c r="M1500" t="s">
        <v>5</v>
      </c>
      <c r="N1500" t="s">
        <v>17</v>
      </c>
      <c r="O1500">
        <v>2005992000</v>
      </c>
      <c r="P1500" t="s">
        <v>934</v>
      </c>
      <c r="Q1500" t="s">
        <v>1003</v>
      </c>
      <c r="R1500" t="s">
        <v>18</v>
      </c>
      <c r="S1500" t="s">
        <v>148</v>
      </c>
      <c r="T1500" t="s">
        <v>101</v>
      </c>
      <c r="W1500" t="s">
        <v>129</v>
      </c>
      <c r="X1500" t="s">
        <v>69</v>
      </c>
      <c r="Y1500" t="s">
        <v>15</v>
      </c>
      <c r="Z1500">
        <v>27477.08</v>
      </c>
      <c r="AA1500">
        <v>13299.78</v>
      </c>
    </row>
    <row r="1501" spans="1:27" hidden="1" x14ac:dyDescent="0.25">
      <c r="A1501">
        <v>2018</v>
      </c>
      <c r="B1501">
        <v>2</v>
      </c>
      <c r="C1501" t="s">
        <v>86</v>
      </c>
      <c r="D1501">
        <v>17489</v>
      </c>
      <c r="E1501">
        <v>8</v>
      </c>
      <c r="F1501">
        <v>20180228</v>
      </c>
      <c r="G1501">
        <v>20170040938</v>
      </c>
      <c r="H1501" t="s">
        <v>65</v>
      </c>
      <c r="I1501" t="s">
        <v>2</v>
      </c>
      <c r="J1501" t="s">
        <v>81</v>
      </c>
      <c r="K1501" t="s">
        <v>87</v>
      </c>
      <c r="L1501" t="s">
        <v>4</v>
      </c>
      <c r="M1501" t="s">
        <v>5</v>
      </c>
      <c r="N1501" t="s">
        <v>17</v>
      </c>
      <c r="O1501">
        <v>2005992000</v>
      </c>
      <c r="P1501" t="s">
        <v>934</v>
      </c>
      <c r="Q1501" t="s">
        <v>1003</v>
      </c>
      <c r="R1501" t="s">
        <v>18</v>
      </c>
      <c r="S1501" t="s">
        <v>148</v>
      </c>
      <c r="T1501" t="s">
        <v>101</v>
      </c>
      <c r="W1501" t="s">
        <v>214</v>
      </c>
      <c r="X1501" t="s">
        <v>69</v>
      </c>
      <c r="Y1501" t="s">
        <v>15</v>
      </c>
      <c r="Z1501">
        <v>27476.46</v>
      </c>
      <c r="AA1501">
        <v>13299.485000000001</v>
      </c>
    </row>
    <row r="1502" spans="1:27" hidden="1" x14ac:dyDescent="0.25">
      <c r="A1502">
        <v>2018</v>
      </c>
      <c r="B1502">
        <v>1</v>
      </c>
      <c r="C1502" t="s">
        <v>270</v>
      </c>
      <c r="D1502">
        <v>2814</v>
      </c>
      <c r="E1502">
        <v>1</v>
      </c>
      <c r="F1502">
        <v>20180118</v>
      </c>
      <c r="G1502">
        <v>20504004415</v>
      </c>
      <c r="H1502" t="s">
        <v>223</v>
      </c>
      <c r="I1502" t="s">
        <v>2</v>
      </c>
      <c r="J1502" t="s">
        <v>58</v>
      </c>
      <c r="K1502" t="s">
        <v>216</v>
      </c>
      <c r="L1502" t="s">
        <v>4</v>
      </c>
      <c r="M1502" t="s">
        <v>5</v>
      </c>
      <c r="N1502" t="s">
        <v>17</v>
      </c>
      <c r="O1502">
        <v>2001909000</v>
      </c>
      <c r="P1502" t="s">
        <v>1010</v>
      </c>
      <c r="Q1502" t="s">
        <v>1076</v>
      </c>
      <c r="R1502" t="s">
        <v>68</v>
      </c>
      <c r="S1502" t="s">
        <v>354</v>
      </c>
      <c r="T1502" t="s">
        <v>926</v>
      </c>
      <c r="V1502" t="s">
        <v>145</v>
      </c>
      <c r="W1502" t="s">
        <v>272</v>
      </c>
      <c r="X1502" t="s">
        <v>8</v>
      </c>
      <c r="Y1502" t="s">
        <v>15</v>
      </c>
      <c r="Z1502">
        <v>27458.400000000001</v>
      </c>
      <c r="AA1502">
        <v>9130</v>
      </c>
    </row>
    <row r="1503" spans="1:27" hidden="1" x14ac:dyDescent="0.25">
      <c r="A1503">
        <v>2018</v>
      </c>
      <c r="B1503">
        <v>1</v>
      </c>
      <c r="C1503" t="s">
        <v>270</v>
      </c>
      <c r="D1503">
        <v>2449</v>
      </c>
      <c r="E1503">
        <v>1</v>
      </c>
      <c r="F1503">
        <v>20180117</v>
      </c>
      <c r="G1503">
        <v>20530184596</v>
      </c>
      <c r="H1503" t="s">
        <v>293</v>
      </c>
      <c r="I1503" t="s">
        <v>25</v>
      </c>
      <c r="J1503" t="s">
        <v>26</v>
      </c>
      <c r="K1503" t="s">
        <v>452</v>
      </c>
      <c r="L1503" t="s">
        <v>4</v>
      </c>
      <c r="M1503" t="s">
        <v>5</v>
      </c>
      <c r="N1503" t="s">
        <v>17</v>
      </c>
      <c r="O1503">
        <v>2005999000</v>
      </c>
      <c r="P1503" t="s">
        <v>1002</v>
      </c>
      <c r="Q1503" t="s">
        <v>1003</v>
      </c>
      <c r="R1503" t="s">
        <v>24</v>
      </c>
      <c r="S1503" t="s">
        <v>310</v>
      </c>
      <c r="T1503" t="s">
        <v>1293</v>
      </c>
      <c r="U1503" t="s">
        <v>1292</v>
      </c>
      <c r="W1503" t="s">
        <v>789</v>
      </c>
      <c r="X1503" t="s">
        <v>8</v>
      </c>
      <c r="Y1503" t="s">
        <v>61</v>
      </c>
      <c r="Z1503">
        <v>27456</v>
      </c>
      <c r="AA1503">
        <v>20118</v>
      </c>
    </row>
    <row r="1504" spans="1:27" hidden="1" x14ac:dyDescent="0.25">
      <c r="A1504">
        <v>2017</v>
      </c>
      <c r="B1504">
        <v>2</v>
      </c>
      <c r="C1504" t="s">
        <v>86</v>
      </c>
      <c r="D1504">
        <v>8389</v>
      </c>
      <c r="E1504">
        <v>1</v>
      </c>
      <c r="F1504">
        <v>20170208</v>
      </c>
      <c r="G1504">
        <v>20170040938</v>
      </c>
      <c r="H1504" t="s">
        <v>65</v>
      </c>
      <c r="I1504" t="s">
        <v>2</v>
      </c>
      <c r="J1504" t="s">
        <v>81</v>
      </c>
      <c r="K1504" t="s">
        <v>87</v>
      </c>
      <c r="L1504" t="s">
        <v>4</v>
      </c>
      <c r="M1504" t="s">
        <v>5</v>
      </c>
      <c r="N1504" t="s">
        <v>17</v>
      </c>
      <c r="O1504">
        <v>2005992000</v>
      </c>
      <c r="P1504" t="s">
        <v>934</v>
      </c>
      <c r="Q1504" t="s">
        <v>1003</v>
      </c>
      <c r="R1504" t="s">
        <v>18</v>
      </c>
      <c r="S1504" t="s">
        <v>234</v>
      </c>
      <c r="T1504" t="s">
        <v>101</v>
      </c>
      <c r="U1504" t="s">
        <v>1424</v>
      </c>
      <c r="V1504" t="s">
        <v>1425</v>
      </c>
      <c r="W1504" t="s">
        <v>129</v>
      </c>
      <c r="X1504" t="s">
        <v>69</v>
      </c>
      <c r="Y1504" t="s">
        <v>15</v>
      </c>
      <c r="Z1504">
        <v>27452.080000000002</v>
      </c>
      <c r="AA1504">
        <v>13074.36</v>
      </c>
    </row>
    <row r="1505" spans="1:27" hidden="1" x14ac:dyDescent="0.25">
      <c r="A1505">
        <v>2017</v>
      </c>
      <c r="B1505">
        <v>2</v>
      </c>
      <c r="C1505" t="s">
        <v>86</v>
      </c>
      <c r="D1505">
        <v>12782</v>
      </c>
      <c r="E1505">
        <v>1</v>
      </c>
      <c r="F1505">
        <v>20170215</v>
      </c>
      <c r="G1505">
        <v>20170040938</v>
      </c>
      <c r="H1505" t="s">
        <v>65</v>
      </c>
      <c r="I1505" t="s">
        <v>2</v>
      </c>
      <c r="J1505" t="s">
        <v>81</v>
      </c>
      <c r="K1505" t="s">
        <v>87</v>
      </c>
      <c r="L1505" t="s">
        <v>4</v>
      </c>
      <c r="M1505" t="s">
        <v>5</v>
      </c>
      <c r="N1505" t="s">
        <v>17</v>
      </c>
      <c r="O1505">
        <v>2005992000</v>
      </c>
      <c r="P1505" t="s">
        <v>934</v>
      </c>
      <c r="Q1505" t="s">
        <v>1003</v>
      </c>
      <c r="R1505" t="s">
        <v>18</v>
      </c>
      <c r="S1505" t="s">
        <v>234</v>
      </c>
      <c r="T1505" t="s">
        <v>101</v>
      </c>
      <c r="U1505" t="s">
        <v>1525</v>
      </c>
      <c r="V1505" t="s">
        <v>1526</v>
      </c>
      <c r="W1505" t="s">
        <v>129</v>
      </c>
      <c r="X1505" t="s">
        <v>69</v>
      </c>
      <c r="Y1505" t="s">
        <v>15</v>
      </c>
      <c r="Z1505">
        <v>27452.080000000002</v>
      </c>
      <c r="AA1505">
        <v>13074.36</v>
      </c>
    </row>
    <row r="1506" spans="1:27" hidden="1" x14ac:dyDescent="0.25">
      <c r="A1506">
        <v>2017</v>
      </c>
      <c r="B1506">
        <v>3</v>
      </c>
      <c r="C1506" t="s">
        <v>86</v>
      </c>
      <c r="D1506">
        <v>24033</v>
      </c>
      <c r="E1506">
        <v>1</v>
      </c>
      <c r="F1506">
        <v>20170321</v>
      </c>
      <c r="G1506">
        <v>20170040938</v>
      </c>
      <c r="H1506" t="s">
        <v>65</v>
      </c>
      <c r="I1506" t="s">
        <v>2</v>
      </c>
      <c r="J1506" t="s">
        <v>81</v>
      </c>
      <c r="K1506" t="s">
        <v>87</v>
      </c>
      <c r="L1506" t="s">
        <v>4</v>
      </c>
      <c r="M1506" t="s">
        <v>5</v>
      </c>
      <c r="N1506" t="s">
        <v>17</v>
      </c>
      <c r="O1506">
        <v>2005992000</v>
      </c>
      <c r="P1506" t="s">
        <v>934</v>
      </c>
      <c r="Q1506" t="s">
        <v>1003</v>
      </c>
      <c r="R1506" t="s">
        <v>18</v>
      </c>
      <c r="S1506" t="s">
        <v>234</v>
      </c>
      <c r="T1506" t="s">
        <v>101</v>
      </c>
      <c r="U1506" t="s">
        <v>2301</v>
      </c>
      <c r="V1506" t="s">
        <v>2302</v>
      </c>
      <c r="W1506" t="s">
        <v>214</v>
      </c>
      <c r="X1506" t="s">
        <v>69</v>
      </c>
      <c r="Y1506" t="s">
        <v>15</v>
      </c>
      <c r="Z1506">
        <v>27452.080000000002</v>
      </c>
      <c r="AA1506">
        <v>13074.36</v>
      </c>
    </row>
    <row r="1507" spans="1:27" x14ac:dyDescent="0.25">
      <c r="A1507">
        <v>2018</v>
      </c>
      <c r="B1507">
        <v>2</v>
      </c>
      <c r="C1507" t="s">
        <v>270</v>
      </c>
      <c r="D1507">
        <v>9740</v>
      </c>
      <c r="E1507">
        <v>2</v>
      </c>
      <c r="F1507">
        <v>20180227</v>
      </c>
      <c r="G1507">
        <v>20504004415</v>
      </c>
      <c r="H1507" t="s">
        <v>223</v>
      </c>
      <c r="I1507" t="s">
        <v>25</v>
      </c>
      <c r="J1507" t="s">
        <v>26</v>
      </c>
      <c r="K1507" t="s">
        <v>118</v>
      </c>
      <c r="L1507" t="s">
        <v>4</v>
      </c>
      <c r="M1507" t="s">
        <v>5</v>
      </c>
      <c r="N1507" t="s">
        <v>17</v>
      </c>
      <c r="O1507">
        <v>2005999000</v>
      </c>
      <c r="P1507" t="s">
        <v>198</v>
      </c>
      <c r="Q1507" t="s">
        <v>1003</v>
      </c>
      <c r="R1507" t="s">
        <v>24</v>
      </c>
      <c r="S1507" t="s">
        <v>940</v>
      </c>
      <c r="W1507" t="s">
        <v>100</v>
      </c>
      <c r="X1507" t="s">
        <v>8</v>
      </c>
      <c r="Y1507" t="s">
        <v>226</v>
      </c>
      <c r="Z1507">
        <v>27440</v>
      </c>
      <c r="AA1507">
        <v>11827.2</v>
      </c>
    </row>
    <row r="1508" spans="1:27" hidden="1" x14ac:dyDescent="0.25">
      <c r="A1508">
        <v>2017</v>
      </c>
      <c r="B1508">
        <v>1</v>
      </c>
      <c r="C1508" t="s">
        <v>86</v>
      </c>
      <c r="D1508">
        <v>2209</v>
      </c>
      <c r="E1508">
        <v>1</v>
      </c>
      <c r="F1508">
        <v>20170113</v>
      </c>
      <c r="G1508">
        <v>20170040938</v>
      </c>
      <c r="H1508" t="s">
        <v>65</v>
      </c>
      <c r="I1508" t="s">
        <v>2</v>
      </c>
      <c r="J1508" t="s">
        <v>81</v>
      </c>
      <c r="K1508" t="s">
        <v>87</v>
      </c>
      <c r="L1508" t="s">
        <v>4</v>
      </c>
      <c r="M1508" t="s">
        <v>5</v>
      </c>
      <c r="N1508" t="s">
        <v>17</v>
      </c>
      <c r="O1508">
        <v>2005992000</v>
      </c>
      <c r="P1508" t="s">
        <v>934</v>
      </c>
      <c r="Q1508" t="s">
        <v>1003</v>
      </c>
      <c r="R1508" t="s">
        <v>18</v>
      </c>
      <c r="S1508" t="s">
        <v>234</v>
      </c>
      <c r="T1508" t="s">
        <v>623</v>
      </c>
      <c r="U1508" t="s">
        <v>624</v>
      </c>
      <c r="V1508" t="s">
        <v>590</v>
      </c>
      <c r="W1508" t="s">
        <v>129</v>
      </c>
      <c r="X1508" t="s">
        <v>69</v>
      </c>
      <c r="Y1508" t="s">
        <v>15</v>
      </c>
      <c r="Z1508">
        <v>27402.080000000002</v>
      </c>
      <c r="AA1508">
        <v>13074.36</v>
      </c>
    </row>
    <row r="1509" spans="1:27" hidden="1" x14ac:dyDescent="0.25">
      <c r="A1509">
        <v>2017</v>
      </c>
      <c r="B1509">
        <v>3</v>
      </c>
      <c r="C1509" t="s">
        <v>86</v>
      </c>
      <c r="D1509">
        <v>26628</v>
      </c>
      <c r="E1509">
        <v>1</v>
      </c>
      <c r="F1509">
        <v>20170330</v>
      </c>
      <c r="G1509">
        <v>20556450600</v>
      </c>
      <c r="H1509" t="s">
        <v>140</v>
      </c>
      <c r="I1509" t="s">
        <v>25</v>
      </c>
      <c r="J1509" t="s">
        <v>26</v>
      </c>
      <c r="K1509" t="s">
        <v>28</v>
      </c>
      <c r="L1509" t="s">
        <v>4</v>
      </c>
      <c r="M1509" t="s">
        <v>5</v>
      </c>
      <c r="N1509" t="s">
        <v>6</v>
      </c>
      <c r="O1509">
        <v>904219000</v>
      </c>
      <c r="P1509" t="s">
        <v>475</v>
      </c>
      <c r="Q1509" t="s">
        <v>472</v>
      </c>
      <c r="R1509" t="s">
        <v>50</v>
      </c>
      <c r="S1509" t="s">
        <v>2330</v>
      </c>
      <c r="V1509" t="s">
        <v>14</v>
      </c>
      <c r="W1509" t="s">
        <v>117</v>
      </c>
      <c r="X1509" t="s">
        <v>23</v>
      </c>
      <c r="Y1509" t="s">
        <v>9</v>
      </c>
      <c r="Z1509">
        <v>27339.41</v>
      </c>
      <c r="AA1509">
        <v>11203.92</v>
      </c>
    </row>
    <row r="1510" spans="1:27" hidden="1" x14ac:dyDescent="0.25">
      <c r="A1510">
        <v>2017</v>
      </c>
      <c r="B1510">
        <v>3</v>
      </c>
      <c r="C1510" t="s">
        <v>270</v>
      </c>
      <c r="D1510">
        <v>9825</v>
      </c>
      <c r="E1510">
        <v>1</v>
      </c>
      <c r="F1510">
        <v>20170315</v>
      </c>
      <c r="G1510">
        <v>20504004415</v>
      </c>
      <c r="H1510" t="s">
        <v>223</v>
      </c>
      <c r="I1510" t="s">
        <v>25</v>
      </c>
      <c r="J1510" t="s">
        <v>26</v>
      </c>
      <c r="K1510" t="s">
        <v>185</v>
      </c>
      <c r="L1510" t="s">
        <v>4</v>
      </c>
      <c r="M1510" t="s">
        <v>5</v>
      </c>
      <c r="N1510" t="s">
        <v>17</v>
      </c>
      <c r="O1510">
        <v>2005999000</v>
      </c>
      <c r="P1510" t="s">
        <v>1002</v>
      </c>
      <c r="Q1510" t="s">
        <v>1003</v>
      </c>
      <c r="R1510" t="s">
        <v>24</v>
      </c>
      <c r="S1510" t="s">
        <v>359</v>
      </c>
      <c r="W1510" t="s">
        <v>100</v>
      </c>
      <c r="X1510" t="s">
        <v>8</v>
      </c>
      <c r="Y1510" t="s">
        <v>226</v>
      </c>
      <c r="Z1510">
        <v>27319</v>
      </c>
      <c r="AA1510">
        <v>16177.2</v>
      </c>
    </row>
    <row r="1511" spans="1:27" hidden="1" x14ac:dyDescent="0.25">
      <c r="A1511">
        <v>2017</v>
      </c>
      <c r="B1511">
        <v>3</v>
      </c>
      <c r="C1511" t="s">
        <v>270</v>
      </c>
      <c r="D1511">
        <v>10637</v>
      </c>
      <c r="E1511">
        <v>1</v>
      </c>
      <c r="F1511">
        <v>20170316</v>
      </c>
      <c r="G1511">
        <v>20504004415</v>
      </c>
      <c r="H1511" t="s">
        <v>223</v>
      </c>
      <c r="I1511" t="s">
        <v>25</v>
      </c>
      <c r="J1511" t="s">
        <v>26</v>
      </c>
      <c r="K1511" t="s">
        <v>121</v>
      </c>
      <c r="L1511" t="s">
        <v>4</v>
      </c>
      <c r="M1511" t="s">
        <v>5</v>
      </c>
      <c r="N1511" t="s">
        <v>17</v>
      </c>
      <c r="O1511">
        <v>2005999000</v>
      </c>
      <c r="P1511" t="s">
        <v>1002</v>
      </c>
      <c r="Q1511" t="s">
        <v>1003</v>
      </c>
      <c r="R1511" t="s">
        <v>24</v>
      </c>
      <c r="S1511" t="s">
        <v>359</v>
      </c>
      <c r="W1511" t="s">
        <v>100</v>
      </c>
      <c r="X1511" t="s">
        <v>8</v>
      </c>
      <c r="Y1511" t="s">
        <v>226</v>
      </c>
      <c r="Z1511">
        <v>27319</v>
      </c>
      <c r="AA1511">
        <v>16177.2</v>
      </c>
    </row>
    <row r="1512" spans="1:27" hidden="1" x14ac:dyDescent="0.25">
      <c r="A1512">
        <v>2018</v>
      </c>
      <c r="B1512">
        <v>1</v>
      </c>
      <c r="C1512" t="s">
        <v>270</v>
      </c>
      <c r="D1512">
        <v>352</v>
      </c>
      <c r="E1512">
        <v>1</v>
      </c>
      <c r="F1512">
        <v>20180110</v>
      </c>
      <c r="G1512">
        <v>20504004415</v>
      </c>
      <c r="H1512" t="s">
        <v>223</v>
      </c>
      <c r="I1512" t="s">
        <v>25</v>
      </c>
      <c r="J1512" t="s">
        <v>26</v>
      </c>
      <c r="K1512" t="s">
        <v>185</v>
      </c>
      <c r="L1512" t="s">
        <v>4</v>
      </c>
      <c r="M1512" t="s">
        <v>5</v>
      </c>
      <c r="N1512" t="s">
        <v>17</v>
      </c>
      <c r="O1512">
        <v>2005999000</v>
      </c>
      <c r="P1512" t="s">
        <v>1002</v>
      </c>
      <c r="Q1512" t="s">
        <v>1003</v>
      </c>
      <c r="R1512" t="s">
        <v>24</v>
      </c>
      <c r="S1512" t="s">
        <v>543</v>
      </c>
      <c r="W1512" t="s">
        <v>100</v>
      </c>
      <c r="X1512" t="s">
        <v>8</v>
      </c>
      <c r="Y1512" t="s">
        <v>61</v>
      </c>
      <c r="Z1512">
        <v>27319</v>
      </c>
      <c r="AA1512">
        <v>16177.2</v>
      </c>
    </row>
    <row r="1513" spans="1:27" hidden="1" x14ac:dyDescent="0.25">
      <c r="A1513">
        <v>2018</v>
      </c>
      <c r="B1513">
        <v>1</v>
      </c>
      <c r="C1513" t="s">
        <v>270</v>
      </c>
      <c r="D1513">
        <v>377</v>
      </c>
      <c r="E1513">
        <v>1</v>
      </c>
      <c r="F1513">
        <v>20180110</v>
      </c>
      <c r="G1513">
        <v>20504004415</v>
      </c>
      <c r="H1513" t="s">
        <v>223</v>
      </c>
      <c r="I1513" t="s">
        <v>25</v>
      </c>
      <c r="J1513" t="s">
        <v>26</v>
      </c>
      <c r="K1513" t="s">
        <v>185</v>
      </c>
      <c r="L1513" t="s">
        <v>4</v>
      </c>
      <c r="M1513" t="s">
        <v>5</v>
      </c>
      <c r="N1513" t="s">
        <v>17</v>
      </c>
      <c r="O1513">
        <v>2005999000</v>
      </c>
      <c r="P1513" t="s">
        <v>1002</v>
      </c>
      <c r="Q1513" t="s">
        <v>1003</v>
      </c>
      <c r="R1513" t="s">
        <v>24</v>
      </c>
      <c r="S1513" t="s">
        <v>543</v>
      </c>
      <c r="W1513" t="s">
        <v>100</v>
      </c>
      <c r="X1513" t="s">
        <v>8</v>
      </c>
      <c r="Y1513" t="s">
        <v>61</v>
      </c>
      <c r="Z1513">
        <v>27319</v>
      </c>
      <c r="AA1513">
        <v>16177.2</v>
      </c>
    </row>
    <row r="1514" spans="1:27" hidden="1" x14ac:dyDescent="0.25">
      <c r="A1514">
        <v>2018</v>
      </c>
      <c r="B1514">
        <v>3</v>
      </c>
      <c r="C1514" t="s">
        <v>270</v>
      </c>
      <c r="D1514">
        <v>12249</v>
      </c>
      <c r="E1514">
        <v>1</v>
      </c>
      <c r="F1514">
        <v>20180315</v>
      </c>
      <c r="G1514">
        <v>20504004415</v>
      </c>
      <c r="H1514" t="s">
        <v>223</v>
      </c>
      <c r="I1514" t="s">
        <v>25</v>
      </c>
      <c r="J1514" t="s">
        <v>26</v>
      </c>
      <c r="K1514" t="s">
        <v>121</v>
      </c>
      <c r="L1514" t="s">
        <v>4</v>
      </c>
      <c r="M1514" t="s">
        <v>5</v>
      </c>
      <c r="N1514" t="s">
        <v>17</v>
      </c>
      <c r="O1514">
        <v>2005999000</v>
      </c>
      <c r="P1514" t="s">
        <v>1002</v>
      </c>
      <c r="Q1514" t="s">
        <v>1003</v>
      </c>
      <c r="R1514" t="s">
        <v>24</v>
      </c>
      <c r="S1514" t="s">
        <v>543</v>
      </c>
      <c r="W1514" t="s">
        <v>100</v>
      </c>
      <c r="X1514" t="s">
        <v>8</v>
      </c>
      <c r="Y1514" t="s">
        <v>61</v>
      </c>
      <c r="Z1514">
        <v>27319</v>
      </c>
      <c r="AA1514">
        <v>16177.2</v>
      </c>
    </row>
    <row r="1515" spans="1:27" hidden="1" x14ac:dyDescent="0.25">
      <c r="A1515">
        <v>2018</v>
      </c>
      <c r="B1515">
        <v>2</v>
      </c>
      <c r="C1515" t="s">
        <v>270</v>
      </c>
      <c r="D1515">
        <v>5443</v>
      </c>
      <c r="E1515">
        <v>1</v>
      </c>
      <c r="F1515">
        <v>20180201</v>
      </c>
      <c r="G1515">
        <v>20491359804</v>
      </c>
      <c r="H1515" t="s">
        <v>1937</v>
      </c>
      <c r="I1515" t="s">
        <v>2</v>
      </c>
      <c r="J1515" t="s">
        <v>81</v>
      </c>
      <c r="K1515" t="s">
        <v>87</v>
      </c>
      <c r="L1515" t="s">
        <v>4</v>
      </c>
      <c r="M1515" t="s">
        <v>5</v>
      </c>
      <c r="N1515" t="s">
        <v>17</v>
      </c>
      <c r="O1515">
        <v>2005992000</v>
      </c>
      <c r="P1515" t="s">
        <v>934</v>
      </c>
      <c r="Q1515" t="s">
        <v>1003</v>
      </c>
      <c r="R1515" t="s">
        <v>18</v>
      </c>
      <c r="S1515" t="s">
        <v>1987</v>
      </c>
      <c r="T1515" t="s">
        <v>1988</v>
      </c>
      <c r="W1515" t="s">
        <v>34</v>
      </c>
      <c r="X1515" t="s">
        <v>19</v>
      </c>
      <c r="Y1515" t="s">
        <v>61</v>
      </c>
      <c r="Z1515">
        <v>27280</v>
      </c>
      <c r="AA1515">
        <v>6138</v>
      </c>
    </row>
    <row r="1516" spans="1:27" hidden="1" x14ac:dyDescent="0.25">
      <c r="A1516">
        <v>2017</v>
      </c>
      <c r="B1516">
        <v>1</v>
      </c>
      <c r="C1516" t="s">
        <v>270</v>
      </c>
      <c r="D1516">
        <v>762</v>
      </c>
      <c r="E1516">
        <v>1</v>
      </c>
      <c r="F1516">
        <v>20170112</v>
      </c>
      <c r="G1516">
        <v>20530184596</v>
      </c>
      <c r="H1516" t="s">
        <v>293</v>
      </c>
      <c r="I1516" t="s">
        <v>25</v>
      </c>
      <c r="J1516" t="s">
        <v>26</v>
      </c>
      <c r="K1516" t="s">
        <v>199</v>
      </c>
      <c r="L1516" t="s">
        <v>4</v>
      </c>
      <c r="M1516" t="s">
        <v>5</v>
      </c>
      <c r="N1516" t="s">
        <v>17</v>
      </c>
      <c r="O1516">
        <v>2005999000</v>
      </c>
      <c r="P1516" t="s">
        <v>1002</v>
      </c>
      <c r="Q1516" t="s">
        <v>1003</v>
      </c>
      <c r="R1516" t="s">
        <v>24</v>
      </c>
      <c r="S1516" t="s">
        <v>310</v>
      </c>
      <c r="T1516" t="s">
        <v>792</v>
      </c>
      <c r="W1516" t="s">
        <v>789</v>
      </c>
      <c r="X1516" t="s">
        <v>8</v>
      </c>
      <c r="Y1516" t="s">
        <v>61</v>
      </c>
      <c r="Z1516">
        <v>27240</v>
      </c>
      <c r="AA1516">
        <v>15912</v>
      </c>
    </row>
    <row r="1517" spans="1:27" hidden="1" x14ac:dyDescent="0.25">
      <c r="A1517">
        <v>2017</v>
      </c>
      <c r="B1517">
        <v>3</v>
      </c>
      <c r="C1517" t="s">
        <v>270</v>
      </c>
      <c r="D1517">
        <v>8933</v>
      </c>
      <c r="E1517">
        <v>1</v>
      </c>
      <c r="F1517">
        <v>20170302</v>
      </c>
      <c r="G1517">
        <v>20530184596</v>
      </c>
      <c r="H1517" t="s">
        <v>293</v>
      </c>
      <c r="I1517" t="s">
        <v>25</v>
      </c>
      <c r="J1517" t="s">
        <v>26</v>
      </c>
      <c r="K1517" t="s">
        <v>199</v>
      </c>
      <c r="L1517" t="s">
        <v>4</v>
      </c>
      <c r="M1517" t="s">
        <v>5</v>
      </c>
      <c r="N1517" t="s">
        <v>17</v>
      </c>
      <c r="O1517">
        <v>2005999000</v>
      </c>
      <c r="P1517" t="s">
        <v>1002</v>
      </c>
      <c r="Q1517" t="s">
        <v>1003</v>
      </c>
      <c r="R1517" t="s">
        <v>24</v>
      </c>
      <c r="S1517" t="s">
        <v>310</v>
      </c>
      <c r="T1517" t="s">
        <v>797</v>
      </c>
      <c r="W1517" t="s">
        <v>789</v>
      </c>
      <c r="X1517" t="s">
        <v>8</v>
      </c>
      <c r="Y1517" t="s">
        <v>61</v>
      </c>
      <c r="Z1517">
        <v>27240</v>
      </c>
      <c r="AA1517">
        <v>15912</v>
      </c>
    </row>
    <row r="1518" spans="1:27" hidden="1" x14ac:dyDescent="0.25">
      <c r="A1518">
        <v>2017</v>
      </c>
      <c r="B1518">
        <v>2</v>
      </c>
      <c r="C1518" t="s">
        <v>86</v>
      </c>
      <c r="D1518">
        <v>14085</v>
      </c>
      <c r="E1518">
        <v>3</v>
      </c>
      <c r="F1518">
        <v>20170217</v>
      </c>
      <c r="G1518">
        <v>20170040938</v>
      </c>
      <c r="H1518" t="s">
        <v>65</v>
      </c>
      <c r="I1518" t="s">
        <v>25</v>
      </c>
      <c r="J1518" t="s">
        <v>26</v>
      </c>
      <c r="K1518" t="s">
        <v>97</v>
      </c>
      <c r="L1518" t="s">
        <v>4</v>
      </c>
      <c r="M1518" t="s">
        <v>5</v>
      </c>
      <c r="N1518" t="s">
        <v>17</v>
      </c>
      <c r="O1518">
        <v>2005999000</v>
      </c>
      <c r="P1518" t="s">
        <v>934</v>
      </c>
      <c r="Q1518" t="s">
        <v>1003</v>
      </c>
      <c r="R1518" t="s">
        <v>24</v>
      </c>
      <c r="S1518" t="s">
        <v>148</v>
      </c>
      <c r="T1518" t="s">
        <v>151</v>
      </c>
      <c r="U1518" t="s">
        <v>101</v>
      </c>
      <c r="W1518" t="s">
        <v>129</v>
      </c>
      <c r="X1518" t="s">
        <v>153</v>
      </c>
      <c r="Y1518" t="s">
        <v>15</v>
      </c>
      <c r="Z1518">
        <v>27216</v>
      </c>
      <c r="AA1518">
        <v>15649.2</v>
      </c>
    </row>
    <row r="1519" spans="1:27" hidden="1" x14ac:dyDescent="0.25">
      <c r="A1519">
        <v>2017</v>
      </c>
      <c r="B1519">
        <v>3</v>
      </c>
      <c r="C1519" t="s">
        <v>270</v>
      </c>
      <c r="D1519">
        <v>9116</v>
      </c>
      <c r="E1519">
        <v>1</v>
      </c>
      <c r="F1519">
        <v>20170302</v>
      </c>
      <c r="G1519">
        <v>20104420282</v>
      </c>
      <c r="H1519" t="s">
        <v>146</v>
      </c>
      <c r="I1519" t="s">
        <v>2</v>
      </c>
      <c r="J1519" t="s">
        <v>3</v>
      </c>
      <c r="K1519" t="s">
        <v>784</v>
      </c>
      <c r="L1519" t="s">
        <v>4</v>
      </c>
      <c r="M1519" t="s">
        <v>5</v>
      </c>
      <c r="N1519" t="s">
        <v>17</v>
      </c>
      <c r="O1519">
        <v>2001909000</v>
      </c>
      <c r="P1519" t="s">
        <v>1008</v>
      </c>
      <c r="Q1519" t="s">
        <v>1003</v>
      </c>
      <c r="R1519" t="s">
        <v>68</v>
      </c>
      <c r="S1519" t="s">
        <v>297</v>
      </c>
      <c r="W1519" t="s">
        <v>34</v>
      </c>
      <c r="X1519" t="s">
        <v>8</v>
      </c>
      <c r="Y1519" t="s">
        <v>61</v>
      </c>
      <c r="Z1519">
        <v>27195</v>
      </c>
      <c r="AA1519">
        <v>38340</v>
      </c>
    </row>
    <row r="1520" spans="1:27" hidden="1" x14ac:dyDescent="0.25">
      <c r="A1520">
        <v>2018</v>
      </c>
      <c r="B1520">
        <v>3</v>
      </c>
      <c r="C1520" t="s">
        <v>86</v>
      </c>
      <c r="D1520">
        <v>21630</v>
      </c>
      <c r="E1520">
        <v>4</v>
      </c>
      <c r="F1520">
        <v>20180313</v>
      </c>
      <c r="G1520">
        <v>20397680038</v>
      </c>
      <c r="H1520" t="s">
        <v>182</v>
      </c>
      <c r="I1520" t="s">
        <v>2</v>
      </c>
      <c r="J1520" t="s">
        <v>81</v>
      </c>
      <c r="K1520" t="s">
        <v>87</v>
      </c>
      <c r="L1520" t="s">
        <v>4</v>
      </c>
      <c r="M1520" t="s">
        <v>5</v>
      </c>
      <c r="N1520" t="s">
        <v>17</v>
      </c>
      <c r="O1520">
        <v>2001909000</v>
      </c>
      <c r="P1520" t="s">
        <v>934</v>
      </c>
      <c r="Q1520" t="s">
        <v>1003</v>
      </c>
      <c r="R1520" t="s">
        <v>68</v>
      </c>
      <c r="S1520" t="s">
        <v>94</v>
      </c>
      <c r="T1520" t="s">
        <v>631</v>
      </c>
      <c r="X1520" t="s">
        <v>19</v>
      </c>
      <c r="Y1520" t="s">
        <v>15</v>
      </c>
      <c r="Z1520">
        <v>27194.66</v>
      </c>
      <c r="AA1520">
        <v>10404</v>
      </c>
    </row>
    <row r="1521" spans="1:27" hidden="1" x14ac:dyDescent="0.25">
      <c r="A1521">
        <v>2017</v>
      </c>
      <c r="B1521">
        <v>2</v>
      </c>
      <c r="C1521" t="s">
        <v>270</v>
      </c>
      <c r="D1521">
        <v>7638</v>
      </c>
      <c r="E1521">
        <v>1</v>
      </c>
      <c r="F1521">
        <v>20170216</v>
      </c>
      <c r="G1521">
        <v>20504004415</v>
      </c>
      <c r="H1521" t="s">
        <v>223</v>
      </c>
      <c r="I1521" t="s">
        <v>2</v>
      </c>
      <c r="J1521" t="s">
        <v>308</v>
      </c>
      <c r="K1521" t="s">
        <v>309</v>
      </c>
      <c r="L1521" t="s">
        <v>4</v>
      </c>
      <c r="M1521" t="s">
        <v>5</v>
      </c>
      <c r="N1521" t="s">
        <v>17</v>
      </c>
      <c r="O1521">
        <v>2001909000</v>
      </c>
      <c r="P1521" t="s">
        <v>1008</v>
      </c>
      <c r="Q1521" t="s">
        <v>1003</v>
      </c>
      <c r="R1521" t="s">
        <v>68</v>
      </c>
      <c r="S1521" t="s">
        <v>861</v>
      </c>
      <c r="T1521" t="s">
        <v>882</v>
      </c>
      <c r="W1521" t="s">
        <v>272</v>
      </c>
      <c r="X1521" t="s">
        <v>19</v>
      </c>
      <c r="Y1521" t="s">
        <v>226</v>
      </c>
      <c r="Z1521">
        <v>27194.22</v>
      </c>
      <c r="AA1521">
        <v>14535.45</v>
      </c>
    </row>
    <row r="1522" spans="1:27" hidden="1" x14ac:dyDescent="0.25">
      <c r="A1522">
        <v>2017</v>
      </c>
      <c r="B1522">
        <v>3</v>
      </c>
      <c r="C1522" t="s">
        <v>270</v>
      </c>
      <c r="D1522">
        <v>9336</v>
      </c>
      <c r="E1522">
        <v>1</v>
      </c>
      <c r="F1522">
        <v>20170301</v>
      </c>
      <c r="G1522">
        <v>20504004415</v>
      </c>
      <c r="H1522" t="s">
        <v>223</v>
      </c>
      <c r="I1522" t="s">
        <v>2</v>
      </c>
      <c r="J1522" t="s">
        <v>308</v>
      </c>
      <c r="K1522" t="s">
        <v>309</v>
      </c>
      <c r="L1522" t="s">
        <v>4</v>
      </c>
      <c r="M1522" t="s">
        <v>5</v>
      </c>
      <c r="N1522" t="s">
        <v>17</v>
      </c>
      <c r="O1522">
        <v>2001909000</v>
      </c>
      <c r="P1522" t="s">
        <v>1008</v>
      </c>
      <c r="Q1522" t="s">
        <v>1003</v>
      </c>
      <c r="R1522" t="s">
        <v>68</v>
      </c>
      <c r="S1522" t="s">
        <v>861</v>
      </c>
      <c r="T1522" t="s">
        <v>882</v>
      </c>
      <c r="W1522" t="s">
        <v>272</v>
      </c>
      <c r="X1522" t="s">
        <v>19</v>
      </c>
      <c r="Y1522" t="s">
        <v>226</v>
      </c>
      <c r="Z1522">
        <v>27194.22</v>
      </c>
      <c r="AA1522">
        <v>14535.45</v>
      </c>
    </row>
    <row r="1523" spans="1:27" hidden="1" x14ac:dyDescent="0.25">
      <c r="A1523">
        <v>2018</v>
      </c>
      <c r="B1523">
        <v>3</v>
      </c>
      <c r="C1523" t="s">
        <v>86</v>
      </c>
      <c r="D1523">
        <v>19281</v>
      </c>
      <c r="E1523">
        <v>2</v>
      </c>
      <c r="F1523">
        <v>20180307</v>
      </c>
      <c r="G1523">
        <v>20373860736</v>
      </c>
      <c r="H1523" t="s">
        <v>1127</v>
      </c>
      <c r="I1523" t="s">
        <v>25</v>
      </c>
      <c r="J1523" t="s">
        <v>26</v>
      </c>
      <c r="K1523" t="s">
        <v>97</v>
      </c>
      <c r="L1523" t="s">
        <v>4</v>
      </c>
      <c r="M1523" t="s">
        <v>5</v>
      </c>
      <c r="N1523" t="s">
        <v>17</v>
      </c>
      <c r="O1523">
        <v>2001909000</v>
      </c>
      <c r="P1523" t="s">
        <v>934</v>
      </c>
      <c r="Q1523" t="s">
        <v>1003</v>
      </c>
      <c r="R1523" t="s">
        <v>68</v>
      </c>
      <c r="S1523" t="s">
        <v>98</v>
      </c>
      <c r="U1523" t="s">
        <v>14</v>
      </c>
      <c r="V1523" t="s">
        <v>101</v>
      </c>
      <c r="W1523" t="s">
        <v>34</v>
      </c>
      <c r="X1523" t="s">
        <v>8</v>
      </c>
      <c r="Y1523" t="s">
        <v>15</v>
      </c>
      <c r="Z1523">
        <v>27165.599999999999</v>
      </c>
      <c r="AA1523">
        <v>65280</v>
      </c>
    </row>
    <row r="1524" spans="1:27" hidden="1" x14ac:dyDescent="0.25">
      <c r="A1524">
        <v>2017</v>
      </c>
      <c r="B1524">
        <v>1</v>
      </c>
      <c r="C1524" t="s">
        <v>86</v>
      </c>
      <c r="D1524">
        <v>4486</v>
      </c>
      <c r="E1524">
        <v>1</v>
      </c>
      <c r="F1524">
        <v>20170121</v>
      </c>
      <c r="G1524">
        <v>20170040938</v>
      </c>
      <c r="H1524" t="s">
        <v>65</v>
      </c>
      <c r="I1524" t="s">
        <v>25</v>
      </c>
      <c r="J1524" t="s">
        <v>26</v>
      </c>
      <c r="K1524" t="s">
        <v>205</v>
      </c>
      <c r="L1524" t="s">
        <v>4</v>
      </c>
      <c r="M1524" t="s">
        <v>5</v>
      </c>
      <c r="N1524" t="s">
        <v>17</v>
      </c>
      <c r="O1524">
        <v>2001909000</v>
      </c>
      <c r="P1524" t="s">
        <v>934</v>
      </c>
      <c r="Q1524" t="s">
        <v>1003</v>
      </c>
      <c r="R1524" t="s">
        <v>68</v>
      </c>
      <c r="S1524" t="s">
        <v>169</v>
      </c>
      <c r="T1524" t="s">
        <v>14</v>
      </c>
      <c r="U1524" t="s">
        <v>101</v>
      </c>
      <c r="V1524" t="s">
        <v>149</v>
      </c>
      <c r="W1524" t="s">
        <v>129</v>
      </c>
      <c r="X1524" t="s">
        <v>8</v>
      </c>
      <c r="Y1524" t="s">
        <v>15</v>
      </c>
      <c r="Z1524">
        <v>27132</v>
      </c>
      <c r="AA1524">
        <v>11652.48</v>
      </c>
    </row>
    <row r="1525" spans="1:27" hidden="1" x14ac:dyDescent="0.25">
      <c r="A1525">
        <v>2017</v>
      </c>
      <c r="B1525">
        <v>1</v>
      </c>
      <c r="C1525" t="s">
        <v>86</v>
      </c>
      <c r="D1525">
        <v>4486</v>
      </c>
      <c r="E1525">
        <v>2</v>
      </c>
      <c r="F1525">
        <v>20170121</v>
      </c>
      <c r="G1525">
        <v>20170040938</v>
      </c>
      <c r="H1525" t="s">
        <v>65</v>
      </c>
      <c r="I1525" t="s">
        <v>25</v>
      </c>
      <c r="J1525" t="s">
        <v>26</v>
      </c>
      <c r="K1525" t="s">
        <v>205</v>
      </c>
      <c r="L1525" t="s">
        <v>4</v>
      </c>
      <c r="M1525" t="s">
        <v>5</v>
      </c>
      <c r="N1525" t="s">
        <v>17</v>
      </c>
      <c r="O1525">
        <v>2001909000</v>
      </c>
      <c r="P1525" t="s">
        <v>934</v>
      </c>
      <c r="Q1525" t="s">
        <v>1003</v>
      </c>
      <c r="R1525" t="s">
        <v>68</v>
      </c>
      <c r="S1525" t="s">
        <v>169</v>
      </c>
      <c r="T1525" t="s">
        <v>14</v>
      </c>
      <c r="U1525" t="s">
        <v>101</v>
      </c>
      <c r="V1525" t="s">
        <v>149</v>
      </c>
      <c r="W1525" t="s">
        <v>129</v>
      </c>
      <c r="X1525" t="s">
        <v>8</v>
      </c>
      <c r="Y1525" t="s">
        <v>15</v>
      </c>
      <c r="Z1525">
        <v>27132</v>
      </c>
      <c r="AA1525">
        <v>11652.48</v>
      </c>
    </row>
    <row r="1526" spans="1:27" hidden="1" x14ac:dyDescent="0.25">
      <c r="A1526">
        <v>2017</v>
      </c>
      <c r="B1526">
        <v>1</v>
      </c>
      <c r="C1526" t="s">
        <v>86</v>
      </c>
      <c r="D1526">
        <v>6292</v>
      </c>
      <c r="E1526">
        <v>5</v>
      </c>
      <c r="F1526">
        <v>20170125</v>
      </c>
      <c r="G1526">
        <v>20170040938</v>
      </c>
      <c r="H1526" t="s">
        <v>65</v>
      </c>
      <c r="I1526" t="s">
        <v>25</v>
      </c>
      <c r="J1526" t="s">
        <v>26</v>
      </c>
      <c r="K1526" t="s">
        <v>205</v>
      </c>
      <c r="L1526" t="s">
        <v>4</v>
      </c>
      <c r="M1526" t="s">
        <v>5</v>
      </c>
      <c r="N1526" t="s">
        <v>17</v>
      </c>
      <c r="O1526">
        <v>2001909000</v>
      </c>
      <c r="P1526" t="s">
        <v>934</v>
      </c>
      <c r="Q1526" t="s">
        <v>1003</v>
      </c>
      <c r="R1526" t="s">
        <v>68</v>
      </c>
      <c r="S1526" t="s">
        <v>169</v>
      </c>
      <c r="T1526" t="s">
        <v>14</v>
      </c>
      <c r="U1526" t="s">
        <v>101</v>
      </c>
      <c r="V1526" t="s">
        <v>149</v>
      </c>
      <c r="W1526" t="s">
        <v>129</v>
      </c>
      <c r="X1526" t="s">
        <v>153</v>
      </c>
      <c r="Y1526" t="s">
        <v>15</v>
      </c>
      <c r="Z1526">
        <v>27132</v>
      </c>
      <c r="AA1526">
        <v>11652.48</v>
      </c>
    </row>
    <row r="1527" spans="1:27" hidden="1" x14ac:dyDescent="0.25">
      <c r="A1527">
        <v>2017</v>
      </c>
      <c r="B1527">
        <v>2</v>
      </c>
      <c r="C1527" t="s">
        <v>86</v>
      </c>
      <c r="D1527">
        <v>13084</v>
      </c>
      <c r="E1527">
        <v>4</v>
      </c>
      <c r="F1527">
        <v>20170215</v>
      </c>
      <c r="G1527">
        <v>20170040938</v>
      </c>
      <c r="H1527" t="s">
        <v>65</v>
      </c>
      <c r="I1527" t="s">
        <v>25</v>
      </c>
      <c r="J1527" t="s">
        <v>26</v>
      </c>
      <c r="K1527" t="s">
        <v>205</v>
      </c>
      <c r="L1527" t="s">
        <v>4</v>
      </c>
      <c r="M1527" t="s">
        <v>5</v>
      </c>
      <c r="N1527" t="s">
        <v>17</v>
      </c>
      <c r="O1527">
        <v>2001909000</v>
      </c>
      <c r="P1527" t="s">
        <v>934</v>
      </c>
      <c r="Q1527" t="s">
        <v>1003</v>
      </c>
      <c r="R1527" t="s">
        <v>68</v>
      </c>
      <c r="S1527" t="s">
        <v>169</v>
      </c>
      <c r="T1527" t="s">
        <v>151</v>
      </c>
      <c r="U1527" t="s">
        <v>101</v>
      </c>
      <c r="V1527" t="s">
        <v>149</v>
      </c>
      <c r="W1527" t="s">
        <v>129</v>
      </c>
      <c r="X1527" t="s">
        <v>8</v>
      </c>
      <c r="Y1527" t="s">
        <v>15</v>
      </c>
      <c r="Z1527">
        <v>27132</v>
      </c>
      <c r="AA1527">
        <v>11652.48</v>
      </c>
    </row>
    <row r="1528" spans="1:27" hidden="1" x14ac:dyDescent="0.25">
      <c r="A1528">
        <v>2017</v>
      </c>
      <c r="B1528">
        <v>2</v>
      </c>
      <c r="C1528" t="s">
        <v>86</v>
      </c>
      <c r="D1528">
        <v>13084</v>
      </c>
      <c r="E1528">
        <v>5</v>
      </c>
      <c r="F1528">
        <v>20170215</v>
      </c>
      <c r="G1528">
        <v>20170040938</v>
      </c>
      <c r="H1528" t="s">
        <v>65</v>
      </c>
      <c r="I1528" t="s">
        <v>25</v>
      </c>
      <c r="J1528" t="s">
        <v>26</v>
      </c>
      <c r="K1528" t="s">
        <v>205</v>
      </c>
      <c r="L1528" t="s">
        <v>4</v>
      </c>
      <c r="M1528" t="s">
        <v>5</v>
      </c>
      <c r="N1528" t="s">
        <v>17</v>
      </c>
      <c r="O1528">
        <v>2001909000</v>
      </c>
      <c r="P1528" t="s">
        <v>934</v>
      </c>
      <c r="Q1528" t="s">
        <v>1003</v>
      </c>
      <c r="R1528" t="s">
        <v>68</v>
      </c>
      <c r="S1528" t="s">
        <v>169</v>
      </c>
      <c r="T1528" t="s">
        <v>151</v>
      </c>
      <c r="U1528" t="s">
        <v>101</v>
      </c>
      <c r="V1528" t="s">
        <v>149</v>
      </c>
      <c r="W1528" t="s">
        <v>129</v>
      </c>
      <c r="X1528" t="s">
        <v>153</v>
      </c>
      <c r="Y1528" t="s">
        <v>15</v>
      </c>
      <c r="Z1528">
        <v>27132</v>
      </c>
      <c r="AA1528">
        <v>11652.48</v>
      </c>
    </row>
    <row r="1529" spans="1:27" hidden="1" x14ac:dyDescent="0.25">
      <c r="A1529">
        <v>2017</v>
      </c>
      <c r="B1529">
        <v>3</v>
      </c>
      <c r="C1529" t="s">
        <v>86</v>
      </c>
      <c r="D1529">
        <v>19826</v>
      </c>
      <c r="E1529">
        <v>1</v>
      </c>
      <c r="F1529">
        <v>20170308</v>
      </c>
      <c r="G1529">
        <v>20170040938</v>
      </c>
      <c r="H1529" t="s">
        <v>65</v>
      </c>
      <c r="I1529" t="s">
        <v>25</v>
      </c>
      <c r="J1529" t="s">
        <v>26</v>
      </c>
      <c r="K1529" t="s">
        <v>205</v>
      </c>
      <c r="L1529" t="s">
        <v>4</v>
      </c>
      <c r="M1529" t="s">
        <v>5</v>
      </c>
      <c r="N1529" t="s">
        <v>17</v>
      </c>
      <c r="O1529">
        <v>2001909000</v>
      </c>
      <c r="P1529" t="s">
        <v>934</v>
      </c>
      <c r="Q1529" t="s">
        <v>1003</v>
      </c>
      <c r="R1529" t="s">
        <v>68</v>
      </c>
      <c r="S1529" t="s">
        <v>169</v>
      </c>
      <c r="T1529" t="s">
        <v>151</v>
      </c>
      <c r="U1529" t="s">
        <v>101</v>
      </c>
      <c r="V1529" t="s">
        <v>149</v>
      </c>
      <c r="W1529" t="s">
        <v>129</v>
      </c>
      <c r="X1529" t="s">
        <v>153</v>
      </c>
      <c r="Y1529" t="s">
        <v>15</v>
      </c>
      <c r="Z1529">
        <v>27132</v>
      </c>
      <c r="AA1529">
        <v>11652.48</v>
      </c>
    </row>
    <row r="1530" spans="1:27" hidden="1" x14ac:dyDescent="0.25">
      <c r="A1530">
        <v>2017</v>
      </c>
      <c r="B1530">
        <v>3</v>
      </c>
      <c r="C1530" t="s">
        <v>86</v>
      </c>
      <c r="D1530">
        <v>19826</v>
      </c>
      <c r="E1530">
        <v>3</v>
      </c>
      <c r="F1530">
        <v>20170308</v>
      </c>
      <c r="G1530">
        <v>20170040938</v>
      </c>
      <c r="H1530" t="s">
        <v>65</v>
      </c>
      <c r="I1530" t="s">
        <v>25</v>
      </c>
      <c r="J1530" t="s">
        <v>26</v>
      </c>
      <c r="K1530" t="s">
        <v>205</v>
      </c>
      <c r="L1530" t="s">
        <v>4</v>
      </c>
      <c r="M1530" t="s">
        <v>5</v>
      </c>
      <c r="N1530" t="s">
        <v>17</v>
      </c>
      <c r="O1530">
        <v>2001909000</v>
      </c>
      <c r="P1530" t="s">
        <v>934</v>
      </c>
      <c r="Q1530" t="s">
        <v>1003</v>
      </c>
      <c r="R1530" t="s">
        <v>68</v>
      </c>
      <c r="S1530" t="s">
        <v>169</v>
      </c>
      <c r="T1530" t="s">
        <v>14</v>
      </c>
      <c r="U1530" t="s">
        <v>101</v>
      </c>
      <c r="V1530" t="s">
        <v>149</v>
      </c>
      <c r="W1530" t="s">
        <v>2205</v>
      </c>
      <c r="X1530" t="s">
        <v>153</v>
      </c>
      <c r="Y1530" t="s">
        <v>15</v>
      </c>
      <c r="Z1530">
        <v>27132</v>
      </c>
      <c r="AA1530">
        <v>11652.48</v>
      </c>
    </row>
    <row r="1531" spans="1:27" hidden="1" x14ac:dyDescent="0.25">
      <c r="A1531">
        <v>2018</v>
      </c>
      <c r="B1531">
        <v>3</v>
      </c>
      <c r="C1531" t="s">
        <v>86</v>
      </c>
      <c r="D1531">
        <v>21179</v>
      </c>
      <c r="E1531">
        <v>1</v>
      </c>
      <c r="F1531">
        <v>20180310</v>
      </c>
      <c r="G1531">
        <v>20504004415</v>
      </c>
      <c r="H1531" t="s">
        <v>223</v>
      </c>
      <c r="I1531" t="s">
        <v>11</v>
      </c>
      <c r="J1531" t="s">
        <v>224</v>
      </c>
      <c r="K1531" t="s">
        <v>225</v>
      </c>
      <c r="L1531" t="s">
        <v>4</v>
      </c>
      <c r="M1531" t="s">
        <v>5</v>
      </c>
      <c r="N1531" t="s">
        <v>17</v>
      </c>
      <c r="O1531">
        <v>2005999000</v>
      </c>
      <c r="P1531" t="s">
        <v>1002</v>
      </c>
      <c r="Q1531" t="s">
        <v>1003</v>
      </c>
      <c r="R1531" t="s">
        <v>24</v>
      </c>
      <c r="S1531" t="s">
        <v>1811</v>
      </c>
      <c r="T1531" t="s">
        <v>2535</v>
      </c>
      <c r="W1531" t="s">
        <v>176</v>
      </c>
      <c r="X1531" t="s">
        <v>8</v>
      </c>
      <c r="Y1531" t="s">
        <v>226</v>
      </c>
      <c r="Z1531">
        <v>27125</v>
      </c>
      <c r="AA1531">
        <v>16653</v>
      </c>
    </row>
    <row r="1532" spans="1:27" hidden="1" x14ac:dyDescent="0.25">
      <c r="A1532">
        <v>2018</v>
      </c>
      <c r="B1532">
        <v>3</v>
      </c>
      <c r="C1532" t="s">
        <v>270</v>
      </c>
      <c r="D1532">
        <v>10457</v>
      </c>
      <c r="E1532">
        <v>1</v>
      </c>
      <c r="F1532">
        <v>20180301</v>
      </c>
      <c r="G1532">
        <v>20504004415</v>
      </c>
      <c r="H1532" t="s">
        <v>223</v>
      </c>
      <c r="I1532" t="s">
        <v>25</v>
      </c>
      <c r="J1532" t="s">
        <v>26</v>
      </c>
      <c r="K1532" t="s">
        <v>97</v>
      </c>
      <c r="L1532" t="s">
        <v>4</v>
      </c>
      <c r="M1532" t="s">
        <v>5</v>
      </c>
      <c r="N1532" t="s">
        <v>17</v>
      </c>
      <c r="O1532">
        <v>2005999000</v>
      </c>
      <c r="P1532" t="s">
        <v>1002</v>
      </c>
      <c r="Q1532" t="s">
        <v>1003</v>
      </c>
      <c r="R1532" t="s">
        <v>24</v>
      </c>
      <c r="S1532" t="s">
        <v>359</v>
      </c>
      <c r="W1532" t="s">
        <v>100</v>
      </c>
      <c r="X1532" t="s">
        <v>8</v>
      </c>
      <c r="Y1532" t="s">
        <v>226</v>
      </c>
      <c r="Z1532">
        <v>27125</v>
      </c>
      <c r="AA1532">
        <v>16653</v>
      </c>
    </row>
    <row r="1533" spans="1:27" hidden="1" x14ac:dyDescent="0.25">
      <c r="A1533">
        <v>2018</v>
      </c>
      <c r="B1533">
        <v>2</v>
      </c>
      <c r="C1533" t="s">
        <v>270</v>
      </c>
      <c r="D1533">
        <v>5991</v>
      </c>
      <c r="E1533">
        <v>1</v>
      </c>
      <c r="F1533">
        <v>20180208</v>
      </c>
      <c r="G1533">
        <v>20504004415</v>
      </c>
      <c r="H1533" t="s">
        <v>223</v>
      </c>
      <c r="I1533" t="s">
        <v>25</v>
      </c>
      <c r="J1533" t="s">
        <v>26</v>
      </c>
      <c r="K1533" t="s">
        <v>785</v>
      </c>
      <c r="L1533" t="s">
        <v>4</v>
      </c>
      <c r="M1533" t="s">
        <v>5</v>
      </c>
      <c r="N1533" t="s">
        <v>17</v>
      </c>
      <c r="O1533">
        <v>2005999000</v>
      </c>
      <c r="P1533" t="s">
        <v>1002</v>
      </c>
      <c r="Q1533" t="s">
        <v>1003</v>
      </c>
      <c r="R1533" t="s">
        <v>24</v>
      </c>
      <c r="S1533" t="s">
        <v>508</v>
      </c>
      <c r="T1533" t="s">
        <v>1263</v>
      </c>
      <c r="W1533" t="s">
        <v>34</v>
      </c>
      <c r="X1533" t="s">
        <v>8</v>
      </c>
      <c r="Y1533" t="s">
        <v>226</v>
      </c>
      <c r="Z1533">
        <v>27116.41</v>
      </c>
      <c r="AA1533">
        <v>16677</v>
      </c>
    </row>
    <row r="1534" spans="1:27" hidden="1" x14ac:dyDescent="0.25">
      <c r="A1534">
        <v>2018</v>
      </c>
      <c r="B1534">
        <v>2</v>
      </c>
      <c r="C1534" t="s">
        <v>270</v>
      </c>
      <c r="D1534">
        <v>5487</v>
      </c>
      <c r="E1534">
        <v>1</v>
      </c>
      <c r="F1534">
        <v>20180201</v>
      </c>
      <c r="G1534">
        <v>20530184596</v>
      </c>
      <c r="H1534" t="s">
        <v>293</v>
      </c>
      <c r="I1534" t="s">
        <v>25</v>
      </c>
      <c r="J1534" t="s">
        <v>26</v>
      </c>
      <c r="K1534" t="s">
        <v>199</v>
      </c>
      <c r="L1534" t="s">
        <v>4</v>
      </c>
      <c r="M1534" t="s">
        <v>5</v>
      </c>
      <c r="N1534" t="s">
        <v>17</v>
      </c>
      <c r="O1534">
        <v>2005999000</v>
      </c>
      <c r="P1534" t="s">
        <v>1002</v>
      </c>
      <c r="Q1534" t="s">
        <v>1003</v>
      </c>
      <c r="R1534" t="s">
        <v>24</v>
      </c>
      <c r="S1534" t="s">
        <v>310</v>
      </c>
      <c r="T1534" t="s">
        <v>797</v>
      </c>
      <c r="U1534" t="s">
        <v>1994</v>
      </c>
      <c r="W1534" t="s">
        <v>789</v>
      </c>
      <c r="X1534" t="s">
        <v>8</v>
      </c>
      <c r="Y1534" t="s">
        <v>61</v>
      </c>
      <c r="Z1534">
        <v>27090</v>
      </c>
      <c r="AA1534">
        <v>15912</v>
      </c>
    </row>
    <row r="1535" spans="1:27" hidden="1" x14ac:dyDescent="0.25">
      <c r="A1535">
        <v>2018</v>
      </c>
      <c r="B1535">
        <v>3</v>
      </c>
      <c r="C1535" t="s">
        <v>270</v>
      </c>
      <c r="D1535">
        <v>12748</v>
      </c>
      <c r="E1535">
        <v>1</v>
      </c>
      <c r="F1535">
        <v>20180321</v>
      </c>
      <c r="G1535">
        <v>20504004415</v>
      </c>
      <c r="H1535" t="s">
        <v>223</v>
      </c>
      <c r="I1535" t="s">
        <v>25</v>
      </c>
      <c r="J1535" t="s">
        <v>26</v>
      </c>
      <c r="K1535" t="s">
        <v>785</v>
      </c>
      <c r="L1535" t="s">
        <v>4</v>
      </c>
      <c r="M1535" t="s">
        <v>5</v>
      </c>
      <c r="N1535" t="s">
        <v>17</v>
      </c>
      <c r="O1535">
        <v>2005999000</v>
      </c>
      <c r="P1535" t="s">
        <v>1002</v>
      </c>
      <c r="Q1535" t="s">
        <v>1003</v>
      </c>
      <c r="R1535" t="s">
        <v>24</v>
      </c>
      <c r="S1535" t="s">
        <v>770</v>
      </c>
      <c r="W1535" t="s">
        <v>34</v>
      </c>
      <c r="X1535" t="s">
        <v>8</v>
      </c>
      <c r="Y1535" t="s">
        <v>226</v>
      </c>
      <c r="Z1535">
        <v>27087.41</v>
      </c>
      <c r="AA1535">
        <v>16677</v>
      </c>
    </row>
    <row r="1536" spans="1:27" hidden="1" x14ac:dyDescent="0.25">
      <c r="A1536">
        <v>2018</v>
      </c>
      <c r="B1536">
        <v>3</v>
      </c>
      <c r="C1536" t="s">
        <v>270</v>
      </c>
      <c r="D1536">
        <v>13451</v>
      </c>
      <c r="E1536">
        <v>1</v>
      </c>
      <c r="F1536">
        <v>20180328</v>
      </c>
      <c r="G1536">
        <v>20504004415</v>
      </c>
      <c r="H1536" t="s">
        <v>223</v>
      </c>
      <c r="I1536" t="s">
        <v>25</v>
      </c>
      <c r="J1536" t="s">
        <v>26</v>
      </c>
      <c r="K1536" t="s">
        <v>785</v>
      </c>
      <c r="L1536" t="s">
        <v>4</v>
      </c>
      <c r="M1536" t="s">
        <v>5</v>
      </c>
      <c r="N1536" t="s">
        <v>17</v>
      </c>
      <c r="O1536">
        <v>2005999000</v>
      </c>
      <c r="P1536" t="s">
        <v>1002</v>
      </c>
      <c r="Q1536" t="s">
        <v>1003</v>
      </c>
      <c r="R1536" t="s">
        <v>24</v>
      </c>
      <c r="S1536" t="s">
        <v>770</v>
      </c>
      <c r="W1536" t="s">
        <v>34</v>
      </c>
      <c r="X1536" t="s">
        <v>8</v>
      </c>
      <c r="Y1536" t="s">
        <v>226</v>
      </c>
      <c r="Z1536">
        <v>27087.41</v>
      </c>
      <c r="AA1536">
        <v>16677</v>
      </c>
    </row>
    <row r="1537" spans="1:27" hidden="1" x14ac:dyDescent="0.25">
      <c r="A1537">
        <v>2018</v>
      </c>
      <c r="B1537">
        <v>2</v>
      </c>
      <c r="C1537" t="s">
        <v>86</v>
      </c>
      <c r="D1537">
        <v>17484</v>
      </c>
      <c r="E1537">
        <v>3</v>
      </c>
      <c r="F1537">
        <v>20180228</v>
      </c>
      <c r="G1537">
        <v>20170040938</v>
      </c>
      <c r="H1537" t="s">
        <v>65</v>
      </c>
      <c r="I1537" t="s">
        <v>2</v>
      </c>
      <c r="J1537" t="s">
        <v>81</v>
      </c>
      <c r="K1537" t="s">
        <v>87</v>
      </c>
      <c r="L1537" t="s">
        <v>4</v>
      </c>
      <c r="M1537" t="s">
        <v>5</v>
      </c>
      <c r="N1537" t="s">
        <v>17</v>
      </c>
      <c r="O1537">
        <v>2005992000</v>
      </c>
      <c r="P1537" t="s">
        <v>934</v>
      </c>
      <c r="Q1537" t="s">
        <v>1003</v>
      </c>
      <c r="R1537" t="s">
        <v>18</v>
      </c>
      <c r="S1537" t="s">
        <v>148</v>
      </c>
      <c r="T1537" t="s">
        <v>101</v>
      </c>
      <c r="W1537" t="s">
        <v>129</v>
      </c>
      <c r="X1537" t="s">
        <v>69</v>
      </c>
      <c r="Y1537" t="s">
        <v>15</v>
      </c>
      <c r="Z1537">
        <v>27037.8</v>
      </c>
      <c r="AA1537">
        <v>11733.4</v>
      </c>
    </row>
    <row r="1538" spans="1:27" hidden="1" x14ac:dyDescent="0.25">
      <c r="A1538">
        <v>2018</v>
      </c>
      <c r="B1538">
        <v>3</v>
      </c>
      <c r="C1538" t="s">
        <v>86</v>
      </c>
      <c r="D1538">
        <v>24351</v>
      </c>
      <c r="E1538">
        <v>2</v>
      </c>
      <c r="F1538">
        <v>20180327</v>
      </c>
      <c r="G1538">
        <v>20170040938</v>
      </c>
      <c r="H1538" t="s">
        <v>65</v>
      </c>
      <c r="I1538" t="s">
        <v>2</v>
      </c>
      <c r="J1538" t="s">
        <v>81</v>
      </c>
      <c r="K1538" t="s">
        <v>87</v>
      </c>
      <c r="L1538" t="s">
        <v>4</v>
      </c>
      <c r="M1538" t="s">
        <v>5</v>
      </c>
      <c r="N1538" t="s">
        <v>17</v>
      </c>
      <c r="O1538">
        <v>2005992000</v>
      </c>
      <c r="P1538" t="s">
        <v>934</v>
      </c>
      <c r="Q1538" t="s">
        <v>1003</v>
      </c>
      <c r="R1538" t="s">
        <v>18</v>
      </c>
      <c r="S1538" t="s">
        <v>148</v>
      </c>
      <c r="T1538" t="s">
        <v>377</v>
      </c>
      <c r="W1538" t="s">
        <v>214</v>
      </c>
      <c r="X1538" t="s">
        <v>69</v>
      </c>
      <c r="Y1538" t="s">
        <v>15</v>
      </c>
      <c r="Z1538">
        <v>27037.8</v>
      </c>
      <c r="AA1538">
        <v>11733.4</v>
      </c>
    </row>
    <row r="1539" spans="1:27" hidden="1" x14ac:dyDescent="0.25">
      <c r="A1539">
        <v>2017</v>
      </c>
      <c r="B1539">
        <v>1</v>
      </c>
      <c r="C1539" t="s">
        <v>86</v>
      </c>
      <c r="D1539">
        <v>1623</v>
      </c>
      <c r="E1539">
        <v>1</v>
      </c>
      <c r="F1539">
        <v>20170112</v>
      </c>
      <c r="G1539">
        <v>20481759022</v>
      </c>
      <c r="H1539" t="s">
        <v>157</v>
      </c>
      <c r="I1539" t="s">
        <v>25</v>
      </c>
      <c r="J1539" t="s">
        <v>114</v>
      </c>
      <c r="K1539" t="s">
        <v>115</v>
      </c>
      <c r="L1539" t="s">
        <v>4</v>
      </c>
      <c r="M1539" t="s">
        <v>5</v>
      </c>
      <c r="N1539" t="s">
        <v>6</v>
      </c>
      <c r="O1539">
        <v>904211090</v>
      </c>
      <c r="P1539" t="s">
        <v>198</v>
      </c>
      <c r="Q1539" t="s">
        <v>472</v>
      </c>
      <c r="R1539" t="s">
        <v>77</v>
      </c>
      <c r="S1539" t="s">
        <v>158</v>
      </c>
      <c r="T1539" t="s">
        <v>594</v>
      </c>
      <c r="W1539" t="s">
        <v>595</v>
      </c>
      <c r="X1539" t="s">
        <v>23</v>
      </c>
      <c r="Y1539" t="s">
        <v>9</v>
      </c>
      <c r="Z1539">
        <v>27013.07</v>
      </c>
      <c r="AA1539">
        <v>11850</v>
      </c>
    </row>
    <row r="1540" spans="1:27" hidden="1" x14ac:dyDescent="0.25">
      <c r="A1540">
        <v>2017</v>
      </c>
      <c r="B1540">
        <v>1</v>
      </c>
      <c r="C1540" t="s">
        <v>86</v>
      </c>
      <c r="D1540">
        <v>1521</v>
      </c>
      <c r="E1540">
        <v>1</v>
      </c>
      <c r="F1540">
        <v>20170112</v>
      </c>
      <c r="G1540">
        <v>10077892376</v>
      </c>
      <c r="H1540" t="s">
        <v>592</v>
      </c>
      <c r="I1540" t="s">
        <v>25</v>
      </c>
      <c r="J1540" t="s">
        <v>26</v>
      </c>
      <c r="K1540" t="s">
        <v>118</v>
      </c>
      <c r="L1540" t="s">
        <v>4</v>
      </c>
      <c r="M1540" t="s">
        <v>5</v>
      </c>
      <c r="N1540" t="s">
        <v>6</v>
      </c>
      <c r="O1540">
        <v>904219000</v>
      </c>
      <c r="P1540" t="s">
        <v>1097</v>
      </c>
      <c r="Q1540" t="s">
        <v>1016</v>
      </c>
      <c r="R1540" t="s">
        <v>50</v>
      </c>
      <c r="S1540" t="s">
        <v>593</v>
      </c>
      <c r="X1540" t="s">
        <v>23</v>
      </c>
      <c r="Y1540" t="s">
        <v>90</v>
      </c>
      <c r="Z1540">
        <v>27000</v>
      </c>
      <c r="AA1540">
        <v>4000</v>
      </c>
    </row>
    <row r="1541" spans="1:27" hidden="1" x14ac:dyDescent="0.25">
      <c r="A1541">
        <v>2018</v>
      </c>
      <c r="B1541">
        <v>1</v>
      </c>
      <c r="C1541" t="s">
        <v>0</v>
      </c>
      <c r="D1541">
        <v>4167</v>
      </c>
      <c r="E1541">
        <v>1</v>
      </c>
      <c r="F1541">
        <v>20180113</v>
      </c>
      <c r="G1541">
        <v>20602359574</v>
      </c>
      <c r="H1541" t="s">
        <v>1149</v>
      </c>
      <c r="I1541" t="s">
        <v>2</v>
      </c>
      <c r="J1541" t="s">
        <v>21</v>
      </c>
      <c r="K1541" t="s">
        <v>1150</v>
      </c>
      <c r="L1541" t="s">
        <v>4</v>
      </c>
      <c r="M1541" t="s">
        <v>5</v>
      </c>
      <c r="N1541" t="s">
        <v>6</v>
      </c>
      <c r="O1541">
        <v>709600000</v>
      </c>
      <c r="P1541" t="s">
        <v>1071</v>
      </c>
      <c r="Q1541" t="s">
        <v>274</v>
      </c>
      <c r="R1541" t="s">
        <v>7</v>
      </c>
      <c r="S1541" t="s">
        <v>1087</v>
      </c>
      <c r="T1541" t="s">
        <v>1088</v>
      </c>
      <c r="W1541" t="s">
        <v>34</v>
      </c>
      <c r="X1541" t="s">
        <v>23</v>
      </c>
      <c r="Y1541" t="s">
        <v>9</v>
      </c>
      <c r="Z1541">
        <v>27000</v>
      </c>
      <c r="AA1541">
        <v>600</v>
      </c>
    </row>
    <row r="1542" spans="1:27" hidden="1" x14ac:dyDescent="0.25">
      <c r="A1542">
        <v>2018</v>
      </c>
      <c r="B1542">
        <v>2</v>
      </c>
      <c r="C1542" t="s">
        <v>86</v>
      </c>
      <c r="D1542">
        <v>12035</v>
      </c>
      <c r="E1542">
        <v>1</v>
      </c>
      <c r="F1542">
        <v>20180209</v>
      </c>
      <c r="G1542">
        <v>20170040938</v>
      </c>
      <c r="H1542" t="s">
        <v>65</v>
      </c>
      <c r="I1542" t="s">
        <v>11</v>
      </c>
      <c r="J1542" t="s">
        <v>224</v>
      </c>
      <c r="K1542" t="s">
        <v>225</v>
      </c>
      <c r="L1542" t="s">
        <v>4</v>
      </c>
      <c r="M1542" t="s">
        <v>5</v>
      </c>
      <c r="N1542" t="s">
        <v>17</v>
      </c>
      <c r="O1542">
        <v>2005999000</v>
      </c>
      <c r="P1542" t="s">
        <v>934</v>
      </c>
      <c r="Q1542" t="s">
        <v>1003</v>
      </c>
      <c r="R1542" t="s">
        <v>24</v>
      </c>
      <c r="S1542" t="s">
        <v>148</v>
      </c>
      <c r="T1542" t="s">
        <v>101</v>
      </c>
      <c r="W1542" t="s">
        <v>129</v>
      </c>
      <c r="X1542" t="s">
        <v>8</v>
      </c>
      <c r="Y1542" t="s">
        <v>15</v>
      </c>
      <c r="Z1542">
        <v>27000</v>
      </c>
      <c r="AA1542">
        <v>16848</v>
      </c>
    </row>
    <row r="1543" spans="1:27" hidden="1" x14ac:dyDescent="0.25">
      <c r="A1543">
        <v>2018</v>
      </c>
      <c r="B1543">
        <v>2</v>
      </c>
      <c r="C1543" t="s">
        <v>86</v>
      </c>
      <c r="D1543">
        <v>12035</v>
      </c>
      <c r="E1543">
        <v>2</v>
      </c>
      <c r="F1543">
        <v>20180209</v>
      </c>
      <c r="G1543">
        <v>20170040938</v>
      </c>
      <c r="H1543" t="s">
        <v>65</v>
      </c>
      <c r="I1543" t="s">
        <v>11</v>
      </c>
      <c r="J1543" t="s">
        <v>224</v>
      </c>
      <c r="K1543" t="s">
        <v>225</v>
      </c>
      <c r="L1543" t="s">
        <v>4</v>
      </c>
      <c r="M1543" t="s">
        <v>5</v>
      </c>
      <c r="N1543" t="s">
        <v>17</v>
      </c>
      <c r="O1543">
        <v>2005999000</v>
      </c>
      <c r="P1543" t="s">
        <v>934</v>
      </c>
      <c r="Q1543" t="s">
        <v>1003</v>
      </c>
      <c r="R1543" t="s">
        <v>24</v>
      </c>
      <c r="S1543" t="s">
        <v>148</v>
      </c>
      <c r="T1543" t="s">
        <v>101</v>
      </c>
      <c r="W1543" t="s">
        <v>129</v>
      </c>
      <c r="X1543" t="s">
        <v>8</v>
      </c>
      <c r="Y1543" t="s">
        <v>15</v>
      </c>
      <c r="Z1543">
        <v>27000</v>
      </c>
      <c r="AA1543">
        <v>16848</v>
      </c>
    </row>
    <row r="1544" spans="1:27" hidden="1" x14ac:dyDescent="0.25">
      <c r="A1544">
        <v>2018</v>
      </c>
      <c r="B1544">
        <v>3</v>
      </c>
      <c r="C1544" t="s">
        <v>86</v>
      </c>
      <c r="D1544">
        <v>19017</v>
      </c>
      <c r="E1544">
        <v>1</v>
      </c>
      <c r="F1544">
        <v>20180304</v>
      </c>
      <c r="G1544">
        <v>20170040938</v>
      </c>
      <c r="H1544" t="s">
        <v>65</v>
      </c>
      <c r="I1544" t="s">
        <v>11</v>
      </c>
      <c r="J1544" t="s">
        <v>224</v>
      </c>
      <c r="K1544" t="s">
        <v>225</v>
      </c>
      <c r="L1544" t="s">
        <v>4</v>
      </c>
      <c r="M1544" t="s">
        <v>5</v>
      </c>
      <c r="N1544" t="s">
        <v>17</v>
      </c>
      <c r="O1544">
        <v>2005999000</v>
      </c>
      <c r="P1544" t="s">
        <v>934</v>
      </c>
      <c r="Q1544" t="s">
        <v>1003</v>
      </c>
      <c r="R1544" t="s">
        <v>24</v>
      </c>
      <c r="S1544" t="s">
        <v>148</v>
      </c>
      <c r="T1544" t="s">
        <v>101</v>
      </c>
      <c r="W1544" t="s">
        <v>214</v>
      </c>
      <c r="X1544" t="s">
        <v>8</v>
      </c>
      <c r="Y1544" t="s">
        <v>15</v>
      </c>
      <c r="Z1544">
        <v>26985</v>
      </c>
      <c r="AA1544">
        <v>16191</v>
      </c>
    </row>
    <row r="1545" spans="1:27" hidden="1" x14ac:dyDescent="0.25">
      <c r="A1545">
        <v>2017</v>
      </c>
      <c r="B1545">
        <v>1</v>
      </c>
      <c r="C1545" t="s">
        <v>270</v>
      </c>
      <c r="D1545">
        <v>1814</v>
      </c>
      <c r="E1545">
        <v>1</v>
      </c>
      <c r="F1545">
        <v>20170112</v>
      </c>
      <c r="G1545">
        <v>20504004415</v>
      </c>
      <c r="H1545" t="s">
        <v>223</v>
      </c>
      <c r="I1545" t="s">
        <v>25</v>
      </c>
      <c r="J1545" t="s">
        <v>26</v>
      </c>
      <c r="K1545" t="s">
        <v>97</v>
      </c>
      <c r="L1545" t="s">
        <v>4</v>
      </c>
      <c r="M1545" t="s">
        <v>5</v>
      </c>
      <c r="N1545" t="s">
        <v>17</v>
      </c>
      <c r="O1545">
        <v>2005999000</v>
      </c>
      <c r="P1545" t="s">
        <v>1002</v>
      </c>
      <c r="Q1545" t="s">
        <v>1003</v>
      </c>
      <c r="R1545" t="s">
        <v>24</v>
      </c>
      <c r="S1545" t="s">
        <v>493</v>
      </c>
      <c r="W1545" t="s">
        <v>100</v>
      </c>
      <c r="X1545" t="s">
        <v>8</v>
      </c>
      <c r="Y1545" t="s">
        <v>226</v>
      </c>
      <c r="Z1545">
        <v>26980.15</v>
      </c>
      <c r="AA1545">
        <v>13606.8</v>
      </c>
    </row>
    <row r="1546" spans="1:27" hidden="1" x14ac:dyDescent="0.25">
      <c r="A1546">
        <v>2017</v>
      </c>
      <c r="B1546">
        <v>1</v>
      </c>
      <c r="C1546" t="s">
        <v>270</v>
      </c>
      <c r="D1546">
        <v>1832</v>
      </c>
      <c r="E1546">
        <v>1</v>
      </c>
      <c r="F1546">
        <v>20170115</v>
      </c>
      <c r="G1546">
        <v>20480319860</v>
      </c>
      <c r="H1546" t="s">
        <v>273</v>
      </c>
      <c r="I1546" t="s">
        <v>36</v>
      </c>
      <c r="J1546" t="s">
        <v>283</v>
      </c>
      <c r="K1546" t="s">
        <v>284</v>
      </c>
      <c r="L1546" t="s">
        <v>4</v>
      </c>
      <c r="M1546" t="s">
        <v>5</v>
      </c>
      <c r="N1546" t="s">
        <v>17</v>
      </c>
      <c r="O1546">
        <v>2005999000</v>
      </c>
      <c r="P1546" t="s">
        <v>934</v>
      </c>
      <c r="Q1546" t="s">
        <v>1003</v>
      </c>
      <c r="R1546" t="s">
        <v>24</v>
      </c>
      <c r="S1546" t="s">
        <v>290</v>
      </c>
      <c r="T1546" t="s">
        <v>291</v>
      </c>
      <c r="U1546" t="s">
        <v>84</v>
      </c>
      <c r="V1546" t="s">
        <v>274</v>
      </c>
      <c r="W1546" t="s">
        <v>794</v>
      </c>
      <c r="X1546" t="s">
        <v>8</v>
      </c>
      <c r="Y1546" t="s">
        <v>226</v>
      </c>
      <c r="Z1546">
        <v>26970</v>
      </c>
      <c r="AA1546">
        <v>16829.28</v>
      </c>
    </row>
    <row r="1547" spans="1:27" hidden="1" x14ac:dyDescent="0.25">
      <c r="A1547">
        <v>2017</v>
      </c>
      <c r="B1547">
        <v>3</v>
      </c>
      <c r="C1547" t="s">
        <v>270</v>
      </c>
      <c r="D1547">
        <v>8666</v>
      </c>
      <c r="E1547">
        <v>1</v>
      </c>
      <c r="F1547">
        <v>20170301</v>
      </c>
      <c r="G1547">
        <v>20480319860</v>
      </c>
      <c r="H1547" t="s">
        <v>273</v>
      </c>
      <c r="I1547" t="s">
        <v>36</v>
      </c>
      <c r="J1547" t="s">
        <v>283</v>
      </c>
      <c r="K1547" t="s">
        <v>284</v>
      </c>
      <c r="L1547" t="s">
        <v>4</v>
      </c>
      <c r="M1547" t="s">
        <v>5</v>
      </c>
      <c r="N1547" t="s">
        <v>17</v>
      </c>
      <c r="O1547">
        <v>2005999000</v>
      </c>
      <c r="P1547" t="s">
        <v>934</v>
      </c>
      <c r="Q1547" t="s">
        <v>1003</v>
      </c>
      <c r="R1547" t="s">
        <v>24</v>
      </c>
      <c r="S1547" t="s">
        <v>290</v>
      </c>
      <c r="T1547" t="s">
        <v>291</v>
      </c>
      <c r="U1547" t="s">
        <v>84</v>
      </c>
      <c r="V1547" t="s">
        <v>274</v>
      </c>
      <c r="W1547" t="s">
        <v>794</v>
      </c>
      <c r="X1547" t="s">
        <v>8</v>
      </c>
      <c r="Y1547" t="s">
        <v>226</v>
      </c>
      <c r="Z1547">
        <v>26970</v>
      </c>
      <c r="AA1547">
        <v>16829.28</v>
      </c>
    </row>
    <row r="1548" spans="1:27" hidden="1" x14ac:dyDescent="0.25">
      <c r="A1548">
        <v>2017</v>
      </c>
      <c r="B1548">
        <v>1</v>
      </c>
      <c r="C1548" t="s">
        <v>270</v>
      </c>
      <c r="D1548">
        <v>801</v>
      </c>
      <c r="E1548">
        <v>1</v>
      </c>
      <c r="F1548">
        <v>20170110</v>
      </c>
      <c r="G1548">
        <v>20373860736</v>
      </c>
      <c r="H1548" t="s">
        <v>1127</v>
      </c>
      <c r="I1548" t="s">
        <v>2</v>
      </c>
      <c r="J1548" t="s">
        <v>3</v>
      </c>
      <c r="K1548" t="s">
        <v>122</v>
      </c>
      <c r="L1548" t="s">
        <v>4</v>
      </c>
      <c r="M1548" t="s">
        <v>5</v>
      </c>
      <c r="N1548" t="s">
        <v>17</v>
      </c>
      <c r="O1548">
        <v>2005992000</v>
      </c>
      <c r="P1548" t="s">
        <v>934</v>
      </c>
      <c r="Q1548" t="s">
        <v>1003</v>
      </c>
      <c r="R1548" t="s">
        <v>18</v>
      </c>
      <c r="S1548" t="s">
        <v>123</v>
      </c>
      <c r="W1548" t="s">
        <v>100</v>
      </c>
      <c r="X1548" t="s">
        <v>8</v>
      </c>
      <c r="Y1548" t="s">
        <v>15</v>
      </c>
      <c r="Z1548">
        <v>26964</v>
      </c>
      <c r="AA1548">
        <v>10080</v>
      </c>
    </row>
    <row r="1549" spans="1:27" hidden="1" x14ac:dyDescent="0.25">
      <c r="A1549">
        <v>2017</v>
      </c>
      <c r="B1549">
        <v>3</v>
      </c>
      <c r="C1549" t="s">
        <v>270</v>
      </c>
      <c r="D1549">
        <v>9358</v>
      </c>
      <c r="E1549">
        <v>1</v>
      </c>
      <c r="F1549">
        <v>20170315</v>
      </c>
      <c r="G1549">
        <v>20373860736</v>
      </c>
      <c r="H1549" t="s">
        <v>1127</v>
      </c>
      <c r="I1549" t="s">
        <v>2</v>
      </c>
      <c r="J1549" t="s">
        <v>3</v>
      </c>
      <c r="K1549" t="s">
        <v>122</v>
      </c>
      <c r="L1549" t="s">
        <v>4</v>
      </c>
      <c r="M1549" t="s">
        <v>5</v>
      </c>
      <c r="N1549" t="s">
        <v>17</v>
      </c>
      <c r="O1549">
        <v>2005992000</v>
      </c>
      <c r="P1549" t="s">
        <v>934</v>
      </c>
      <c r="Q1549" t="s">
        <v>1003</v>
      </c>
      <c r="R1549" t="s">
        <v>18</v>
      </c>
      <c r="S1549" t="s">
        <v>123</v>
      </c>
      <c r="W1549" t="s">
        <v>100</v>
      </c>
      <c r="X1549" t="s">
        <v>8</v>
      </c>
      <c r="Y1549" t="s">
        <v>15</v>
      </c>
      <c r="Z1549">
        <v>26964</v>
      </c>
      <c r="AA1549">
        <v>10080</v>
      </c>
    </row>
    <row r="1550" spans="1:27" hidden="1" x14ac:dyDescent="0.25">
      <c r="A1550">
        <v>2018</v>
      </c>
      <c r="B1550">
        <v>3</v>
      </c>
      <c r="C1550" t="s">
        <v>270</v>
      </c>
      <c r="D1550">
        <v>12199</v>
      </c>
      <c r="E1550">
        <v>1</v>
      </c>
      <c r="F1550">
        <v>20180313</v>
      </c>
      <c r="G1550">
        <v>20504004415</v>
      </c>
      <c r="H1550" t="s">
        <v>223</v>
      </c>
      <c r="I1550" t="s">
        <v>25</v>
      </c>
      <c r="J1550" t="s">
        <v>26</v>
      </c>
      <c r="K1550" t="s">
        <v>185</v>
      </c>
      <c r="L1550" t="s">
        <v>4</v>
      </c>
      <c r="M1550" t="s">
        <v>5</v>
      </c>
      <c r="N1550" t="s">
        <v>17</v>
      </c>
      <c r="O1550">
        <v>2005999000</v>
      </c>
      <c r="P1550" t="s">
        <v>1002</v>
      </c>
      <c r="Q1550" t="s">
        <v>1003</v>
      </c>
      <c r="R1550" t="s">
        <v>24</v>
      </c>
      <c r="S1550" t="s">
        <v>359</v>
      </c>
      <c r="W1550" t="s">
        <v>100</v>
      </c>
      <c r="X1550" t="s">
        <v>8</v>
      </c>
      <c r="Y1550" t="s">
        <v>61</v>
      </c>
      <c r="Z1550">
        <v>26962</v>
      </c>
      <c r="AA1550">
        <v>16177.2</v>
      </c>
    </row>
    <row r="1551" spans="1:27" hidden="1" x14ac:dyDescent="0.25">
      <c r="A1551">
        <v>2018</v>
      </c>
      <c r="B1551">
        <v>3</v>
      </c>
      <c r="C1551" t="s">
        <v>270</v>
      </c>
      <c r="D1551">
        <v>13032</v>
      </c>
      <c r="E1551">
        <v>1</v>
      </c>
      <c r="F1551">
        <v>20180322</v>
      </c>
      <c r="G1551">
        <v>20504004415</v>
      </c>
      <c r="H1551" t="s">
        <v>223</v>
      </c>
      <c r="I1551" t="s">
        <v>25</v>
      </c>
      <c r="J1551" t="s">
        <v>26</v>
      </c>
      <c r="K1551" t="s">
        <v>121</v>
      </c>
      <c r="L1551" t="s">
        <v>4</v>
      </c>
      <c r="M1551" t="s">
        <v>5</v>
      </c>
      <c r="N1551" t="s">
        <v>17</v>
      </c>
      <c r="O1551">
        <v>2005999000</v>
      </c>
      <c r="P1551" t="s">
        <v>1002</v>
      </c>
      <c r="Q1551" t="s">
        <v>1003</v>
      </c>
      <c r="R1551" t="s">
        <v>24</v>
      </c>
      <c r="S1551" t="s">
        <v>359</v>
      </c>
      <c r="W1551" t="s">
        <v>34</v>
      </c>
      <c r="X1551" t="s">
        <v>8</v>
      </c>
      <c r="Y1551" t="s">
        <v>226</v>
      </c>
      <c r="Z1551">
        <v>26962</v>
      </c>
      <c r="AA1551">
        <v>16177.2</v>
      </c>
    </row>
    <row r="1552" spans="1:27" hidden="1" x14ac:dyDescent="0.25">
      <c r="A1552">
        <v>2018</v>
      </c>
      <c r="B1552">
        <v>2</v>
      </c>
      <c r="C1552" t="s">
        <v>270</v>
      </c>
      <c r="D1552">
        <v>10228</v>
      </c>
      <c r="E1552">
        <v>1</v>
      </c>
      <c r="F1552">
        <v>20180227</v>
      </c>
      <c r="G1552">
        <v>20504004415</v>
      </c>
      <c r="H1552" t="s">
        <v>223</v>
      </c>
      <c r="I1552" t="s">
        <v>25</v>
      </c>
      <c r="J1552" t="s">
        <v>26</v>
      </c>
      <c r="K1552" t="s">
        <v>118</v>
      </c>
      <c r="L1552" t="s">
        <v>4</v>
      </c>
      <c r="M1552" t="s">
        <v>5</v>
      </c>
      <c r="N1552" t="s">
        <v>17</v>
      </c>
      <c r="O1552">
        <v>2005992000</v>
      </c>
      <c r="P1552" t="s">
        <v>934</v>
      </c>
      <c r="Q1552" t="s">
        <v>1003</v>
      </c>
      <c r="R1552" t="s">
        <v>18</v>
      </c>
      <c r="S1552" t="s">
        <v>1763</v>
      </c>
      <c r="W1552" t="s">
        <v>100</v>
      </c>
      <c r="X1552" t="s">
        <v>8</v>
      </c>
      <c r="Y1552" t="s">
        <v>226</v>
      </c>
      <c r="Z1552">
        <v>26897.4</v>
      </c>
      <c r="AA1552">
        <v>9363.6</v>
      </c>
    </row>
    <row r="1553" spans="1:27" x14ac:dyDescent="0.25">
      <c r="A1553">
        <v>2018</v>
      </c>
      <c r="B1553">
        <v>1</v>
      </c>
      <c r="C1553" t="s">
        <v>86</v>
      </c>
      <c r="D1553">
        <v>1701</v>
      </c>
      <c r="E1553">
        <v>2</v>
      </c>
      <c r="F1553">
        <v>20180112</v>
      </c>
      <c r="G1553">
        <v>20602359574</v>
      </c>
      <c r="H1553" t="s">
        <v>1149</v>
      </c>
      <c r="I1553" t="s">
        <v>25</v>
      </c>
      <c r="J1553" t="s">
        <v>26</v>
      </c>
      <c r="K1553" t="s">
        <v>28</v>
      </c>
      <c r="L1553" t="s">
        <v>4</v>
      </c>
      <c r="M1553" t="s">
        <v>5</v>
      </c>
      <c r="N1553" t="s">
        <v>6</v>
      </c>
      <c r="O1553">
        <v>904221000</v>
      </c>
      <c r="P1553" t="s">
        <v>198</v>
      </c>
      <c r="Q1553" t="s">
        <v>1016</v>
      </c>
      <c r="R1553" t="s">
        <v>104</v>
      </c>
      <c r="S1553" t="s">
        <v>481</v>
      </c>
      <c r="T1553" t="s">
        <v>1173</v>
      </c>
      <c r="U1553" t="s">
        <v>1175</v>
      </c>
      <c r="W1553" t="s">
        <v>214</v>
      </c>
      <c r="X1553" t="s">
        <v>23</v>
      </c>
      <c r="Y1553" t="s">
        <v>71</v>
      </c>
      <c r="Z1553">
        <v>26816</v>
      </c>
      <c r="AA1553">
        <v>5443.2</v>
      </c>
    </row>
    <row r="1554" spans="1:27" hidden="1" x14ac:dyDescent="0.25">
      <c r="A1554">
        <v>2018</v>
      </c>
      <c r="B1554">
        <v>3</v>
      </c>
      <c r="C1554" t="s">
        <v>86</v>
      </c>
      <c r="D1554">
        <v>27541</v>
      </c>
      <c r="E1554">
        <v>2</v>
      </c>
      <c r="F1554">
        <v>20180327</v>
      </c>
      <c r="G1554">
        <v>20397680038</v>
      </c>
      <c r="H1554" t="s">
        <v>182</v>
      </c>
      <c r="I1554" t="s">
        <v>2</v>
      </c>
      <c r="J1554" t="s">
        <v>81</v>
      </c>
      <c r="K1554" t="s">
        <v>87</v>
      </c>
      <c r="L1554" t="s">
        <v>4</v>
      </c>
      <c r="M1554" t="s">
        <v>5</v>
      </c>
      <c r="N1554" t="s">
        <v>17</v>
      </c>
      <c r="O1554">
        <v>2005992000</v>
      </c>
      <c r="P1554" t="s">
        <v>934</v>
      </c>
      <c r="Q1554" t="s">
        <v>1003</v>
      </c>
      <c r="R1554" t="s">
        <v>18</v>
      </c>
      <c r="S1554" t="s">
        <v>119</v>
      </c>
      <c r="X1554" t="s">
        <v>19</v>
      </c>
      <c r="Y1554" t="s">
        <v>15</v>
      </c>
      <c r="Z1554">
        <v>26814.799999999999</v>
      </c>
      <c r="AA1554">
        <v>11174</v>
      </c>
    </row>
    <row r="1555" spans="1:27" hidden="1" x14ac:dyDescent="0.25">
      <c r="A1555">
        <v>2017</v>
      </c>
      <c r="B1555">
        <v>1</v>
      </c>
      <c r="C1555" t="s">
        <v>86</v>
      </c>
      <c r="D1555">
        <v>1749</v>
      </c>
      <c r="E1555">
        <v>2</v>
      </c>
      <c r="F1555">
        <v>20170112</v>
      </c>
      <c r="G1555">
        <v>20170040938</v>
      </c>
      <c r="H1555" t="s">
        <v>65</v>
      </c>
      <c r="I1555" t="s">
        <v>2</v>
      </c>
      <c r="J1555" t="s">
        <v>81</v>
      </c>
      <c r="K1555" t="s">
        <v>87</v>
      </c>
      <c r="L1555" t="s">
        <v>4</v>
      </c>
      <c r="M1555" t="s">
        <v>5</v>
      </c>
      <c r="N1555" t="s">
        <v>17</v>
      </c>
      <c r="O1555">
        <v>2005992000</v>
      </c>
      <c r="P1555" t="s">
        <v>934</v>
      </c>
      <c r="Q1555" t="s">
        <v>1003</v>
      </c>
      <c r="R1555" t="s">
        <v>18</v>
      </c>
      <c r="S1555" t="s">
        <v>234</v>
      </c>
      <c r="T1555" t="s">
        <v>101</v>
      </c>
      <c r="U1555" t="s">
        <v>415</v>
      </c>
      <c r="W1555" t="s">
        <v>206</v>
      </c>
      <c r="X1555" t="s">
        <v>69</v>
      </c>
      <c r="Y1555" t="s">
        <v>15</v>
      </c>
      <c r="Z1555">
        <v>26781.599999999999</v>
      </c>
      <c r="AA1555">
        <v>13409.6</v>
      </c>
    </row>
    <row r="1556" spans="1:27" hidden="1" x14ac:dyDescent="0.25">
      <c r="A1556">
        <v>2017</v>
      </c>
      <c r="B1556">
        <v>1</v>
      </c>
      <c r="C1556" t="s">
        <v>86</v>
      </c>
      <c r="D1556">
        <v>3619</v>
      </c>
      <c r="E1556">
        <v>1</v>
      </c>
      <c r="F1556">
        <v>20170118</v>
      </c>
      <c r="G1556">
        <v>20170040938</v>
      </c>
      <c r="H1556" t="s">
        <v>65</v>
      </c>
      <c r="I1556" t="s">
        <v>2</v>
      </c>
      <c r="J1556" t="s">
        <v>81</v>
      </c>
      <c r="K1556" t="s">
        <v>87</v>
      </c>
      <c r="L1556" t="s">
        <v>4</v>
      </c>
      <c r="M1556" t="s">
        <v>5</v>
      </c>
      <c r="N1556" t="s">
        <v>17</v>
      </c>
      <c r="O1556">
        <v>2005992000</v>
      </c>
      <c r="P1556" t="s">
        <v>934</v>
      </c>
      <c r="Q1556" t="s">
        <v>1003</v>
      </c>
      <c r="R1556" t="s">
        <v>18</v>
      </c>
      <c r="S1556" t="s">
        <v>234</v>
      </c>
      <c r="T1556" t="s">
        <v>101</v>
      </c>
      <c r="U1556" t="s">
        <v>415</v>
      </c>
      <c r="W1556" t="s">
        <v>129</v>
      </c>
      <c r="X1556" t="s">
        <v>69</v>
      </c>
      <c r="Y1556" t="s">
        <v>15</v>
      </c>
      <c r="Z1556">
        <v>26781.599999999999</v>
      </c>
      <c r="AA1556">
        <v>13409.6</v>
      </c>
    </row>
    <row r="1557" spans="1:27" hidden="1" x14ac:dyDescent="0.25">
      <c r="A1557">
        <v>2017</v>
      </c>
      <c r="B1557">
        <v>2</v>
      </c>
      <c r="C1557" t="s">
        <v>86</v>
      </c>
      <c r="D1557">
        <v>10993</v>
      </c>
      <c r="E1557">
        <v>2</v>
      </c>
      <c r="F1557">
        <v>20170208</v>
      </c>
      <c r="G1557">
        <v>20170040938</v>
      </c>
      <c r="H1557" t="s">
        <v>65</v>
      </c>
      <c r="I1557" t="s">
        <v>2</v>
      </c>
      <c r="J1557" t="s">
        <v>81</v>
      </c>
      <c r="K1557" t="s">
        <v>87</v>
      </c>
      <c r="L1557" t="s">
        <v>4</v>
      </c>
      <c r="M1557" t="s">
        <v>5</v>
      </c>
      <c r="N1557" t="s">
        <v>17</v>
      </c>
      <c r="O1557">
        <v>2005992000</v>
      </c>
      <c r="P1557" t="s">
        <v>934</v>
      </c>
      <c r="Q1557" t="s">
        <v>1003</v>
      </c>
      <c r="R1557" t="s">
        <v>18</v>
      </c>
      <c r="S1557" t="s">
        <v>148</v>
      </c>
      <c r="T1557" t="s">
        <v>101</v>
      </c>
      <c r="U1557" t="s">
        <v>1466</v>
      </c>
      <c r="W1557" t="s">
        <v>1429</v>
      </c>
      <c r="X1557" t="s">
        <v>69</v>
      </c>
      <c r="Y1557" t="s">
        <v>15</v>
      </c>
      <c r="Z1557">
        <v>26781.599999999999</v>
      </c>
      <c r="AA1557">
        <v>13409.6</v>
      </c>
    </row>
    <row r="1558" spans="1:27" hidden="1" x14ac:dyDescent="0.25">
      <c r="A1558">
        <v>2017</v>
      </c>
      <c r="B1558">
        <v>2</v>
      </c>
      <c r="C1558" t="s">
        <v>86</v>
      </c>
      <c r="D1558">
        <v>13087</v>
      </c>
      <c r="E1558">
        <v>2</v>
      </c>
      <c r="F1558">
        <v>20170215</v>
      </c>
      <c r="G1558">
        <v>20170040938</v>
      </c>
      <c r="H1558" t="s">
        <v>65</v>
      </c>
      <c r="I1558" t="s">
        <v>2</v>
      </c>
      <c r="J1558" t="s">
        <v>81</v>
      </c>
      <c r="K1558" t="s">
        <v>87</v>
      </c>
      <c r="L1558" t="s">
        <v>4</v>
      </c>
      <c r="M1558" t="s">
        <v>5</v>
      </c>
      <c r="N1558" t="s">
        <v>17</v>
      </c>
      <c r="O1558">
        <v>2005992000</v>
      </c>
      <c r="P1558" t="s">
        <v>934</v>
      </c>
      <c r="Q1558" t="s">
        <v>1003</v>
      </c>
      <c r="R1558" t="s">
        <v>18</v>
      </c>
      <c r="S1558" t="s">
        <v>234</v>
      </c>
      <c r="T1558" t="s">
        <v>101</v>
      </c>
      <c r="U1558" t="s">
        <v>415</v>
      </c>
      <c r="W1558" t="s">
        <v>129</v>
      </c>
      <c r="X1558" t="s">
        <v>69</v>
      </c>
      <c r="Y1558" t="s">
        <v>15</v>
      </c>
      <c r="Z1558">
        <v>26781.599999999999</v>
      </c>
      <c r="AA1558">
        <v>13409.6</v>
      </c>
    </row>
    <row r="1559" spans="1:27" hidden="1" x14ac:dyDescent="0.25">
      <c r="A1559">
        <v>2017</v>
      </c>
      <c r="B1559">
        <v>3</v>
      </c>
      <c r="C1559" t="s">
        <v>86</v>
      </c>
      <c r="D1559">
        <v>20735</v>
      </c>
      <c r="E1559">
        <v>1</v>
      </c>
      <c r="F1559">
        <v>20170308</v>
      </c>
      <c r="G1559">
        <v>20170040938</v>
      </c>
      <c r="H1559" t="s">
        <v>65</v>
      </c>
      <c r="I1559" t="s">
        <v>2</v>
      </c>
      <c r="J1559" t="s">
        <v>81</v>
      </c>
      <c r="K1559" t="s">
        <v>87</v>
      </c>
      <c r="L1559" t="s">
        <v>4</v>
      </c>
      <c r="M1559" t="s">
        <v>5</v>
      </c>
      <c r="N1559" t="s">
        <v>17</v>
      </c>
      <c r="O1559">
        <v>2005992000</v>
      </c>
      <c r="P1559" t="s">
        <v>934</v>
      </c>
      <c r="Q1559" t="s">
        <v>1003</v>
      </c>
      <c r="R1559" t="s">
        <v>18</v>
      </c>
      <c r="S1559" t="s">
        <v>234</v>
      </c>
      <c r="T1559" t="s">
        <v>101</v>
      </c>
      <c r="U1559" t="s">
        <v>2226</v>
      </c>
      <c r="W1559" t="s">
        <v>129</v>
      </c>
      <c r="X1559" t="s">
        <v>69</v>
      </c>
      <c r="Y1559" t="s">
        <v>15</v>
      </c>
      <c r="Z1559">
        <v>26781.599999999999</v>
      </c>
      <c r="AA1559">
        <v>13409.6</v>
      </c>
    </row>
    <row r="1560" spans="1:27" x14ac:dyDescent="0.25">
      <c r="A1560">
        <v>2018</v>
      </c>
      <c r="B1560">
        <v>3</v>
      </c>
      <c r="C1560" t="s">
        <v>85</v>
      </c>
      <c r="D1560">
        <v>1633</v>
      </c>
      <c r="E1560">
        <v>1</v>
      </c>
      <c r="F1560">
        <v>20180307</v>
      </c>
      <c r="G1560">
        <v>20519859077</v>
      </c>
      <c r="H1560" t="s">
        <v>2061</v>
      </c>
      <c r="I1560" t="s">
        <v>11</v>
      </c>
      <c r="J1560" t="s">
        <v>16</v>
      </c>
      <c r="K1560" t="s">
        <v>165</v>
      </c>
      <c r="L1560" t="s">
        <v>4</v>
      </c>
      <c r="M1560" t="s">
        <v>5</v>
      </c>
      <c r="N1560" t="s">
        <v>6</v>
      </c>
      <c r="O1560">
        <v>904221000</v>
      </c>
      <c r="P1560" t="s">
        <v>198</v>
      </c>
      <c r="Q1560" t="s">
        <v>1016</v>
      </c>
      <c r="R1560" t="s">
        <v>104</v>
      </c>
      <c r="S1560" t="s">
        <v>2675</v>
      </c>
      <c r="T1560" t="s">
        <v>2676</v>
      </c>
      <c r="U1560" t="s">
        <v>2064</v>
      </c>
      <c r="W1560" t="s">
        <v>34</v>
      </c>
      <c r="X1560" t="s">
        <v>23</v>
      </c>
      <c r="Y1560" t="s">
        <v>85</v>
      </c>
      <c r="Z1560">
        <v>26780</v>
      </c>
      <c r="AA1560">
        <v>18000</v>
      </c>
    </row>
    <row r="1561" spans="1:27" hidden="1" x14ac:dyDescent="0.25">
      <c r="A1561">
        <v>2018</v>
      </c>
      <c r="B1561">
        <v>2</v>
      </c>
      <c r="C1561" t="s">
        <v>270</v>
      </c>
      <c r="D1561">
        <v>10233</v>
      </c>
      <c r="E1561">
        <v>2</v>
      </c>
      <c r="F1561">
        <v>20180227</v>
      </c>
      <c r="G1561">
        <v>20504004415</v>
      </c>
      <c r="H1561" t="s">
        <v>223</v>
      </c>
      <c r="I1561" t="s">
        <v>268</v>
      </c>
      <c r="J1561" t="s">
        <v>334</v>
      </c>
      <c r="K1561" t="s">
        <v>440</v>
      </c>
      <c r="L1561" t="s">
        <v>4</v>
      </c>
      <c r="M1561" t="s">
        <v>5</v>
      </c>
      <c r="N1561" t="s">
        <v>17</v>
      </c>
      <c r="O1561">
        <v>2001909000</v>
      </c>
      <c r="P1561" t="s">
        <v>1006</v>
      </c>
      <c r="Q1561" t="s">
        <v>1003</v>
      </c>
      <c r="R1561" t="s">
        <v>68</v>
      </c>
      <c r="S1561" t="s">
        <v>276</v>
      </c>
      <c r="W1561" t="s">
        <v>100</v>
      </c>
      <c r="X1561" t="s">
        <v>8</v>
      </c>
      <c r="Y1561" t="s">
        <v>226</v>
      </c>
      <c r="Z1561">
        <v>26766.36</v>
      </c>
      <c r="AA1561">
        <v>9187.2000000000007</v>
      </c>
    </row>
    <row r="1562" spans="1:27" hidden="1" x14ac:dyDescent="0.25">
      <c r="A1562">
        <v>2018</v>
      </c>
      <c r="B1562">
        <v>2</v>
      </c>
      <c r="C1562" t="s">
        <v>270</v>
      </c>
      <c r="D1562">
        <v>6332</v>
      </c>
      <c r="E1562">
        <v>1</v>
      </c>
      <c r="F1562">
        <v>20180207</v>
      </c>
      <c r="G1562">
        <v>20373860736</v>
      </c>
      <c r="H1562" t="s">
        <v>1127</v>
      </c>
      <c r="I1562" t="s">
        <v>2</v>
      </c>
      <c r="J1562" t="s">
        <v>81</v>
      </c>
      <c r="K1562" t="s">
        <v>87</v>
      </c>
      <c r="L1562" t="s">
        <v>4</v>
      </c>
      <c r="M1562" t="s">
        <v>5</v>
      </c>
      <c r="N1562" t="s">
        <v>17</v>
      </c>
      <c r="O1562">
        <v>2005992000</v>
      </c>
      <c r="P1562" t="s">
        <v>934</v>
      </c>
      <c r="Q1562" t="s">
        <v>1003</v>
      </c>
      <c r="R1562" t="s">
        <v>18</v>
      </c>
      <c r="S1562" t="s">
        <v>94</v>
      </c>
      <c r="T1562" t="s">
        <v>1119</v>
      </c>
      <c r="W1562" t="s">
        <v>100</v>
      </c>
      <c r="X1562" t="s">
        <v>69</v>
      </c>
      <c r="Y1562" t="s">
        <v>15</v>
      </c>
      <c r="Z1562">
        <v>26760.95</v>
      </c>
      <c r="AA1562">
        <v>1199.52</v>
      </c>
    </row>
    <row r="1563" spans="1:27" hidden="1" x14ac:dyDescent="0.25">
      <c r="A1563">
        <v>2018</v>
      </c>
      <c r="B1563">
        <v>1</v>
      </c>
      <c r="C1563" t="s">
        <v>270</v>
      </c>
      <c r="D1563">
        <v>1877</v>
      </c>
      <c r="E1563">
        <v>1</v>
      </c>
      <c r="F1563">
        <v>20180117</v>
      </c>
      <c r="G1563">
        <v>20504004415</v>
      </c>
      <c r="H1563" t="s">
        <v>223</v>
      </c>
      <c r="I1563" t="s">
        <v>25</v>
      </c>
      <c r="J1563" t="s">
        <v>26</v>
      </c>
      <c r="K1563" t="s">
        <v>452</v>
      </c>
      <c r="L1563" t="s">
        <v>4</v>
      </c>
      <c r="M1563" t="s">
        <v>5</v>
      </c>
      <c r="N1563" t="s">
        <v>17</v>
      </c>
      <c r="O1563">
        <v>2001909000</v>
      </c>
      <c r="P1563" t="s">
        <v>1006</v>
      </c>
      <c r="Q1563" t="s">
        <v>1003</v>
      </c>
      <c r="R1563" t="s">
        <v>68</v>
      </c>
      <c r="S1563" t="s">
        <v>919</v>
      </c>
      <c r="T1563" t="s">
        <v>1290</v>
      </c>
      <c r="W1563" t="s">
        <v>34</v>
      </c>
      <c r="X1563" t="s">
        <v>19</v>
      </c>
      <c r="Y1563" t="s">
        <v>226</v>
      </c>
      <c r="Z1563">
        <v>26758.5</v>
      </c>
      <c r="AA1563">
        <v>9744</v>
      </c>
    </row>
    <row r="1564" spans="1:27" hidden="1" x14ac:dyDescent="0.25">
      <c r="A1564">
        <v>2018</v>
      </c>
      <c r="B1564">
        <v>2</v>
      </c>
      <c r="C1564" t="s">
        <v>270</v>
      </c>
      <c r="D1564">
        <v>7927</v>
      </c>
      <c r="E1564">
        <v>1</v>
      </c>
      <c r="F1564">
        <v>20180213</v>
      </c>
      <c r="G1564">
        <v>20504004415</v>
      </c>
      <c r="H1564" t="s">
        <v>223</v>
      </c>
      <c r="I1564" t="s">
        <v>2</v>
      </c>
      <c r="J1564" t="s">
        <v>58</v>
      </c>
      <c r="K1564" t="s">
        <v>59</v>
      </c>
      <c r="L1564" t="s">
        <v>4</v>
      </c>
      <c r="M1564" t="s">
        <v>5</v>
      </c>
      <c r="N1564" t="s">
        <v>17</v>
      </c>
      <c r="O1564">
        <v>2001909000</v>
      </c>
      <c r="P1564" t="s">
        <v>1008</v>
      </c>
      <c r="Q1564" t="s">
        <v>1003</v>
      </c>
      <c r="R1564" t="s">
        <v>68</v>
      </c>
      <c r="S1564" t="s">
        <v>2024</v>
      </c>
      <c r="T1564" t="s">
        <v>2025</v>
      </c>
      <c r="W1564" t="s">
        <v>34</v>
      </c>
      <c r="X1564" t="s">
        <v>19</v>
      </c>
      <c r="Y1564" t="s">
        <v>226</v>
      </c>
      <c r="Z1564">
        <v>26752</v>
      </c>
      <c r="AA1564">
        <v>12249.6</v>
      </c>
    </row>
    <row r="1565" spans="1:27" hidden="1" x14ac:dyDescent="0.25">
      <c r="A1565">
        <v>2018</v>
      </c>
      <c r="B1565">
        <v>1</v>
      </c>
      <c r="C1565" t="s">
        <v>270</v>
      </c>
      <c r="D1565">
        <v>2678</v>
      </c>
      <c r="E1565">
        <v>1</v>
      </c>
      <c r="F1565">
        <v>20180123</v>
      </c>
      <c r="G1565">
        <v>20480319860</v>
      </c>
      <c r="H1565" t="s">
        <v>273</v>
      </c>
      <c r="I1565" t="s">
        <v>36</v>
      </c>
      <c r="J1565" t="s">
        <v>283</v>
      </c>
      <c r="K1565" t="s">
        <v>284</v>
      </c>
      <c r="L1565" t="s">
        <v>4</v>
      </c>
      <c r="M1565" t="s">
        <v>5</v>
      </c>
      <c r="N1565" t="s">
        <v>17</v>
      </c>
      <c r="O1565">
        <v>2005999000</v>
      </c>
      <c r="P1565" t="s">
        <v>1002</v>
      </c>
      <c r="Q1565" t="s">
        <v>1003</v>
      </c>
      <c r="R1565" t="s">
        <v>24</v>
      </c>
      <c r="S1565" t="s">
        <v>290</v>
      </c>
      <c r="T1565" t="s">
        <v>291</v>
      </c>
      <c r="U1565" t="s">
        <v>84</v>
      </c>
      <c r="V1565" t="s">
        <v>274</v>
      </c>
      <c r="W1565" t="s">
        <v>794</v>
      </c>
      <c r="X1565" t="s">
        <v>8</v>
      </c>
      <c r="Y1565" t="s">
        <v>226</v>
      </c>
      <c r="Z1565">
        <v>26700.3</v>
      </c>
      <c r="AA1565">
        <v>16829.28</v>
      </c>
    </row>
    <row r="1566" spans="1:27" hidden="1" x14ac:dyDescent="0.25">
      <c r="A1566">
        <v>2018</v>
      </c>
      <c r="B1566">
        <v>2</v>
      </c>
      <c r="C1566" t="s">
        <v>270</v>
      </c>
      <c r="D1566">
        <v>5515</v>
      </c>
      <c r="E1566">
        <v>1</v>
      </c>
      <c r="F1566">
        <v>20180206</v>
      </c>
      <c r="G1566">
        <v>20480319860</v>
      </c>
      <c r="H1566" t="s">
        <v>273</v>
      </c>
      <c r="I1566" t="s">
        <v>36</v>
      </c>
      <c r="J1566" t="s">
        <v>283</v>
      </c>
      <c r="K1566" t="s">
        <v>284</v>
      </c>
      <c r="L1566" t="s">
        <v>4</v>
      </c>
      <c r="M1566" t="s">
        <v>5</v>
      </c>
      <c r="N1566" t="s">
        <v>17</v>
      </c>
      <c r="O1566">
        <v>2005999000</v>
      </c>
      <c r="P1566" t="s">
        <v>1002</v>
      </c>
      <c r="Q1566" t="s">
        <v>472</v>
      </c>
      <c r="R1566" t="s">
        <v>24</v>
      </c>
      <c r="S1566" t="s">
        <v>1996</v>
      </c>
      <c r="T1566" t="s">
        <v>291</v>
      </c>
      <c r="U1566" t="s">
        <v>84</v>
      </c>
      <c r="V1566" t="s">
        <v>274</v>
      </c>
      <c r="W1566" t="s">
        <v>794</v>
      </c>
      <c r="X1566" t="s">
        <v>8</v>
      </c>
      <c r="Y1566" t="s">
        <v>226</v>
      </c>
      <c r="Z1566">
        <v>26700.3</v>
      </c>
      <c r="AA1566">
        <v>16829.28</v>
      </c>
    </row>
    <row r="1567" spans="1:27" hidden="1" x14ac:dyDescent="0.25">
      <c r="A1567">
        <v>2018</v>
      </c>
      <c r="B1567">
        <v>1</v>
      </c>
      <c r="C1567" t="s">
        <v>86</v>
      </c>
      <c r="D1567">
        <v>2324</v>
      </c>
      <c r="E1567">
        <v>1</v>
      </c>
      <c r="F1567">
        <v>20180113</v>
      </c>
      <c r="G1567">
        <v>20504004415</v>
      </c>
      <c r="H1567" t="s">
        <v>223</v>
      </c>
      <c r="I1567" t="s">
        <v>11</v>
      </c>
      <c r="J1567" t="s">
        <v>12</v>
      </c>
      <c r="K1567" t="s">
        <v>92</v>
      </c>
      <c r="L1567" t="s">
        <v>4</v>
      </c>
      <c r="M1567" t="s">
        <v>5</v>
      </c>
      <c r="N1567" t="s">
        <v>17</v>
      </c>
      <c r="O1567">
        <v>2005999000</v>
      </c>
      <c r="P1567" t="s">
        <v>1002</v>
      </c>
      <c r="Q1567" t="s">
        <v>1003</v>
      </c>
      <c r="R1567" t="s">
        <v>24</v>
      </c>
      <c r="S1567" t="s">
        <v>1184</v>
      </c>
      <c r="T1567" t="s">
        <v>1185</v>
      </c>
      <c r="W1567" t="s">
        <v>176</v>
      </c>
      <c r="X1567" t="s">
        <v>8</v>
      </c>
      <c r="Y1567" t="s">
        <v>226</v>
      </c>
      <c r="Z1567">
        <v>26644</v>
      </c>
      <c r="AA1567">
        <v>18300</v>
      </c>
    </row>
    <row r="1568" spans="1:27" x14ac:dyDescent="0.25">
      <c r="A1568">
        <v>2018</v>
      </c>
      <c r="B1568">
        <v>3</v>
      </c>
      <c r="C1568" t="s">
        <v>86</v>
      </c>
      <c r="D1568">
        <v>22698</v>
      </c>
      <c r="E1568">
        <v>2</v>
      </c>
      <c r="F1568">
        <v>20180315</v>
      </c>
      <c r="G1568">
        <v>20132515680</v>
      </c>
      <c r="H1568" t="s">
        <v>186</v>
      </c>
      <c r="I1568" t="s">
        <v>25</v>
      </c>
      <c r="J1568" t="s">
        <v>26</v>
      </c>
      <c r="K1568" t="s">
        <v>97</v>
      </c>
      <c r="L1568" t="s">
        <v>4</v>
      </c>
      <c r="M1568" t="s">
        <v>5</v>
      </c>
      <c r="N1568" t="s">
        <v>6</v>
      </c>
      <c r="O1568">
        <v>904211090</v>
      </c>
      <c r="P1568" t="s">
        <v>198</v>
      </c>
      <c r="Q1568" t="s">
        <v>472</v>
      </c>
      <c r="R1568" t="s">
        <v>77</v>
      </c>
      <c r="S1568" t="s">
        <v>564</v>
      </c>
      <c r="T1568" t="s">
        <v>1211</v>
      </c>
      <c r="W1568" t="s">
        <v>117</v>
      </c>
      <c r="X1568" t="s">
        <v>109</v>
      </c>
      <c r="Y1568" t="s">
        <v>9</v>
      </c>
      <c r="Z1568">
        <v>26550.93</v>
      </c>
      <c r="AA1568">
        <v>7938</v>
      </c>
    </row>
    <row r="1569" spans="1:27" hidden="1" x14ac:dyDescent="0.25">
      <c r="A1569">
        <v>2017</v>
      </c>
      <c r="B1569">
        <v>1</v>
      </c>
      <c r="C1569" t="s">
        <v>270</v>
      </c>
      <c r="D1569">
        <v>5419</v>
      </c>
      <c r="E1569">
        <v>1</v>
      </c>
      <c r="F1569">
        <v>20170131</v>
      </c>
      <c r="G1569">
        <v>20504004415</v>
      </c>
      <c r="H1569" t="s">
        <v>223</v>
      </c>
      <c r="I1569" t="s">
        <v>2</v>
      </c>
      <c r="J1569" t="s">
        <v>308</v>
      </c>
      <c r="K1569" t="s">
        <v>309</v>
      </c>
      <c r="L1569" t="s">
        <v>4</v>
      </c>
      <c r="M1569" t="s">
        <v>5</v>
      </c>
      <c r="N1569" t="s">
        <v>17</v>
      </c>
      <c r="O1569">
        <v>2001909000</v>
      </c>
      <c r="P1569" t="s">
        <v>1008</v>
      </c>
      <c r="Q1569" t="s">
        <v>1003</v>
      </c>
      <c r="R1569" t="s">
        <v>68</v>
      </c>
      <c r="S1569" t="s">
        <v>861</v>
      </c>
      <c r="T1569" t="s">
        <v>882</v>
      </c>
      <c r="W1569" t="s">
        <v>272</v>
      </c>
      <c r="X1569" t="s">
        <v>19</v>
      </c>
      <c r="Y1569" t="s">
        <v>226</v>
      </c>
      <c r="Z1569">
        <v>26489.67</v>
      </c>
      <c r="AA1569">
        <v>14535.45</v>
      </c>
    </row>
    <row r="1570" spans="1:27" hidden="1" x14ac:dyDescent="0.25">
      <c r="A1570">
        <v>2017</v>
      </c>
      <c r="B1570">
        <v>2</v>
      </c>
      <c r="C1570" t="s">
        <v>86</v>
      </c>
      <c r="D1570">
        <v>9640</v>
      </c>
      <c r="E1570">
        <v>1</v>
      </c>
      <c r="F1570">
        <v>20170208</v>
      </c>
      <c r="G1570">
        <v>20533960546</v>
      </c>
      <c r="H1570" t="s">
        <v>511</v>
      </c>
      <c r="I1570" t="s">
        <v>2</v>
      </c>
      <c r="J1570" t="s">
        <v>81</v>
      </c>
      <c r="K1570" t="s">
        <v>82</v>
      </c>
      <c r="L1570" t="s">
        <v>4</v>
      </c>
      <c r="M1570" t="s">
        <v>5</v>
      </c>
      <c r="N1570" t="s">
        <v>6</v>
      </c>
      <c r="O1570">
        <v>904211090</v>
      </c>
      <c r="P1570" t="s">
        <v>198</v>
      </c>
      <c r="Q1570" t="s">
        <v>472</v>
      </c>
      <c r="R1570" t="s">
        <v>77</v>
      </c>
      <c r="S1570" t="s">
        <v>1450</v>
      </c>
      <c r="T1570" t="s">
        <v>1451</v>
      </c>
      <c r="W1570" t="s">
        <v>595</v>
      </c>
      <c r="X1570" t="s">
        <v>23</v>
      </c>
      <c r="Y1570" t="s">
        <v>9</v>
      </c>
      <c r="Z1570">
        <v>26460</v>
      </c>
      <c r="AA1570">
        <v>18900</v>
      </c>
    </row>
    <row r="1571" spans="1:27" hidden="1" x14ac:dyDescent="0.25">
      <c r="A1571">
        <v>2018</v>
      </c>
      <c r="B1571">
        <v>2</v>
      </c>
      <c r="C1571" t="s">
        <v>86</v>
      </c>
      <c r="D1571">
        <v>9811</v>
      </c>
      <c r="E1571">
        <v>1</v>
      </c>
      <c r="F1571">
        <v>20180203</v>
      </c>
      <c r="G1571">
        <v>20504004415</v>
      </c>
      <c r="H1571" t="s">
        <v>223</v>
      </c>
      <c r="I1571" t="s">
        <v>11</v>
      </c>
      <c r="J1571" t="s">
        <v>224</v>
      </c>
      <c r="K1571" t="s">
        <v>225</v>
      </c>
      <c r="L1571" t="s">
        <v>4</v>
      </c>
      <c r="M1571" t="s">
        <v>5</v>
      </c>
      <c r="N1571" t="s">
        <v>17</v>
      </c>
      <c r="O1571">
        <v>2005999000</v>
      </c>
      <c r="P1571" t="s">
        <v>1002</v>
      </c>
      <c r="Q1571" t="s">
        <v>1003</v>
      </c>
      <c r="R1571" t="s">
        <v>24</v>
      </c>
      <c r="S1571" t="s">
        <v>1811</v>
      </c>
      <c r="T1571" t="s">
        <v>1812</v>
      </c>
      <c r="W1571" t="s">
        <v>176</v>
      </c>
      <c r="X1571" t="s">
        <v>8</v>
      </c>
      <c r="Y1571" t="s">
        <v>226</v>
      </c>
      <c r="Z1571">
        <v>26445</v>
      </c>
      <c r="AA1571">
        <v>16776.707999999999</v>
      </c>
    </row>
    <row r="1572" spans="1:27" hidden="1" x14ac:dyDescent="0.25">
      <c r="A1572">
        <v>2018</v>
      </c>
      <c r="B1572">
        <v>2</v>
      </c>
      <c r="C1572" t="s">
        <v>86</v>
      </c>
      <c r="D1572">
        <v>11952</v>
      </c>
      <c r="E1572">
        <v>1</v>
      </c>
      <c r="F1572">
        <v>20180209</v>
      </c>
      <c r="G1572">
        <v>20504004415</v>
      </c>
      <c r="H1572" t="s">
        <v>223</v>
      </c>
      <c r="I1572" t="s">
        <v>11</v>
      </c>
      <c r="J1572" t="s">
        <v>224</v>
      </c>
      <c r="K1572" t="s">
        <v>225</v>
      </c>
      <c r="L1572" t="s">
        <v>4</v>
      </c>
      <c r="M1572" t="s">
        <v>5</v>
      </c>
      <c r="N1572" t="s">
        <v>17</v>
      </c>
      <c r="O1572">
        <v>2005999000</v>
      </c>
      <c r="P1572" t="s">
        <v>1002</v>
      </c>
      <c r="Q1572" t="s">
        <v>1003</v>
      </c>
      <c r="R1572" t="s">
        <v>24</v>
      </c>
      <c r="S1572" t="s">
        <v>1811</v>
      </c>
      <c r="T1572" t="s">
        <v>1812</v>
      </c>
      <c r="W1572" t="s">
        <v>176</v>
      </c>
      <c r="X1572" t="s">
        <v>8</v>
      </c>
      <c r="Y1572" t="s">
        <v>226</v>
      </c>
      <c r="Z1572">
        <v>26445</v>
      </c>
      <c r="AA1572">
        <v>16776.707999999999</v>
      </c>
    </row>
    <row r="1573" spans="1:27" hidden="1" x14ac:dyDescent="0.25">
      <c r="A1573">
        <v>2018</v>
      </c>
      <c r="B1573">
        <v>3</v>
      </c>
      <c r="C1573" t="s">
        <v>86</v>
      </c>
      <c r="D1573">
        <v>21167</v>
      </c>
      <c r="E1573">
        <v>1</v>
      </c>
      <c r="F1573">
        <v>20180310</v>
      </c>
      <c r="G1573">
        <v>20504004415</v>
      </c>
      <c r="H1573" t="s">
        <v>223</v>
      </c>
      <c r="I1573" t="s">
        <v>11</v>
      </c>
      <c r="J1573" t="s">
        <v>224</v>
      </c>
      <c r="K1573" t="s">
        <v>225</v>
      </c>
      <c r="L1573" t="s">
        <v>4</v>
      </c>
      <c r="M1573" t="s">
        <v>5</v>
      </c>
      <c r="N1573" t="s">
        <v>17</v>
      </c>
      <c r="O1573">
        <v>2005999000</v>
      </c>
      <c r="P1573" t="s">
        <v>1002</v>
      </c>
      <c r="Q1573" t="s">
        <v>1003</v>
      </c>
      <c r="R1573" t="s">
        <v>24</v>
      </c>
      <c r="S1573" t="s">
        <v>1811</v>
      </c>
      <c r="T1573" t="s">
        <v>1812</v>
      </c>
      <c r="W1573" t="s">
        <v>176</v>
      </c>
      <c r="X1573" t="s">
        <v>8</v>
      </c>
      <c r="Y1573" t="s">
        <v>226</v>
      </c>
      <c r="Z1573">
        <v>26445</v>
      </c>
      <c r="AA1573">
        <v>16776.707999999999</v>
      </c>
    </row>
    <row r="1574" spans="1:27" hidden="1" x14ac:dyDescent="0.25">
      <c r="A1574">
        <v>2018</v>
      </c>
      <c r="B1574">
        <v>3</v>
      </c>
      <c r="C1574" t="s">
        <v>86</v>
      </c>
      <c r="D1574">
        <v>21168</v>
      </c>
      <c r="E1574">
        <v>1</v>
      </c>
      <c r="F1574">
        <v>20180310</v>
      </c>
      <c r="G1574">
        <v>20504004415</v>
      </c>
      <c r="H1574" t="s">
        <v>223</v>
      </c>
      <c r="I1574" t="s">
        <v>11</v>
      </c>
      <c r="J1574" t="s">
        <v>224</v>
      </c>
      <c r="K1574" t="s">
        <v>225</v>
      </c>
      <c r="L1574" t="s">
        <v>4</v>
      </c>
      <c r="M1574" t="s">
        <v>5</v>
      </c>
      <c r="N1574" t="s">
        <v>17</v>
      </c>
      <c r="O1574">
        <v>2005999000</v>
      </c>
      <c r="P1574" t="s">
        <v>1002</v>
      </c>
      <c r="Q1574" t="s">
        <v>1003</v>
      </c>
      <c r="R1574" t="s">
        <v>24</v>
      </c>
      <c r="S1574" t="s">
        <v>1811</v>
      </c>
      <c r="T1574" t="s">
        <v>1812</v>
      </c>
      <c r="W1574" t="s">
        <v>176</v>
      </c>
      <c r="X1574" t="s">
        <v>8</v>
      </c>
      <c r="Y1574" t="s">
        <v>226</v>
      </c>
      <c r="Z1574">
        <v>26445</v>
      </c>
      <c r="AA1574">
        <v>16776.707999999999</v>
      </c>
    </row>
    <row r="1575" spans="1:27" hidden="1" x14ac:dyDescent="0.25">
      <c r="A1575">
        <v>2018</v>
      </c>
      <c r="B1575">
        <v>3</v>
      </c>
      <c r="C1575" t="s">
        <v>86</v>
      </c>
      <c r="D1575">
        <v>23198</v>
      </c>
      <c r="E1575">
        <v>1</v>
      </c>
      <c r="F1575">
        <v>20180317</v>
      </c>
      <c r="G1575">
        <v>20504004415</v>
      </c>
      <c r="H1575" t="s">
        <v>223</v>
      </c>
      <c r="I1575" t="s">
        <v>11</v>
      </c>
      <c r="J1575" t="s">
        <v>224</v>
      </c>
      <c r="K1575" t="s">
        <v>225</v>
      </c>
      <c r="L1575" t="s">
        <v>4</v>
      </c>
      <c r="M1575" t="s">
        <v>5</v>
      </c>
      <c r="N1575" t="s">
        <v>17</v>
      </c>
      <c r="O1575">
        <v>2005999000</v>
      </c>
      <c r="P1575" t="s">
        <v>1002</v>
      </c>
      <c r="Q1575" t="s">
        <v>1003</v>
      </c>
      <c r="R1575" t="s">
        <v>24</v>
      </c>
      <c r="S1575" t="s">
        <v>1811</v>
      </c>
      <c r="T1575" t="s">
        <v>1812</v>
      </c>
      <c r="W1575" t="s">
        <v>176</v>
      </c>
      <c r="X1575" t="s">
        <v>8</v>
      </c>
      <c r="Y1575" t="s">
        <v>226</v>
      </c>
      <c r="Z1575">
        <v>26445</v>
      </c>
      <c r="AA1575">
        <v>16776.707999999999</v>
      </c>
    </row>
    <row r="1576" spans="1:27" hidden="1" x14ac:dyDescent="0.25">
      <c r="A1576">
        <v>2017</v>
      </c>
      <c r="B1576">
        <v>1</v>
      </c>
      <c r="C1576" t="s">
        <v>270</v>
      </c>
      <c r="D1576">
        <v>4551</v>
      </c>
      <c r="E1576">
        <v>2</v>
      </c>
      <c r="F1576">
        <v>20170126</v>
      </c>
      <c r="G1576">
        <v>20504004415</v>
      </c>
      <c r="H1576" t="s">
        <v>223</v>
      </c>
      <c r="I1576" t="s">
        <v>25</v>
      </c>
      <c r="J1576" t="s">
        <v>26</v>
      </c>
      <c r="K1576" t="s">
        <v>205</v>
      </c>
      <c r="L1576" t="s">
        <v>4</v>
      </c>
      <c r="M1576" t="s">
        <v>5</v>
      </c>
      <c r="N1576" t="s">
        <v>17</v>
      </c>
      <c r="O1576">
        <v>2005999000</v>
      </c>
      <c r="P1576" t="s">
        <v>1002</v>
      </c>
      <c r="Q1576" t="s">
        <v>1003</v>
      </c>
      <c r="R1576" t="s">
        <v>24</v>
      </c>
      <c r="S1576" t="s">
        <v>873</v>
      </c>
      <c r="T1576" t="s">
        <v>874</v>
      </c>
      <c r="W1576" t="s">
        <v>272</v>
      </c>
      <c r="X1576" t="s">
        <v>19</v>
      </c>
      <c r="Y1576" t="s">
        <v>226</v>
      </c>
      <c r="Z1576">
        <v>26438.400000000001</v>
      </c>
      <c r="AA1576">
        <v>7468.848</v>
      </c>
    </row>
    <row r="1577" spans="1:27" hidden="1" x14ac:dyDescent="0.25">
      <c r="A1577">
        <v>2017</v>
      </c>
      <c r="B1577">
        <v>3</v>
      </c>
      <c r="C1577" t="s">
        <v>270</v>
      </c>
      <c r="D1577">
        <v>9967</v>
      </c>
      <c r="E1577">
        <v>2</v>
      </c>
      <c r="F1577">
        <v>20170310</v>
      </c>
      <c r="G1577">
        <v>20504004415</v>
      </c>
      <c r="H1577" t="s">
        <v>223</v>
      </c>
      <c r="I1577" t="s">
        <v>25</v>
      </c>
      <c r="J1577" t="s">
        <v>26</v>
      </c>
      <c r="K1577" t="s">
        <v>205</v>
      </c>
      <c r="L1577" t="s">
        <v>4</v>
      </c>
      <c r="M1577" t="s">
        <v>5</v>
      </c>
      <c r="N1577" t="s">
        <v>17</v>
      </c>
      <c r="O1577">
        <v>2005999000</v>
      </c>
      <c r="P1577" t="s">
        <v>1002</v>
      </c>
      <c r="Q1577" t="s">
        <v>1003</v>
      </c>
      <c r="R1577" t="s">
        <v>24</v>
      </c>
      <c r="S1577" t="s">
        <v>873</v>
      </c>
      <c r="T1577" t="s">
        <v>874</v>
      </c>
      <c r="W1577" t="s">
        <v>272</v>
      </c>
      <c r="X1577" t="s">
        <v>19</v>
      </c>
      <c r="Y1577" t="s">
        <v>226</v>
      </c>
      <c r="Z1577">
        <v>26438.400000000001</v>
      </c>
      <c r="AA1577">
        <v>7468.848</v>
      </c>
    </row>
    <row r="1578" spans="1:27" x14ac:dyDescent="0.25">
      <c r="A1578">
        <v>2018</v>
      </c>
      <c r="B1578">
        <v>2</v>
      </c>
      <c r="C1578" t="s">
        <v>86</v>
      </c>
      <c r="D1578">
        <v>18410</v>
      </c>
      <c r="E1578">
        <v>1</v>
      </c>
      <c r="F1578">
        <v>20180228</v>
      </c>
      <c r="G1578">
        <v>20524548594</v>
      </c>
      <c r="H1578" t="s">
        <v>124</v>
      </c>
      <c r="I1578" t="s">
        <v>2</v>
      </c>
      <c r="J1578" t="s">
        <v>81</v>
      </c>
      <c r="K1578" t="s">
        <v>82</v>
      </c>
      <c r="L1578" t="s">
        <v>4</v>
      </c>
      <c r="M1578" t="s">
        <v>5</v>
      </c>
      <c r="N1578" t="s">
        <v>6</v>
      </c>
      <c r="O1578">
        <v>904211090</v>
      </c>
      <c r="P1578" t="s">
        <v>198</v>
      </c>
      <c r="Q1578" t="s">
        <v>472</v>
      </c>
      <c r="R1578" t="s">
        <v>77</v>
      </c>
      <c r="S1578" t="s">
        <v>126</v>
      </c>
      <c r="T1578" t="s">
        <v>1934</v>
      </c>
      <c r="U1578" t="s">
        <v>88</v>
      </c>
      <c r="X1578" t="s">
        <v>23</v>
      </c>
      <c r="Y1578" t="s">
        <v>9</v>
      </c>
      <c r="Z1578">
        <v>26383.08</v>
      </c>
      <c r="AA1578">
        <v>8179.2</v>
      </c>
    </row>
    <row r="1579" spans="1:27" hidden="1" x14ac:dyDescent="0.25">
      <c r="A1579">
        <v>2018</v>
      </c>
      <c r="B1579">
        <v>3</v>
      </c>
      <c r="C1579" t="s">
        <v>86</v>
      </c>
      <c r="D1579">
        <v>24353</v>
      </c>
      <c r="E1579">
        <v>2</v>
      </c>
      <c r="F1579">
        <v>20180327</v>
      </c>
      <c r="G1579">
        <v>20170040938</v>
      </c>
      <c r="H1579" t="s">
        <v>65</v>
      </c>
      <c r="I1579" t="s">
        <v>2</v>
      </c>
      <c r="J1579" t="s">
        <v>81</v>
      </c>
      <c r="K1579" t="s">
        <v>87</v>
      </c>
      <c r="L1579" t="s">
        <v>4</v>
      </c>
      <c r="M1579" t="s">
        <v>5</v>
      </c>
      <c r="N1579" t="s">
        <v>17</v>
      </c>
      <c r="O1579">
        <v>2005992000</v>
      </c>
      <c r="P1579" t="s">
        <v>934</v>
      </c>
      <c r="Q1579" t="s">
        <v>1003</v>
      </c>
      <c r="R1579" t="s">
        <v>18</v>
      </c>
      <c r="S1579" t="s">
        <v>148</v>
      </c>
      <c r="T1579" t="s">
        <v>377</v>
      </c>
      <c r="W1579" t="s">
        <v>214</v>
      </c>
      <c r="X1579" t="s">
        <v>69</v>
      </c>
      <c r="Y1579" t="s">
        <v>15</v>
      </c>
      <c r="Z1579">
        <v>26344.2</v>
      </c>
      <c r="AA1579">
        <v>13640.8</v>
      </c>
    </row>
    <row r="1580" spans="1:27" hidden="1" x14ac:dyDescent="0.25">
      <c r="A1580">
        <v>2018</v>
      </c>
      <c r="B1580">
        <v>3</v>
      </c>
      <c r="C1580" t="s">
        <v>86</v>
      </c>
      <c r="D1580">
        <v>24810</v>
      </c>
      <c r="E1580">
        <v>1</v>
      </c>
      <c r="F1580">
        <v>20180327</v>
      </c>
      <c r="G1580">
        <v>20170040938</v>
      </c>
      <c r="H1580" t="s">
        <v>65</v>
      </c>
      <c r="I1580" t="s">
        <v>2</v>
      </c>
      <c r="J1580" t="s">
        <v>81</v>
      </c>
      <c r="K1580" t="s">
        <v>87</v>
      </c>
      <c r="L1580" t="s">
        <v>4</v>
      </c>
      <c r="M1580" t="s">
        <v>5</v>
      </c>
      <c r="N1580" t="s">
        <v>17</v>
      </c>
      <c r="O1580">
        <v>2005992000</v>
      </c>
      <c r="P1580" t="s">
        <v>934</v>
      </c>
      <c r="Q1580" t="s">
        <v>1003</v>
      </c>
      <c r="R1580" t="s">
        <v>18</v>
      </c>
      <c r="S1580" t="s">
        <v>148</v>
      </c>
      <c r="T1580" t="s">
        <v>377</v>
      </c>
      <c r="W1580" t="s">
        <v>214</v>
      </c>
      <c r="X1580" t="s">
        <v>69</v>
      </c>
      <c r="Y1580" t="s">
        <v>15</v>
      </c>
      <c r="Z1580">
        <v>26344.2</v>
      </c>
      <c r="AA1580">
        <v>13640.8</v>
      </c>
    </row>
    <row r="1581" spans="1:27" hidden="1" x14ac:dyDescent="0.25">
      <c r="A1581">
        <v>2017</v>
      </c>
      <c r="B1581">
        <v>3</v>
      </c>
      <c r="C1581" t="s">
        <v>270</v>
      </c>
      <c r="D1581">
        <v>10634</v>
      </c>
      <c r="E1581">
        <v>2</v>
      </c>
      <c r="F1581">
        <v>20170316</v>
      </c>
      <c r="G1581">
        <v>20504004415</v>
      </c>
      <c r="H1581" t="s">
        <v>223</v>
      </c>
      <c r="I1581" t="s">
        <v>25</v>
      </c>
      <c r="J1581" t="s">
        <v>26</v>
      </c>
      <c r="K1581" t="s">
        <v>118</v>
      </c>
      <c r="L1581" t="s">
        <v>4</v>
      </c>
      <c r="M1581" t="s">
        <v>5</v>
      </c>
      <c r="N1581" t="s">
        <v>17</v>
      </c>
      <c r="O1581">
        <v>2005999000</v>
      </c>
      <c r="P1581" t="s">
        <v>198</v>
      </c>
      <c r="Q1581" t="s">
        <v>1003</v>
      </c>
      <c r="R1581" t="s">
        <v>24</v>
      </c>
      <c r="S1581" t="s">
        <v>940</v>
      </c>
      <c r="W1581" t="s">
        <v>100</v>
      </c>
      <c r="X1581" t="s">
        <v>8</v>
      </c>
      <c r="Y1581" t="s">
        <v>226</v>
      </c>
      <c r="Z1581">
        <v>26337.5</v>
      </c>
      <c r="AA1581">
        <v>11352</v>
      </c>
    </row>
    <row r="1582" spans="1:27" hidden="1" x14ac:dyDescent="0.25">
      <c r="A1582">
        <v>2018</v>
      </c>
      <c r="B1582">
        <v>3</v>
      </c>
      <c r="C1582" t="s">
        <v>86</v>
      </c>
      <c r="D1582">
        <v>21626</v>
      </c>
      <c r="E1582">
        <v>1</v>
      </c>
      <c r="F1582">
        <v>20180317</v>
      </c>
      <c r="G1582">
        <v>20397680038</v>
      </c>
      <c r="H1582" t="s">
        <v>182</v>
      </c>
      <c r="I1582" t="s">
        <v>2117</v>
      </c>
      <c r="J1582" t="s">
        <v>2118</v>
      </c>
      <c r="K1582" t="s">
        <v>2121</v>
      </c>
      <c r="L1582" t="s">
        <v>4</v>
      </c>
      <c r="M1582" t="s">
        <v>5</v>
      </c>
      <c r="N1582" t="s">
        <v>17</v>
      </c>
      <c r="O1582">
        <v>2005992000</v>
      </c>
      <c r="P1582" t="s">
        <v>934</v>
      </c>
      <c r="Q1582" t="s">
        <v>1003</v>
      </c>
      <c r="R1582" t="s">
        <v>18</v>
      </c>
      <c r="S1582" t="s">
        <v>94</v>
      </c>
      <c r="X1582" t="s">
        <v>19</v>
      </c>
      <c r="Y1582" t="s">
        <v>15</v>
      </c>
      <c r="Z1582">
        <v>26279.68</v>
      </c>
      <c r="AA1582">
        <v>14665</v>
      </c>
    </row>
    <row r="1583" spans="1:27" hidden="1" x14ac:dyDescent="0.25">
      <c r="A1583">
        <v>2018</v>
      </c>
      <c r="B1583">
        <v>1</v>
      </c>
      <c r="C1583" t="s">
        <v>270</v>
      </c>
      <c r="D1583">
        <v>2866</v>
      </c>
      <c r="E1583">
        <v>1</v>
      </c>
      <c r="F1583">
        <v>20180123</v>
      </c>
      <c r="G1583">
        <v>20530184596</v>
      </c>
      <c r="H1583" t="s">
        <v>293</v>
      </c>
      <c r="I1583" t="s">
        <v>2</v>
      </c>
      <c r="J1583" t="s">
        <v>81</v>
      </c>
      <c r="K1583" t="s">
        <v>87</v>
      </c>
      <c r="L1583" t="s">
        <v>4</v>
      </c>
      <c r="M1583" t="s">
        <v>5</v>
      </c>
      <c r="N1583" t="s">
        <v>17</v>
      </c>
      <c r="O1583">
        <v>2005992000</v>
      </c>
      <c r="P1583" t="s">
        <v>934</v>
      </c>
      <c r="Q1583" t="s">
        <v>1003</v>
      </c>
      <c r="R1583" t="s">
        <v>18</v>
      </c>
      <c r="S1583" t="s">
        <v>294</v>
      </c>
      <c r="T1583" t="s">
        <v>793</v>
      </c>
      <c r="U1583" t="s">
        <v>1313</v>
      </c>
      <c r="W1583" t="s">
        <v>789</v>
      </c>
      <c r="X1583" t="s">
        <v>19</v>
      </c>
      <c r="Y1583" t="s">
        <v>61</v>
      </c>
      <c r="Z1583">
        <v>26277.56</v>
      </c>
      <c r="AA1583">
        <v>12798.88</v>
      </c>
    </row>
    <row r="1584" spans="1:27" hidden="1" x14ac:dyDescent="0.25">
      <c r="A1584">
        <v>2017</v>
      </c>
      <c r="B1584">
        <v>1</v>
      </c>
      <c r="C1584" t="s">
        <v>270</v>
      </c>
      <c r="D1584">
        <v>2222</v>
      </c>
      <c r="E1584">
        <v>1</v>
      </c>
      <c r="F1584">
        <v>20170122</v>
      </c>
      <c r="G1584">
        <v>20504004415</v>
      </c>
      <c r="H1584" t="s">
        <v>223</v>
      </c>
      <c r="I1584" t="s">
        <v>2</v>
      </c>
      <c r="J1584" t="s">
        <v>3</v>
      </c>
      <c r="K1584" t="s">
        <v>122</v>
      </c>
      <c r="L1584" t="s">
        <v>4</v>
      </c>
      <c r="M1584" t="s">
        <v>5</v>
      </c>
      <c r="N1584" t="s">
        <v>17</v>
      </c>
      <c r="O1584">
        <v>2001909000</v>
      </c>
      <c r="P1584" t="s">
        <v>1008</v>
      </c>
      <c r="Q1584" t="s">
        <v>1003</v>
      </c>
      <c r="R1584" t="s">
        <v>68</v>
      </c>
      <c r="S1584" t="s">
        <v>320</v>
      </c>
      <c r="W1584" t="s">
        <v>100</v>
      </c>
      <c r="X1584" t="s">
        <v>8</v>
      </c>
      <c r="Y1584" t="s">
        <v>226</v>
      </c>
      <c r="Z1584">
        <v>26272.799999999999</v>
      </c>
      <c r="AA1584">
        <v>18583.2</v>
      </c>
    </row>
    <row r="1585" spans="1:27" hidden="1" x14ac:dyDescent="0.25">
      <c r="A1585">
        <v>2018</v>
      </c>
      <c r="B1585">
        <v>3</v>
      </c>
      <c r="C1585" t="s">
        <v>270</v>
      </c>
      <c r="D1585">
        <v>11677</v>
      </c>
      <c r="E1585">
        <v>1</v>
      </c>
      <c r="F1585">
        <v>20180313</v>
      </c>
      <c r="G1585">
        <v>20504004415</v>
      </c>
      <c r="H1585" t="s">
        <v>223</v>
      </c>
      <c r="I1585" t="s">
        <v>2</v>
      </c>
      <c r="J1585" t="s">
        <v>3</v>
      </c>
      <c r="K1585" t="s">
        <v>122</v>
      </c>
      <c r="L1585" t="s">
        <v>4</v>
      </c>
      <c r="M1585" t="s">
        <v>5</v>
      </c>
      <c r="N1585" t="s">
        <v>17</v>
      </c>
      <c r="O1585">
        <v>2001909000</v>
      </c>
      <c r="P1585" t="s">
        <v>1008</v>
      </c>
      <c r="Q1585" t="s">
        <v>1003</v>
      </c>
      <c r="R1585" t="s">
        <v>68</v>
      </c>
      <c r="S1585" t="s">
        <v>320</v>
      </c>
      <c r="W1585" t="s">
        <v>100</v>
      </c>
      <c r="X1585" t="s">
        <v>8</v>
      </c>
      <c r="Y1585" t="s">
        <v>226</v>
      </c>
      <c r="Z1585">
        <v>26272.799999999999</v>
      </c>
      <c r="AA1585">
        <v>18583.2</v>
      </c>
    </row>
    <row r="1586" spans="1:27" hidden="1" x14ac:dyDescent="0.25">
      <c r="A1586">
        <v>2017</v>
      </c>
      <c r="B1586">
        <v>2</v>
      </c>
      <c r="C1586" t="s">
        <v>270</v>
      </c>
      <c r="D1586">
        <v>7172</v>
      </c>
      <c r="E1586">
        <v>1</v>
      </c>
      <c r="F1586">
        <v>20170216</v>
      </c>
      <c r="G1586">
        <v>20530184596</v>
      </c>
      <c r="H1586" t="s">
        <v>293</v>
      </c>
      <c r="I1586" t="s">
        <v>36</v>
      </c>
      <c r="J1586" t="s">
        <v>283</v>
      </c>
      <c r="K1586" t="s">
        <v>284</v>
      </c>
      <c r="L1586" t="s">
        <v>4</v>
      </c>
      <c r="M1586" t="s">
        <v>5</v>
      </c>
      <c r="N1586" t="s">
        <v>17</v>
      </c>
      <c r="O1586">
        <v>2005999000</v>
      </c>
      <c r="P1586" t="s">
        <v>1002</v>
      </c>
      <c r="Q1586" t="s">
        <v>1003</v>
      </c>
      <c r="R1586" t="s">
        <v>24</v>
      </c>
      <c r="S1586" t="s">
        <v>310</v>
      </c>
      <c r="T1586" t="s">
        <v>1723</v>
      </c>
      <c r="W1586" t="s">
        <v>789</v>
      </c>
      <c r="X1586" t="s">
        <v>8</v>
      </c>
      <c r="Y1586" t="s">
        <v>61</v>
      </c>
      <c r="Z1586">
        <v>26250</v>
      </c>
      <c r="AA1586">
        <v>16674</v>
      </c>
    </row>
    <row r="1587" spans="1:27" hidden="1" x14ac:dyDescent="0.25">
      <c r="A1587">
        <v>2017</v>
      </c>
      <c r="B1587">
        <v>2</v>
      </c>
      <c r="C1587" t="s">
        <v>270</v>
      </c>
      <c r="D1587">
        <v>5869</v>
      </c>
      <c r="E1587">
        <v>1</v>
      </c>
      <c r="F1587">
        <v>20170209</v>
      </c>
      <c r="G1587">
        <v>20504004415</v>
      </c>
      <c r="H1587" t="s">
        <v>223</v>
      </c>
      <c r="I1587" t="s">
        <v>268</v>
      </c>
      <c r="J1587" t="s">
        <v>334</v>
      </c>
      <c r="K1587" t="s">
        <v>772</v>
      </c>
      <c r="L1587" t="s">
        <v>4</v>
      </c>
      <c r="M1587" t="s">
        <v>5</v>
      </c>
      <c r="N1587" t="s">
        <v>17</v>
      </c>
      <c r="O1587">
        <v>2001909000</v>
      </c>
      <c r="P1587" t="s">
        <v>1006</v>
      </c>
      <c r="Q1587" t="s">
        <v>1003</v>
      </c>
      <c r="R1587" t="s">
        <v>68</v>
      </c>
      <c r="S1587" t="s">
        <v>1695</v>
      </c>
      <c r="W1587" t="s">
        <v>100</v>
      </c>
      <c r="X1587" t="s">
        <v>8</v>
      </c>
      <c r="Y1587" t="s">
        <v>61</v>
      </c>
      <c r="Z1587">
        <v>26208</v>
      </c>
      <c r="AA1587">
        <v>8769.6</v>
      </c>
    </row>
    <row r="1588" spans="1:27" hidden="1" x14ac:dyDescent="0.25">
      <c r="A1588">
        <v>2018</v>
      </c>
      <c r="B1588">
        <v>1</v>
      </c>
      <c r="C1588" t="s">
        <v>270</v>
      </c>
      <c r="D1588">
        <v>2778</v>
      </c>
      <c r="E1588">
        <v>2</v>
      </c>
      <c r="F1588">
        <v>20180120</v>
      </c>
      <c r="G1588">
        <v>20504004415</v>
      </c>
      <c r="H1588" t="s">
        <v>223</v>
      </c>
      <c r="I1588" t="s">
        <v>268</v>
      </c>
      <c r="J1588" t="s">
        <v>334</v>
      </c>
      <c r="K1588" t="s">
        <v>772</v>
      </c>
      <c r="L1588" t="s">
        <v>4</v>
      </c>
      <c r="M1588" t="s">
        <v>5</v>
      </c>
      <c r="N1588" t="s">
        <v>17</v>
      </c>
      <c r="O1588">
        <v>2001909000</v>
      </c>
      <c r="P1588" t="s">
        <v>1006</v>
      </c>
      <c r="Q1588" t="s">
        <v>1003</v>
      </c>
      <c r="R1588" t="s">
        <v>68</v>
      </c>
      <c r="S1588" t="s">
        <v>1307</v>
      </c>
      <c r="T1588" t="s">
        <v>1306</v>
      </c>
      <c r="W1588" t="s">
        <v>34</v>
      </c>
      <c r="X1588" t="s">
        <v>8</v>
      </c>
      <c r="Y1588" t="s">
        <v>226</v>
      </c>
      <c r="Z1588">
        <v>26208</v>
      </c>
      <c r="AA1588">
        <v>8769.6</v>
      </c>
    </row>
    <row r="1589" spans="1:27" hidden="1" x14ac:dyDescent="0.25">
      <c r="A1589">
        <v>2018</v>
      </c>
      <c r="B1589">
        <v>1</v>
      </c>
      <c r="C1589" t="s">
        <v>270</v>
      </c>
      <c r="D1589">
        <v>42014</v>
      </c>
      <c r="E1589">
        <v>2</v>
      </c>
      <c r="F1589">
        <v>20180104</v>
      </c>
      <c r="G1589">
        <v>20530184596</v>
      </c>
      <c r="H1589" t="s">
        <v>293</v>
      </c>
      <c r="I1589" t="s">
        <v>25</v>
      </c>
      <c r="J1589" t="s">
        <v>26</v>
      </c>
      <c r="K1589" t="s">
        <v>97</v>
      </c>
      <c r="L1589" t="s">
        <v>4</v>
      </c>
      <c r="M1589" t="s">
        <v>5</v>
      </c>
      <c r="N1589" t="s">
        <v>17</v>
      </c>
      <c r="O1589">
        <v>2005992000</v>
      </c>
      <c r="P1589" t="s">
        <v>934</v>
      </c>
      <c r="Q1589" t="s">
        <v>1003</v>
      </c>
      <c r="R1589" t="s">
        <v>18</v>
      </c>
      <c r="S1589" t="s">
        <v>294</v>
      </c>
      <c r="T1589" t="s">
        <v>1093</v>
      </c>
      <c r="U1589" t="s">
        <v>472</v>
      </c>
      <c r="W1589" t="s">
        <v>789</v>
      </c>
      <c r="X1589" t="s">
        <v>8</v>
      </c>
      <c r="Y1589" t="s">
        <v>61</v>
      </c>
      <c r="Z1589">
        <v>26200</v>
      </c>
      <c r="AA1589">
        <v>13247.950999999999</v>
      </c>
    </row>
    <row r="1590" spans="1:27" hidden="1" x14ac:dyDescent="0.25">
      <c r="A1590">
        <v>2018</v>
      </c>
      <c r="B1590">
        <v>1</v>
      </c>
      <c r="C1590" t="s">
        <v>86</v>
      </c>
      <c r="D1590">
        <v>1576</v>
      </c>
      <c r="E1590">
        <v>1</v>
      </c>
      <c r="F1590">
        <v>20180110</v>
      </c>
      <c r="G1590">
        <v>20373860736</v>
      </c>
      <c r="H1590" t="s">
        <v>1127</v>
      </c>
      <c r="I1590" t="s">
        <v>25</v>
      </c>
      <c r="J1590" t="s">
        <v>26</v>
      </c>
      <c r="K1590" t="s">
        <v>185</v>
      </c>
      <c r="L1590" t="s">
        <v>4</v>
      </c>
      <c r="M1590" t="s">
        <v>5</v>
      </c>
      <c r="N1590" t="s">
        <v>17</v>
      </c>
      <c r="O1590">
        <v>2001909000</v>
      </c>
      <c r="P1590" t="s">
        <v>934</v>
      </c>
     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<c r="W1590" t="s">
        <v>100</v>
      </c>
      <c r="X1590" t="s">
        <v>19</v>
      </c>
      <c r="Y1590" t="s">
        <v>15</v>
      </c>
      <c r="Z1590">
        <v>26175.68</v>
      </c>
      <c r="AA1590">
        <v>6834.36</v>
      </c>
    </row>
    <row r="1591" spans="1:27" hidden="1" x14ac:dyDescent="0.25">
      <c r="A1591">
        <v>2018</v>
      </c>
      <c r="B1591">
        <v>3</v>
      </c>
      <c r="C1591" t="s">
        <v>270</v>
      </c>
      <c r="D1591">
        <v>11445</v>
      </c>
      <c r="E1591">
        <v>1</v>
      </c>
      <c r="F1591">
        <v>20180308</v>
      </c>
      <c r="G1591">
        <v>20484051691</v>
      </c>
      <c r="H1591" t="s">
        <v>57</v>
      </c>
      <c r="I1591" t="s">
        <v>25</v>
      </c>
      <c r="J1591" t="s">
        <v>26</v>
      </c>
      <c r="K1591" t="s">
        <v>2111</v>
      </c>
      <c r="L1591" t="s">
        <v>4</v>
      </c>
      <c r="M1591" t="s">
        <v>5</v>
      </c>
      <c r="N1591" t="s">
        <v>6</v>
      </c>
      <c r="O1591">
        <v>904229000</v>
      </c>
      <c r="P1591" t="s">
        <v>1007</v>
      </c>
      <c r="Q1591" t="s">
        <v>1071</v>
      </c>
      <c r="R1591" t="s">
        <v>60</v>
      </c>
      <c r="S1591" t="s">
        <v>2628</v>
      </c>
      <c r="T1591" t="s">
        <v>2629</v>
      </c>
      <c r="U1591" t="s">
        <v>2630</v>
      </c>
      <c r="X1591" t="s">
        <v>23</v>
      </c>
      <c r="Y1591" t="s">
        <v>61</v>
      </c>
      <c r="Z1591">
        <v>26144</v>
      </c>
      <c r="AA1591">
        <v>15200</v>
      </c>
    </row>
    <row r="1592" spans="1:27" hidden="1" x14ac:dyDescent="0.25">
      <c r="A1592">
        <v>2017</v>
      </c>
      <c r="B1592">
        <v>1</v>
      </c>
      <c r="C1592" t="s">
        <v>86</v>
      </c>
      <c r="D1592">
        <v>3655</v>
      </c>
      <c r="E1592">
        <v>1</v>
      </c>
      <c r="F1592">
        <v>20170117</v>
      </c>
      <c r="G1592">
        <v>20373860736</v>
      </c>
      <c r="H1592" t="s">
        <v>1127</v>
      </c>
      <c r="I1592" t="s">
        <v>2</v>
      </c>
      <c r="J1592" t="s">
        <v>81</v>
      </c>
      <c r="K1592" t="s">
        <v>82</v>
      </c>
      <c r="L1592" t="s">
        <v>4</v>
      </c>
      <c r="M1592" t="s">
        <v>5</v>
      </c>
      <c r="N1592" t="s">
        <v>17</v>
      </c>
      <c r="O1592">
        <v>2001909000</v>
      </c>
      <c r="P1592" t="s">
        <v>934</v>
      </c>
      <c r="Q1592" t="s">
        <v>1003</v>
      </c>
      <c r="R1592" t="s">
        <v>68</v>
      </c>
      <c r="S1592" t="s">
        <v>98</v>
      </c>
      <c r="T1592" t="s">
        <v>580</v>
      </c>
      <c r="V1592" t="s">
        <v>99</v>
      </c>
      <c r="W1592" t="s">
        <v>100</v>
      </c>
      <c r="X1592" t="s">
        <v>19</v>
      </c>
      <c r="Y1592" t="s">
        <v>15</v>
      </c>
      <c r="Z1592">
        <v>26136</v>
      </c>
      <c r="AA1592">
        <v>14904</v>
      </c>
    </row>
    <row r="1593" spans="1:27" hidden="1" x14ac:dyDescent="0.25">
      <c r="A1593">
        <v>2017</v>
      </c>
      <c r="B1593">
        <v>1</v>
      </c>
      <c r="C1593" t="s">
        <v>270</v>
      </c>
      <c r="D1593">
        <v>2009</v>
      </c>
      <c r="E1593">
        <v>1</v>
      </c>
      <c r="F1593">
        <v>20170122</v>
      </c>
      <c r="G1593">
        <v>20504004415</v>
      </c>
      <c r="H1593" t="s">
        <v>223</v>
      </c>
      <c r="I1593" t="s">
        <v>25</v>
      </c>
      <c r="J1593" t="s">
        <v>26</v>
      </c>
      <c r="K1593" t="s">
        <v>122</v>
      </c>
      <c r="L1593" t="s">
        <v>4</v>
      </c>
      <c r="M1593" t="s">
        <v>5</v>
      </c>
      <c r="N1593" t="s">
        <v>17</v>
      </c>
      <c r="O1593">
        <v>2001909000</v>
      </c>
      <c r="P1593" t="s">
        <v>1008</v>
      </c>
      <c r="Q1593" t="s">
        <v>1003</v>
      </c>
      <c r="R1593" t="s">
        <v>68</v>
      </c>
      <c r="S1593" t="s">
        <v>320</v>
      </c>
      <c r="W1593" t="s">
        <v>100</v>
      </c>
      <c r="X1593" t="s">
        <v>8</v>
      </c>
      <c r="Y1593" t="s">
        <v>226</v>
      </c>
      <c r="Z1593">
        <v>26125.200000000001</v>
      </c>
      <c r="AA1593">
        <v>18478.8</v>
      </c>
    </row>
    <row r="1594" spans="1:27" hidden="1" x14ac:dyDescent="0.25">
      <c r="A1594">
        <v>2018</v>
      </c>
      <c r="B1594">
        <v>2</v>
      </c>
      <c r="C1594" t="s">
        <v>86</v>
      </c>
      <c r="D1594">
        <v>17489</v>
      </c>
      <c r="E1594">
        <v>11</v>
      </c>
      <c r="F1594">
        <v>20180228</v>
      </c>
      <c r="G1594">
        <v>20170040938</v>
      </c>
      <c r="H1594" t="s">
        <v>65</v>
      </c>
      <c r="I1594" t="s">
        <v>2</v>
      </c>
      <c r="J1594" t="s">
        <v>81</v>
      </c>
      <c r="K1594" t="s">
        <v>87</v>
      </c>
      <c r="L1594" t="s">
        <v>4</v>
      </c>
      <c r="M1594" t="s">
        <v>5</v>
      </c>
      <c r="N1594" t="s">
        <v>17</v>
      </c>
      <c r="O1594">
        <v>2005992000</v>
      </c>
      <c r="P1594" t="s">
        <v>934</v>
      </c>
      <c r="Q1594" t="s">
        <v>1003</v>
      </c>
      <c r="R1594" t="s">
        <v>18</v>
      </c>
      <c r="S1594" t="s">
        <v>148</v>
      </c>
      <c r="T1594" t="s">
        <v>101</v>
      </c>
      <c r="W1594" t="s">
        <v>214</v>
      </c>
      <c r="X1594" t="s">
        <v>69</v>
      </c>
      <c r="Y1594" t="s">
        <v>15</v>
      </c>
      <c r="Z1594">
        <v>26124.55</v>
      </c>
      <c r="AA1594">
        <v>13299.78</v>
      </c>
    </row>
    <row r="1595" spans="1:27" hidden="1" x14ac:dyDescent="0.25">
      <c r="A1595">
        <v>2017</v>
      </c>
      <c r="B1595">
        <v>1</v>
      </c>
      <c r="C1595" t="s">
        <v>270</v>
      </c>
      <c r="D1595">
        <v>2290</v>
      </c>
      <c r="E1595">
        <v>1</v>
      </c>
      <c r="F1595">
        <v>20170119</v>
      </c>
      <c r="G1595">
        <v>20504004415</v>
      </c>
      <c r="H1595" t="s">
        <v>223</v>
      </c>
      <c r="I1595" t="s">
        <v>25</v>
      </c>
      <c r="J1595" t="s">
        <v>26</v>
      </c>
      <c r="K1595" t="s">
        <v>492</v>
      </c>
      <c r="L1595" t="s">
        <v>4</v>
      </c>
      <c r="M1595" t="s">
        <v>5</v>
      </c>
      <c r="N1595" t="s">
        <v>17</v>
      </c>
      <c r="O1595">
        <v>2005999000</v>
      </c>
      <c r="P1595" t="s">
        <v>1002</v>
      </c>
      <c r="Q1595" t="s">
        <v>1003</v>
      </c>
      <c r="R1595" t="s">
        <v>24</v>
      </c>
      <c r="S1595" t="s">
        <v>337</v>
      </c>
      <c r="W1595" t="s">
        <v>100</v>
      </c>
      <c r="X1595" t="s">
        <v>19</v>
      </c>
      <c r="Y1595" t="s">
        <v>226</v>
      </c>
      <c r="Z1595">
        <v>26112</v>
      </c>
      <c r="AA1595">
        <v>11097.6</v>
      </c>
    </row>
    <row r="1596" spans="1:27" hidden="1" x14ac:dyDescent="0.25">
      <c r="A1596">
        <v>2017</v>
      </c>
      <c r="B1596">
        <v>1</v>
      </c>
      <c r="C1596" t="s">
        <v>86</v>
      </c>
      <c r="D1596">
        <v>115297</v>
      </c>
      <c r="E1596">
        <v>7</v>
      </c>
      <c r="F1596">
        <v>20170107</v>
      </c>
      <c r="G1596">
        <v>20504004415</v>
      </c>
      <c r="H1596" t="s">
        <v>223</v>
      </c>
      <c r="I1596" t="s">
        <v>11</v>
      </c>
      <c r="J1596" t="s">
        <v>224</v>
      </c>
      <c r="K1596" t="s">
        <v>225</v>
      </c>
      <c r="L1596" t="s">
        <v>4</v>
      </c>
      <c r="M1596" t="s">
        <v>5</v>
      </c>
      <c r="N1596" t="s">
        <v>17</v>
      </c>
      <c r="O1596">
        <v>2005999000</v>
      </c>
      <c r="P1596" t="s">
        <v>1002</v>
      </c>
      <c r="Q1596" t="s">
        <v>1003</v>
      </c>
      <c r="R1596" t="s">
        <v>24</v>
      </c>
      <c r="S1596" t="s">
        <v>654</v>
      </c>
      <c r="T1596" t="s">
        <v>14</v>
      </c>
      <c r="W1596" t="s">
        <v>264</v>
      </c>
      <c r="X1596" t="s">
        <v>8</v>
      </c>
      <c r="Y1596" t="s">
        <v>9</v>
      </c>
      <c r="Z1596">
        <v>26108</v>
      </c>
      <c r="AA1596">
        <v>18300</v>
      </c>
    </row>
    <row r="1597" spans="1:27" hidden="1" x14ac:dyDescent="0.25">
      <c r="A1597">
        <v>2018</v>
      </c>
      <c r="B1597">
        <v>3</v>
      </c>
      <c r="C1597" t="s">
        <v>270</v>
      </c>
      <c r="D1597">
        <v>12117</v>
      </c>
      <c r="E1597">
        <v>1</v>
      </c>
      <c r="F1597">
        <v>20180315</v>
      </c>
      <c r="G1597">
        <v>20104420282</v>
      </c>
      <c r="H1597" t="s">
        <v>146</v>
      </c>
      <c r="I1597" t="s">
        <v>2</v>
      </c>
      <c r="J1597" t="s">
        <v>81</v>
      </c>
      <c r="K1597" t="s">
        <v>82</v>
      </c>
      <c r="L1597" t="s">
        <v>4</v>
      </c>
      <c r="M1597" t="s">
        <v>5</v>
      </c>
      <c r="N1597" t="s">
        <v>17</v>
      </c>
      <c r="O1597">
        <v>2005992000</v>
      </c>
      <c r="P1597" t="s">
        <v>934</v>
      </c>
      <c r="Q1597" t="s">
        <v>1003</v>
      </c>
      <c r="R1597" t="s">
        <v>18</v>
      </c>
      <c r="S1597" t="s">
        <v>131</v>
      </c>
      <c r="V1597" t="s">
        <v>84</v>
      </c>
      <c r="W1597" t="s">
        <v>34</v>
      </c>
      <c r="X1597" t="s">
        <v>8</v>
      </c>
      <c r="Y1597" t="s">
        <v>226</v>
      </c>
      <c r="Z1597">
        <v>26059.5</v>
      </c>
      <c r="AA1597">
        <v>17250</v>
      </c>
    </row>
    <row r="1598" spans="1:27" hidden="1" x14ac:dyDescent="0.25">
      <c r="A1598">
        <v>2018</v>
      </c>
      <c r="B1598">
        <v>3</v>
      </c>
      <c r="C1598" t="s">
        <v>86</v>
      </c>
      <c r="D1598">
        <v>28713</v>
      </c>
      <c r="E1598">
        <v>2</v>
      </c>
      <c r="F1598">
        <v>20180330</v>
      </c>
      <c r="G1598">
        <v>20556450600</v>
      </c>
      <c r="H1598" t="s">
        <v>140</v>
      </c>
      <c r="I1598" t="s">
        <v>25</v>
      </c>
      <c r="J1598" t="s">
        <v>26</v>
      </c>
      <c r="K1598" t="s">
        <v>125</v>
      </c>
      <c r="L1598" t="s">
        <v>4</v>
      </c>
      <c r="M1598" t="s">
        <v>5</v>
      </c>
      <c r="N1598" t="s">
        <v>6</v>
      </c>
      <c r="O1598">
        <v>904219000</v>
      </c>
      <c r="P1598" t="s">
        <v>218</v>
      </c>
      <c r="Q1598" t="s">
        <v>472</v>
      </c>
      <c r="R1598" t="s">
        <v>50</v>
      </c>
      <c r="S1598" t="s">
        <v>1936</v>
      </c>
      <c r="V1598" t="s">
        <v>14</v>
      </c>
      <c r="W1598" t="s">
        <v>2546</v>
      </c>
      <c r="X1598" t="s">
        <v>23</v>
      </c>
      <c r="Y1598" t="s">
        <v>9</v>
      </c>
      <c r="Z1598">
        <v>26039.85</v>
      </c>
      <c r="AA1598">
        <v>6622.56</v>
      </c>
    </row>
    <row r="1599" spans="1:27" hidden="1" x14ac:dyDescent="0.25">
      <c r="A1599">
        <v>2018</v>
      </c>
      <c r="B1599">
        <v>1</v>
      </c>
      <c r="C1599" t="s">
        <v>270</v>
      </c>
      <c r="D1599">
        <v>2806</v>
      </c>
      <c r="E1599">
        <v>1</v>
      </c>
      <c r="F1599">
        <v>20180117</v>
      </c>
      <c r="G1599">
        <v>20504004415</v>
      </c>
      <c r="H1599" t="s">
        <v>223</v>
      </c>
      <c r="I1599" t="s">
        <v>25</v>
      </c>
      <c r="J1599" t="s">
        <v>26</v>
      </c>
      <c r="K1599" t="s">
        <v>1108</v>
      </c>
      <c r="L1599" t="s">
        <v>4</v>
      </c>
      <c r="M1599" t="s">
        <v>5</v>
      </c>
      <c r="N1599" t="s">
        <v>17</v>
      </c>
      <c r="O1599">
        <v>2005999000</v>
      </c>
      <c r="P1599" t="s">
        <v>1002</v>
      </c>
      <c r="Q1599" t="s">
        <v>1003</v>
      </c>
      <c r="R1599" t="s">
        <v>24</v>
      </c>
      <c r="S1599" t="s">
        <v>508</v>
      </c>
      <c r="T1599" t="s">
        <v>1308</v>
      </c>
      <c r="W1599" t="s">
        <v>34</v>
      </c>
      <c r="X1599" t="s">
        <v>19</v>
      </c>
      <c r="Y1599" t="s">
        <v>226</v>
      </c>
      <c r="Z1599">
        <v>26006.400000000001</v>
      </c>
      <c r="AA1599">
        <v>12337.92</v>
      </c>
    </row>
    <row r="1600" spans="1:27" hidden="1" x14ac:dyDescent="0.25">
      <c r="A1600">
        <v>2018</v>
      </c>
      <c r="B1600">
        <v>1</v>
      </c>
      <c r="C1600" t="s">
        <v>270</v>
      </c>
      <c r="D1600">
        <v>2807</v>
      </c>
      <c r="E1600">
        <v>1</v>
      </c>
      <c r="F1600">
        <v>20180117</v>
      </c>
      <c r="G1600">
        <v>20504004415</v>
      </c>
      <c r="H1600" t="s">
        <v>223</v>
      </c>
      <c r="I1600" t="s">
        <v>25</v>
      </c>
      <c r="J1600" t="s">
        <v>26</v>
      </c>
      <c r="K1600" t="s">
        <v>1108</v>
      </c>
      <c r="L1600" t="s">
        <v>4</v>
      </c>
      <c r="M1600" t="s">
        <v>5</v>
      </c>
      <c r="N1600" t="s">
        <v>17</v>
      </c>
      <c r="O1600">
        <v>2005999000</v>
      </c>
      <c r="P1600" t="s">
        <v>1002</v>
      </c>
      <c r="Q1600" t="s">
        <v>1003</v>
      </c>
      <c r="R1600" t="s">
        <v>24</v>
      </c>
      <c r="S1600" t="s">
        <v>508</v>
      </c>
      <c r="T1600" t="s">
        <v>1308</v>
      </c>
      <c r="W1600" t="s">
        <v>34</v>
      </c>
      <c r="X1600" t="s">
        <v>19</v>
      </c>
      <c r="Y1600" t="s">
        <v>226</v>
      </c>
      <c r="Z1600">
        <v>26006.400000000001</v>
      </c>
      <c r="AA1600">
        <v>12337.92</v>
      </c>
    </row>
    <row r="1601" spans="1:27" hidden="1" x14ac:dyDescent="0.25">
      <c r="A1601">
        <v>2018</v>
      </c>
      <c r="B1601">
        <v>1</v>
      </c>
      <c r="C1601" t="s">
        <v>270</v>
      </c>
      <c r="D1601">
        <v>4024</v>
      </c>
      <c r="E1601">
        <v>1</v>
      </c>
      <c r="F1601">
        <v>20180124</v>
      </c>
      <c r="G1601">
        <v>20504004415</v>
      </c>
      <c r="H1601" t="s">
        <v>223</v>
      </c>
      <c r="I1601" t="s">
        <v>25</v>
      </c>
      <c r="J1601" t="s">
        <v>26</v>
      </c>
      <c r="K1601" t="s">
        <v>1108</v>
      </c>
      <c r="L1601" t="s">
        <v>4</v>
      </c>
      <c r="M1601" t="s">
        <v>5</v>
      </c>
      <c r="N1601" t="s">
        <v>17</v>
      </c>
      <c r="O1601">
        <v>2005999000</v>
      </c>
      <c r="P1601" t="s">
        <v>1002</v>
      </c>
      <c r="Q1601" t="s">
        <v>1003</v>
      </c>
      <c r="R1601" t="s">
        <v>24</v>
      </c>
      <c r="S1601" t="s">
        <v>873</v>
      </c>
      <c r="T1601" t="s">
        <v>1337</v>
      </c>
      <c r="W1601" t="s">
        <v>34</v>
      </c>
      <c r="X1601" t="s">
        <v>19</v>
      </c>
      <c r="Y1601" t="s">
        <v>226</v>
      </c>
      <c r="Z1601">
        <v>26006.400000000001</v>
      </c>
      <c r="AA1601">
        <v>12337.92</v>
      </c>
    </row>
    <row r="1602" spans="1:27" hidden="1" x14ac:dyDescent="0.25">
      <c r="A1602">
        <v>2018</v>
      </c>
      <c r="B1602">
        <v>3</v>
      </c>
      <c r="C1602" t="s">
        <v>270</v>
      </c>
      <c r="D1602">
        <v>12778</v>
      </c>
      <c r="E1602">
        <v>1</v>
      </c>
      <c r="F1602">
        <v>20180321</v>
      </c>
      <c r="G1602">
        <v>20504004415</v>
      </c>
      <c r="H1602" t="s">
        <v>223</v>
      </c>
      <c r="I1602" t="s">
        <v>25</v>
      </c>
      <c r="J1602" t="s">
        <v>26</v>
      </c>
      <c r="K1602" t="s">
        <v>1108</v>
      </c>
      <c r="L1602" t="s">
        <v>4</v>
      </c>
      <c r="M1602" t="s">
        <v>5</v>
      </c>
      <c r="N1602" t="s">
        <v>17</v>
      </c>
      <c r="O1602">
        <v>2005999000</v>
      </c>
      <c r="P1602" t="s">
        <v>1002</v>
      </c>
      <c r="Q1602" t="s">
        <v>1003</v>
      </c>
      <c r="R1602" t="s">
        <v>24</v>
      </c>
      <c r="S1602" t="s">
        <v>2652</v>
      </c>
      <c r="W1602" t="s">
        <v>34</v>
      </c>
      <c r="X1602" t="s">
        <v>19</v>
      </c>
      <c r="Y1602" t="s">
        <v>226</v>
      </c>
      <c r="Z1602">
        <v>26006.400000000001</v>
      </c>
      <c r="AA1602">
        <v>12337.92</v>
      </c>
    </row>
    <row r="1603" spans="1:27" hidden="1" x14ac:dyDescent="0.25">
      <c r="A1603">
        <v>2018</v>
      </c>
      <c r="B1603">
        <v>3</v>
      </c>
      <c r="C1603" t="s">
        <v>270</v>
      </c>
      <c r="D1603">
        <v>13536</v>
      </c>
      <c r="E1603">
        <v>1</v>
      </c>
      <c r="F1603">
        <v>20180328</v>
      </c>
      <c r="G1603">
        <v>20504004415</v>
      </c>
      <c r="H1603" t="s">
        <v>223</v>
      </c>
      <c r="I1603" t="s">
        <v>25</v>
      </c>
      <c r="J1603" t="s">
        <v>26</v>
      </c>
      <c r="K1603" t="s">
        <v>1108</v>
      </c>
      <c r="L1603" t="s">
        <v>4</v>
      </c>
      <c r="M1603" t="s">
        <v>5</v>
      </c>
      <c r="N1603" t="s">
        <v>17</v>
      </c>
      <c r="O1603">
        <v>2005999000</v>
      </c>
      <c r="P1603" t="s">
        <v>1002</v>
      </c>
      <c r="Q1603" t="s">
        <v>1003</v>
      </c>
      <c r="R1603" t="s">
        <v>24</v>
      </c>
      <c r="S1603" t="s">
        <v>2652</v>
      </c>
      <c r="W1603" t="s">
        <v>34</v>
      </c>
      <c r="X1603" t="s">
        <v>19</v>
      </c>
      <c r="Y1603" t="s">
        <v>226</v>
      </c>
      <c r="Z1603">
        <v>26006.400000000001</v>
      </c>
      <c r="AA1603">
        <v>12337.92</v>
      </c>
    </row>
    <row r="1604" spans="1:27" hidden="1" x14ac:dyDescent="0.25">
      <c r="A1604">
        <v>2018</v>
      </c>
      <c r="B1604">
        <v>3</v>
      </c>
      <c r="C1604" t="s">
        <v>270</v>
      </c>
      <c r="D1604">
        <v>13537</v>
      </c>
      <c r="E1604">
        <v>1</v>
      </c>
      <c r="F1604">
        <v>20180328</v>
      </c>
      <c r="G1604">
        <v>20504004415</v>
      </c>
      <c r="H1604" t="s">
        <v>223</v>
      </c>
      <c r="I1604" t="s">
        <v>25</v>
      </c>
      <c r="J1604" t="s">
        <v>26</v>
      </c>
      <c r="K1604" t="s">
        <v>1108</v>
      </c>
      <c r="L1604" t="s">
        <v>4</v>
      </c>
      <c r="M1604" t="s">
        <v>5</v>
      </c>
      <c r="N1604" t="s">
        <v>17</v>
      </c>
      <c r="O1604">
        <v>2005999000</v>
      </c>
      <c r="P1604" t="s">
        <v>1002</v>
      </c>
      <c r="Q1604" t="s">
        <v>1003</v>
      </c>
      <c r="R1604" t="s">
        <v>24</v>
      </c>
      <c r="S1604" t="s">
        <v>2652</v>
      </c>
      <c r="W1604" t="s">
        <v>34</v>
      </c>
      <c r="X1604" t="s">
        <v>19</v>
      </c>
      <c r="Y1604" t="s">
        <v>226</v>
      </c>
      <c r="Z1604">
        <v>26006.400000000001</v>
      </c>
      <c r="AA1604">
        <v>12337.92</v>
      </c>
    </row>
    <row r="1605" spans="1:27" hidden="1" x14ac:dyDescent="0.25">
      <c r="A1605">
        <v>2018</v>
      </c>
      <c r="B1605">
        <v>3</v>
      </c>
      <c r="C1605" t="s">
        <v>270</v>
      </c>
      <c r="D1605">
        <v>14207</v>
      </c>
      <c r="E1605">
        <v>1</v>
      </c>
      <c r="F1605">
        <v>20180328</v>
      </c>
      <c r="G1605">
        <v>20504004415</v>
      </c>
      <c r="H1605" t="s">
        <v>223</v>
      </c>
      <c r="I1605" t="s">
        <v>25</v>
      </c>
      <c r="J1605" t="s">
        <v>26</v>
      </c>
      <c r="K1605" t="s">
        <v>1108</v>
      </c>
      <c r="L1605" t="s">
        <v>4</v>
      </c>
      <c r="M1605" t="s">
        <v>5</v>
      </c>
      <c r="N1605" t="s">
        <v>17</v>
      </c>
      <c r="O1605">
        <v>2005999000</v>
      </c>
      <c r="P1605" t="s">
        <v>1002</v>
      </c>
      <c r="Q1605" t="s">
        <v>1003</v>
      </c>
      <c r="R1605" t="s">
        <v>24</v>
      </c>
      <c r="S1605" t="s">
        <v>2652</v>
      </c>
      <c r="W1605" t="s">
        <v>34</v>
      </c>
      <c r="X1605" t="s">
        <v>19</v>
      </c>
      <c r="Y1605" t="s">
        <v>226</v>
      </c>
      <c r="Z1605">
        <v>26006.400000000001</v>
      </c>
      <c r="AA1605">
        <v>12337.92</v>
      </c>
    </row>
    <row r="1606" spans="1:27" hidden="1" x14ac:dyDescent="0.25">
      <c r="A1606">
        <v>2017</v>
      </c>
      <c r="B1606">
        <v>1</v>
      </c>
      <c r="C1606" t="s">
        <v>86</v>
      </c>
      <c r="D1606">
        <v>7020</v>
      </c>
      <c r="E1606">
        <v>1</v>
      </c>
      <c r="F1606">
        <v>20170127</v>
      </c>
      <c r="G1606">
        <v>20373860736</v>
      </c>
      <c r="H1606" t="s">
        <v>1127</v>
      </c>
      <c r="I1606" t="s">
        <v>2</v>
      </c>
      <c r="J1606" t="s">
        <v>81</v>
      </c>
      <c r="K1606" t="s">
        <v>87</v>
      </c>
      <c r="L1606" t="s">
        <v>4</v>
      </c>
      <c r="M1606" t="s">
        <v>5</v>
      </c>
      <c r="N1606" t="s">
        <v>17</v>
      </c>
      <c r="O1606">
        <v>2005999000</v>
      </c>
      <c r="P1606" t="s">
        <v>1002</v>
      </c>
      <c r="Q1606" t="s">
        <v>1003</v>
      </c>
      <c r="R1606" t="s">
        <v>24</v>
      </c>
      <c r="S1606" t="s">
        <v>689</v>
      </c>
      <c r="T1606" t="s">
        <v>690</v>
      </c>
      <c r="X1606" t="s">
        <v>69</v>
      </c>
      <c r="Y1606" t="s">
        <v>15</v>
      </c>
      <c r="Z1606">
        <v>25992.37</v>
      </c>
      <c r="AA1606">
        <v>10971.74</v>
      </c>
    </row>
    <row r="1607" spans="1:27" hidden="1" x14ac:dyDescent="0.25">
      <c r="A1607">
        <v>2018</v>
      </c>
      <c r="B1607">
        <v>1</v>
      </c>
      <c r="C1607" t="s">
        <v>86</v>
      </c>
      <c r="D1607">
        <v>9619</v>
      </c>
      <c r="E1607">
        <v>1</v>
      </c>
      <c r="F1607">
        <v>20180131</v>
      </c>
      <c r="G1607">
        <v>20373860736</v>
      </c>
      <c r="H1607" t="s">
        <v>1127</v>
      </c>
      <c r="I1607" t="s">
        <v>25</v>
      </c>
      <c r="J1607" t="s">
        <v>26</v>
      </c>
      <c r="K1607" t="s">
        <v>166</v>
      </c>
      <c r="L1607" t="s">
        <v>4</v>
      </c>
      <c r="M1607" t="s">
        <v>5</v>
      </c>
      <c r="N1607" t="s">
        <v>17</v>
      </c>
      <c r="O1607">
        <v>2001909000</v>
      </c>
      <c r="P1607" t="s">
        <v>934</v>
      </c>
      <c r="Q1607" t="s">
        <v>1003</v>
      </c>
      <c r="R1607" t="s">
        <v>68</v>
      </c>
      <c r="S1607" t="s">
        <v>98</v>
      </c>
      <c r="U1607" t="s">
        <v>378</v>
      </c>
      <c r="V1607" t="s">
        <v>2402</v>
      </c>
      <c r="W1607" t="s">
        <v>34</v>
      </c>
      <c r="X1607" t="s">
        <v>8</v>
      </c>
      <c r="Y1607" t="s">
        <v>15</v>
      </c>
      <c r="Z1607">
        <v>25978.68</v>
      </c>
      <c r="AA1607">
        <v>5119.5259999999998</v>
      </c>
    </row>
    <row r="1608" spans="1:27" hidden="1" x14ac:dyDescent="0.25">
      <c r="A1608">
        <v>2017</v>
      </c>
      <c r="B1608">
        <v>1</v>
      </c>
      <c r="C1608" t="s">
        <v>270</v>
      </c>
      <c r="D1608">
        <v>1214</v>
      </c>
      <c r="E1608">
        <v>1</v>
      </c>
      <c r="F1608">
        <v>20170112</v>
      </c>
      <c r="G1608">
        <v>20104420282</v>
      </c>
      <c r="H1608" t="s">
        <v>146</v>
      </c>
      <c r="I1608" t="s">
        <v>25</v>
      </c>
      <c r="J1608" t="s">
        <v>26</v>
      </c>
      <c r="K1608" t="s">
        <v>97</v>
      </c>
      <c r="L1608" t="s">
        <v>4</v>
      </c>
      <c r="M1608" t="s">
        <v>5</v>
      </c>
      <c r="N1608" t="s">
        <v>17</v>
      </c>
      <c r="O1608">
        <v>2005999000</v>
      </c>
      <c r="P1608" t="s">
        <v>1002</v>
      </c>
      <c r="Q1608" t="s">
        <v>1003</v>
      </c>
      <c r="R1608" t="s">
        <v>24</v>
      </c>
      <c r="S1608" t="s">
        <v>316</v>
      </c>
      <c r="W1608" t="s">
        <v>34</v>
      </c>
      <c r="X1608" t="s">
        <v>8</v>
      </c>
      <c r="Y1608" t="s">
        <v>226</v>
      </c>
      <c r="Z1608">
        <v>25944.75</v>
      </c>
      <c r="AA1608">
        <v>16469.04</v>
      </c>
    </row>
    <row r="1609" spans="1:27" hidden="1" x14ac:dyDescent="0.25">
      <c r="A1609">
        <v>2017</v>
      </c>
      <c r="B1609">
        <v>3</v>
      </c>
      <c r="C1609" t="s">
        <v>86</v>
      </c>
      <c r="D1609">
        <v>17792</v>
      </c>
      <c r="E1609">
        <v>1</v>
      </c>
      <c r="F1609">
        <v>20170302</v>
      </c>
      <c r="G1609">
        <v>20373860736</v>
      </c>
      <c r="H1609" t="s">
        <v>1127</v>
      </c>
      <c r="I1609" t="s">
        <v>25</v>
      </c>
      <c r="J1609" t="s">
        <v>26</v>
      </c>
      <c r="K1609" t="s">
        <v>199</v>
      </c>
      <c r="L1609" t="s">
        <v>4</v>
      </c>
      <c r="M1609" t="s">
        <v>5</v>
      </c>
      <c r="N1609" t="s">
        <v>17</v>
      </c>
      <c r="O1609">
        <v>2005999000</v>
      </c>
      <c r="P1609" t="s">
        <v>1005</v>
      </c>
      <c r="Q1609" t="s">
        <v>1003</v>
      </c>
      <c r="R1609" t="s">
        <v>24</v>
      </c>
      <c r="S1609" t="s">
        <v>180</v>
      </c>
      <c r="T1609" t="s">
        <v>473</v>
      </c>
      <c r="V1609" t="s">
        <v>101</v>
      </c>
      <c r="W1609" t="s">
        <v>100</v>
      </c>
      <c r="X1609" t="s">
        <v>8</v>
      </c>
      <c r="Y1609" t="s">
        <v>15</v>
      </c>
      <c r="Z1609">
        <v>25911.9</v>
      </c>
      <c r="AA1609">
        <v>13051.92</v>
      </c>
    </row>
    <row r="1610" spans="1:27" hidden="1" x14ac:dyDescent="0.25">
      <c r="A1610">
        <v>2017</v>
      </c>
      <c r="B1610">
        <v>1</v>
      </c>
      <c r="C1610" t="s">
        <v>270</v>
      </c>
      <c r="D1610">
        <v>2543</v>
      </c>
      <c r="E1610">
        <v>1</v>
      </c>
      <c r="F1610">
        <v>20170119</v>
      </c>
      <c r="G1610">
        <v>20530184596</v>
      </c>
      <c r="H1610" t="s">
        <v>293</v>
      </c>
      <c r="I1610" t="s">
        <v>2</v>
      </c>
      <c r="J1610" t="s">
        <v>81</v>
      </c>
      <c r="K1610" t="s">
        <v>82</v>
      </c>
      <c r="L1610" t="s">
        <v>4</v>
      </c>
      <c r="M1610" t="s">
        <v>5</v>
      </c>
      <c r="N1610" t="s">
        <v>17</v>
      </c>
      <c r="O1610">
        <v>2005992000</v>
      </c>
      <c r="P1610" t="s">
        <v>934</v>
      </c>
      <c r="Q1610" t="s">
        <v>1003</v>
      </c>
      <c r="R1610" t="s">
        <v>18</v>
      </c>
      <c r="S1610" t="s">
        <v>294</v>
      </c>
      <c r="T1610" t="s">
        <v>792</v>
      </c>
      <c r="W1610" t="s">
        <v>789</v>
      </c>
      <c r="X1610" t="s">
        <v>8</v>
      </c>
      <c r="Y1610" t="s">
        <v>61</v>
      </c>
      <c r="Z1610">
        <v>25882.5</v>
      </c>
      <c r="AA1610">
        <v>11169</v>
      </c>
    </row>
    <row r="1611" spans="1:27" hidden="1" x14ac:dyDescent="0.25">
      <c r="A1611">
        <v>2018</v>
      </c>
      <c r="B1611">
        <v>3</v>
      </c>
      <c r="C1611" t="s">
        <v>86</v>
      </c>
      <c r="D1611">
        <v>20380</v>
      </c>
      <c r="E1611">
        <v>1</v>
      </c>
      <c r="F1611">
        <v>20180307</v>
      </c>
      <c r="G1611">
        <v>20170040938</v>
      </c>
      <c r="H1611" t="s">
        <v>65</v>
      </c>
      <c r="I1611" t="s">
        <v>2</v>
      </c>
      <c r="J1611" t="s">
        <v>81</v>
      </c>
      <c r="K1611" t="s">
        <v>87</v>
      </c>
      <c r="L1611" t="s">
        <v>4</v>
      </c>
      <c r="M1611" t="s">
        <v>5</v>
      </c>
      <c r="N1611" t="s">
        <v>17</v>
      </c>
      <c r="O1611">
        <v>2005992000</v>
      </c>
      <c r="P1611" t="s">
        <v>934</v>
      </c>
      <c r="Q1611" t="s">
        <v>1003</v>
      </c>
      <c r="R1611" t="s">
        <v>18</v>
      </c>
      <c r="S1611" t="s">
        <v>148</v>
      </c>
      <c r="T1611" t="s">
        <v>101</v>
      </c>
      <c r="W1611" t="s">
        <v>129</v>
      </c>
      <c r="X1611" t="s">
        <v>69</v>
      </c>
      <c r="Y1611" t="s">
        <v>15</v>
      </c>
      <c r="Z1611">
        <v>25881.8</v>
      </c>
      <c r="AA1611">
        <v>13640.8</v>
      </c>
    </row>
    <row r="1612" spans="1:27" hidden="1" x14ac:dyDescent="0.25">
      <c r="A1612">
        <v>2018</v>
      </c>
      <c r="B1612">
        <v>3</v>
      </c>
      <c r="C1612" t="s">
        <v>86</v>
      </c>
      <c r="D1612">
        <v>22147</v>
      </c>
      <c r="E1612">
        <v>1</v>
      </c>
      <c r="F1612">
        <v>20180314</v>
      </c>
      <c r="G1612">
        <v>20170040938</v>
      </c>
      <c r="H1612" t="s">
        <v>65</v>
      </c>
      <c r="I1612" t="s">
        <v>2</v>
      </c>
      <c r="J1612" t="s">
        <v>81</v>
      </c>
      <c r="K1612" t="s">
        <v>87</v>
      </c>
      <c r="L1612" t="s">
        <v>4</v>
      </c>
      <c r="M1612" t="s">
        <v>5</v>
      </c>
      <c r="N1612" t="s">
        <v>17</v>
      </c>
      <c r="O1612">
        <v>2005992000</v>
      </c>
      <c r="P1612" t="s">
        <v>934</v>
      </c>
      <c r="Q1612" t="s">
        <v>1003</v>
      </c>
      <c r="R1612" t="s">
        <v>18</v>
      </c>
      <c r="S1612" t="s">
        <v>148</v>
      </c>
      <c r="T1612" t="s">
        <v>377</v>
      </c>
      <c r="W1612" t="s">
        <v>214</v>
      </c>
      <c r="X1612" t="s">
        <v>69</v>
      </c>
      <c r="Y1612" t="s">
        <v>15</v>
      </c>
      <c r="Z1612">
        <v>25881.8</v>
      </c>
      <c r="AA1612">
        <v>13640.8</v>
      </c>
    </row>
    <row r="1613" spans="1:27" hidden="1" x14ac:dyDescent="0.25">
      <c r="A1613">
        <v>2018</v>
      </c>
      <c r="B1613">
        <v>3</v>
      </c>
      <c r="C1613" t="s">
        <v>86</v>
      </c>
      <c r="D1613">
        <v>24394</v>
      </c>
      <c r="E1613">
        <v>1</v>
      </c>
      <c r="F1613">
        <v>20180327</v>
      </c>
      <c r="G1613">
        <v>20170040938</v>
      </c>
      <c r="H1613" t="s">
        <v>65</v>
      </c>
      <c r="I1613" t="s">
        <v>2</v>
      </c>
      <c r="J1613" t="s">
        <v>81</v>
      </c>
      <c r="K1613" t="s">
        <v>87</v>
      </c>
      <c r="L1613" t="s">
        <v>4</v>
      </c>
      <c r="M1613" t="s">
        <v>5</v>
      </c>
      <c r="N1613" t="s">
        <v>17</v>
      </c>
      <c r="O1613">
        <v>2005992000</v>
      </c>
      <c r="P1613" t="s">
        <v>934</v>
      </c>
      <c r="Q1613" t="s">
        <v>1003</v>
      </c>
      <c r="R1613" t="s">
        <v>18</v>
      </c>
      <c r="S1613" t="s">
        <v>148</v>
      </c>
      <c r="T1613" t="s">
        <v>101</v>
      </c>
      <c r="W1613" t="s">
        <v>129</v>
      </c>
      <c r="X1613" t="s">
        <v>69</v>
      </c>
      <c r="Y1613" t="s">
        <v>15</v>
      </c>
      <c r="Z1613">
        <v>25880.66</v>
      </c>
      <c r="AA1613">
        <v>13640.8</v>
      </c>
    </row>
    <row r="1614" spans="1:27" hidden="1" x14ac:dyDescent="0.25">
      <c r="A1614">
        <v>2017</v>
      </c>
      <c r="B1614">
        <v>2</v>
      </c>
      <c r="C1614" t="s">
        <v>86</v>
      </c>
      <c r="D1614">
        <v>13087</v>
      </c>
      <c r="E1614">
        <v>1</v>
      </c>
      <c r="F1614">
        <v>20170215</v>
      </c>
      <c r="G1614">
        <v>20170040938</v>
      </c>
      <c r="H1614" t="s">
        <v>65</v>
      </c>
      <c r="I1614" t="s">
        <v>2</v>
      </c>
      <c r="J1614" t="s">
        <v>81</v>
      </c>
      <c r="K1614" t="s">
        <v>87</v>
      </c>
      <c r="L1614" t="s">
        <v>4</v>
      </c>
      <c r="M1614" t="s">
        <v>5</v>
      </c>
      <c r="N1614" t="s">
        <v>17</v>
      </c>
      <c r="O1614">
        <v>2005992000</v>
      </c>
      <c r="P1614" t="s">
        <v>934</v>
      </c>
      <c r="Q1614" t="s">
        <v>1003</v>
      </c>
      <c r="R1614" t="s">
        <v>18</v>
      </c>
      <c r="S1614" t="s">
        <v>234</v>
      </c>
      <c r="T1614" t="s">
        <v>101</v>
      </c>
      <c r="U1614" t="s">
        <v>415</v>
      </c>
      <c r="W1614" t="s">
        <v>129</v>
      </c>
      <c r="X1614" t="s">
        <v>69</v>
      </c>
      <c r="Y1614" t="s">
        <v>15</v>
      </c>
      <c r="Z1614">
        <v>25856.799999999999</v>
      </c>
      <c r="AA1614">
        <v>13640.8</v>
      </c>
    </row>
    <row r="1615" spans="1:27" hidden="1" x14ac:dyDescent="0.25">
      <c r="A1615">
        <v>2018</v>
      </c>
      <c r="B1615">
        <v>2</v>
      </c>
      <c r="C1615" t="s">
        <v>86</v>
      </c>
      <c r="D1615">
        <v>15249</v>
      </c>
      <c r="E1615">
        <v>2</v>
      </c>
      <c r="F1615">
        <v>20180221</v>
      </c>
      <c r="G1615">
        <v>20170040938</v>
      </c>
      <c r="H1615" t="s">
        <v>65</v>
      </c>
      <c r="I1615" t="s">
        <v>2</v>
      </c>
      <c r="J1615" t="s">
        <v>81</v>
      </c>
      <c r="K1615" t="s">
        <v>87</v>
      </c>
      <c r="L1615" t="s">
        <v>4</v>
      </c>
      <c r="M1615" t="s">
        <v>5</v>
      </c>
      <c r="N1615" t="s">
        <v>17</v>
      </c>
      <c r="O1615">
        <v>2005992000</v>
      </c>
      <c r="P1615" t="s">
        <v>934</v>
      </c>
      <c r="Q1615" t="s">
        <v>1003</v>
      </c>
      <c r="R1615" t="s">
        <v>18</v>
      </c>
      <c r="S1615" t="s">
        <v>148</v>
      </c>
      <c r="T1615" t="s">
        <v>101</v>
      </c>
      <c r="W1615" t="s">
        <v>129</v>
      </c>
      <c r="X1615" t="s">
        <v>69</v>
      </c>
      <c r="Y1615" t="s">
        <v>15</v>
      </c>
      <c r="Z1615">
        <v>25856.799999999999</v>
      </c>
      <c r="AA1615">
        <v>13640.8</v>
      </c>
    </row>
    <row r="1616" spans="1:27" hidden="1" x14ac:dyDescent="0.25">
      <c r="A1616">
        <v>2017</v>
      </c>
      <c r="B1616">
        <v>2</v>
      </c>
      <c r="C1616" t="s">
        <v>86</v>
      </c>
      <c r="D1616">
        <v>15153</v>
      </c>
      <c r="E1616">
        <v>1</v>
      </c>
      <c r="F1616">
        <v>20170222</v>
      </c>
      <c r="G1616">
        <v>20482800999</v>
      </c>
      <c r="H1616" t="s">
        <v>194</v>
      </c>
      <c r="I1616" t="s">
        <v>2</v>
      </c>
      <c r="J1616" t="s">
        <v>81</v>
      </c>
      <c r="K1616" t="s">
        <v>82</v>
      </c>
      <c r="L1616" t="s">
        <v>4</v>
      </c>
      <c r="M1616" t="s">
        <v>5</v>
      </c>
      <c r="N1616" t="s">
        <v>6</v>
      </c>
      <c r="O1616">
        <v>904219000</v>
      </c>
      <c r="P1616" t="s">
        <v>475</v>
      </c>
      <c r="Q1616" t="s">
        <v>472</v>
      </c>
      <c r="R1616" t="s">
        <v>50</v>
      </c>
      <c r="S1616" t="s">
        <v>1617</v>
      </c>
      <c r="V1616" t="s">
        <v>189</v>
      </c>
      <c r="W1616" t="s">
        <v>117</v>
      </c>
      <c r="X1616" t="s">
        <v>23</v>
      </c>
      <c r="Y1616" t="s">
        <v>15</v>
      </c>
      <c r="Z1616">
        <v>25851.43</v>
      </c>
      <c r="AA1616">
        <v>22479.5</v>
      </c>
    </row>
    <row r="1617" spans="1:27" hidden="1" x14ac:dyDescent="0.25">
      <c r="A1617">
        <v>2018</v>
      </c>
      <c r="B1617">
        <v>1</v>
      </c>
      <c r="C1617" t="s">
        <v>86</v>
      </c>
      <c r="D1617">
        <v>7358</v>
      </c>
      <c r="E1617">
        <v>2</v>
      </c>
      <c r="F1617">
        <v>20180125</v>
      </c>
      <c r="G1617">
        <v>20373860736</v>
      </c>
      <c r="H1617" t="s">
        <v>1127</v>
      </c>
      <c r="I1617" t="s">
        <v>25</v>
      </c>
      <c r="J1617" t="s">
        <v>26</v>
      </c>
      <c r="K1617" t="s">
        <v>97</v>
      </c>
      <c r="L1617" t="s">
        <v>4</v>
      </c>
      <c r="M1617" t="s">
        <v>5</v>
      </c>
      <c r="N1617" t="s">
        <v>17</v>
      </c>
      <c r="O1617">
        <v>2005999000</v>
      </c>
      <c r="P1617" t="s">
        <v>1005</v>
      </c>
      <c r="Q1617" t="s">
        <v>1003</v>
      </c>
      <c r="R1617" t="s">
        <v>24</v>
      </c>
      <c r="S1617" t="s">
        <v>180</v>
      </c>
      <c r="T1617" t="s">
        <v>14</v>
      </c>
      <c r="V1617" t="s">
        <v>377</v>
      </c>
      <c r="W1617" t="s">
        <v>34</v>
      </c>
      <c r="X1617" t="s">
        <v>8</v>
      </c>
      <c r="Y1617" t="s">
        <v>15</v>
      </c>
      <c r="Z1617">
        <v>25850.880000000001</v>
      </c>
      <c r="AA1617">
        <v>11860.56</v>
      </c>
    </row>
    <row r="1618" spans="1:27" hidden="1" x14ac:dyDescent="0.25">
      <c r="A1618">
        <v>2017</v>
      </c>
      <c r="B1618">
        <v>2</v>
      </c>
      <c r="C1618" t="s">
        <v>86</v>
      </c>
      <c r="D1618">
        <v>8305</v>
      </c>
      <c r="E1618">
        <v>1</v>
      </c>
      <c r="F1618">
        <v>20170201</v>
      </c>
      <c r="G1618">
        <v>20600789725</v>
      </c>
      <c r="H1618" t="s">
        <v>1420</v>
      </c>
      <c r="I1618" t="s">
        <v>2</v>
      </c>
      <c r="J1618" t="s">
        <v>81</v>
      </c>
      <c r="K1618" t="s">
        <v>82</v>
      </c>
      <c r="L1618" t="s">
        <v>4</v>
      </c>
      <c r="M1618" t="s">
        <v>5</v>
      </c>
      <c r="N1618" t="s">
        <v>17</v>
      </c>
      <c r="O1618">
        <v>2005992000</v>
      </c>
      <c r="P1618" t="s">
        <v>934</v>
      </c>
      <c r="Q1618" t="s">
        <v>1003</v>
      </c>
      <c r="R1618" t="s">
        <v>18</v>
      </c>
      <c r="S1618" t="s">
        <v>1421</v>
      </c>
      <c r="T1618" t="s">
        <v>1422</v>
      </c>
      <c r="V1618" t="s">
        <v>1423</v>
      </c>
      <c r="W1618" t="s">
        <v>34</v>
      </c>
      <c r="X1618" t="s">
        <v>8</v>
      </c>
      <c r="Y1618" t="s">
        <v>9</v>
      </c>
      <c r="Z1618">
        <v>25846.48</v>
      </c>
      <c r="AA1618">
        <v>3412.2280000000001</v>
      </c>
    </row>
    <row r="1619" spans="1:27" hidden="1" x14ac:dyDescent="0.25">
      <c r="A1619">
        <v>2018</v>
      </c>
      <c r="B1619">
        <v>2</v>
      </c>
      <c r="C1619" t="s">
        <v>270</v>
      </c>
      <c r="D1619">
        <v>8709</v>
      </c>
      <c r="E1619">
        <v>1</v>
      </c>
      <c r="F1619">
        <v>20180222</v>
      </c>
      <c r="G1619">
        <v>20104420282</v>
      </c>
      <c r="H1619" t="s">
        <v>146</v>
      </c>
      <c r="I1619" t="s">
        <v>25</v>
      </c>
      <c r="J1619" t="s">
        <v>26</v>
      </c>
      <c r="K1619" t="s">
        <v>121</v>
      </c>
      <c r="L1619" t="s">
        <v>4</v>
      </c>
      <c r="M1619" t="s">
        <v>5</v>
      </c>
      <c r="N1619" t="s">
        <v>17</v>
      </c>
      <c r="O1619">
        <v>2005999000</v>
      </c>
      <c r="P1619" t="s">
        <v>1002</v>
      </c>
      <c r="Q1619" t="s">
        <v>1003</v>
      </c>
      <c r="R1619" t="s">
        <v>24</v>
      </c>
      <c r="S1619" t="s">
        <v>316</v>
      </c>
      <c r="V1619" t="s">
        <v>101</v>
      </c>
      <c r="W1619" t="s">
        <v>34</v>
      </c>
      <c r="X1619" t="s">
        <v>8</v>
      </c>
      <c r="Y1619" t="s">
        <v>226</v>
      </c>
      <c r="Z1619">
        <v>25840</v>
      </c>
      <c r="AA1619">
        <v>16116</v>
      </c>
    </row>
    <row r="1620" spans="1:27" hidden="1" x14ac:dyDescent="0.25">
      <c r="A1620">
        <v>2018</v>
      </c>
      <c r="B1620">
        <v>2</v>
      </c>
      <c r="C1620" t="s">
        <v>270</v>
      </c>
      <c r="D1620">
        <v>8798</v>
      </c>
      <c r="E1620">
        <v>1</v>
      </c>
      <c r="F1620">
        <v>20180222</v>
      </c>
      <c r="G1620">
        <v>20104420282</v>
      </c>
      <c r="H1620" t="s">
        <v>146</v>
      </c>
      <c r="I1620" t="s">
        <v>25</v>
      </c>
      <c r="J1620" t="s">
        <v>26</v>
      </c>
      <c r="K1620" t="s">
        <v>185</v>
      </c>
      <c r="L1620" t="s">
        <v>4</v>
      </c>
      <c r="M1620" t="s">
        <v>5</v>
      </c>
      <c r="N1620" t="s">
        <v>17</v>
      </c>
      <c r="O1620">
        <v>2005999000</v>
      </c>
      <c r="P1620" t="s">
        <v>1002</v>
      </c>
      <c r="Q1620" t="s">
        <v>1003</v>
      </c>
      <c r="R1620" t="s">
        <v>24</v>
      </c>
      <c r="S1620" t="s">
        <v>316</v>
      </c>
      <c r="V1620" t="s">
        <v>101</v>
      </c>
      <c r="W1620" t="s">
        <v>34</v>
      </c>
      <c r="X1620" t="s">
        <v>8</v>
      </c>
      <c r="Y1620" t="s">
        <v>226</v>
      </c>
      <c r="Z1620">
        <v>25840</v>
      </c>
      <c r="AA1620">
        <v>16116</v>
      </c>
    </row>
    <row r="1621" spans="1:27" hidden="1" x14ac:dyDescent="0.25">
      <c r="A1621">
        <v>2018</v>
      </c>
      <c r="B1621">
        <v>2</v>
      </c>
      <c r="C1621" t="s">
        <v>270</v>
      </c>
      <c r="D1621">
        <v>7360</v>
      </c>
      <c r="E1621">
        <v>1</v>
      </c>
      <c r="F1621">
        <v>20180217</v>
      </c>
      <c r="G1621">
        <v>20530184596</v>
      </c>
      <c r="H1621" t="s">
        <v>293</v>
      </c>
      <c r="I1621" t="s">
        <v>2</v>
      </c>
      <c r="J1621" t="s">
        <v>81</v>
      </c>
      <c r="K1621" t="s">
        <v>87</v>
      </c>
      <c r="L1621" t="s">
        <v>4</v>
      </c>
      <c r="M1621" t="s">
        <v>5</v>
      </c>
      <c r="N1621" t="s">
        <v>17</v>
      </c>
      <c r="O1621">
        <v>2005992000</v>
      </c>
      <c r="P1621" t="s">
        <v>934</v>
      </c>
      <c r="Q1621" t="s">
        <v>1003</v>
      </c>
      <c r="R1621" t="s">
        <v>18</v>
      </c>
      <c r="S1621" t="s">
        <v>294</v>
      </c>
      <c r="T1621" t="s">
        <v>1096</v>
      </c>
      <c r="V1621" t="s">
        <v>2020</v>
      </c>
      <c r="W1621" t="s">
        <v>789</v>
      </c>
      <c r="X1621" t="s">
        <v>19</v>
      </c>
      <c r="Y1621" t="s">
        <v>61</v>
      </c>
      <c r="Z1621">
        <v>25809</v>
      </c>
      <c r="AA1621">
        <v>13675.2</v>
      </c>
    </row>
    <row r="1622" spans="1:27" hidden="1" x14ac:dyDescent="0.25">
      <c r="A1622">
        <v>2017</v>
      </c>
      <c r="B1622">
        <v>1</v>
      </c>
      <c r="C1622" t="s">
        <v>270</v>
      </c>
      <c r="D1622">
        <v>41853</v>
      </c>
      <c r="E1622">
        <v>1</v>
      </c>
      <c r="F1622">
        <v>20170103</v>
      </c>
      <c r="G1622">
        <v>20504922490</v>
      </c>
      <c r="H1622" t="s">
        <v>298</v>
      </c>
      <c r="I1622" t="s">
        <v>25</v>
      </c>
      <c r="J1622" t="s">
        <v>26</v>
      </c>
      <c r="K1622" t="s">
        <v>299</v>
      </c>
      <c r="L1622" t="s">
        <v>4</v>
      </c>
      <c r="M1622" t="s">
        <v>5</v>
      </c>
      <c r="N1622" t="s">
        <v>6</v>
      </c>
      <c r="O1622">
        <v>904229000</v>
      </c>
      <c r="P1622" t="s">
        <v>1015</v>
      </c>
      <c r="Q1622" t="s">
        <v>1071</v>
      </c>
      <c r="R1622" t="s">
        <v>60</v>
      </c>
      <c r="S1622" t="s">
        <v>786</v>
      </c>
      <c r="T1622" t="s">
        <v>301</v>
      </c>
      <c r="W1622" t="s">
        <v>264</v>
      </c>
      <c r="X1622" t="s">
        <v>89</v>
      </c>
      <c r="Y1622" t="s">
        <v>61</v>
      </c>
      <c r="Z1622">
        <v>25787.62</v>
      </c>
      <c r="AA1622">
        <v>45340</v>
      </c>
    </row>
    <row r="1623" spans="1:27" hidden="1" x14ac:dyDescent="0.25">
      <c r="A1623">
        <v>2017</v>
      </c>
      <c r="B1623">
        <v>1</v>
      </c>
      <c r="C1623" t="s">
        <v>270</v>
      </c>
      <c r="D1623">
        <v>43565</v>
      </c>
      <c r="E1623">
        <v>1</v>
      </c>
      <c r="F1623">
        <v>20170103</v>
      </c>
      <c r="G1623">
        <v>20530184596</v>
      </c>
      <c r="H1623" t="s">
        <v>293</v>
      </c>
      <c r="I1623" t="s">
        <v>2</v>
      </c>
      <c r="J1623" t="s">
        <v>81</v>
      </c>
      <c r="K1623" t="s">
        <v>87</v>
      </c>
      <c r="L1623" t="s">
        <v>4</v>
      </c>
      <c r="M1623" t="s">
        <v>5</v>
      </c>
      <c r="N1623" t="s">
        <v>17</v>
      </c>
      <c r="O1623">
        <v>2005992000</v>
      </c>
      <c r="P1623" t="s">
        <v>934</v>
      </c>
      <c r="Q1623" t="s">
        <v>1003</v>
      </c>
      <c r="R1623" t="s">
        <v>18</v>
      </c>
      <c r="S1623" t="s">
        <v>294</v>
      </c>
      <c r="T1623" t="s">
        <v>260</v>
      </c>
      <c r="V1623" t="s">
        <v>788</v>
      </c>
      <c r="W1623" t="s">
        <v>896</v>
      </c>
      <c r="X1623" t="s">
        <v>19</v>
      </c>
      <c r="Y1623" t="s">
        <v>61</v>
      </c>
      <c r="Z1623">
        <v>25760</v>
      </c>
      <c r="AA1623">
        <v>12877.2</v>
      </c>
    </row>
    <row r="1624" spans="1:27" hidden="1" x14ac:dyDescent="0.25">
      <c r="A1624">
        <v>2017</v>
      </c>
      <c r="B1624">
        <v>3</v>
      </c>
      <c r="C1624" t="s">
        <v>270</v>
      </c>
      <c r="D1624">
        <v>11700</v>
      </c>
      <c r="E1624">
        <v>1</v>
      </c>
      <c r="F1624">
        <v>20170329</v>
      </c>
      <c r="G1624">
        <v>20104420282</v>
      </c>
      <c r="H1624" t="s">
        <v>146</v>
      </c>
      <c r="I1624" t="s">
        <v>25</v>
      </c>
      <c r="J1624" t="s">
        <v>26</v>
      </c>
      <c r="K1624" t="s">
        <v>540</v>
      </c>
      <c r="L1624" t="s">
        <v>4</v>
      </c>
      <c r="M1624" t="s">
        <v>5</v>
      </c>
      <c r="N1624" t="s">
        <v>17</v>
      </c>
      <c r="O1624">
        <v>2005999000</v>
      </c>
      <c r="P1624" t="s">
        <v>1002</v>
      </c>
      <c r="Q1624" t="s">
        <v>1003</v>
      </c>
      <c r="R1624" t="s">
        <v>24</v>
      </c>
      <c r="S1624" t="s">
        <v>316</v>
      </c>
      <c r="U1624" t="s">
        <v>145</v>
      </c>
      <c r="X1624" t="s">
        <v>8</v>
      </c>
      <c r="Y1624" t="s">
        <v>226</v>
      </c>
      <c r="Z1624">
        <v>25721</v>
      </c>
      <c r="AA1624">
        <v>15912</v>
      </c>
    </row>
    <row r="1625" spans="1:27" hidden="1" x14ac:dyDescent="0.25">
      <c r="A1625">
        <v>2017</v>
      </c>
      <c r="B1625">
        <v>1</v>
      </c>
      <c r="C1625" t="s">
        <v>270</v>
      </c>
      <c r="D1625">
        <v>2544</v>
      </c>
      <c r="E1625">
        <v>1</v>
      </c>
      <c r="F1625">
        <v>20170119</v>
      </c>
      <c r="G1625">
        <v>20530184596</v>
      </c>
      <c r="H1625" t="s">
        <v>293</v>
      </c>
      <c r="I1625" t="s">
        <v>25</v>
      </c>
      <c r="J1625" t="s">
        <v>26</v>
      </c>
      <c r="K1625" t="s">
        <v>97</v>
      </c>
      <c r="L1625" t="s">
        <v>4</v>
      </c>
      <c r="M1625" t="s">
        <v>5</v>
      </c>
      <c r="N1625" t="s">
        <v>17</v>
      </c>
      <c r="O1625">
        <v>2005999000</v>
      </c>
      <c r="P1625" t="s">
        <v>1002</v>
      </c>
      <c r="Q1625" t="s">
        <v>1003</v>
      </c>
      <c r="R1625" t="s">
        <v>24</v>
      </c>
      <c r="S1625" t="s">
        <v>310</v>
      </c>
      <c r="T1625" t="s">
        <v>14</v>
      </c>
      <c r="W1625" t="s">
        <v>789</v>
      </c>
      <c r="X1625" t="s">
        <v>8</v>
      </c>
      <c r="Y1625" t="s">
        <v>61</v>
      </c>
      <c r="Z1625">
        <v>25700</v>
      </c>
      <c r="AA1625">
        <v>15530.4</v>
      </c>
    </row>
    <row r="1626" spans="1:27" hidden="1" x14ac:dyDescent="0.25">
      <c r="A1626">
        <v>2017</v>
      </c>
      <c r="B1626">
        <v>2</v>
      </c>
      <c r="C1626" t="s">
        <v>270</v>
      </c>
      <c r="D1626">
        <v>8280</v>
      </c>
      <c r="E1626">
        <v>1</v>
      </c>
      <c r="F1626">
        <v>20170223</v>
      </c>
      <c r="G1626">
        <v>20104420282</v>
      </c>
      <c r="H1626" t="s">
        <v>146</v>
      </c>
      <c r="I1626" t="s">
        <v>2</v>
      </c>
      <c r="J1626" t="s">
        <v>81</v>
      </c>
      <c r="K1626" t="s">
        <v>87</v>
      </c>
      <c r="L1626" t="s">
        <v>4</v>
      </c>
      <c r="M1626" t="s">
        <v>5</v>
      </c>
      <c r="N1626" t="s">
        <v>17</v>
      </c>
      <c r="O1626">
        <v>2005992000</v>
      </c>
      <c r="P1626" t="s">
        <v>934</v>
      </c>
      <c r="Q1626" t="s">
        <v>1003</v>
      </c>
      <c r="R1626" t="s">
        <v>18</v>
      </c>
      <c r="S1626" t="s">
        <v>131</v>
      </c>
      <c r="U1626" t="s">
        <v>145</v>
      </c>
      <c r="X1626" t="s">
        <v>95</v>
      </c>
      <c r="Y1626" t="s">
        <v>226</v>
      </c>
      <c r="Z1626">
        <v>25693.96</v>
      </c>
      <c r="AA1626">
        <v>16182.5</v>
      </c>
    </row>
    <row r="1627" spans="1:27" hidden="1" x14ac:dyDescent="0.25">
      <c r="A1627">
        <v>2017</v>
      </c>
      <c r="B1627">
        <v>3</v>
      </c>
      <c r="C1627" t="s">
        <v>86</v>
      </c>
      <c r="D1627">
        <v>17607</v>
      </c>
      <c r="E1627">
        <v>1</v>
      </c>
      <c r="F1627">
        <v>20170301</v>
      </c>
      <c r="G1627">
        <v>20482800999</v>
      </c>
      <c r="H1627" t="s">
        <v>194</v>
      </c>
      <c r="I1627" t="s">
        <v>2</v>
      </c>
      <c r="J1627" t="s">
        <v>81</v>
      </c>
      <c r="K1627" t="s">
        <v>82</v>
      </c>
      <c r="L1627" t="s">
        <v>4</v>
      </c>
      <c r="M1627" t="s">
        <v>5</v>
      </c>
      <c r="N1627" t="s">
        <v>6</v>
      </c>
      <c r="O1627">
        <v>904219000</v>
      </c>
      <c r="P1627" t="s">
        <v>475</v>
      </c>
      <c r="Q1627" t="s">
        <v>472</v>
      </c>
      <c r="R1627" t="s">
        <v>50</v>
      </c>
      <c r="S1627" t="s">
        <v>2165</v>
      </c>
      <c r="T1627" t="s">
        <v>475</v>
      </c>
      <c r="W1627" t="s">
        <v>108</v>
      </c>
      <c r="X1627" t="s">
        <v>23</v>
      </c>
      <c r="Y1627" t="s">
        <v>15</v>
      </c>
      <c r="Z1627">
        <v>25689.56</v>
      </c>
      <c r="AA1627">
        <v>22338.75</v>
      </c>
    </row>
    <row r="1628" spans="1:27" hidden="1" x14ac:dyDescent="0.25">
      <c r="A1628">
        <v>2017</v>
      </c>
      <c r="B1628">
        <v>3</v>
      </c>
      <c r="C1628" t="s">
        <v>270</v>
      </c>
      <c r="D1628">
        <v>11878</v>
      </c>
      <c r="E1628">
        <v>1</v>
      </c>
      <c r="F1628">
        <v>20170328</v>
      </c>
      <c r="G1628">
        <v>20504004415</v>
      </c>
      <c r="H1628" t="s">
        <v>223</v>
      </c>
      <c r="I1628" t="s">
        <v>25</v>
      </c>
      <c r="J1628" t="s">
        <v>66</v>
      </c>
      <c r="K1628" t="s">
        <v>103</v>
      </c>
      <c r="L1628" t="s">
        <v>4</v>
      </c>
      <c r="M1628" t="s">
        <v>5</v>
      </c>
      <c r="N1628" t="s">
        <v>17</v>
      </c>
      <c r="O1628">
        <v>2005999000</v>
      </c>
      <c r="P1628" t="s">
        <v>1002</v>
      </c>
      <c r="Q1628" t="s">
        <v>1003</v>
      </c>
      <c r="R1628" t="s">
        <v>24</v>
      </c>
      <c r="S1628" t="s">
        <v>332</v>
      </c>
      <c r="W1628" t="s">
        <v>272</v>
      </c>
      <c r="X1628" t="s">
        <v>8</v>
      </c>
      <c r="Y1628" t="s">
        <v>61</v>
      </c>
      <c r="Z1628">
        <v>25680</v>
      </c>
      <c r="AA1628">
        <v>18000</v>
      </c>
    </row>
    <row r="1629" spans="1:27" hidden="1" x14ac:dyDescent="0.25">
      <c r="A1629">
        <v>2017</v>
      </c>
      <c r="B1629">
        <v>1</v>
      </c>
      <c r="C1629" t="s">
        <v>86</v>
      </c>
      <c r="D1629">
        <v>114760</v>
      </c>
      <c r="E1629">
        <v>1</v>
      </c>
      <c r="F1629">
        <v>20170104</v>
      </c>
      <c r="G1629">
        <v>20170040938</v>
      </c>
      <c r="H1629" t="s">
        <v>65</v>
      </c>
      <c r="I1629" t="s">
        <v>25</v>
      </c>
      <c r="J1629" t="s">
        <v>26</v>
      </c>
      <c r="K1629" t="s">
        <v>125</v>
      </c>
      <c r="L1629" t="s">
        <v>4</v>
      </c>
      <c r="M1629" t="s">
        <v>5</v>
      </c>
      <c r="N1629" t="s">
        <v>17</v>
      </c>
      <c r="O1629">
        <v>2005999000</v>
      </c>
      <c r="P1629" t="s">
        <v>934</v>
      </c>
      <c r="Q1629" t="s">
        <v>1003</v>
      </c>
      <c r="R1629" t="s">
        <v>24</v>
      </c>
      <c r="S1629" t="s">
        <v>148</v>
      </c>
      <c r="T1629" t="s">
        <v>14</v>
      </c>
      <c r="U1629" t="s">
        <v>728</v>
      </c>
      <c r="V1629" t="s">
        <v>471</v>
      </c>
      <c r="W1629" t="s">
        <v>129</v>
      </c>
      <c r="X1629" t="s">
        <v>8</v>
      </c>
      <c r="Y1629" t="s">
        <v>15</v>
      </c>
      <c r="Z1629">
        <v>25670</v>
      </c>
      <c r="AA1629">
        <v>15974.4</v>
      </c>
    </row>
    <row r="1630" spans="1:27" hidden="1" x14ac:dyDescent="0.25">
      <c r="A1630">
        <v>2017</v>
      </c>
      <c r="B1630">
        <v>2</v>
      </c>
      <c r="C1630" t="s">
        <v>270</v>
      </c>
      <c r="D1630">
        <v>4968</v>
      </c>
      <c r="E1630">
        <v>1</v>
      </c>
      <c r="F1630">
        <v>20170203</v>
      </c>
      <c r="G1630">
        <v>20504004415</v>
      </c>
      <c r="H1630" t="s">
        <v>223</v>
      </c>
      <c r="I1630" t="s">
        <v>25</v>
      </c>
      <c r="J1630" t="s">
        <v>26</v>
      </c>
      <c r="K1630" t="s">
        <v>97</v>
      </c>
      <c r="L1630" t="s">
        <v>4</v>
      </c>
      <c r="M1630" t="s">
        <v>5</v>
      </c>
      <c r="N1630" t="s">
        <v>17</v>
      </c>
      <c r="O1630">
        <v>2005999000</v>
      </c>
      <c r="P1630" t="s">
        <v>1002</v>
      </c>
      <c r="Q1630" t="s">
        <v>1003</v>
      </c>
      <c r="R1630" t="s">
        <v>24</v>
      </c>
      <c r="S1630" t="s">
        <v>825</v>
      </c>
      <c r="W1630" t="s">
        <v>100</v>
      </c>
      <c r="X1630" t="s">
        <v>8</v>
      </c>
      <c r="Y1630" t="s">
        <v>61</v>
      </c>
      <c r="Z1630">
        <v>25653</v>
      </c>
      <c r="AA1630">
        <v>16177.2</v>
      </c>
    </row>
    <row r="1631" spans="1:27" hidden="1" x14ac:dyDescent="0.25">
      <c r="A1631">
        <v>2017</v>
      </c>
      <c r="B1631">
        <v>2</v>
      </c>
      <c r="C1631" t="s">
        <v>270</v>
      </c>
      <c r="D1631">
        <v>4968</v>
      </c>
      <c r="E1631">
        <v>2</v>
      </c>
      <c r="F1631">
        <v>20170203</v>
      </c>
      <c r="G1631">
        <v>20504004415</v>
      </c>
      <c r="H1631" t="s">
        <v>223</v>
      </c>
      <c r="I1631" t="s">
        <v>25</v>
      </c>
      <c r="J1631" t="s">
        <v>26</v>
      </c>
      <c r="K1631" t="s">
        <v>97</v>
      </c>
      <c r="L1631" t="s">
        <v>4</v>
      </c>
      <c r="M1631" t="s">
        <v>5</v>
      </c>
      <c r="N1631" t="s">
        <v>17</v>
      </c>
      <c r="O1631">
        <v>2005999000</v>
      </c>
      <c r="P1631" t="s">
        <v>1002</v>
      </c>
      <c r="Q1631" t="s">
        <v>1003</v>
      </c>
      <c r="R1631" t="s">
        <v>24</v>
      </c>
      <c r="S1631" t="s">
        <v>825</v>
      </c>
      <c r="W1631" t="s">
        <v>100</v>
      </c>
      <c r="X1631" t="s">
        <v>8</v>
      </c>
      <c r="Y1631" t="s">
        <v>61</v>
      </c>
      <c r="Z1631">
        <v>25653</v>
      </c>
      <c r="AA1631">
        <v>16177.2</v>
      </c>
    </row>
    <row r="1632" spans="1:27" hidden="1" x14ac:dyDescent="0.25">
      <c r="A1632">
        <v>2017</v>
      </c>
      <c r="B1632">
        <v>2</v>
      </c>
      <c r="C1632" t="s">
        <v>270</v>
      </c>
      <c r="D1632">
        <v>7185</v>
      </c>
      <c r="E1632">
        <v>1</v>
      </c>
      <c r="F1632">
        <v>20170216</v>
      </c>
      <c r="G1632">
        <v>20504004415</v>
      </c>
      <c r="H1632" t="s">
        <v>223</v>
      </c>
      <c r="I1632" t="s">
        <v>25</v>
      </c>
      <c r="J1632" t="s">
        <v>26</v>
      </c>
      <c r="K1632" t="s">
        <v>97</v>
      </c>
      <c r="L1632" t="s">
        <v>4</v>
      </c>
      <c r="M1632" t="s">
        <v>5</v>
      </c>
      <c r="N1632" t="s">
        <v>17</v>
      </c>
      <c r="O1632">
        <v>2005999000</v>
      </c>
      <c r="P1632" t="s">
        <v>1002</v>
      </c>
      <c r="Q1632" t="s">
        <v>1003</v>
      </c>
      <c r="R1632" t="s">
        <v>24</v>
      </c>
      <c r="S1632" t="s">
        <v>359</v>
      </c>
      <c r="W1632" t="s">
        <v>100</v>
      </c>
      <c r="X1632" t="s">
        <v>8</v>
      </c>
      <c r="Y1632" t="s">
        <v>226</v>
      </c>
      <c r="Z1632">
        <v>25653</v>
      </c>
      <c r="AA1632">
        <v>16177.2</v>
      </c>
    </row>
    <row r="1633" spans="1:27" hidden="1" x14ac:dyDescent="0.25">
      <c r="A1633">
        <v>2017</v>
      </c>
      <c r="B1633">
        <v>2</v>
      </c>
      <c r="C1633" t="s">
        <v>270</v>
      </c>
      <c r="D1633">
        <v>8216</v>
      </c>
      <c r="E1633">
        <v>1</v>
      </c>
      <c r="F1633">
        <v>20170223</v>
      </c>
      <c r="G1633">
        <v>20504004415</v>
      </c>
      <c r="H1633" t="s">
        <v>223</v>
      </c>
      <c r="I1633" t="s">
        <v>25</v>
      </c>
      <c r="J1633" t="s">
        <v>26</v>
      </c>
      <c r="K1633" t="s">
        <v>97</v>
      </c>
      <c r="L1633" t="s">
        <v>4</v>
      </c>
      <c r="M1633" t="s">
        <v>5</v>
      </c>
      <c r="N1633" t="s">
        <v>17</v>
      </c>
      <c r="O1633">
        <v>2005999000</v>
      </c>
      <c r="P1633" t="s">
        <v>1002</v>
      </c>
      <c r="Q1633" t="s">
        <v>1003</v>
      </c>
      <c r="R1633" t="s">
        <v>24</v>
      </c>
      <c r="S1633" t="s">
        <v>359</v>
      </c>
      <c r="W1633" t="s">
        <v>100</v>
      </c>
      <c r="X1633" t="s">
        <v>8</v>
      </c>
      <c r="Y1633" t="s">
        <v>226</v>
      </c>
      <c r="Z1633">
        <v>25653</v>
      </c>
      <c r="AA1633">
        <v>16177.2</v>
      </c>
    </row>
    <row r="1634" spans="1:27" hidden="1" x14ac:dyDescent="0.25">
      <c r="A1634">
        <v>2017</v>
      </c>
      <c r="B1634">
        <v>3</v>
      </c>
      <c r="C1634" t="s">
        <v>270</v>
      </c>
      <c r="D1634">
        <v>11547</v>
      </c>
      <c r="E1634">
        <v>1</v>
      </c>
      <c r="F1634">
        <v>20170323</v>
      </c>
      <c r="G1634">
        <v>20504004415</v>
      </c>
      <c r="H1634" t="s">
        <v>223</v>
      </c>
      <c r="I1634" t="s">
        <v>25</v>
      </c>
      <c r="J1634" t="s">
        <v>26</v>
      </c>
      <c r="K1634" t="s">
        <v>97</v>
      </c>
      <c r="L1634" t="s">
        <v>4</v>
      </c>
      <c r="M1634" t="s">
        <v>5</v>
      </c>
      <c r="N1634" t="s">
        <v>17</v>
      </c>
      <c r="O1634">
        <v>2005999000</v>
      </c>
      <c r="P1634" t="s">
        <v>1002</v>
      </c>
      <c r="Q1634" t="s">
        <v>1003</v>
      </c>
      <c r="R1634" t="s">
        <v>24</v>
      </c>
      <c r="S1634" t="s">
        <v>359</v>
      </c>
      <c r="W1634" t="s">
        <v>100</v>
      </c>
      <c r="X1634" t="s">
        <v>8</v>
      </c>
      <c r="Y1634" t="s">
        <v>226</v>
      </c>
      <c r="Z1634">
        <v>25653</v>
      </c>
      <c r="AA1634">
        <v>16177.2</v>
      </c>
    </row>
    <row r="1635" spans="1:27" hidden="1" x14ac:dyDescent="0.25">
      <c r="A1635">
        <v>2017</v>
      </c>
      <c r="B1635">
        <v>1</v>
      </c>
      <c r="C1635" t="s">
        <v>86</v>
      </c>
      <c r="D1635">
        <v>6412</v>
      </c>
      <c r="E1635">
        <v>1</v>
      </c>
      <c r="F1635">
        <v>20170127</v>
      </c>
      <c r="G1635">
        <v>20373860736</v>
      </c>
      <c r="H1635" t="s">
        <v>1127</v>
      </c>
      <c r="I1635" t="s">
        <v>25</v>
      </c>
      <c r="J1635" t="s">
        <v>26</v>
      </c>
      <c r="K1635" t="s">
        <v>199</v>
      </c>
      <c r="L1635" t="s">
        <v>4</v>
      </c>
      <c r="M1635" t="s">
        <v>5</v>
      </c>
      <c r="N1635" t="s">
        <v>17</v>
      </c>
      <c r="O1635">
        <v>2005999000</v>
      </c>
      <c r="P1635" t="s">
        <v>1002</v>
      </c>
      <c r="Q1635" t="s">
        <v>1003</v>
      </c>
      <c r="R1635" t="s">
        <v>24</v>
      </c>
      <c r="S1635" t="s">
        <v>180</v>
      </c>
      <c r="T1635" t="s">
        <v>677</v>
      </c>
      <c r="U1635" t="s">
        <v>678</v>
      </c>
      <c r="V1635" t="s">
        <v>473</v>
      </c>
      <c r="W1635" t="s">
        <v>100</v>
      </c>
      <c r="X1635" t="s">
        <v>19</v>
      </c>
      <c r="Y1635" t="s">
        <v>15</v>
      </c>
      <c r="Z1635">
        <v>25616.76</v>
      </c>
      <c r="AA1635">
        <v>12180.72</v>
      </c>
    </row>
    <row r="1636" spans="1:27" hidden="1" x14ac:dyDescent="0.25">
      <c r="A1636">
        <v>2017</v>
      </c>
      <c r="B1636">
        <v>1</v>
      </c>
      <c r="C1636" t="s">
        <v>86</v>
      </c>
      <c r="D1636">
        <v>114017</v>
      </c>
      <c r="E1636">
        <v>2</v>
      </c>
      <c r="F1636">
        <v>20170105</v>
      </c>
      <c r="G1636">
        <v>20600228073</v>
      </c>
      <c r="H1636" t="s">
        <v>235</v>
      </c>
      <c r="I1636" t="s">
        <v>25</v>
      </c>
      <c r="J1636" t="s">
        <v>114</v>
      </c>
      <c r="K1636" t="s">
        <v>173</v>
      </c>
      <c r="L1636" t="s">
        <v>4</v>
      </c>
      <c r="M1636" t="s">
        <v>5</v>
      </c>
      <c r="N1636" t="s">
        <v>6</v>
      </c>
      <c r="O1636">
        <v>904211090</v>
      </c>
      <c r="P1636" t="s">
        <v>198</v>
      </c>
      <c r="Q1636" t="s">
        <v>472</v>
      </c>
      <c r="R1636" t="s">
        <v>77</v>
      </c>
      <c r="S1636" t="s">
        <v>720</v>
      </c>
      <c r="T1636" t="s">
        <v>14</v>
      </c>
      <c r="W1636" t="s">
        <v>144</v>
      </c>
      <c r="X1636" t="s">
        <v>23</v>
      </c>
      <c r="Y1636" t="s">
        <v>9</v>
      </c>
      <c r="Z1636">
        <v>25584.77</v>
      </c>
      <c r="AA1636">
        <v>9604.98</v>
      </c>
    </row>
    <row r="1637" spans="1:27" hidden="1" x14ac:dyDescent="0.25">
      <c r="A1637">
        <v>2017</v>
      </c>
      <c r="B1637">
        <v>3</v>
      </c>
      <c r="C1637" t="s">
        <v>86</v>
      </c>
      <c r="D1637">
        <v>19458</v>
      </c>
      <c r="E1637">
        <v>1</v>
      </c>
      <c r="F1637">
        <v>20170303</v>
      </c>
      <c r="G1637">
        <v>20520816021</v>
      </c>
      <c r="H1637" t="s">
        <v>102</v>
      </c>
      <c r="I1637" t="s">
        <v>11</v>
      </c>
      <c r="J1637" t="s">
        <v>12</v>
      </c>
      <c r="K1637" t="s">
        <v>92</v>
      </c>
      <c r="L1637" t="s">
        <v>4</v>
      </c>
      <c r="M1637" t="s">
        <v>5</v>
      </c>
      <c r="N1637" t="s">
        <v>6</v>
      </c>
      <c r="O1637">
        <v>904221000</v>
      </c>
      <c r="P1637" t="s">
        <v>198</v>
      </c>
      <c r="Q1637" t="s">
        <v>1016</v>
      </c>
      <c r="R1637" t="s">
        <v>104</v>
      </c>
      <c r="S1637" t="s">
        <v>105</v>
      </c>
      <c r="T1637" t="s">
        <v>106</v>
      </c>
      <c r="V1637" t="s">
        <v>107</v>
      </c>
      <c r="W1637" t="s">
        <v>108</v>
      </c>
      <c r="X1637" t="s">
        <v>109</v>
      </c>
      <c r="Y1637" t="s">
        <v>9</v>
      </c>
      <c r="Z1637">
        <v>25576.86</v>
      </c>
      <c r="AA1637">
        <v>15014.16</v>
      </c>
    </row>
    <row r="1638" spans="1:27" hidden="1" x14ac:dyDescent="0.25">
      <c r="A1638">
        <v>2018</v>
      </c>
      <c r="B1638">
        <v>1</v>
      </c>
      <c r="C1638" t="s">
        <v>270</v>
      </c>
      <c r="D1638">
        <v>42422</v>
      </c>
      <c r="E1638">
        <v>1</v>
      </c>
      <c r="F1638">
        <v>20180102</v>
      </c>
      <c r="G1638">
        <v>20504004415</v>
      </c>
      <c r="H1638" t="s">
        <v>223</v>
      </c>
      <c r="I1638" t="s">
        <v>25</v>
      </c>
      <c r="J1638" t="s">
        <v>66</v>
      </c>
      <c r="K1638" t="s">
        <v>103</v>
      </c>
      <c r="L1638" t="s">
        <v>4</v>
      </c>
      <c r="M1638" t="s">
        <v>5</v>
      </c>
      <c r="N1638" t="s">
        <v>17</v>
      </c>
      <c r="O1638">
        <v>2005999000</v>
      </c>
      <c r="P1638" t="s">
        <v>1002</v>
      </c>
      <c r="Q1638" t="s">
        <v>1003</v>
      </c>
      <c r="R1638" t="s">
        <v>24</v>
      </c>
      <c r="S1638" t="s">
        <v>956</v>
      </c>
      <c r="T1638" t="s">
        <v>1287</v>
      </c>
      <c r="W1638" t="s">
        <v>34</v>
      </c>
      <c r="X1638" t="s">
        <v>8</v>
      </c>
      <c r="Y1638" t="s">
        <v>226</v>
      </c>
      <c r="Z1638">
        <v>25560</v>
      </c>
      <c r="AA1638">
        <v>18000</v>
      </c>
    </row>
    <row r="1639" spans="1:27" hidden="1" x14ac:dyDescent="0.25">
      <c r="A1639">
        <v>2017</v>
      </c>
      <c r="B1639">
        <v>3</v>
      </c>
      <c r="C1639" t="s">
        <v>270</v>
      </c>
      <c r="D1639">
        <v>10172</v>
      </c>
      <c r="E1639">
        <v>2</v>
      </c>
      <c r="F1639">
        <v>20170315</v>
      </c>
      <c r="G1639">
        <v>20504004415</v>
      </c>
      <c r="H1639" t="s">
        <v>223</v>
      </c>
      <c r="I1639" t="s">
        <v>2</v>
      </c>
      <c r="J1639" t="s">
        <v>32</v>
      </c>
      <c r="K1639" t="s">
        <v>96</v>
      </c>
      <c r="L1639" t="s">
        <v>4</v>
      </c>
      <c r="M1639" t="s">
        <v>5</v>
      </c>
      <c r="N1639" t="s">
        <v>17</v>
      </c>
      <c r="O1639">
        <v>2001909000</v>
      </c>
      <c r="P1639" t="s">
        <v>1006</v>
      </c>
      <c r="Q1639" t="s">
        <v>1003</v>
      </c>
      <c r="R1639" t="s">
        <v>68</v>
      </c>
      <c r="S1639" t="s">
        <v>927</v>
      </c>
      <c r="T1639" t="s">
        <v>408</v>
      </c>
      <c r="W1639" t="s">
        <v>272</v>
      </c>
      <c r="X1639" t="s">
        <v>8</v>
      </c>
      <c r="Y1639" t="s">
        <v>61</v>
      </c>
      <c r="Z1639">
        <v>25536</v>
      </c>
      <c r="AA1639">
        <v>9744</v>
      </c>
    </row>
    <row r="1640" spans="1:27" hidden="1" x14ac:dyDescent="0.25">
      <c r="A1640">
        <v>2017</v>
      </c>
      <c r="B1640">
        <v>1</v>
      </c>
      <c r="C1640" t="s">
        <v>270</v>
      </c>
      <c r="D1640">
        <v>1271</v>
      </c>
      <c r="E1640">
        <v>1</v>
      </c>
      <c r="F1640">
        <v>20170110</v>
      </c>
      <c r="G1640">
        <v>20504004415</v>
      </c>
      <c r="H1640" t="s">
        <v>223</v>
      </c>
      <c r="I1640" t="s">
        <v>2</v>
      </c>
      <c r="J1640" t="s">
        <v>3</v>
      </c>
      <c r="K1640" t="s">
        <v>122</v>
      </c>
      <c r="L1640" t="s">
        <v>4</v>
      </c>
      <c r="M1640" t="s">
        <v>5</v>
      </c>
      <c r="N1640" t="s">
        <v>17</v>
      </c>
      <c r="O1640">
        <v>2001909000</v>
      </c>
      <c r="P1640" t="s">
        <v>1008</v>
      </c>
      <c r="Q1640" t="s">
        <v>1003</v>
      </c>
      <c r="R1640" t="s">
        <v>68</v>
      </c>
      <c r="S1640" t="s">
        <v>281</v>
      </c>
      <c r="W1640" t="s">
        <v>100</v>
      </c>
      <c r="X1640" t="s">
        <v>8</v>
      </c>
      <c r="Y1640" t="s">
        <v>226</v>
      </c>
      <c r="Z1640">
        <v>25525.200000000001</v>
      </c>
      <c r="AA1640">
        <v>18583.2</v>
      </c>
    </row>
    <row r="1641" spans="1:27" hidden="1" x14ac:dyDescent="0.25">
      <c r="A1641">
        <v>2018</v>
      </c>
      <c r="B1641">
        <v>2</v>
      </c>
      <c r="C1641" t="s">
        <v>86</v>
      </c>
      <c r="D1641">
        <v>16808</v>
      </c>
      <c r="E1641">
        <v>1</v>
      </c>
      <c r="F1641">
        <v>20180222</v>
      </c>
      <c r="G1641">
        <v>20373860736</v>
      </c>
      <c r="H1641" t="s">
        <v>1127</v>
      </c>
      <c r="I1641" t="s">
        <v>25</v>
      </c>
      <c r="J1641" t="s">
        <v>26</v>
      </c>
      <c r="K1641" t="s">
        <v>185</v>
      </c>
      <c r="L1641" t="s">
        <v>4</v>
      </c>
      <c r="M1641" t="s">
        <v>5</v>
      </c>
      <c r="N1641" t="s">
        <v>17</v>
      </c>
      <c r="O1641">
        <v>2001909000</v>
      </c>
      <c r="P1641" t="s">
        <v>934</v>
      </c>
      <c r="Q1641" t="s">
        <v>1003</v>
      </c>
      <c r="R1641" t="s">
        <v>68</v>
      </c>
      <c r="S1641" t="s">
        <v>98</v>
      </c>
      <c r="U1641" t="s">
        <v>1114</v>
      </c>
      <c r="V1641" t="s">
        <v>101</v>
      </c>
      <c r="W1641" t="s">
        <v>34</v>
      </c>
      <c r="X1641" t="s">
        <v>8</v>
      </c>
      <c r="Y1641" t="s">
        <v>15</v>
      </c>
      <c r="Z1641">
        <v>25524.77</v>
      </c>
      <c r="AA1641">
        <v>7229.76</v>
      </c>
    </row>
    <row r="1642" spans="1:27" hidden="1" x14ac:dyDescent="0.25">
      <c r="A1642">
        <v>2017</v>
      </c>
      <c r="B1642">
        <v>1</v>
      </c>
      <c r="C1642" t="s">
        <v>86</v>
      </c>
      <c r="D1642">
        <v>115057</v>
      </c>
      <c r="E1642">
        <v>1</v>
      </c>
      <c r="F1642">
        <v>20170104</v>
      </c>
      <c r="G1642">
        <v>20170040938</v>
      </c>
      <c r="H1642" t="s">
        <v>65</v>
      </c>
      <c r="I1642" t="s">
        <v>25</v>
      </c>
      <c r="J1642" t="s">
        <v>26</v>
      </c>
      <c r="K1642" t="s">
        <v>97</v>
      </c>
      <c r="L1642" t="s">
        <v>4</v>
      </c>
      <c r="M1642" t="s">
        <v>5</v>
      </c>
      <c r="N1642" t="s">
        <v>17</v>
      </c>
      <c r="O1642">
        <v>2001909000</v>
      </c>
      <c r="P1642" t="s">
        <v>934</v>
      </c>
      <c r="Q1642" t="s">
        <v>1003</v>
      </c>
      <c r="R1642" t="s">
        <v>68</v>
      </c>
      <c r="S1642" t="s">
        <v>169</v>
      </c>
      <c r="T1642" t="s">
        <v>740</v>
      </c>
      <c r="U1642" t="s">
        <v>741</v>
      </c>
      <c r="V1642" t="s">
        <v>590</v>
      </c>
      <c r="W1642" t="s">
        <v>129</v>
      </c>
      <c r="X1642" t="s">
        <v>8</v>
      </c>
      <c r="Y1642" t="s">
        <v>15</v>
      </c>
      <c r="Z1642">
        <v>25520</v>
      </c>
      <c r="AA1642">
        <v>15312</v>
      </c>
    </row>
    <row r="1643" spans="1:27" hidden="1" x14ac:dyDescent="0.25">
      <c r="A1643">
        <v>2017</v>
      </c>
      <c r="B1643">
        <v>2</v>
      </c>
      <c r="C1643" t="s">
        <v>86</v>
      </c>
      <c r="D1643">
        <v>11525</v>
      </c>
      <c r="E1643">
        <v>1</v>
      </c>
      <c r="F1643">
        <v>20170210</v>
      </c>
      <c r="G1643">
        <v>20170040938</v>
      </c>
      <c r="H1643" t="s">
        <v>65</v>
      </c>
      <c r="I1643" t="s">
        <v>25</v>
      </c>
      <c r="J1643" t="s">
        <v>26</v>
      </c>
      <c r="K1643" t="s">
        <v>97</v>
      </c>
      <c r="L1643" t="s">
        <v>4</v>
      </c>
      <c r="M1643" t="s">
        <v>5</v>
      </c>
      <c r="N1643" t="s">
        <v>17</v>
      </c>
      <c r="O1643">
        <v>2001909000</v>
      </c>
      <c r="P1643" t="s">
        <v>934</v>
      </c>
      <c r="Q1643" t="s">
        <v>1003</v>
      </c>
      <c r="R1643" t="s">
        <v>68</v>
      </c>
      <c r="S1643" t="s">
        <v>169</v>
      </c>
      <c r="T1643" t="s">
        <v>14</v>
      </c>
      <c r="U1643" t="s">
        <v>101</v>
      </c>
      <c r="V1643" t="s">
        <v>1492</v>
      </c>
      <c r="W1643" t="s">
        <v>1493</v>
      </c>
      <c r="X1643" t="s">
        <v>8</v>
      </c>
      <c r="Y1643" t="s">
        <v>15</v>
      </c>
      <c r="Z1643">
        <v>25520</v>
      </c>
      <c r="AA1643">
        <v>15312</v>
      </c>
    </row>
    <row r="1644" spans="1:27" hidden="1" x14ac:dyDescent="0.25">
      <c r="A1644">
        <v>2017</v>
      </c>
      <c r="B1644">
        <v>3</v>
      </c>
      <c r="C1644" t="s">
        <v>86</v>
      </c>
      <c r="D1644">
        <v>23494</v>
      </c>
      <c r="E1644">
        <v>1</v>
      </c>
      <c r="F1644">
        <v>20170322</v>
      </c>
      <c r="G1644">
        <v>20522951146</v>
      </c>
      <c r="H1644" t="s">
        <v>113</v>
      </c>
      <c r="I1644" t="s">
        <v>2</v>
      </c>
      <c r="J1644" t="s">
        <v>81</v>
      </c>
      <c r="K1644" t="s">
        <v>82</v>
      </c>
      <c r="L1644" t="s">
        <v>4</v>
      </c>
      <c r="M1644" t="s">
        <v>5</v>
      </c>
      <c r="N1644" t="s">
        <v>6</v>
      </c>
      <c r="O1644">
        <v>904219000</v>
      </c>
      <c r="P1644" t="s">
        <v>475</v>
      </c>
      <c r="Q1644" t="s">
        <v>472</v>
      </c>
      <c r="R1644" t="s">
        <v>50</v>
      </c>
      <c r="S1644" t="s">
        <v>190</v>
      </c>
      <c r="W1644" t="s">
        <v>117</v>
      </c>
      <c r="X1644" t="s">
        <v>23</v>
      </c>
      <c r="Y1644" t="s">
        <v>15</v>
      </c>
      <c r="Z1644">
        <v>25509.3</v>
      </c>
      <c r="AA1644">
        <v>22182</v>
      </c>
    </row>
    <row r="1645" spans="1:27" hidden="1" x14ac:dyDescent="0.25">
      <c r="A1645">
        <v>2017</v>
      </c>
      <c r="B1645">
        <v>2</v>
      </c>
      <c r="C1645" t="s">
        <v>270</v>
      </c>
      <c r="D1645">
        <v>8451</v>
      </c>
      <c r="E1645">
        <v>1</v>
      </c>
      <c r="F1645">
        <v>20170223</v>
      </c>
      <c r="G1645">
        <v>20504004415</v>
      </c>
      <c r="H1645" t="s">
        <v>223</v>
      </c>
      <c r="I1645" t="s">
        <v>25</v>
      </c>
      <c r="J1645" t="s">
        <v>26</v>
      </c>
      <c r="K1645" t="s">
        <v>97</v>
      </c>
      <c r="L1645" t="s">
        <v>4</v>
      </c>
      <c r="M1645" t="s">
        <v>5</v>
      </c>
      <c r="N1645" t="s">
        <v>17</v>
      </c>
      <c r="O1645">
        <v>2005999000</v>
      </c>
      <c r="P1645" t="s">
        <v>1002</v>
      </c>
      <c r="Q1645" t="s">
        <v>1003</v>
      </c>
      <c r="R1645" t="s">
        <v>24</v>
      </c>
      <c r="S1645" t="s">
        <v>873</v>
      </c>
      <c r="T1645" t="s">
        <v>1757</v>
      </c>
      <c r="W1645" t="s">
        <v>272</v>
      </c>
      <c r="X1645" t="s">
        <v>8</v>
      </c>
      <c r="Y1645" t="s">
        <v>226</v>
      </c>
      <c r="Z1645">
        <v>25415</v>
      </c>
      <c r="AA1645">
        <v>12762.24</v>
      </c>
    </row>
    <row r="1646" spans="1:27" x14ac:dyDescent="0.25">
      <c r="A1646">
        <v>2018</v>
      </c>
      <c r="B1646">
        <v>2</v>
      </c>
      <c r="C1646" t="s">
        <v>86</v>
      </c>
      <c r="D1646">
        <v>12689</v>
      </c>
      <c r="E1646">
        <v>1</v>
      </c>
      <c r="F1646">
        <v>20180208</v>
      </c>
      <c r="G1646">
        <v>20524548594</v>
      </c>
      <c r="H1646" t="s">
        <v>124</v>
      </c>
      <c r="I1646" t="s">
        <v>25</v>
      </c>
      <c r="J1646" t="s">
        <v>26</v>
      </c>
      <c r="K1646" t="s">
        <v>118</v>
      </c>
      <c r="L1646" t="s">
        <v>4</v>
      </c>
      <c r="M1646" t="s">
        <v>5</v>
      </c>
      <c r="N1646" t="s">
        <v>6</v>
      </c>
      <c r="O1646">
        <v>904211090</v>
      </c>
      <c r="P1646" t="s">
        <v>198</v>
      </c>
      <c r="Q1646" t="s">
        <v>472</v>
      </c>
      <c r="R1646" t="s">
        <v>77</v>
      </c>
      <c r="S1646" t="s">
        <v>437</v>
      </c>
      <c r="T1646" t="s">
        <v>1872</v>
      </c>
      <c r="U1646" t="s">
        <v>88</v>
      </c>
      <c r="X1646" t="s">
        <v>23</v>
      </c>
      <c r="Y1646" t="s">
        <v>9</v>
      </c>
      <c r="Z1646">
        <v>25394.33</v>
      </c>
      <c r="AA1646">
        <v>8179.2</v>
      </c>
    </row>
    <row r="1647" spans="1:27" hidden="1" x14ac:dyDescent="0.25">
      <c r="A1647">
        <v>2018</v>
      </c>
      <c r="B1647">
        <v>2</v>
      </c>
      <c r="C1647" t="s">
        <v>86</v>
      </c>
      <c r="D1647">
        <v>15081</v>
      </c>
      <c r="E1647">
        <v>1</v>
      </c>
      <c r="F1647">
        <v>20180220</v>
      </c>
      <c r="G1647">
        <v>20373860736</v>
      </c>
      <c r="H1647" t="s">
        <v>1127</v>
      </c>
      <c r="I1647" t="s">
        <v>25</v>
      </c>
      <c r="J1647" t="s">
        <v>26</v>
      </c>
      <c r="K1647" t="s">
        <v>199</v>
      </c>
      <c r="L1647" t="s">
        <v>4</v>
      </c>
      <c r="M1647" t="s">
        <v>5</v>
      </c>
      <c r="N1647" t="s">
        <v>17</v>
      </c>
      <c r="O1647">
        <v>2005999000</v>
      </c>
      <c r="P1647" t="s">
        <v>1005</v>
      </c>
      <c r="Q1647" t="s">
        <v>1003</v>
      </c>
      <c r="R1647" t="s">
        <v>24</v>
      </c>
      <c r="S1647" t="s">
        <v>180</v>
      </c>
      <c r="U1647" t="s">
        <v>14</v>
      </c>
      <c r="V1647" t="s">
        <v>101</v>
      </c>
      <c r="W1647" t="s">
        <v>34</v>
      </c>
      <c r="X1647" t="s">
        <v>8</v>
      </c>
      <c r="Y1647" t="s">
        <v>15</v>
      </c>
      <c r="Z1647">
        <v>25384.19</v>
      </c>
      <c r="AA1647">
        <v>13056</v>
      </c>
    </row>
    <row r="1648" spans="1:27" hidden="1" x14ac:dyDescent="0.25">
      <c r="A1648">
        <v>2017</v>
      </c>
      <c r="B1648">
        <v>2</v>
      </c>
      <c r="C1648" t="s">
        <v>270</v>
      </c>
      <c r="D1648">
        <v>8169</v>
      </c>
      <c r="E1648">
        <v>1</v>
      </c>
      <c r="F1648">
        <v>20170223</v>
      </c>
      <c r="G1648">
        <v>20504004415</v>
      </c>
      <c r="H1648" t="s">
        <v>223</v>
      </c>
      <c r="I1648" t="s">
        <v>25</v>
      </c>
      <c r="J1648" t="s">
        <v>26</v>
      </c>
      <c r="K1648" t="s">
        <v>1748</v>
      </c>
      <c r="L1648" t="s">
        <v>4</v>
      </c>
      <c r="M1648" t="s">
        <v>5</v>
      </c>
      <c r="N1648" t="s">
        <v>17</v>
      </c>
      <c r="O1648">
        <v>2001909000</v>
      </c>
      <c r="P1648" t="s">
        <v>1006</v>
      </c>
      <c r="Q1648" t="s">
        <v>1003</v>
      </c>
      <c r="R1648" t="s">
        <v>68</v>
      </c>
      <c r="S1648" t="s">
        <v>1749</v>
      </c>
      <c r="T1648" t="s">
        <v>1750</v>
      </c>
      <c r="W1648" t="s">
        <v>272</v>
      </c>
      <c r="X1648" t="s">
        <v>8</v>
      </c>
      <c r="Y1648" t="s">
        <v>226</v>
      </c>
      <c r="Z1648">
        <v>25383.439999999999</v>
      </c>
      <c r="AA1648">
        <v>17236.8</v>
      </c>
    </row>
    <row r="1649" spans="1:27" hidden="1" x14ac:dyDescent="0.25">
      <c r="A1649">
        <v>2017</v>
      </c>
      <c r="B1649">
        <v>1</v>
      </c>
      <c r="C1649" t="s">
        <v>270</v>
      </c>
      <c r="D1649">
        <v>2542</v>
      </c>
      <c r="E1649">
        <v>1</v>
      </c>
      <c r="F1649">
        <v>20170124</v>
      </c>
      <c r="G1649">
        <v>20530184596</v>
      </c>
      <c r="H1649" t="s">
        <v>293</v>
      </c>
      <c r="I1649" t="s">
        <v>25</v>
      </c>
      <c r="J1649" t="s">
        <v>26</v>
      </c>
      <c r="K1649" t="s">
        <v>199</v>
      </c>
      <c r="L1649" t="s">
        <v>4</v>
      </c>
      <c r="M1649" t="s">
        <v>5</v>
      </c>
      <c r="N1649" t="s">
        <v>17</v>
      </c>
      <c r="O1649">
        <v>2005999000</v>
      </c>
      <c r="P1649" t="s">
        <v>1002</v>
      </c>
      <c r="Q1649" t="s">
        <v>1003</v>
      </c>
      <c r="R1649" t="s">
        <v>24</v>
      </c>
      <c r="S1649" t="s">
        <v>310</v>
      </c>
      <c r="T1649" t="s">
        <v>797</v>
      </c>
      <c r="W1649" t="s">
        <v>789</v>
      </c>
      <c r="X1649" t="s">
        <v>8</v>
      </c>
      <c r="Y1649" t="s">
        <v>61</v>
      </c>
      <c r="Z1649">
        <v>25380</v>
      </c>
      <c r="AA1649">
        <v>16166.4</v>
      </c>
    </row>
    <row r="1650" spans="1:27" hidden="1" x14ac:dyDescent="0.25">
      <c r="A1650">
        <v>2018</v>
      </c>
      <c r="B1650">
        <v>3</v>
      </c>
      <c r="C1650" t="s">
        <v>270</v>
      </c>
      <c r="D1650">
        <v>12146</v>
      </c>
      <c r="E1650">
        <v>1</v>
      </c>
      <c r="F1650">
        <v>20180315</v>
      </c>
      <c r="G1650">
        <v>20530184596</v>
      </c>
      <c r="H1650" t="s">
        <v>293</v>
      </c>
      <c r="I1650" t="s">
        <v>36</v>
      </c>
      <c r="J1650" t="s">
        <v>283</v>
      </c>
      <c r="K1650" t="s">
        <v>284</v>
      </c>
      <c r="L1650" t="s">
        <v>4</v>
      </c>
      <c r="M1650" t="s">
        <v>5</v>
      </c>
      <c r="N1650" t="s">
        <v>17</v>
      </c>
      <c r="O1650">
        <v>2005999000</v>
      </c>
      <c r="P1650" t="s">
        <v>1002</v>
      </c>
      <c r="Q1650" t="s">
        <v>1003</v>
      </c>
      <c r="R1650" t="s">
        <v>24</v>
      </c>
      <c r="S1650" t="s">
        <v>310</v>
      </c>
      <c r="T1650" t="s">
        <v>797</v>
      </c>
      <c r="U1650" t="s">
        <v>1994</v>
      </c>
      <c r="W1650" t="s">
        <v>789</v>
      </c>
      <c r="X1650" t="s">
        <v>19</v>
      </c>
      <c r="Y1650" t="s">
        <v>61</v>
      </c>
      <c r="Z1650">
        <v>25375</v>
      </c>
      <c r="AA1650">
        <v>16377</v>
      </c>
    </row>
    <row r="1651" spans="1:27" hidden="1" x14ac:dyDescent="0.25">
      <c r="A1651">
        <v>2018</v>
      </c>
      <c r="B1651">
        <v>2</v>
      </c>
      <c r="C1651" t="s">
        <v>270</v>
      </c>
      <c r="D1651">
        <v>6033</v>
      </c>
      <c r="E1651">
        <v>1</v>
      </c>
      <c r="F1651">
        <v>20180207</v>
      </c>
      <c r="G1651">
        <v>20530184596</v>
      </c>
      <c r="H1651" t="s">
        <v>293</v>
      </c>
      <c r="I1651" t="s">
        <v>25</v>
      </c>
      <c r="J1651" t="s">
        <v>26</v>
      </c>
      <c r="K1651" t="s">
        <v>97</v>
      </c>
      <c r="L1651" t="s">
        <v>4</v>
      </c>
      <c r="M1651" t="s">
        <v>5</v>
      </c>
      <c r="N1651" t="s">
        <v>17</v>
      </c>
      <c r="O1651">
        <v>2005999000</v>
      </c>
      <c r="P1651" t="s">
        <v>1002</v>
      </c>
      <c r="Q1651" t="s">
        <v>1003</v>
      </c>
      <c r="R1651" t="s">
        <v>24</v>
      </c>
      <c r="S1651" t="s">
        <v>310</v>
      </c>
      <c r="T1651" t="s">
        <v>2006</v>
      </c>
      <c r="U1651" t="s">
        <v>2007</v>
      </c>
      <c r="W1651" t="s">
        <v>789</v>
      </c>
      <c r="X1651" t="s">
        <v>8</v>
      </c>
      <c r="Y1651" t="s">
        <v>61</v>
      </c>
      <c r="Z1651">
        <v>25365</v>
      </c>
      <c r="AA1651">
        <v>16522.8</v>
      </c>
    </row>
    <row r="1652" spans="1:27" hidden="1" x14ac:dyDescent="0.25">
      <c r="A1652">
        <v>2018</v>
      </c>
      <c r="B1652">
        <v>1</v>
      </c>
      <c r="C1652" t="s">
        <v>270</v>
      </c>
      <c r="D1652">
        <v>4018</v>
      </c>
      <c r="E1652">
        <v>2</v>
      </c>
      <c r="F1652">
        <v>20180123</v>
      </c>
      <c r="G1652">
        <v>20504004415</v>
      </c>
      <c r="H1652" t="s">
        <v>223</v>
      </c>
      <c r="I1652" t="s">
        <v>2</v>
      </c>
      <c r="J1652" t="s">
        <v>81</v>
      </c>
      <c r="K1652" t="s">
        <v>87</v>
      </c>
      <c r="L1652" t="s">
        <v>4</v>
      </c>
      <c r="M1652" t="s">
        <v>5</v>
      </c>
      <c r="N1652" t="s">
        <v>17</v>
      </c>
      <c r="O1652">
        <v>2001909000</v>
      </c>
      <c r="P1652" t="s">
        <v>1006</v>
      </c>
      <c r="Q1652" t="s">
        <v>1003</v>
      </c>
      <c r="R1652" t="s">
        <v>68</v>
      </c>
      <c r="S1652" t="s">
        <v>1312</v>
      </c>
      <c r="T1652" t="s">
        <v>1329</v>
      </c>
      <c r="W1652" t="s">
        <v>34</v>
      </c>
      <c r="X1652" t="s">
        <v>19</v>
      </c>
      <c r="Y1652" t="s">
        <v>226</v>
      </c>
      <c r="Z1652">
        <v>25347.77</v>
      </c>
      <c r="AA1652">
        <v>9947</v>
      </c>
    </row>
    <row r="1653" spans="1:27" hidden="1" x14ac:dyDescent="0.25">
      <c r="A1653">
        <v>2017</v>
      </c>
      <c r="B1653">
        <v>1</v>
      </c>
      <c r="C1653" t="s">
        <v>86</v>
      </c>
      <c r="D1653">
        <v>114017</v>
      </c>
      <c r="E1653">
        <v>1</v>
      </c>
      <c r="F1653">
        <v>20170105</v>
      </c>
      <c r="G1653">
        <v>20600228073</v>
      </c>
      <c r="H1653" t="s">
        <v>235</v>
      </c>
      <c r="I1653" t="s">
        <v>25</v>
      </c>
      <c r="J1653" t="s">
        <v>114</v>
      </c>
      <c r="K1653" t="s">
        <v>173</v>
      </c>
      <c r="L1653" t="s">
        <v>4</v>
      </c>
      <c r="M1653" t="s">
        <v>5</v>
      </c>
      <c r="N1653" t="s">
        <v>6</v>
      </c>
      <c r="O1653">
        <v>904211090</v>
      </c>
      <c r="P1653" t="s">
        <v>198</v>
      </c>
      <c r="Q1653" t="s">
        <v>472</v>
      </c>
      <c r="R1653" t="s">
        <v>77</v>
      </c>
      <c r="S1653" t="s">
        <v>719</v>
      </c>
      <c r="T1653" t="s">
        <v>14</v>
      </c>
      <c r="W1653" t="s">
        <v>144</v>
      </c>
      <c r="X1653" t="s">
        <v>23</v>
      </c>
      <c r="Y1653" t="s">
        <v>9</v>
      </c>
      <c r="Z1653">
        <v>25345.919999999998</v>
      </c>
      <c r="AA1653">
        <v>10466.82</v>
      </c>
    </row>
    <row r="1654" spans="1:27" hidden="1" x14ac:dyDescent="0.25">
      <c r="A1654">
        <v>2018</v>
      </c>
      <c r="B1654">
        <v>2</v>
      </c>
      <c r="C1654" t="s">
        <v>86</v>
      </c>
      <c r="D1654">
        <v>12403</v>
      </c>
      <c r="E1654">
        <v>1</v>
      </c>
      <c r="F1654">
        <v>20180213</v>
      </c>
      <c r="G1654">
        <v>20397680038</v>
      </c>
      <c r="H1654" t="s">
        <v>182</v>
      </c>
      <c r="I1654" t="s">
        <v>2</v>
      </c>
      <c r="J1654" t="s">
        <v>81</v>
      </c>
      <c r="K1654" t="s">
        <v>87</v>
      </c>
      <c r="L1654" t="s">
        <v>4</v>
      </c>
      <c r="M1654" t="s">
        <v>5</v>
      </c>
      <c r="N1654" t="s">
        <v>17</v>
      </c>
      <c r="O1654">
        <v>2005992000</v>
      </c>
      <c r="P1654" t="s">
        <v>934</v>
      </c>
      <c r="Q1654" t="s">
        <v>1003</v>
      </c>
      <c r="R1654" t="s">
        <v>18</v>
      </c>
      <c r="S1654" t="s">
        <v>94</v>
      </c>
      <c r="X1654" t="s">
        <v>69</v>
      </c>
      <c r="Y1654" t="s">
        <v>15</v>
      </c>
      <c r="Z1654">
        <v>25328.76</v>
      </c>
      <c r="AA1654">
        <v>12884</v>
      </c>
    </row>
    <row r="1655" spans="1:27" hidden="1" x14ac:dyDescent="0.25">
      <c r="A1655">
        <v>2017</v>
      </c>
      <c r="B1655">
        <v>3</v>
      </c>
      <c r="C1655" t="s">
        <v>270</v>
      </c>
      <c r="D1655">
        <v>10170</v>
      </c>
      <c r="E1655">
        <v>1</v>
      </c>
      <c r="F1655">
        <v>20170315</v>
      </c>
      <c r="G1655">
        <v>20504004415</v>
      </c>
      <c r="H1655" t="s">
        <v>223</v>
      </c>
      <c r="I1655" t="s">
        <v>25</v>
      </c>
      <c r="J1655" t="s">
        <v>26</v>
      </c>
      <c r="K1655" t="s">
        <v>97</v>
      </c>
      <c r="L1655" t="s">
        <v>4</v>
      </c>
      <c r="M1655" t="s">
        <v>5</v>
      </c>
      <c r="N1655" t="s">
        <v>17</v>
      </c>
      <c r="O1655">
        <v>2005999000</v>
      </c>
      <c r="P1655" t="s">
        <v>1002</v>
      </c>
      <c r="Q1655" t="s">
        <v>1003</v>
      </c>
      <c r="R1655" t="s">
        <v>24</v>
      </c>
      <c r="S1655" t="s">
        <v>842</v>
      </c>
      <c r="W1655" t="s">
        <v>272</v>
      </c>
      <c r="X1655" t="s">
        <v>8</v>
      </c>
      <c r="Y1655" t="s">
        <v>61</v>
      </c>
      <c r="Z1655">
        <v>25327.5</v>
      </c>
      <c r="AA1655">
        <v>15701.4</v>
      </c>
    </row>
    <row r="1656" spans="1:27" hidden="1" x14ac:dyDescent="0.25">
      <c r="A1656">
        <v>2017</v>
      </c>
      <c r="B1656">
        <v>3</v>
      </c>
      <c r="C1656" t="s">
        <v>270</v>
      </c>
      <c r="D1656">
        <v>10300</v>
      </c>
      <c r="E1656">
        <v>1</v>
      </c>
      <c r="F1656">
        <v>20170309</v>
      </c>
      <c r="G1656">
        <v>20504004415</v>
      </c>
      <c r="H1656" t="s">
        <v>223</v>
      </c>
      <c r="I1656" t="s">
        <v>25</v>
      </c>
      <c r="J1656" t="s">
        <v>26</v>
      </c>
      <c r="K1656" t="s">
        <v>97</v>
      </c>
      <c r="L1656" t="s">
        <v>4</v>
      </c>
      <c r="M1656" t="s">
        <v>5</v>
      </c>
      <c r="N1656" t="s">
        <v>17</v>
      </c>
      <c r="O1656">
        <v>2005999000</v>
      </c>
      <c r="P1656" t="s">
        <v>1002</v>
      </c>
      <c r="Q1656" t="s">
        <v>1003</v>
      </c>
      <c r="R1656" t="s">
        <v>24</v>
      </c>
      <c r="S1656" t="s">
        <v>842</v>
      </c>
      <c r="W1656" t="s">
        <v>272</v>
      </c>
      <c r="X1656" t="s">
        <v>8</v>
      </c>
      <c r="Y1656" t="s">
        <v>61</v>
      </c>
      <c r="Z1656">
        <v>25327.5</v>
      </c>
      <c r="AA1656">
        <v>15701.4</v>
      </c>
    </row>
    <row r="1657" spans="1:27" hidden="1" x14ac:dyDescent="0.25">
      <c r="A1657">
        <v>2017</v>
      </c>
      <c r="B1657">
        <v>3</v>
      </c>
      <c r="C1657" t="s">
        <v>270</v>
      </c>
      <c r="D1657">
        <v>10301</v>
      </c>
      <c r="E1657">
        <v>1</v>
      </c>
      <c r="F1657">
        <v>20170315</v>
      </c>
      <c r="G1657">
        <v>20504004415</v>
      </c>
      <c r="H1657" t="s">
        <v>223</v>
      </c>
      <c r="I1657" t="s">
        <v>25</v>
      </c>
      <c r="J1657" t="s">
        <v>26</v>
      </c>
      <c r="K1657" t="s">
        <v>28</v>
      </c>
      <c r="L1657" t="s">
        <v>4</v>
      </c>
      <c r="M1657" t="s">
        <v>5</v>
      </c>
      <c r="N1657" t="s">
        <v>17</v>
      </c>
      <c r="O1657">
        <v>2005999000</v>
      </c>
      <c r="P1657" t="s">
        <v>1002</v>
      </c>
      <c r="Q1657" t="s">
        <v>1003</v>
      </c>
      <c r="R1657" t="s">
        <v>24</v>
      </c>
      <c r="S1657" t="s">
        <v>842</v>
      </c>
      <c r="W1657" t="s">
        <v>272</v>
      </c>
      <c r="X1657" t="s">
        <v>8</v>
      </c>
      <c r="Y1657" t="s">
        <v>61</v>
      </c>
      <c r="Z1657">
        <v>25327.5</v>
      </c>
      <c r="AA1657">
        <v>15701.4</v>
      </c>
    </row>
    <row r="1658" spans="1:27" hidden="1" x14ac:dyDescent="0.25">
      <c r="A1658">
        <v>2017</v>
      </c>
      <c r="B1658">
        <v>3</v>
      </c>
      <c r="C1658" t="s">
        <v>270</v>
      </c>
      <c r="D1658">
        <v>10642</v>
      </c>
      <c r="E1658">
        <v>1</v>
      </c>
      <c r="F1658">
        <v>20170323</v>
      </c>
      <c r="G1658">
        <v>20504004415</v>
      </c>
      <c r="H1658" t="s">
        <v>223</v>
      </c>
      <c r="I1658" t="s">
        <v>25</v>
      </c>
      <c r="J1658" t="s">
        <v>26</v>
      </c>
      <c r="K1658" t="s">
        <v>97</v>
      </c>
      <c r="L1658" t="s">
        <v>4</v>
      </c>
      <c r="M1658" t="s">
        <v>5</v>
      </c>
      <c r="N1658" t="s">
        <v>17</v>
      </c>
      <c r="O1658">
        <v>2005999000</v>
      </c>
      <c r="P1658" t="s">
        <v>1002</v>
      </c>
      <c r="Q1658" t="s">
        <v>1003</v>
      </c>
      <c r="R1658" t="s">
        <v>24</v>
      </c>
      <c r="S1658" t="s">
        <v>1731</v>
      </c>
      <c r="W1658" t="s">
        <v>100</v>
      </c>
      <c r="X1658" t="s">
        <v>8</v>
      </c>
      <c r="Y1658" t="s">
        <v>226</v>
      </c>
      <c r="Z1658">
        <v>25327.5</v>
      </c>
      <c r="AA1658">
        <v>15701.4</v>
      </c>
    </row>
    <row r="1659" spans="1:27" hidden="1" x14ac:dyDescent="0.25">
      <c r="A1659">
        <v>2017</v>
      </c>
      <c r="B1659">
        <v>3</v>
      </c>
      <c r="C1659" t="s">
        <v>270</v>
      </c>
      <c r="D1659">
        <v>10645</v>
      </c>
      <c r="E1659">
        <v>1</v>
      </c>
      <c r="F1659">
        <v>20170323</v>
      </c>
      <c r="G1659">
        <v>20504004415</v>
      </c>
      <c r="H1659" t="s">
        <v>223</v>
      </c>
      <c r="I1659" t="s">
        <v>25</v>
      </c>
      <c r="J1659" t="s">
        <v>26</v>
      </c>
      <c r="K1659" t="s">
        <v>97</v>
      </c>
      <c r="L1659" t="s">
        <v>4</v>
      </c>
      <c r="M1659" t="s">
        <v>5</v>
      </c>
      <c r="N1659" t="s">
        <v>17</v>
      </c>
      <c r="O1659">
        <v>2005999000</v>
      </c>
      <c r="P1659" t="s">
        <v>1002</v>
      </c>
      <c r="Q1659" t="s">
        <v>1003</v>
      </c>
      <c r="R1659" t="s">
        <v>24</v>
      </c>
      <c r="S1659" t="s">
        <v>1731</v>
      </c>
      <c r="W1659" t="s">
        <v>100</v>
      </c>
      <c r="X1659" t="s">
        <v>8</v>
      </c>
      <c r="Y1659" t="s">
        <v>226</v>
      </c>
      <c r="Z1659">
        <v>25327.5</v>
      </c>
      <c r="AA1659">
        <v>15701.4</v>
      </c>
    </row>
    <row r="1660" spans="1:27" hidden="1" x14ac:dyDescent="0.25">
      <c r="A1660">
        <v>2017</v>
      </c>
      <c r="B1660">
        <v>3</v>
      </c>
      <c r="C1660" t="s">
        <v>270</v>
      </c>
      <c r="D1660">
        <v>10719</v>
      </c>
      <c r="E1660">
        <v>1</v>
      </c>
      <c r="F1660">
        <v>20170315</v>
      </c>
      <c r="G1660">
        <v>20504004415</v>
      </c>
      <c r="H1660" t="s">
        <v>223</v>
      </c>
      <c r="I1660" t="s">
        <v>25</v>
      </c>
      <c r="J1660" t="s">
        <v>26</v>
      </c>
      <c r="K1660" t="s">
        <v>97</v>
      </c>
      <c r="L1660" t="s">
        <v>4</v>
      </c>
      <c r="M1660" t="s">
        <v>5</v>
      </c>
      <c r="N1660" t="s">
        <v>17</v>
      </c>
      <c r="O1660">
        <v>2005999000</v>
      </c>
      <c r="P1660" t="s">
        <v>1002</v>
      </c>
      <c r="Q1660" t="s">
        <v>1003</v>
      </c>
      <c r="R1660" t="s">
        <v>24</v>
      </c>
      <c r="S1660" t="s">
        <v>842</v>
      </c>
      <c r="W1660" t="s">
        <v>272</v>
      </c>
      <c r="X1660" t="s">
        <v>8</v>
      </c>
      <c r="Y1660" t="s">
        <v>61</v>
      </c>
      <c r="Z1660">
        <v>25327.5</v>
      </c>
      <c r="AA1660">
        <v>15701.4</v>
      </c>
    </row>
    <row r="1661" spans="1:27" hidden="1" x14ac:dyDescent="0.25">
      <c r="A1661">
        <v>2017</v>
      </c>
      <c r="B1661">
        <v>3</v>
      </c>
      <c r="C1661" t="s">
        <v>270</v>
      </c>
      <c r="D1661">
        <v>10837</v>
      </c>
      <c r="E1661">
        <v>1</v>
      </c>
      <c r="F1661">
        <v>20170315</v>
      </c>
      <c r="G1661">
        <v>20504004415</v>
      </c>
      <c r="H1661" t="s">
        <v>223</v>
      </c>
      <c r="I1661" t="s">
        <v>25</v>
      </c>
      <c r="J1661" t="s">
        <v>26</v>
      </c>
      <c r="K1661" t="s">
        <v>97</v>
      </c>
      <c r="L1661" t="s">
        <v>4</v>
      </c>
      <c r="M1661" t="s">
        <v>5</v>
      </c>
      <c r="N1661" t="s">
        <v>17</v>
      </c>
      <c r="O1661">
        <v>2005999000</v>
      </c>
      <c r="P1661" t="s">
        <v>1002</v>
      </c>
      <c r="Q1661" t="s">
        <v>1003</v>
      </c>
      <c r="R1661" t="s">
        <v>24</v>
      </c>
      <c r="S1661" t="s">
        <v>842</v>
      </c>
      <c r="W1661" t="s">
        <v>272</v>
      </c>
      <c r="X1661" t="s">
        <v>8</v>
      </c>
      <c r="Y1661" t="s">
        <v>61</v>
      </c>
      <c r="Z1661">
        <v>25327.5</v>
      </c>
      <c r="AA1661">
        <v>15701.4</v>
      </c>
    </row>
    <row r="1662" spans="1:27" hidden="1" x14ac:dyDescent="0.25">
      <c r="A1662">
        <v>2017</v>
      </c>
      <c r="B1662">
        <v>3</v>
      </c>
      <c r="C1662" t="s">
        <v>270</v>
      </c>
      <c r="D1662">
        <v>10839</v>
      </c>
      <c r="E1662">
        <v>1</v>
      </c>
      <c r="F1662">
        <v>20170315</v>
      </c>
      <c r="G1662">
        <v>20504004415</v>
      </c>
      <c r="H1662" t="s">
        <v>223</v>
      </c>
      <c r="I1662" t="s">
        <v>25</v>
      </c>
      <c r="J1662" t="s">
        <v>26</v>
      </c>
      <c r="K1662" t="s">
        <v>97</v>
      </c>
      <c r="L1662" t="s">
        <v>4</v>
      </c>
      <c r="M1662" t="s">
        <v>5</v>
      </c>
      <c r="N1662" t="s">
        <v>17</v>
      </c>
      <c r="O1662">
        <v>2005999000</v>
      </c>
      <c r="P1662" t="s">
        <v>1002</v>
      </c>
      <c r="Q1662" t="s">
        <v>1003</v>
      </c>
      <c r="R1662" t="s">
        <v>24</v>
      </c>
      <c r="S1662" t="s">
        <v>842</v>
      </c>
      <c r="W1662" t="s">
        <v>272</v>
      </c>
      <c r="X1662" t="s">
        <v>8</v>
      </c>
      <c r="Y1662" t="s">
        <v>61</v>
      </c>
      <c r="Z1662">
        <v>25327.5</v>
      </c>
      <c r="AA1662">
        <v>15701.4</v>
      </c>
    </row>
    <row r="1663" spans="1:27" hidden="1" x14ac:dyDescent="0.25">
      <c r="A1663">
        <v>2017</v>
      </c>
      <c r="B1663">
        <v>3</v>
      </c>
      <c r="C1663" t="s">
        <v>86</v>
      </c>
      <c r="D1663">
        <v>23887</v>
      </c>
      <c r="E1663">
        <v>2</v>
      </c>
      <c r="F1663">
        <v>20170316</v>
      </c>
      <c r="G1663">
        <v>20571343640</v>
      </c>
      <c r="H1663" t="s">
        <v>154</v>
      </c>
      <c r="I1663" t="s">
        <v>25</v>
      </c>
      <c r="J1663" t="s">
        <v>26</v>
      </c>
      <c r="K1663" t="s">
        <v>166</v>
      </c>
      <c r="L1663" t="s">
        <v>4</v>
      </c>
      <c r="M1663" t="s">
        <v>5</v>
      </c>
      <c r="N1663" t="s">
        <v>6</v>
      </c>
      <c r="O1663">
        <v>904211090</v>
      </c>
      <c r="P1663" t="s">
        <v>198</v>
      </c>
      <c r="Q1663" t="s">
        <v>472</v>
      </c>
      <c r="R1663" t="s">
        <v>77</v>
      </c>
      <c r="S1663" t="s">
        <v>2299</v>
      </c>
      <c r="X1663" t="s">
        <v>23</v>
      </c>
      <c r="Y1663" t="s">
        <v>9</v>
      </c>
      <c r="Z1663">
        <v>25314.94</v>
      </c>
      <c r="AA1663">
        <v>8732</v>
      </c>
    </row>
    <row r="1664" spans="1:27" hidden="1" x14ac:dyDescent="0.25">
      <c r="A1664">
        <v>2018</v>
      </c>
      <c r="B1664">
        <v>2</v>
      </c>
      <c r="C1664" t="s">
        <v>270</v>
      </c>
      <c r="D1664">
        <v>10240</v>
      </c>
      <c r="E1664">
        <v>1</v>
      </c>
      <c r="F1664">
        <v>20180227</v>
      </c>
      <c r="G1664">
        <v>20504004415</v>
      </c>
      <c r="H1664" t="s">
        <v>223</v>
      </c>
      <c r="I1664" t="s">
        <v>2</v>
      </c>
      <c r="J1664" t="s">
        <v>3</v>
      </c>
      <c r="K1664" t="s">
        <v>122</v>
      </c>
      <c r="L1664" t="s">
        <v>4</v>
      </c>
      <c r="M1664" t="s">
        <v>5</v>
      </c>
      <c r="N1664" t="s">
        <v>17</v>
      </c>
      <c r="O1664">
        <v>2001909000</v>
      </c>
      <c r="P1664" t="s">
        <v>1008</v>
      </c>
      <c r="Q1664" t="s">
        <v>1003</v>
      </c>
      <c r="R1664" t="s">
        <v>68</v>
      </c>
      <c r="S1664" t="s">
        <v>320</v>
      </c>
      <c r="W1664" t="s">
        <v>100</v>
      </c>
      <c r="X1664" t="s">
        <v>8</v>
      </c>
      <c r="Y1664" t="s">
        <v>226</v>
      </c>
      <c r="Z1664">
        <v>25311.599999999999</v>
      </c>
      <c r="AA1664">
        <v>18583.2</v>
      </c>
    </row>
    <row r="1665" spans="1:27" hidden="1" x14ac:dyDescent="0.25">
      <c r="A1665">
        <v>2017</v>
      </c>
      <c r="B1665">
        <v>1</v>
      </c>
      <c r="C1665" t="s">
        <v>86</v>
      </c>
      <c r="D1665">
        <v>2080</v>
      </c>
      <c r="E1665">
        <v>1</v>
      </c>
      <c r="F1665">
        <v>20170113</v>
      </c>
      <c r="G1665">
        <v>20170040938</v>
      </c>
      <c r="H1665" t="s">
        <v>65</v>
      </c>
      <c r="I1665" t="s">
        <v>25</v>
      </c>
      <c r="J1665" t="s">
        <v>26</v>
      </c>
      <c r="K1665" t="s">
        <v>97</v>
      </c>
      <c r="L1665" t="s">
        <v>4</v>
      </c>
      <c r="M1665" t="s">
        <v>5</v>
      </c>
      <c r="N1665" t="s">
        <v>17</v>
      </c>
      <c r="O1665">
        <v>2005999000</v>
      </c>
      <c r="P1665" t="s">
        <v>934</v>
      </c>
      <c r="Q1665" t="s">
        <v>1003</v>
      </c>
      <c r="R1665" t="s">
        <v>24</v>
      </c>
      <c r="S1665" t="s">
        <v>234</v>
      </c>
      <c r="T1665" t="s">
        <v>14</v>
      </c>
      <c r="U1665" t="s">
        <v>101</v>
      </c>
      <c r="V1665" t="s">
        <v>471</v>
      </c>
      <c r="W1665" t="s">
        <v>129</v>
      </c>
      <c r="X1665" t="s">
        <v>8</v>
      </c>
      <c r="Y1665" t="s">
        <v>15</v>
      </c>
      <c r="Z1665">
        <v>25245</v>
      </c>
      <c r="AA1665">
        <v>15701.4</v>
      </c>
    </row>
    <row r="1666" spans="1:27" hidden="1" x14ac:dyDescent="0.25">
      <c r="A1666">
        <v>2017</v>
      </c>
      <c r="B1666">
        <v>1</v>
      </c>
      <c r="C1666" t="s">
        <v>270</v>
      </c>
      <c r="D1666">
        <v>2289</v>
      </c>
      <c r="E1666">
        <v>1</v>
      </c>
      <c r="F1666">
        <v>20170119</v>
      </c>
      <c r="G1666">
        <v>20504004415</v>
      </c>
      <c r="H1666" t="s">
        <v>223</v>
      </c>
      <c r="I1666" t="s">
        <v>25</v>
      </c>
      <c r="J1666" t="s">
        <v>26</v>
      </c>
      <c r="K1666" t="s">
        <v>97</v>
      </c>
      <c r="L1666" t="s">
        <v>4</v>
      </c>
      <c r="M1666" t="s">
        <v>5</v>
      </c>
      <c r="N1666" t="s">
        <v>17</v>
      </c>
      <c r="O1666">
        <v>2005999000</v>
      </c>
      <c r="P1666" t="s">
        <v>1002</v>
      </c>
      <c r="Q1666" t="s">
        <v>1003</v>
      </c>
      <c r="R1666" t="s">
        <v>24</v>
      </c>
      <c r="S1666" t="s">
        <v>278</v>
      </c>
      <c r="W1666" t="s">
        <v>100</v>
      </c>
      <c r="X1666" t="s">
        <v>8</v>
      </c>
      <c r="Y1666" t="s">
        <v>226</v>
      </c>
      <c r="Z1666">
        <v>25225.3</v>
      </c>
      <c r="AA1666">
        <v>20044.8</v>
      </c>
    </row>
    <row r="1667" spans="1:27" hidden="1" x14ac:dyDescent="0.25">
      <c r="A1667">
        <v>2017</v>
      </c>
      <c r="B1667">
        <v>3</v>
      </c>
      <c r="C1667" t="s">
        <v>270</v>
      </c>
      <c r="D1667">
        <v>11677</v>
      </c>
      <c r="E1667">
        <v>1</v>
      </c>
      <c r="F1667">
        <v>20170330</v>
      </c>
      <c r="G1667">
        <v>20504004415</v>
      </c>
      <c r="H1667" t="s">
        <v>223</v>
      </c>
      <c r="I1667" t="s">
        <v>25</v>
      </c>
      <c r="J1667" t="s">
        <v>26</v>
      </c>
      <c r="K1667" t="s">
        <v>97</v>
      </c>
      <c r="L1667" t="s">
        <v>4</v>
      </c>
      <c r="M1667" t="s">
        <v>5</v>
      </c>
      <c r="N1667" t="s">
        <v>17</v>
      </c>
      <c r="O1667">
        <v>2005999000</v>
      </c>
      <c r="P1667" t="s">
        <v>1002</v>
      </c>
      <c r="Q1667" t="s">
        <v>1003</v>
      </c>
      <c r="R1667" t="s">
        <v>24</v>
      </c>
      <c r="S1667" t="s">
        <v>278</v>
      </c>
      <c r="W1667" t="s">
        <v>100</v>
      </c>
      <c r="X1667" t="s">
        <v>8</v>
      </c>
      <c r="Y1667" t="s">
        <v>226</v>
      </c>
      <c r="Z1667">
        <v>25225.3</v>
      </c>
      <c r="AA1667">
        <v>20044.8</v>
      </c>
    </row>
    <row r="1668" spans="1:27" hidden="1" x14ac:dyDescent="0.25">
      <c r="A1668">
        <v>2017</v>
      </c>
      <c r="B1668">
        <v>3</v>
      </c>
      <c r="C1668" t="s">
        <v>270</v>
      </c>
      <c r="D1668">
        <v>11745</v>
      </c>
      <c r="E1668">
        <v>1</v>
      </c>
      <c r="F1668">
        <v>20170330</v>
      </c>
      <c r="G1668">
        <v>20504004415</v>
      </c>
      <c r="H1668" t="s">
        <v>223</v>
      </c>
      <c r="I1668" t="s">
        <v>25</v>
      </c>
      <c r="J1668" t="s">
        <v>26</v>
      </c>
      <c r="K1668" t="s">
        <v>97</v>
      </c>
      <c r="L1668" t="s">
        <v>4</v>
      </c>
      <c r="M1668" t="s">
        <v>5</v>
      </c>
      <c r="N1668" t="s">
        <v>17</v>
      </c>
      <c r="O1668">
        <v>2005999000</v>
      </c>
      <c r="P1668" t="s">
        <v>1002</v>
      </c>
      <c r="Q1668" t="s">
        <v>1003</v>
      </c>
      <c r="R1668" t="s">
        <v>24</v>
      </c>
      <c r="S1668" t="s">
        <v>278</v>
      </c>
      <c r="W1668" t="s">
        <v>100</v>
      </c>
      <c r="X1668" t="s">
        <v>8</v>
      </c>
      <c r="Y1668" t="s">
        <v>226</v>
      </c>
      <c r="Z1668">
        <v>25225.3</v>
      </c>
      <c r="AA1668">
        <v>20044.8</v>
      </c>
    </row>
    <row r="1669" spans="1:27" hidden="1" x14ac:dyDescent="0.25">
      <c r="A1669">
        <v>2018</v>
      </c>
      <c r="B1669">
        <v>2</v>
      </c>
      <c r="C1669" t="s">
        <v>270</v>
      </c>
      <c r="D1669">
        <v>7524</v>
      </c>
      <c r="E1669">
        <v>1</v>
      </c>
      <c r="F1669">
        <v>20180215</v>
      </c>
      <c r="G1669">
        <v>20504004415</v>
      </c>
      <c r="H1669" t="s">
        <v>223</v>
      </c>
      <c r="I1669" t="s">
        <v>25</v>
      </c>
      <c r="J1669" t="s">
        <v>26</v>
      </c>
      <c r="K1669" t="s">
        <v>452</v>
      </c>
      <c r="L1669" t="s">
        <v>4</v>
      </c>
      <c r="M1669" t="s">
        <v>5</v>
      </c>
      <c r="N1669" t="s">
        <v>17</v>
      </c>
      <c r="O1669">
        <v>2005999000</v>
      </c>
      <c r="P1669" t="s">
        <v>1002</v>
      </c>
      <c r="Q1669" t="s">
        <v>1003</v>
      </c>
      <c r="R1669" t="s">
        <v>24</v>
      </c>
      <c r="S1669" t="s">
        <v>508</v>
      </c>
      <c r="T1669" t="s">
        <v>881</v>
      </c>
      <c r="W1669" t="s">
        <v>34</v>
      </c>
      <c r="X1669" t="s">
        <v>8</v>
      </c>
      <c r="Y1669" t="s">
        <v>226</v>
      </c>
      <c r="Z1669">
        <v>25225.3</v>
      </c>
      <c r="AA1669">
        <v>20044.8</v>
      </c>
    </row>
    <row r="1670" spans="1:27" hidden="1" x14ac:dyDescent="0.25">
      <c r="A1670">
        <v>2018</v>
      </c>
      <c r="B1670">
        <v>2</v>
      </c>
      <c r="C1670" t="s">
        <v>270</v>
      </c>
      <c r="D1670">
        <v>8795</v>
      </c>
      <c r="E1670">
        <v>1</v>
      </c>
      <c r="F1670">
        <v>20180221</v>
      </c>
      <c r="G1670">
        <v>20504004415</v>
      </c>
      <c r="H1670" t="s">
        <v>223</v>
      </c>
      <c r="I1670" t="s">
        <v>25</v>
      </c>
      <c r="J1670" t="s">
        <v>26</v>
      </c>
      <c r="K1670" t="s">
        <v>452</v>
      </c>
      <c r="L1670" t="s">
        <v>4</v>
      </c>
      <c r="M1670" t="s">
        <v>5</v>
      </c>
      <c r="N1670" t="s">
        <v>17</v>
      </c>
      <c r="O1670">
        <v>2005999000</v>
      </c>
      <c r="P1670" t="s">
        <v>1002</v>
      </c>
      <c r="Q1670" t="s">
        <v>1003</v>
      </c>
      <c r="R1670" t="s">
        <v>24</v>
      </c>
      <c r="S1670" t="s">
        <v>278</v>
      </c>
      <c r="W1670" t="s">
        <v>34</v>
      </c>
      <c r="X1670" t="s">
        <v>8</v>
      </c>
      <c r="Y1670" t="s">
        <v>226</v>
      </c>
      <c r="Z1670">
        <v>25225.3</v>
      </c>
      <c r="AA1670">
        <v>20044.8</v>
      </c>
    </row>
    <row r="1671" spans="1:27" hidden="1" x14ac:dyDescent="0.25">
      <c r="A1671">
        <v>2018</v>
      </c>
      <c r="B1671">
        <v>3</v>
      </c>
      <c r="C1671" t="s">
        <v>270</v>
      </c>
      <c r="D1671">
        <v>10262</v>
      </c>
      <c r="E1671">
        <v>1</v>
      </c>
      <c r="F1671">
        <v>20180301</v>
      </c>
      <c r="G1671">
        <v>20530184596</v>
      </c>
      <c r="H1671" t="s">
        <v>293</v>
      </c>
      <c r="I1671" t="s">
        <v>11</v>
      </c>
      <c r="J1671" t="s">
        <v>224</v>
      </c>
      <c r="K1671" t="s">
        <v>225</v>
      </c>
      <c r="L1671" t="s">
        <v>4</v>
      </c>
      <c r="M1671" t="s">
        <v>5</v>
      </c>
      <c r="N1671" t="s">
        <v>17</v>
      </c>
      <c r="O1671">
        <v>2005999000</v>
      </c>
      <c r="P1671" t="s">
        <v>1002</v>
      </c>
      <c r="Q1671" t="s">
        <v>1003</v>
      </c>
      <c r="R1671" t="s">
        <v>24</v>
      </c>
      <c r="S1671" t="s">
        <v>310</v>
      </c>
      <c r="T1671" t="s">
        <v>1093</v>
      </c>
      <c r="U1671" t="s">
        <v>1994</v>
      </c>
      <c r="W1671" t="s">
        <v>789</v>
      </c>
      <c r="X1671" t="s">
        <v>19</v>
      </c>
      <c r="Y1671" t="s">
        <v>61</v>
      </c>
      <c r="Z1671">
        <v>25187.8</v>
      </c>
      <c r="AA1671">
        <v>15721.2</v>
      </c>
    </row>
    <row r="1672" spans="1:27" hidden="1" x14ac:dyDescent="0.25">
      <c r="A1672">
        <v>2017</v>
      </c>
      <c r="B1672">
        <v>1</v>
      </c>
      <c r="C1672" t="s">
        <v>270</v>
      </c>
      <c r="D1672">
        <v>760</v>
      </c>
      <c r="E1672">
        <v>1</v>
      </c>
      <c r="F1672">
        <v>20170112</v>
      </c>
      <c r="G1672">
        <v>20530184596</v>
      </c>
      <c r="H1672" t="s">
        <v>293</v>
      </c>
      <c r="I1672" t="s">
        <v>25</v>
      </c>
      <c r="J1672" t="s">
        <v>26</v>
      </c>
      <c r="K1672" t="s">
        <v>125</v>
      </c>
      <c r="L1672" t="s">
        <v>4</v>
      </c>
      <c r="M1672" t="s">
        <v>5</v>
      </c>
      <c r="N1672" t="s">
        <v>17</v>
      </c>
      <c r="O1672">
        <v>2005999000</v>
      </c>
      <c r="P1672" t="s">
        <v>1002</v>
      </c>
      <c r="Q1672" t="s">
        <v>1003</v>
      </c>
      <c r="R1672" t="s">
        <v>24</v>
      </c>
      <c r="S1672" t="s">
        <v>310</v>
      </c>
      <c r="T1672" t="s">
        <v>792</v>
      </c>
      <c r="W1672" t="s">
        <v>789</v>
      </c>
      <c r="X1672" t="s">
        <v>8</v>
      </c>
      <c r="Y1672" t="s">
        <v>61</v>
      </c>
      <c r="Z1672">
        <v>25162.5</v>
      </c>
      <c r="AA1672">
        <v>15701.4</v>
      </c>
    </row>
    <row r="1673" spans="1:27" hidden="1" x14ac:dyDescent="0.25">
      <c r="A1673">
        <v>2017</v>
      </c>
      <c r="B1673">
        <v>1</v>
      </c>
      <c r="C1673" t="s">
        <v>270</v>
      </c>
      <c r="D1673">
        <v>2198</v>
      </c>
      <c r="E1673">
        <v>1</v>
      </c>
      <c r="F1673">
        <v>20170116</v>
      </c>
      <c r="G1673">
        <v>20530184596</v>
      </c>
      <c r="H1673" t="s">
        <v>293</v>
      </c>
      <c r="I1673" t="s">
        <v>25</v>
      </c>
      <c r="J1673" t="s">
        <v>26</v>
      </c>
      <c r="K1673" t="s">
        <v>199</v>
      </c>
      <c r="L1673" t="s">
        <v>4</v>
      </c>
      <c r="M1673" t="s">
        <v>5</v>
      </c>
      <c r="N1673" t="s">
        <v>17</v>
      </c>
      <c r="O1673">
        <v>2005999000</v>
      </c>
      <c r="P1673" t="s">
        <v>1002</v>
      </c>
      <c r="Q1673" t="s">
        <v>1003</v>
      </c>
      <c r="R1673" t="s">
        <v>24</v>
      </c>
      <c r="S1673" t="s">
        <v>310</v>
      </c>
      <c r="T1673" t="s">
        <v>14</v>
      </c>
      <c r="W1673" t="s">
        <v>789</v>
      </c>
      <c r="X1673" t="s">
        <v>8</v>
      </c>
      <c r="Y1673" t="s">
        <v>61</v>
      </c>
      <c r="Z1673">
        <v>25162.5</v>
      </c>
      <c r="AA1673">
        <v>15701.4</v>
      </c>
    </row>
    <row r="1674" spans="1:27" hidden="1" x14ac:dyDescent="0.25">
      <c r="A1674">
        <v>2017</v>
      </c>
      <c r="B1674">
        <v>1</v>
      </c>
      <c r="C1674" t="s">
        <v>270</v>
      </c>
      <c r="D1674">
        <v>2458</v>
      </c>
      <c r="E1674">
        <v>1</v>
      </c>
      <c r="F1674">
        <v>20170119</v>
      </c>
      <c r="G1674">
        <v>20104420282</v>
      </c>
      <c r="H1674" t="s">
        <v>146</v>
      </c>
      <c r="I1674" t="s">
        <v>25</v>
      </c>
      <c r="J1674" t="s">
        <v>26</v>
      </c>
      <c r="K1674" t="s">
        <v>97</v>
      </c>
      <c r="L1674" t="s">
        <v>4</v>
      </c>
      <c r="M1674" t="s">
        <v>5</v>
      </c>
      <c r="N1674" t="s">
        <v>17</v>
      </c>
      <c r="O1674">
        <v>2005999000</v>
      </c>
      <c r="P1674" t="s">
        <v>1002</v>
      </c>
      <c r="Q1674" t="s">
        <v>1003</v>
      </c>
      <c r="R1674" t="s">
        <v>24</v>
      </c>
      <c r="S1674" t="s">
        <v>316</v>
      </c>
      <c r="W1674" t="s">
        <v>34</v>
      </c>
      <c r="X1674" t="s">
        <v>8</v>
      </c>
      <c r="Y1674" t="s">
        <v>226</v>
      </c>
      <c r="Z1674">
        <v>25162.5</v>
      </c>
      <c r="AA1674">
        <v>15444</v>
      </c>
    </row>
    <row r="1675" spans="1:27" hidden="1" x14ac:dyDescent="0.25">
      <c r="A1675">
        <v>2017</v>
      </c>
      <c r="B1675">
        <v>2</v>
      </c>
      <c r="C1675" t="s">
        <v>270</v>
      </c>
      <c r="D1675">
        <v>4862</v>
      </c>
      <c r="E1675">
        <v>1</v>
      </c>
      <c r="F1675">
        <v>20170203</v>
      </c>
      <c r="G1675">
        <v>20530184596</v>
      </c>
      <c r="H1675" t="s">
        <v>293</v>
      </c>
      <c r="I1675" t="s">
        <v>25</v>
      </c>
      <c r="J1675" t="s">
        <v>26</v>
      </c>
      <c r="K1675" t="s">
        <v>97</v>
      </c>
      <c r="L1675" t="s">
        <v>4</v>
      </c>
      <c r="M1675" t="s">
        <v>5</v>
      </c>
      <c r="N1675" t="s">
        <v>17</v>
      </c>
      <c r="O1675">
        <v>2005999000</v>
      </c>
      <c r="P1675" t="s">
        <v>1002</v>
      </c>
      <c r="Q1675" t="s">
        <v>1003</v>
      </c>
      <c r="R1675" t="s">
        <v>24</v>
      </c>
      <c r="S1675" t="s">
        <v>310</v>
      </c>
      <c r="T1675" t="s">
        <v>787</v>
      </c>
      <c r="W1675" t="s">
        <v>789</v>
      </c>
      <c r="X1675" t="s">
        <v>8</v>
      </c>
      <c r="Y1675" t="s">
        <v>61</v>
      </c>
      <c r="Z1675">
        <v>25162.5</v>
      </c>
      <c r="AA1675">
        <v>15701.4</v>
      </c>
    </row>
    <row r="1676" spans="1:27" hidden="1" x14ac:dyDescent="0.25">
      <c r="A1676">
        <v>2017</v>
      </c>
      <c r="B1676">
        <v>2</v>
      </c>
      <c r="C1676" t="s">
        <v>270</v>
      </c>
      <c r="D1676">
        <v>4863</v>
      </c>
      <c r="E1676">
        <v>1</v>
      </c>
      <c r="F1676">
        <v>20170203</v>
      </c>
      <c r="G1676">
        <v>20530184596</v>
      </c>
      <c r="H1676" t="s">
        <v>293</v>
      </c>
      <c r="I1676" t="s">
        <v>25</v>
      </c>
      <c r="J1676" t="s">
        <v>26</v>
      </c>
      <c r="K1676" t="s">
        <v>97</v>
      </c>
      <c r="L1676" t="s">
        <v>4</v>
      </c>
      <c r="M1676" t="s">
        <v>5</v>
      </c>
      <c r="N1676" t="s">
        <v>17</v>
      </c>
      <c r="O1676">
        <v>2005999000</v>
      </c>
      <c r="P1676" t="s">
        <v>1002</v>
      </c>
      <c r="Q1676" t="s">
        <v>1003</v>
      </c>
      <c r="R1676" t="s">
        <v>24</v>
      </c>
      <c r="S1676" t="s">
        <v>310</v>
      </c>
      <c r="T1676" t="s">
        <v>787</v>
      </c>
      <c r="W1676" t="s">
        <v>789</v>
      </c>
      <c r="X1676" t="s">
        <v>8</v>
      </c>
      <c r="Y1676" t="s">
        <v>61</v>
      </c>
      <c r="Z1676">
        <v>25162.5</v>
      </c>
      <c r="AA1676">
        <v>15701.4</v>
      </c>
    </row>
    <row r="1677" spans="1:27" hidden="1" x14ac:dyDescent="0.25">
      <c r="A1677">
        <v>2017</v>
      </c>
      <c r="B1677">
        <v>2</v>
      </c>
      <c r="C1677" t="s">
        <v>270</v>
      </c>
      <c r="D1677">
        <v>4870</v>
      </c>
      <c r="E1677">
        <v>1</v>
      </c>
      <c r="F1677">
        <v>20170203</v>
      </c>
      <c r="G1677">
        <v>20530184596</v>
      </c>
      <c r="H1677" t="s">
        <v>293</v>
      </c>
      <c r="I1677" t="s">
        <v>25</v>
      </c>
      <c r="J1677" t="s">
        <v>26</v>
      </c>
      <c r="K1677" t="s">
        <v>97</v>
      </c>
      <c r="L1677" t="s">
        <v>4</v>
      </c>
      <c r="M1677" t="s">
        <v>5</v>
      </c>
      <c r="N1677" t="s">
        <v>17</v>
      </c>
      <c r="O1677">
        <v>2005999000</v>
      </c>
      <c r="P1677" t="s">
        <v>1002</v>
      </c>
      <c r="Q1677" t="s">
        <v>1003</v>
      </c>
      <c r="R1677" t="s">
        <v>24</v>
      </c>
      <c r="S1677" t="s">
        <v>310</v>
      </c>
      <c r="T1677" t="s">
        <v>787</v>
      </c>
      <c r="W1677" t="s">
        <v>789</v>
      </c>
      <c r="X1677" t="s">
        <v>8</v>
      </c>
      <c r="Y1677" t="s">
        <v>61</v>
      </c>
      <c r="Z1677">
        <v>25162.5</v>
      </c>
      <c r="AA1677">
        <v>16354.8</v>
      </c>
    </row>
    <row r="1678" spans="1:27" hidden="1" x14ac:dyDescent="0.25">
      <c r="A1678">
        <v>2017</v>
      </c>
      <c r="B1678">
        <v>2</v>
      </c>
      <c r="C1678" t="s">
        <v>270</v>
      </c>
      <c r="D1678">
        <v>6427</v>
      </c>
      <c r="E1678">
        <v>1</v>
      </c>
      <c r="F1678">
        <v>20170208</v>
      </c>
      <c r="G1678">
        <v>20530184596</v>
      </c>
      <c r="H1678" t="s">
        <v>293</v>
      </c>
      <c r="I1678" t="s">
        <v>25</v>
      </c>
      <c r="J1678" t="s">
        <v>26</v>
      </c>
      <c r="K1678" t="s">
        <v>257</v>
      </c>
      <c r="L1678" t="s">
        <v>4</v>
      </c>
      <c r="M1678" t="s">
        <v>5</v>
      </c>
      <c r="N1678" t="s">
        <v>17</v>
      </c>
      <c r="O1678">
        <v>2005999000</v>
      </c>
      <c r="P1678" t="s">
        <v>1002</v>
      </c>
      <c r="Q1678" t="s">
        <v>1003</v>
      </c>
      <c r="R1678" t="s">
        <v>24</v>
      </c>
      <c r="S1678" t="s">
        <v>310</v>
      </c>
      <c r="T1678" t="s">
        <v>792</v>
      </c>
      <c r="W1678" t="s">
        <v>1704</v>
      </c>
      <c r="X1678" t="s">
        <v>8</v>
      </c>
      <c r="Y1678" t="s">
        <v>61</v>
      </c>
      <c r="Z1678">
        <v>25162.5</v>
      </c>
      <c r="AA1678">
        <v>15701.4</v>
      </c>
    </row>
    <row r="1679" spans="1:27" hidden="1" x14ac:dyDescent="0.25">
      <c r="A1679">
        <v>2017</v>
      </c>
      <c r="B1679">
        <v>2</v>
      </c>
      <c r="C1679" t="s">
        <v>270</v>
      </c>
      <c r="D1679">
        <v>8054</v>
      </c>
      <c r="E1679">
        <v>1</v>
      </c>
      <c r="F1679">
        <v>20170223</v>
      </c>
      <c r="G1679">
        <v>20530184596</v>
      </c>
      <c r="H1679" t="s">
        <v>293</v>
      </c>
      <c r="I1679" t="s">
        <v>25</v>
      </c>
      <c r="J1679" t="s">
        <v>26</v>
      </c>
      <c r="K1679" t="s">
        <v>97</v>
      </c>
      <c r="L1679" t="s">
        <v>4</v>
      </c>
      <c r="M1679" t="s">
        <v>5</v>
      </c>
      <c r="N1679" t="s">
        <v>17</v>
      </c>
      <c r="O1679">
        <v>2005999000</v>
      </c>
      <c r="P1679" t="s">
        <v>1002</v>
      </c>
      <c r="Q1679" t="s">
        <v>1003</v>
      </c>
      <c r="R1679" t="s">
        <v>24</v>
      </c>
      <c r="S1679" t="s">
        <v>310</v>
      </c>
      <c r="T1679" t="s">
        <v>797</v>
      </c>
      <c r="W1679" t="s">
        <v>789</v>
      </c>
      <c r="X1679" t="s">
        <v>8</v>
      </c>
      <c r="Y1679" t="s">
        <v>61</v>
      </c>
      <c r="Z1679">
        <v>25162.5</v>
      </c>
      <c r="AA1679">
        <v>15701.4</v>
      </c>
    </row>
    <row r="1680" spans="1:27" hidden="1" x14ac:dyDescent="0.25">
      <c r="A1680">
        <v>2017</v>
      </c>
      <c r="B1680">
        <v>2</v>
      </c>
      <c r="C1680" t="s">
        <v>270</v>
      </c>
      <c r="D1680">
        <v>8055</v>
      </c>
      <c r="E1680">
        <v>1</v>
      </c>
      <c r="F1680">
        <v>20170223</v>
      </c>
      <c r="G1680">
        <v>20530184596</v>
      </c>
      <c r="H1680" t="s">
        <v>293</v>
      </c>
      <c r="I1680" t="s">
        <v>25</v>
      </c>
      <c r="J1680" t="s">
        <v>26</v>
      </c>
      <c r="K1680" t="s">
        <v>28</v>
      </c>
      <c r="L1680" t="s">
        <v>4</v>
      </c>
      <c r="M1680" t="s">
        <v>5</v>
      </c>
      <c r="N1680" t="s">
        <v>17</v>
      </c>
      <c r="O1680">
        <v>2005999000</v>
      </c>
      <c r="P1680" t="s">
        <v>1002</v>
      </c>
      <c r="Q1680" t="s">
        <v>1003</v>
      </c>
      <c r="R1680" t="s">
        <v>24</v>
      </c>
      <c r="S1680" t="s">
        <v>310</v>
      </c>
      <c r="T1680" t="s">
        <v>797</v>
      </c>
      <c r="W1680" t="s">
        <v>789</v>
      </c>
      <c r="X1680" t="s">
        <v>8</v>
      </c>
      <c r="Y1680" t="s">
        <v>61</v>
      </c>
      <c r="Z1680">
        <v>25162.5</v>
      </c>
      <c r="AA1680">
        <v>15701.4</v>
      </c>
    </row>
    <row r="1681" spans="1:27" hidden="1" x14ac:dyDescent="0.25">
      <c r="A1681">
        <v>2017</v>
      </c>
      <c r="B1681">
        <v>3</v>
      </c>
      <c r="C1681" t="s">
        <v>270</v>
      </c>
      <c r="D1681">
        <v>9777</v>
      </c>
      <c r="E1681">
        <v>1</v>
      </c>
      <c r="F1681">
        <v>20170315</v>
      </c>
      <c r="G1681">
        <v>20530184596</v>
      </c>
      <c r="H1681" t="s">
        <v>293</v>
      </c>
      <c r="I1681" t="s">
        <v>25</v>
      </c>
      <c r="J1681" t="s">
        <v>26</v>
      </c>
      <c r="K1681" t="s">
        <v>97</v>
      </c>
      <c r="L1681" t="s">
        <v>4</v>
      </c>
      <c r="M1681" t="s">
        <v>5</v>
      </c>
      <c r="N1681" t="s">
        <v>17</v>
      </c>
      <c r="O1681">
        <v>2005999000</v>
      </c>
      <c r="P1681" t="s">
        <v>1002</v>
      </c>
      <c r="Q1681" t="s">
        <v>1003</v>
      </c>
      <c r="R1681" t="s">
        <v>24</v>
      </c>
      <c r="S1681" t="s">
        <v>310</v>
      </c>
      <c r="T1681" t="s">
        <v>797</v>
      </c>
      <c r="W1681" t="s">
        <v>789</v>
      </c>
      <c r="X1681" t="s">
        <v>8</v>
      </c>
      <c r="Y1681" t="s">
        <v>61</v>
      </c>
      <c r="Z1681">
        <v>25162.5</v>
      </c>
      <c r="AA1681">
        <v>15701.4</v>
      </c>
    </row>
    <row r="1682" spans="1:27" hidden="1" x14ac:dyDescent="0.25">
      <c r="A1682">
        <v>2017</v>
      </c>
      <c r="B1682">
        <v>3</v>
      </c>
      <c r="C1682" t="s">
        <v>270</v>
      </c>
      <c r="D1682">
        <v>10523</v>
      </c>
      <c r="E1682">
        <v>1</v>
      </c>
      <c r="F1682">
        <v>20170315</v>
      </c>
      <c r="G1682">
        <v>20530184596</v>
      </c>
      <c r="H1682" t="s">
        <v>293</v>
      </c>
      <c r="I1682" t="s">
        <v>25</v>
      </c>
      <c r="J1682" t="s">
        <v>26</v>
      </c>
      <c r="K1682" t="s">
        <v>97</v>
      </c>
      <c r="L1682" t="s">
        <v>4</v>
      </c>
      <c r="M1682" t="s">
        <v>5</v>
      </c>
      <c r="N1682" t="s">
        <v>17</v>
      </c>
      <c r="O1682">
        <v>2005999000</v>
      </c>
      <c r="P1682" t="s">
        <v>1002</v>
      </c>
      <c r="Q1682" t="s">
        <v>1003</v>
      </c>
      <c r="R1682" t="s">
        <v>24</v>
      </c>
      <c r="S1682" t="s">
        <v>310</v>
      </c>
      <c r="T1682" t="s">
        <v>792</v>
      </c>
      <c r="W1682" t="s">
        <v>196</v>
      </c>
      <c r="X1682" t="s">
        <v>8</v>
      </c>
      <c r="Y1682" t="s">
        <v>61</v>
      </c>
      <c r="Z1682">
        <v>25162.5</v>
      </c>
      <c r="AA1682">
        <v>15701.4</v>
      </c>
    </row>
    <row r="1683" spans="1:27" hidden="1" x14ac:dyDescent="0.25">
      <c r="A1683">
        <v>2017</v>
      </c>
      <c r="B1683">
        <v>3</v>
      </c>
      <c r="C1683" t="s">
        <v>270</v>
      </c>
      <c r="D1683">
        <v>11301</v>
      </c>
      <c r="E1683">
        <v>1</v>
      </c>
      <c r="F1683">
        <v>20170321</v>
      </c>
      <c r="G1683">
        <v>20530184596</v>
      </c>
      <c r="H1683" t="s">
        <v>293</v>
      </c>
      <c r="I1683" t="s">
        <v>25</v>
      </c>
      <c r="J1683" t="s">
        <v>26</v>
      </c>
      <c r="K1683" t="s">
        <v>97</v>
      </c>
      <c r="L1683" t="s">
        <v>4</v>
      </c>
      <c r="M1683" t="s">
        <v>5</v>
      </c>
      <c r="N1683" t="s">
        <v>17</v>
      </c>
      <c r="O1683">
        <v>2005999000</v>
      </c>
      <c r="P1683" t="s">
        <v>1002</v>
      </c>
      <c r="Q1683" t="s">
        <v>1003</v>
      </c>
      <c r="R1683" t="s">
        <v>24</v>
      </c>
      <c r="S1683" t="s">
        <v>310</v>
      </c>
      <c r="T1683" t="s">
        <v>792</v>
      </c>
      <c r="W1683" t="s">
        <v>789</v>
      </c>
      <c r="X1683" t="s">
        <v>8</v>
      </c>
      <c r="Y1683" t="s">
        <v>61</v>
      </c>
      <c r="Z1683">
        <v>25162.5</v>
      </c>
      <c r="AA1683">
        <v>15701.4</v>
      </c>
    </row>
    <row r="1684" spans="1:27" hidden="1" x14ac:dyDescent="0.25">
      <c r="A1684">
        <v>2017</v>
      </c>
      <c r="B1684">
        <v>3</v>
      </c>
      <c r="C1684" t="s">
        <v>270</v>
      </c>
      <c r="D1684">
        <v>11756</v>
      </c>
      <c r="E1684">
        <v>1</v>
      </c>
      <c r="F1684">
        <v>20170328</v>
      </c>
      <c r="G1684">
        <v>20530184596</v>
      </c>
      <c r="H1684" t="s">
        <v>293</v>
      </c>
      <c r="I1684" t="s">
        <v>25</v>
      </c>
      <c r="J1684" t="s">
        <v>26</v>
      </c>
      <c r="K1684" t="s">
        <v>97</v>
      </c>
      <c r="L1684" t="s">
        <v>4</v>
      </c>
      <c r="M1684" t="s">
        <v>5</v>
      </c>
      <c r="N1684" t="s">
        <v>17</v>
      </c>
      <c r="O1684">
        <v>2005999000</v>
      </c>
      <c r="P1684" t="s">
        <v>1002</v>
      </c>
      <c r="Q1684" t="s">
        <v>1003</v>
      </c>
      <c r="R1684" t="s">
        <v>24</v>
      </c>
      <c r="S1684" t="s">
        <v>310</v>
      </c>
      <c r="T1684" t="s">
        <v>792</v>
      </c>
      <c r="W1684" t="s">
        <v>789</v>
      </c>
      <c r="X1684" t="s">
        <v>8</v>
      </c>
      <c r="Y1684" t="s">
        <v>61</v>
      </c>
      <c r="Z1684">
        <v>25162.5</v>
      </c>
      <c r="AA1684">
        <v>15701.4</v>
      </c>
    </row>
    <row r="1685" spans="1:27" hidden="1" x14ac:dyDescent="0.25">
      <c r="A1685">
        <v>2018</v>
      </c>
      <c r="B1685">
        <v>3</v>
      </c>
      <c r="C1685" t="s">
        <v>270</v>
      </c>
      <c r="D1685">
        <v>10795</v>
      </c>
      <c r="E1685">
        <v>1</v>
      </c>
      <c r="F1685">
        <v>20180308</v>
      </c>
      <c r="G1685">
        <v>20530184596</v>
      </c>
      <c r="H1685" t="s">
        <v>293</v>
      </c>
      <c r="I1685" t="s">
        <v>25</v>
      </c>
      <c r="J1685" t="s">
        <v>26</v>
      </c>
      <c r="K1685" t="s">
        <v>199</v>
      </c>
      <c r="L1685" t="s">
        <v>4</v>
      </c>
      <c r="M1685" t="s">
        <v>5</v>
      </c>
      <c r="N1685" t="s">
        <v>17</v>
      </c>
      <c r="O1685">
        <v>2005999000</v>
      </c>
      <c r="P1685" t="s">
        <v>1002</v>
      </c>
      <c r="Q1685" t="s">
        <v>1003</v>
      </c>
      <c r="R1685" t="s">
        <v>24</v>
      </c>
      <c r="S1685" t="s">
        <v>310</v>
      </c>
      <c r="T1685" t="s">
        <v>1093</v>
      </c>
      <c r="U1685" t="s">
        <v>2622</v>
      </c>
      <c r="W1685" t="s">
        <v>789</v>
      </c>
      <c r="X1685" t="s">
        <v>8</v>
      </c>
      <c r="Y1685" t="s">
        <v>61</v>
      </c>
      <c r="Z1685">
        <v>25140</v>
      </c>
      <c r="AA1685">
        <v>17301.599999999999</v>
      </c>
    </row>
    <row r="1686" spans="1:27" hidden="1" x14ac:dyDescent="0.25">
      <c r="A1686">
        <v>2017</v>
      </c>
      <c r="B1686">
        <v>1</v>
      </c>
      <c r="C1686" t="s">
        <v>86</v>
      </c>
      <c r="D1686">
        <v>6292</v>
      </c>
      <c r="E1686">
        <v>1</v>
      </c>
      <c r="F1686">
        <v>20170125</v>
      </c>
      <c r="G1686">
        <v>20170040938</v>
      </c>
      <c r="H1686" t="s">
        <v>65</v>
      </c>
      <c r="I1686" t="s">
        <v>25</v>
      </c>
      <c r="J1686" t="s">
        <v>26</v>
      </c>
      <c r="K1686" t="s">
        <v>205</v>
      </c>
      <c r="L1686" t="s">
        <v>4</v>
      </c>
      <c r="M1686" t="s">
        <v>5</v>
      </c>
      <c r="N1686" t="s">
        <v>17</v>
      </c>
      <c r="O1686">
        <v>2005999000</v>
      </c>
      <c r="P1686" t="s">
        <v>934</v>
      </c>
      <c r="Q1686" t="s">
        <v>1003</v>
      </c>
      <c r="R1686" t="s">
        <v>24</v>
      </c>
      <c r="S1686" t="s">
        <v>234</v>
      </c>
      <c r="T1686" t="s">
        <v>151</v>
      </c>
      <c r="U1686" t="s">
        <v>101</v>
      </c>
      <c r="V1686" t="s">
        <v>676</v>
      </c>
      <c r="W1686" t="s">
        <v>129</v>
      </c>
      <c r="X1686" t="s">
        <v>153</v>
      </c>
      <c r="Y1686" t="s">
        <v>15</v>
      </c>
      <c r="Z1686">
        <v>25132.799999999999</v>
      </c>
      <c r="AA1686">
        <v>11652.48</v>
      </c>
    </row>
    <row r="1687" spans="1:27" hidden="1" x14ac:dyDescent="0.25">
      <c r="A1687">
        <v>2017</v>
      </c>
      <c r="B1687">
        <v>1</v>
      </c>
      <c r="C1687" t="s">
        <v>86</v>
      </c>
      <c r="D1687">
        <v>6292</v>
      </c>
      <c r="E1687">
        <v>2</v>
      </c>
      <c r="F1687">
        <v>20170125</v>
      </c>
      <c r="G1687">
        <v>20170040938</v>
      </c>
      <c r="H1687" t="s">
        <v>65</v>
      </c>
      <c r="I1687" t="s">
        <v>25</v>
      </c>
      <c r="J1687" t="s">
        <v>26</v>
      </c>
      <c r="K1687" t="s">
        <v>205</v>
      </c>
      <c r="L1687" t="s">
        <v>4</v>
      </c>
      <c r="M1687" t="s">
        <v>5</v>
      </c>
      <c r="N1687" t="s">
        <v>17</v>
      </c>
      <c r="O1687">
        <v>2005999000</v>
      </c>
      <c r="P1687" t="s">
        <v>934</v>
      </c>
      <c r="Q1687" t="s">
        <v>1003</v>
      </c>
      <c r="R1687" t="s">
        <v>24</v>
      </c>
      <c r="S1687" t="s">
        <v>234</v>
      </c>
      <c r="T1687" t="s">
        <v>151</v>
      </c>
      <c r="U1687" t="s">
        <v>101</v>
      </c>
      <c r="V1687" t="s">
        <v>152</v>
      </c>
      <c r="W1687" t="s">
        <v>129</v>
      </c>
      <c r="X1687" t="s">
        <v>153</v>
      </c>
      <c r="Y1687" t="s">
        <v>15</v>
      </c>
      <c r="Z1687">
        <v>25132.799999999999</v>
      </c>
      <c r="AA1687">
        <v>11652.48</v>
      </c>
    </row>
    <row r="1688" spans="1:27" hidden="1" x14ac:dyDescent="0.25">
      <c r="A1688">
        <v>2017</v>
      </c>
      <c r="B1688">
        <v>1</v>
      </c>
      <c r="C1688" t="s">
        <v>86</v>
      </c>
      <c r="D1688">
        <v>6292</v>
      </c>
      <c r="E1688">
        <v>3</v>
      </c>
      <c r="F1688">
        <v>20170125</v>
      </c>
      <c r="G1688">
        <v>20170040938</v>
      </c>
      <c r="H1688" t="s">
        <v>65</v>
      </c>
      <c r="I1688" t="s">
        <v>25</v>
      </c>
      <c r="J1688" t="s">
        <v>26</v>
      </c>
      <c r="K1688" t="s">
        <v>205</v>
      </c>
      <c r="L1688" t="s">
        <v>4</v>
      </c>
      <c r="M1688" t="s">
        <v>5</v>
      </c>
      <c r="N1688" t="s">
        <v>17</v>
      </c>
      <c r="O1688">
        <v>2005999000</v>
      </c>
      <c r="P1688" t="s">
        <v>934</v>
      </c>
      <c r="Q1688" t="s">
        <v>1003</v>
      </c>
      <c r="R1688" t="s">
        <v>24</v>
      </c>
      <c r="S1688" t="s">
        <v>234</v>
      </c>
      <c r="T1688" t="s">
        <v>151</v>
      </c>
      <c r="U1688" t="s">
        <v>101</v>
      </c>
      <c r="V1688" t="s">
        <v>152</v>
      </c>
      <c r="W1688" t="s">
        <v>129</v>
      </c>
      <c r="X1688" t="s">
        <v>153</v>
      </c>
      <c r="Y1688" t="s">
        <v>15</v>
      </c>
      <c r="Z1688">
        <v>25132.799999999999</v>
      </c>
      <c r="AA1688">
        <v>11652.48</v>
      </c>
    </row>
    <row r="1689" spans="1:27" hidden="1" x14ac:dyDescent="0.25">
      <c r="A1689">
        <v>2017</v>
      </c>
      <c r="B1689">
        <v>1</v>
      </c>
      <c r="C1689" t="s">
        <v>86</v>
      </c>
      <c r="D1689">
        <v>6292</v>
      </c>
      <c r="E1689">
        <v>4</v>
      </c>
      <c r="F1689">
        <v>20170125</v>
      </c>
      <c r="G1689">
        <v>20170040938</v>
      </c>
      <c r="H1689" t="s">
        <v>65</v>
      </c>
      <c r="I1689" t="s">
        <v>25</v>
      </c>
      <c r="J1689" t="s">
        <v>26</v>
      </c>
      <c r="K1689" t="s">
        <v>205</v>
      </c>
      <c r="L1689" t="s">
        <v>4</v>
      </c>
      <c r="M1689" t="s">
        <v>5</v>
      </c>
      <c r="N1689" t="s">
        <v>17</v>
      </c>
      <c r="O1689">
        <v>2005999000</v>
      </c>
      <c r="P1689" t="s">
        <v>934</v>
      </c>
      <c r="Q1689" t="s">
        <v>1003</v>
      </c>
      <c r="R1689" t="s">
        <v>24</v>
      </c>
      <c r="S1689" t="s">
        <v>234</v>
      </c>
      <c r="T1689" t="s">
        <v>151</v>
      </c>
      <c r="U1689" t="s">
        <v>101</v>
      </c>
      <c r="V1689" t="s">
        <v>152</v>
      </c>
      <c r="W1689" t="s">
        <v>129</v>
      </c>
      <c r="X1689" t="s">
        <v>153</v>
      </c>
      <c r="Y1689" t="s">
        <v>15</v>
      </c>
      <c r="Z1689">
        <v>25132.799999999999</v>
      </c>
      <c r="AA1689">
        <v>11652.48</v>
      </c>
    </row>
    <row r="1690" spans="1:27" hidden="1" x14ac:dyDescent="0.25">
      <c r="A1690">
        <v>2017</v>
      </c>
      <c r="B1690">
        <v>1</v>
      </c>
      <c r="C1690" t="s">
        <v>86</v>
      </c>
      <c r="D1690">
        <v>6292</v>
      </c>
      <c r="E1690">
        <v>6</v>
      </c>
      <c r="F1690">
        <v>20170125</v>
      </c>
      <c r="G1690">
        <v>20170040938</v>
      </c>
      <c r="H1690" t="s">
        <v>65</v>
      </c>
      <c r="I1690" t="s">
        <v>25</v>
      </c>
      <c r="J1690" t="s">
        <v>26</v>
      </c>
      <c r="K1690" t="s">
        <v>205</v>
      </c>
      <c r="L1690" t="s">
        <v>4</v>
      </c>
      <c r="M1690" t="s">
        <v>5</v>
      </c>
      <c r="N1690" t="s">
        <v>17</v>
      </c>
      <c r="O1690">
        <v>2005999000</v>
      </c>
      <c r="P1690" t="s">
        <v>934</v>
      </c>
      <c r="Q1690" t="s">
        <v>1003</v>
      </c>
      <c r="R1690" t="s">
        <v>24</v>
      </c>
      <c r="S1690" t="s">
        <v>234</v>
      </c>
      <c r="T1690" t="s">
        <v>151</v>
      </c>
      <c r="U1690" t="s">
        <v>101</v>
      </c>
      <c r="V1690" t="s">
        <v>152</v>
      </c>
      <c r="W1690" t="s">
        <v>129</v>
      </c>
      <c r="X1690" t="s">
        <v>153</v>
      </c>
      <c r="Y1690" t="s">
        <v>15</v>
      </c>
      <c r="Z1690">
        <v>25132.799999999999</v>
      </c>
      <c r="AA1690">
        <v>11652.48</v>
      </c>
    </row>
    <row r="1691" spans="1:27" hidden="1" x14ac:dyDescent="0.25">
      <c r="A1691">
        <v>2017</v>
      </c>
      <c r="B1691">
        <v>1</v>
      </c>
      <c r="C1691" t="s">
        <v>86</v>
      </c>
      <c r="D1691">
        <v>6292</v>
      </c>
      <c r="E1691">
        <v>7</v>
      </c>
      <c r="F1691">
        <v>20170125</v>
      </c>
      <c r="G1691">
        <v>20170040938</v>
      </c>
      <c r="H1691" t="s">
        <v>65</v>
      </c>
      <c r="I1691" t="s">
        <v>25</v>
      </c>
      <c r="J1691" t="s">
        <v>26</v>
      </c>
      <c r="K1691" t="s">
        <v>205</v>
      </c>
      <c r="L1691" t="s">
        <v>4</v>
      </c>
      <c r="M1691" t="s">
        <v>5</v>
      </c>
      <c r="N1691" t="s">
        <v>17</v>
      </c>
      <c r="O1691">
        <v>2005999000</v>
      </c>
      <c r="P1691" t="s">
        <v>934</v>
      </c>
      <c r="Q1691" t="s">
        <v>1003</v>
      </c>
      <c r="R1691" t="s">
        <v>24</v>
      </c>
      <c r="S1691" t="s">
        <v>234</v>
      </c>
      <c r="T1691" t="s">
        <v>151</v>
      </c>
      <c r="U1691" t="s">
        <v>101</v>
      </c>
      <c r="V1691" t="s">
        <v>152</v>
      </c>
      <c r="W1691" t="s">
        <v>129</v>
      </c>
      <c r="X1691" t="s">
        <v>153</v>
      </c>
      <c r="Y1691" t="s">
        <v>15</v>
      </c>
      <c r="Z1691">
        <v>25132.799999999999</v>
      </c>
      <c r="AA1691">
        <v>11652.48</v>
      </c>
    </row>
    <row r="1692" spans="1:27" hidden="1" x14ac:dyDescent="0.25">
      <c r="A1692">
        <v>2017</v>
      </c>
      <c r="B1692">
        <v>1</v>
      </c>
      <c r="C1692" t="s">
        <v>86</v>
      </c>
      <c r="D1692">
        <v>6292</v>
      </c>
      <c r="E1692">
        <v>8</v>
      </c>
      <c r="F1692">
        <v>20170125</v>
      </c>
      <c r="G1692">
        <v>20170040938</v>
      </c>
      <c r="H1692" t="s">
        <v>65</v>
      </c>
      <c r="I1692" t="s">
        <v>25</v>
      </c>
      <c r="J1692" t="s">
        <v>26</v>
      </c>
      <c r="K1692" t="s">
        <v>205</v>
      </c>
      <c r="L1692" t="s">
        <v>4</v>
      </c>
      <c r="M1692" t="s">
        <v>5</v>
      </c>
      <c r="N1692" t="s">
        <v>17</v>
      </c>
      <c r="O1692">
        <v>2005999000</v>
      </c>
      <c r="P1692" t="s">
        <v>934</v>
      </c>
      <c r="Q1692" t="s">
        <v>1003</v>
      </c>
      <c r="R1692" t="s">
        <v>24</v>
      </c>
      <c r="S1692" t="s">
        <v>234</v>
      </c>
      <c r="T1692" t="s">
        <v>151</v>
      </c>
      <c r="U1692" t="s">
        <v>101</v>
      </c>
      <c r="V1692" t="s">
        <v>152</v>
      </c>
      <c r="W1692" t="s">
        <v>129</v>
      </c>
      <c r="X1692" t="s">
        <v>153</v>
      </c>
      <c r="Y1692" t="s">
        <v>15</v>
      </c>
      <c r="Z1692">
        <v>25132.799999999999</v>
      </c>
      <c r="AA1692">
        <v>11652.48</v>
      </c>
    </row>
    <row r="1693" spans="1:27" hidden="1" x14ac:dyDescent="0.25">
      <c r="A1693">
        <v>2017</v>
      </c>
      <c r="B1693">
        <v>2</v>
      </c>
      <c r="C1693" t="s">
        <v>86</v>
      </c>
      <c r="D1693">
        <v>8369</v>
      </c>
      <c r="E1693">
        <v>1</v>
      </c>
      <c r="F1693">
        <v>20170201</v>
      </c>
      <c r="G1693">
        <v>20170040938</v>
      </c>
      <c r="H1693" t="s">
        <v>65</v>
      </c>
      <c r="I1693" t="s">
        <v>25</v>
      </c>
      <c r="J1693" t="s">
        <v>26</v>
      </c>
      <c r="K1693" t="s">
        <v>205</v>
      </c>
      <c r="L1693" t="s">
        <v>4</v>
      </c>
      <c r="M1693" t="s">
        <v>5</v>
      </c>
      <c r="N1693" t="s">
        <v>17</v>
      </c>
      <c r="O1693">
        <v>2005999000</v>
      </c>
      <c r="P1693" t="s">
        <v>934</v>
      </c>
      <c r="Q1693" t="s">
        <v>1003</v>
      </c>
      <c r="R1693" t="s">
        <v>24</v>
      </c>
      <c r="S1693" t="s">
        <v>234</v>
      </c>
      <c r="T1693" t="s">
        <v>151</v>
      </c>
      <c r="U1693" t="s">
        <v>101</v>
      </c>
      <c r="V1693" t="s">
        <v>152</v>
      </c>
      <c r="W1693" t="s">
        <v>129</v>
      </c>
      <c r="X1693" t="s">
        <v>153</v>
      </c>
      <c r="Y1693" t="s">
        <v>15</v>
      </c>
      <c r="Z1693">
        <v>25132.799999999999</v>
      </c>
      <c r="AA1693">
        <v>11652.48</v>
      </c>
    </row>
    <row r="1694" spans="1:27" hidden="1" x14ac:dyDescent="0.25">
      <c r="A1694">
        <v>2017</v>
      </c>
      <c r="B1694">
        <v>2</v>
      </c>
      <c r="C1694" t="s">
        <v>86</v>
      </c>
      <c r="D1694">
        <v>8369</v>
      </c>
      <c r="E1694">
        <v>2</v>
      </c>
      <c r="F1694">
        <v>20170201</v>
      </c>
      <c r="G1694">
        <v>20170040938</v>
      </c>
      <c r="H1694" t="s">
        <v>65</v>
      </c>
      <c r="I1694" t="s">
        <v>25</v>
      </c>
      <c r="J1694" t="s">
        <v>26</v>
      </c>
      <c r="K1694" t="s">
        <v>205</v>
      </c>
      <c r="L1694" t="s">
        <v>4</v>
      </c>
      <c r="M1694" t="s">
        <v>5</v>
      </c>
      <c r="N1694" t="s">
        <v>17</v>
      </c>
      <c r="O1694">
        <v>2005999000</v>
      </c>
      <c r="P1694" t="s">
        <v>934</v>
      </c>
      <c r="Q1694" t="s">
        <v>1003</v>
      </c>
      <c r="R1694" t="s">
        <v>24</v>
      </c>
      <c r="S1694" t="s">
        <v>234</v>
      </c>
      <c r="T1694" t="s">
        <v>151</v>
      </c>
      <c r="U1694" t="s">
        <v>101</v>
      </c>
      <c r="V1694" t="s">
        <v>152</v>
      </c>
      <c r="W1694" t="s">
        <v>129</v>
      </c>
      <c r="X1694" t="s">
        <v>153</v>
      </c>
      <c r="Y1694" t="s">
        <v>15</v>
      </c>
      <c r="Z1694">
        <v>25132.799999999999</v>
      </c>
      <c r="AA1694">
        <v>11652.48</v>
      </c>
    </row>
    <row r="1695" spans="1:27" hidden="1" x14ac:dyDescent="0.25">
      <c r="A1695">
        <v>2017</v>
      </c>
      <c r="B1695">
        <v>2</v>
      </c>
      <c r="C1695" t="s">
        <v>86</v>
      </c>
      <c r="D1695">
        <v>8369</v>
      </c>
      <c r="E1695">
        <v>3</v>
      </c>
      <c r="F1695">
        <v>20170201</v>
      </c>
      <c r="G1695">
        <v>20170040938</v>
      </c>
      <c r="H1695" t="s">
        <v>65</v>
      </c>
      <c r="I1695" t="s">
        <v>25</v>
      </c>
      <c r="J1695" t="s">
        <v>26</v>
      </c>
      <c r="K1695" t="s">
        <v>205</v>
      </c>
      <c r="L1695" t="s">
        <v>4</v>
      </c>
      <c r="M1695" t="s">
        <v>5</v>
      </c>
      <c r="N1695" t="s">
        <v>17</v>
      </c>
      <c r="O1695">
        <v>2005999000</v>
      </c>
      <c r="P1695" t="s">
        <v>934</v>
      </c>
      <c r="Q1695" t="s">
        <v>1003</v>
      </c>
      <c r="R1695" t="s">
        <v>24</v>
      </c>
      <c r="S1695" t="s">
        <v>234</v>
      </c>
      <c r="T1695" t="s">
        <v>151</v>
      </c>
      <c r="U1695" t="s">
        <v>101</v>
      </c>
      <c r="V1695" t="s">
        <v>152</v>
      </c>
      <c r="W1695" t="s">
        <v>129</v>
      </c>
      <c r="X1695" t="s">
        <v>153</v>
      </c>
      <c r="Y1695" t="s">
        <v>15</v>
      </c>
      <c r="Z1695">
        <v>25132.799999999999</v>
      </c>
      <c r="AA1695">
        <v>11652.48</v>
      </c>
    </row>
    <row r="1696" spans="1:27" hidden="1" x14ac:dyDescent="0.25">
      <c r="A1696">
        <v>2017</v>
      </c>
      <c r="B1696">
        <v>2</v>
      </c>
      <c r="C1696" t="s">
        <v>86</v>
      </c>
      <c r="D1696">
        <v>13084</v>
      </c>
      <c r="E1696">
        <v>1</v>
      </c>
      <c r="F1696">
        <v>20170215</v>
      </c>
      <c r="G1696">
        <v>20170040938</v>
      </c>
      <c r="H1696" t="s">
        <v>65</v>
      </c>
      <c r="I1696" t="s">
        <v>25</v>
      </c>
      <c r="J1696" t="s">
        <v>26</v>
      </c>
      <c r="K1696" t="s">
        <v>205</v>
      </c>
      <c r="L1696" t="s">
        <v>4</v>
      </c>
      <c r="M1696" t="s">
        <v>5</v>
      </c>
      <c r="N1696" t="s">
        <v>17</v>
      </c>
      <c r="O1696">
        <v>2005999000</v>
      </c>
      <c r="P1696" t="s">
        <v>934</v>
      </c>
      <c r="Q1696" t="s">
        <v>1003</v>
      </c>
      <c r="R1696" t="s">
        <v>24</v>
      </c>
      <c r="S1696" t="s">
        <v>234</v>
      </c>
      <c r="T1696" t="s">
        <v>14</v>
      </c>
      <c r="U1696" t="s">
        <v>101</v>
      </c>
      <c r="V1696" t="s">
        <v>152</v>
      </c>
      <c r="W1696" t="s">
        <v>129</v>
      </c>
      <c r="X1696" t="s">
        <v>8</v>
      </c>
      <c r="Y1696" t="s">
        <v>15</v>
      </c>
      <c r="Z1696">
        <v>25132.799999999999</v>
      </c>
      <c r="AA1696">
        <v>11652.48</v>
      </c>
    </row>
    <row r="1697" spans="1:27" hidden="1" x14ac:dyDescent="0.25">
      <c r="A1697">
        <v>2017</v>
      </c>
      <c r="B1697">
        <v>2</v>
      </c>
      <c r="C1697" t="s">
        <v>86</v>
      </c>
      <c r="D1697">
        <v>13084</v>
      </c>
      <c r="E1697">
        <v>3</v>
      </c>
      <c r="F1697">
        <v>20170215</v>
      </c>
      <c r="G1697">
        <v>20170040938</v>
      </c>
      <c r="H1697" t="s">
        <v>65</v>
      </c>
      <c r="I1697" t="s">
        <v>25</v>
      </c>
      <c r="J1697" t="s">
        <v>26</v>
      </c>
      <c r="K1697" t="s">
        <v>205</v>
      </c>
      <c r="L1697" t="s">
        <v>4</v>
      </c>
      <c r="M1697" t="s">
        <v>5</v>
      </c>
      <c r="N1697" t="s">
        <v>17</v>
      </c>
      <c r="O1697">
        <v>2005999000</v>
      </c>
      <c r="P1697" t="s">
        <v>934</v>
      </c>
      <c r="Q1697" t="s">
        <v>1003</v>
      </c>
      <c r="R1697" t="s">
        <v>24</v>
      </c>
      <c r="S1697" t="s">
        <v>234</v>
      </c>
      <c r="T1697" t="s">
        <v>14</v>
      </c>
      <c r="U1697" t="s">
        <v>101</v>
      </c>
      <c r="V1697" t="s">
        <v>152</v>
      </c>
      <c r="W1697" t="s">
        <v>129</v>
      </c>
      <c r="X1697" t="s">
        <v>8</v>
      </c>
      <c r="Y1697" t="s">
        <v>15</v>
      </c>
      <c r="Z1697">
        <v>25132.799999999999</v>
      </c>
      <c r="AA1697">
        <v>11652.48</v>
      </c>
    </row>
    <row r="1698" spans="1:27" hidden="1" x14ac:dyDescent="0.25">
      <c r="A1698">
        <v>2017</v>
      </c>
      <c r="B1698">
        <v>2</v>
      </c>
      <c r="C1698" t="s">
        <v>86</v>
      </c>
      <c r="D1698">
        <v>15520</v>
      </c>
      <c r="E1698">
        <v>1</v>
      </c>
      <c r="F1698">
        <v>20170222</v>
      </c>
      <c r="G1698">
        <v>20170040938</v>
      </c>
      <c r="H1698" t="s">
        <v>65</v>
      </c>
      <c r="I1698" t="s">
        <v>25</v>
      </c>
      <c r="J1698" t="s">
        <v>26</v>
      </c>
      <c r="K1698" t="s">
        <v>205</v>
      </c>
      <c r="L1698" t="s">
        <v>4</v>
      </c>
      <c r="M1698" t="s">
        <v>5</v>
      </c>
      <c r="N1698" t="s">
        <v>17</v>
      </c>
      <c r="O1698">
        <v>2005999000</v>
      </c>
      <c r="P1698" t="s">
        <v>934</v>
      </c>
      <c r="Q1698" t="s">
        <v>1003</v>
      </c>
      <c r="R1698" t="s">
        <v>24</v>
      </c>
      <c r="S1698" t="s">
        <v>148</v>
      </c>
      <c r="T1698" t="s">
        <v>14</v>
      </c>
      <c r="U1698" t="s">
        <v>101</v>
      </c>
      <c r="V1698" t="s">
        <v>1623</v>
      </c>
      <c r="W1698" t="s">
        <v>214</v>
      </c>
      <c r="X1698" t="s">
        <v>8</v>
      </c>
      <c r="Y1698" t="s">
        <v>15</v>
      </c>
      <c r="Z1698">
        <v>25132.799999999999</v>
      </c>
      <c r="AA1698">
        <v>11652.48</v>
      </c>
    </row>
    <row r="1699" spans="1:27" hidden="1" x14ac:dyDescent="0.25">
      <c r="A1699">
        <v>2017</v>
      </c>
      <c r="B1699">
        <v>2</v>
      </c>
      <c r="C1699" t="s">
        <v>86</v>
      </c>
      <c r="D1699">
        <v>15520</v>
      </c>
      <c r="E1699">
        <v>2</v>
      </c>
      <c r="F1699">
        <v>20170222</v>
      </c>
      <c r="G1699">
        <v>20170040938</v>
      </c>
      <c r="H1699" t="s">
        <v>65</v>
      </c>
      <c r="I1699" t="s">
        <v>25</v>
      </c>
      <c r="J1699" t="s">
        <v>26</v>
      </c>
      <c r="K1699" t="s">
        <v>205</v>
      </c>
      <c r="L1699" t="s">
        <v>4</v>
      </c>
      <c r="M1699" t="s">
        <v>5</v>
      </c>
      <c r="N1699" t="s">
        <v>17</v>
      </c>
      <c r="O1699">
        <v>2005999000</v>
      </c>
      <c r="P1699" t="s">
        <v>934</v>
      </c>
      <c r="Q1699" t="s">
        <v>1003</v>
      </c>
      <c r="R1699" t="s">
        <v>24</v>
      </c>
      <c r="S1699" t="s">
        <v>148</v>
      </c>
      <c r="T1699" t="s">
        <v>14</v>
      </c>
      <c r="U1699" t="s">
        <v>101</v>
      </c>
      <c r="V1699" t="s">
        <v>1623</v>
      </c>
      <c r="W1699" t="s">
        <v>214</v>
      </c>
      <c r="X1699" t="s">
        <v>8</v>
      </c>
      <c r="Y1699" t="s">
        <v>15</v>
      </c>
      <c r="Z1699">
        <v>25132.799999999999</v>
      </c>
      <c r="AA1699">
        <v>11652.48</v>
      </c>
    </row>
    <row r="1700" spans="1:27" hidden="1" x14ac:dyDescent="0.25">
      <c r="A1700">
        <v>2017</v>
      </c>
      <c r="B1700">
        <v>3</v>
      </c>
      <c r="C1700" t="s">
        <v>86</v>
      </c>
      <c r="D1700">
        <v>17894</v>
      </c>
      <c r="E1700">
        <v>1</v>
      </c>
      <c r="F1700">
        <v>20170308</v>
      </c>
      <c r="G1700">
        <v>20170040938</v>
      </c>
      <c r="H1700" t="s">
        <v>65</v>
      </c>
      <c r="I1700" t="s">
        <v>25</v>
      </c>
      <c r="J1700" t="s">
        <v>26</v>
      </c>
      <c r="K1700" t="s">
        <v>205</v>
      </c>
      <c r="L1700" t="s">
        <v>4</v>
      </c>
      <c r="M1700" t="s">
        <v>5</v>
      </c>
      <c r="N1700" t="s">
        <v>17</v>
      </c>
      <c r="O1700">
        <v>2005999000</v>
      </c>
      <c r="P1700" t="s">
        <v>934</v>
      </c>
      <c r="Q1700" t="s">
        <v>1003</v>
      </c>
      <c r="R1700" t="s">
        <v>24</v>
      </c>
      <c r="S1700" t="s">
        <v>148</v>
      </c>
      <c r="T1700" t="s">
        <v>151</v>
      </c>
      <c r="U1700" t="s">
        <v>101</v>
      </c>
      <c r="V1700" t="s">
        <v>152</v>
      </c>
      <c r="W1700" t="s">
        <v>129</v>
      </c>
      <c r="X1700" t="s">
        <v>153</v>
      </c>
      <c r="Y1700" t="s">
        <v>15</v>
      </c>
      <c r="Z1700">
        <v>25132.799999999999</v>
      </c>
      <c r="AA1700">
        <v>11652.48</v>
      </c>
    </row>
    <row r="1701" spans="1:27" hidden="1" x14ac:dyDescent="0.25">
      <c r="A1701">
        <v>2017</v>
      </c>
      <c r="B1701">
        <v>3</v>
      </c>
      <c r="C1701" t="s">
        <v>86</v>
      </c>
      <c r="D1701">
        <v>17894</v>
      </c>
      <c r="E1701">
        <v>2</v>
      </c>
      <c r="F1701">
        <v>20170308</v>
      </c>
      <c r="G1701">
        <v>20170040938</v>
      </c>
      <c r="H1701" t="s">
        <v>65</v>
      </c>
      <c r="I1701" t="s">
        <v>25</v>
      </c>
      <c r="J1701" t="s">
        <v>26</v>
      </c>
      <c r="K1701" t="s">
        <v>205</v>
      </c>
      <c r="L1701" t="s">
        <v>4</v>
      </c>
      <c r="M1701" t="s">
        <v>5</v>
      </c>
      <c r="N1701" t="s">
        <v>17</v>
      </c>
      <c r="O1701">
        <v>2005999000</v>
      </c>
      <c r="P1701" t="s">
        <v>934</v>
      </c>
      <c r="Q1701" t="s">
        <v>1003</v>
      </c>
      <c r="R1701" t="s">
        <v>24</v>
      </c>
      <c r="S1701" t="s">
        <v>148</v>
      </c>
      <c r="T1701" t="s">
        <v>151</v>
      </c>
      <c r="U1701" t="s">
        <v>101</v>
      </c>
      <c r="V1701" t="s">
        <v>152</v>
      </c>
      <c r="W1701" t="s">
        <v>129</v>
      </c>
      <c r="X1701" t="s">
        <v>153</v>
      </c>
      <c r="Y1701" t="s">
        <v>15</v>
      </c>
      <c r="Z1701">
        <v>25132.799999999999</v>
      </c>
      <c r="AA1701">
        <v>11652.48</v>
      </c>
    </row>
    <row r="1702" spans="1:27" hidden="1" x14ac:dyDescent="0.25">
      <c r="A1702">
        <v>2017</v>
      </c>
      <c r="B1702">
        <v>3</v>
      </c>
      <c r="C1702" t="s">
        <v>86</v>
      </c>
      <c r="D1702">
        <v>17894</v>
      </c>
      <c r="E1702">
        <v>3</v>
      </c>
      <c r="F1702">
        <v>20170308</v>
      </c>
      <c r="G1702">
        <v>20170040938</v>
      </c>
      <c r="H1702" t="s">
        <v>65</v>
      </c>
      <c r="I1702" t="s">
        <v>25</v>
      </c>
      <c r="J1702" t="s">
        <v>26</v>
      </c>
      <c r="K1702" t="s">
        <v>205</v>
      </c>
      <c r="L1702" t="s">
        <v>4</v>
      </c>
      <c r="M1702" t="s">
        <v>5</v>
      </c>
      <c r="N1702" t="s">
        <v>17</v>
      </c>
      <c r="O1702">
        <v>2005999000</v>
      </c>
      <c r="P1702" t="s">
        <v>934</v>
      </c>
      <c r="Q1702" t="s">
        <v>1003</v>
      </c>
      <c r="R1702" t="s">
        <v>24</v>
      </c>
      <c r="S1702" t="s">
        <v>148</v>
      </c>
      <c r="T1702" t="s">
        <v>151</v>
      </c>
      <c r="U1702" t="s">
        <v>101</v>
      </c>
      <c r="V1702" t="s">
        <v>152</v>
      </c>
      <c r="W1702" t="s">
        <v>129</v>
      </c>
      <c r="X1702" t="s">
        <v>153</v>
      </c>
      <c r="Y1702" t="s">
        <v>15</v>
      </c>
      <c r="Z1702">
        <v>25132.799999999999</v>
      </c>
      <c r="AA1702">
        <v>11652.48</v>
      </c>
    </row>
    <row r="1703" spans="1:27" hidden="1" x14ac:dyDescent="0.25">
      <c r="A1703">
        <v>2017</v>
      </c>
      <c r="B1703">
        <v>3</v>
      </c>
      <c r="C1703" t="s">
        <v>86</v>
      </c>
      <c r="D1703">
        <v>17894</v>
      </c>
      <c r="E1703">
        <v>4</v>
      </c>
      <c r="F1703">
        <v>20170308</v>
      </c>
      <c r="G1703">
        <v>20170040938</v>
      </c>
      <c r="H1703" t="s">
        <v>65</v>
      </c>
      <c r="I1703" t="s">
        <v>25</v>
      </c>
      <c r="J1703" t="s">
        <v>26</v>
      </c>
      <c r="K1703" t="s">
        <v>205</v>
      </c>
      <c r="L1703" t="s">
        <v>4</v>
      </c>
      <c r="M1703" t="s">
        <v>5</v>
      </c>
      <c r="N1703" t="s">
        <v>17</v>
      </c>
      <c r="O1703">
        <v>2005999000</v>
      </c>
      <c r="P1703" t="s">
        <v>934</v>
      </c>
      <c r="Q1703" t="s">
        <v>1003</v>
      </c>
      <c r="R1703" t="s">
        <v>24</v>
      </c>
      <c r="S1703" t="s">
        <v>148</v>
      </c>
      <c r="T1703" t="s">
        <v>151</v>
      </c>
      <c r="U1703" t="s">
        <v>101</v>
      </c>
      <c r="V1703" t="s">
        <v>152</v>
      </c>
      <c r="W1703" t="s">
        <v>129</v>
      </c>
      <c r="X1703" t="s">
        <v>153</v>
      </c>
      <c r="Y1703" t="s">
        <v>15</v>
      </c>
      <c r="Z1703">
        <v>25132.799999999999</v>
      </c>
      <c r="AA1703">
        <v>11652.48</v>
      </c>
    </row>
    <row r="1704" spans="1:27" hidden="1" x14ac:dyDescent="0.25">
      <c r="A1704">
        <v>2017</v>
      </c>
      <c r="B1704">
        <v>3</v>
      </c>
      <c r="C1704" t="s">
        <v>86</v>
      </c>
      <c r="D1704">
        <v>17894</v>
      </c>
      <c r="E1704">
        <v>5</v>
      </c>
      <c r="F1704">
        <v>20170308</v>
      </c>
      <c r="G1704">
        <v>20170040938</v>
      </c>
      <c r="H1704" t="s">
        <v>65</v>
      </c>
      <c r="I1704" t="s">
        <v>25</v>
      </c>
      <c r="J1704" t="s">
        <v>26</v>
      </c>
      <c r="K1704" t="s">
        <v>205</v>
      </c>
      <c r="L1704" t="s">
        <v>4</v>
      </c>
      <c r="M1704" t="s">
        <v>5</v>
      </c>
      <c r="N1704" t="s">
        <v>17</v>
      </c>
      <c r="O1704">
        <v>2005999000</v>
      </c>
      <c r="P1704" t="s">
        <v>934</v>
      </c>
      <c r="Q1704" t="s">
        <v>1003</v>
      </c>
      <c r="R1704" t="s">
        <v>24</v>
      </c>
      <c r="S1704" t="s">
        <v>148</v>
      </c>
      <c r="T1704" t="s">
        <v>151</v>
      </c>
      <c r="U1704" t="s">
        <v>101</v>
      </c>
      <c r="V1704" t="s">
        <v>152</v>
      </c>
      <c r="W1704" t="s">
        <v>129</v>
      </c>
      <c r="X1704" t="s">
        <v>153</v>
      </c>
      <c r="Y1704" t="s">
        <v>15</v>
      </c>
      <c r="Z1704">
        <v>25132.799999999999</v>
      </c>
      <c r="AA1704">
        <v>11652.48</v>
      </c>
    </row>
    <row r="1705" spans="1:27" hidden="1" x14ac:dyDescent="0.25">
      <c r="A1705">
        <v>2017</v>
      </c>
      <c r="B1705">
        <v>3</v>
      </c>
      <c r="C1705" t="s">
        <v>86</v>
      </c>
      <c r="D1705">
        <v>17894</v>
      </c>
      <c r="E1705">
        <v>6</v>
      </c>
      <c r="F1705">
        <v>20170308</v>
      </c>
      <c r="G1705">
        <v>20170040938</v>
      </c>
      <c r="H1705" t="s">
        <v>65</v>
      </c>
      <c r="I1705" t="s">
        <v>25</v>
      </c>
      <c r="J1705" t="s">
        <v>26</v>
      </c>
      <c r="K1705" t="s">
        <v>205</v>
      </c>
      <c r="L1705" t="s">
        <v>4</v>
      </c>
      <c r="M1705" t="s">
        <v>5</v>
      </c>
      <c r="N1705" t="s">
        <v>17</v>
      </c>
      <c r="O1705">
        <v>2005999000</v>
      </c>
      <c r="P1705" t="s">
        <v>934</v>
      </c>
      <c r="Q1705" t="s">
        <v>1003</v>
      </c>
      <c r="R1705" t="s">
        <v>24</v>
      </c>
      <c r="S1705" t="s">
        <v>148</v>
      </c>
      <c r="T1705" t="s">
        <v>151</v>
      </c>
      <c r="U1705" t="s">
        <v>101</v>
      </c>
      <c r="V1705" t="s">
        <v>152</v>
      </c>
      <c r="W1705" t="s">
        <v>129</v>
      </c>
      <c r="X1705" t="s">
        <v>153</v>
      </c>
      <c r="Y1705" t="s">
        <v>15</v>
      </c>
      <c r="Z1705">
        <v>25132.799999999999</v>
      </c>
      <c r="AA1705">
        <v>11652.48</v>
      </c>
    </row>
    <row r="1706" spans="1:27" hidden="1" x14ac:dyDescent="0.25">
      <c r="A1706">
        <v>2017</v>
      </c>
      <c r="B1706">
        <v>3</v>
      </c>
      <c r="C1706" t="s">
        <v>86</v>
      </c>
      <c r="D1706">
        <v>19826</v>
      </c>
      <c r="E1706">
        <v>2</v>
      </c>
      <c r="F1706">
        <v>20170308</v>
      </c>
      <c r="G1706">
        <v>20170040938</v>
      </c>
      <c r="H1706" t="s">
        <v>65</v>
      </c>
      <c r="I1706" t="s">
        <v>25</v>
      </c>
      <c r="J1706" t="s">
        <v>26</v>
      </c>
      <c r="K1706" t="s">
        <v>205</v>
      </c>
      <c r="L1706" t="s">
        <v>4</v>
      </c>
      <c r="M1706" t="s">
        <v>5</v>
      </c>
      <c r="N1706" t="s">
        <v>17</v>
      </c>
      <c r="O1706">
        <v>2005999000</v>
      </c>
      <c r="P1706" t="s">
        <v>934</v>
      </c>
      <c r="Q1706" t="s">
        <v>1003</v>
      </c>
      <c r="R1706" t="s">
        <v>24</v>
      </c>
      <c r="S1706" t="s">
        <v>148</v>
      </c>
      <c r="T1706" t="s">
        <v>14</v>
      </c>
      <c r="U1706" t="s">
        <v>101</v>
      </c>
      <c r="V1706" t="s">
        <v>149</v>
      </c>
      <c r="W1706" t="s">
        <v>129</v>
      </c>
      <c r="X1706" t="s">
        <v>153</v>
      </c>
      <c r="Y1706" t="s">
        <v>15</v>
      </c>
      <c r="Z1706">
        <v>25132.799999999999</v>
      </c>
      <c r="AA1706">
        <v>11652.48</v>
      </c>
    </row>
    <row r="1707" spans="1:27" hidden="1" x14ac:dyDescent="0.25">
      <c r="A1707">
        <v>2017</v>
      </c>
      <c r="B1707">
        <v>3</v>
      </c>
      <c r="C1707" t="s">
        <v>86</v>
      </c>
      <c r="D1707">
        <v>24352</v>
      </c>
      <c r="E1707">
        <v>1</v>
      </c>
      <c r="F1707">
        <v>20170322</v>
      </c>
      <c r="G1707">
        <v>20170040938</v>
      </c>
      <c r="H1707" t="s">
        <v>65</v>
      </c>
      <c r="I1707" t="s">
        <v>25</v>
      </c>
      <c r="J1707" t="s">
        <v>26</v>
      </c>
      <c r="K1707" t="s">
        <v>205</v>
      </c>
      <c r="L1707" t="s">
        <v>4</v>
      </c>
      <c r="M1707" t="s">
        <v>5</v>
      </c>
      <c r="N1707" t="s">
        <v>17</v>
      </c>
      <c r="O1707">
        <v>2005999000</v>
      </c>
      <c r="P1707" t="s">
        <v>934</v>
      </c>
      <c r="Q1707" t="s">
        <v>1003</v>
      </c>
      <c r="R1707" t="s">
        <v>24</v>
      </c>
      <c r="S1707" t="s">
        <v>148</v>
      </c>
      <c r="T1707" t="s">
        <v>14</v>
      </c>
      <c r="U1707" t="s">
        <v>101</v>
      </c>
      <c r="V1707" t="s">
        <v>152</v>
      </c>
      <c r="W1707" t="s">
        <v>129</v>
      </c>
      <c r="X1707" t="s">
        <v>8</v>
      </c>
      <c r="Y1707" t="s">
        <v>15</v>
      </c>
      <c r="Z1707">
        <v>25132.799999999999</v>
      </c>
      <c r="AA1707">
        <v>11652.48</v>
      </c>
    </row>
    <row r="1708" spans="1:27" hidden="1" x14ac:dyDescent="0.25">
      <c r="A1708">
        <v>2017</v>
      </c>
      <c r="B1708">
        <v>3</v>
      </c>
      <c r="C1708" t="s">
        <v>86</v>
      </c>
      <c r="D1708">
        <v>24352</v>
      </c>
      <c r="E1708">
        <v>2</v>
      </c>
      <c r="F1708">
        <v>20170322</v>
      </c>
      <c r="G1708">
        <v>20170040938</v>
      </c>
      <c r="H1708" t="s">
        <v>65</v>
      </c>
      <c r="I1708" t="s">
        <v>25</v>
      </c>
      <c r="J1708" t="s">
        <v>26</v>
      </c>
      <c r="K1708" t="s">
        <v>205</v>
      </c>
      <c r="L1708" t="s">
        <v>4</v>
      </c>
      <c r="M1708" t="s">
        <v>5</v>
      </c>
      <c r="N1708" t="s">
        <v>17</v>
      </c>
      <c r="O1708">
        <v>2005999000</v>
      </c>
      <c r="P1708" t="s">
        <v>934</v>
      </c>
      <c r="Q1708" t="s">
        <v>1003</v>
      </c>
      <c r="R1708" t="s">
        <v>24</v>
      </c>
      <c r="S1708" t="s">
        <v>148</v>
      </c>
      <c r="T1708" t="s">
        <v>14</v>
      </c>
      <c r="U1708" t="s">
        <v>101</v>
      </c>
      <c r="V1708" t="s">
        <v>152</v>
      </c>
      <c r="W1708" t="s">
        <v>129</v>
      </c>
      <c r="X1708" t="s">
        <v>8</v>
      </c>
      <c r="Y1708" t="s">
        <v>15</v>
      </c>
      <c r="Z1708">
        <v>25132.799999999999</v>
      </c>
      <c r="AA1708">
        <v>11652.48</v>
      </c>
    </row>
    <row r="1709" spans="1:27" hidden="1" x14ac:dyDescent="0.25">
      <c r="A1709">
        <v>2017</v>
      </c>
      <c r="B1709">
        <v>3</v>
      </c>
      <c r="C1709" t="s">
        <v>86</v>
      </c>
      <c r="D1709">
        <v>24352</v>
      </c>
      <c r="E1709">
        <v>3</v>
      </c>
      <c r="F1709">
        <v>20170322</v>
      </c>
      <c r="G1709">
        <v>20170040938</v>
      </c>
      <c r="H1709" t="s">
        <v>65</v>
      </c>
      <c r="I1709" t="s">
        <v>25</v>
      </c>
      <c r="J1709" t="s">
        <v>26</v>
      </c>
      <c r="K1709" t="s">
        <v>205</v>
      </c>
      <c r="L1709" t="s">
        <v>4</v>
      </c>
      <c r="M1709" t="s">
        <v>5</v>
      </c>
      <c r="N1709" t="s">
        <v>17</v>
      </c>
      <c r="O1709">
        <v>2005999000</v>
      </c>
      <c r="P1709" t="s">
        <v>934</v>
      </c>
      <c r="Q1709" t="s">
        <v>1003</v>
      </c>
      <c r="R1709" t="s">
        <v>24</v>
      </c>
      <c r="S1709" t="s">
        <v>148</v>
      </c>
      <c r="T1709" t="s">
        <v>14</v>
      </c>
      <c r="U1709" t="s">
        <v>101</v>
      </c>
      <c r="V1709" t="s">
        <v>152</v>
      </c>
      <c r="W1709" t="s">
        <v>129</v>
      </c>
      <c r="X1709" t="s">
        <v>8</v>
      </c>
      <c r="Y1709" t="s">
        <v>15</v>
      </c>
      <c r="Z1709">
        <v>25132.799999999999</v>
      </c>
      <c r="AA1709">
        <v>11652.48</v>
      </c>
    </row>
    <row r="1710" spans="1:27" hidden="1" x14ac:dyDescent="0.25">
      <c r="A1710">
        <v>2017</v>
      </c>
      <c r="B1710">
        <v>3</v>
      </c>
      <c r="C1710" t="s">
        <v>86</v>
      </c>
      <c r="D1710">
        <v>24352</v>
      </c>
      <c r="E1710">
        <v>4</v>
      </c>
      <c r="F1710">
        <v>20170322</v>
      </c>
      <c r="G1710">
        <v>20170040938</v>
      </c>
      <c r="H1710" t="s">
        <v>65</v>
      </c>
      <c r="I1710" t="s">
        <v>25</v>
      </c>
      <c r="J1710" t="s">
        <v>26</v>
      </c>
      <c r="K1710" t="s">
        <v>205</v>
      </c>
      <c r="L1710" t="s">
        <v>4</v>
      </c>
      <c r="M1710" t="s">
        <v>5</v>
      </c>
      <c r="N1710" t="s">
        <v>17</v>
      </c>
      <c r="O1710">
        <v>2005999000</v>
      </c>
      <c r="P1710" t="s">
        <v>934</v>
      </c>
      <c r="Q1710" t="s">
        <v>1003</v>
      </c>
      <c r="R1710" t="s">
        <v>24</v>
      </c>
      <c r="S1710" t="s">
        <v>234</v>
      </c>
      <c r="T1710" t="s">
        <v>14</v>
      </c>
      <c r="U1710" t="s">
        <v>101</v>
      </c>
      <c r="V1710" t="s">
        <v>152</v>
      </c>
      <c r="W1710" t="s">
        <v>129</v>
      </c>
      <c r="X1710" t="s">
        <v>8</v>
      </c>
      <c r="Y1710" t="s">
        <v>15</v>
      </c>
      <c r="Z1710">
        <v>25132.799999999999</v>
      </c>
      <c r="AA1710">
        <v>11652.48</v>
      </c>
    </row>
    <row r="1711" spans="1:27" hidden="1" x14ac:dyDescent="0.25">
      <c r="A1711">
        <v>2017</v>
      </c>
      <c r="B1711">
        <v>3</v>
      </c>
      <c r="C1711" t="s">
        <v>86</v>
      </c>
      <c r="D1711">
        <v>24352</v>
      </c>
      <c r="E1711">
        <v>5</v>
      </c>
      <c r="F1711">
        <v>20170322</v>
      </c>
      <c r="G1711">
        <v>20170040938</v>
      </c>
      <c r="H1711" t="s">
        <v>65</v>
      </c>
      <c r="I1711" t="s">
        <v>25</v>
      </c>
      <c r="J1711" t="s">
        <v>26</v>
      </c>
      <c r="K1711" t="s">
        <v>205</v>
      </c>
      <c r="L1711" t="s">
        <v>4</v>
      </c>
      <c r="M1711" t="s">
        <v>5</v>
      </c>
      <c r="N1711" t="s">
        <v>17</v>
      </c>
      <c r="O1711">
        <v>2005999000</v>
      </c>
      <c r="P1711" t="s">
        <v>934</v>
      </c>
      <c r="Q1711" t="s">
        <v>1003</v>
      </c>
      <c r="R1711" t="s">
        <v>24</v>
      </c>
      <c r="S1711" t="s">
        <v>234</v>
      </c>
      <c r="T1711" t="s">
        <v>14</v>
      </c>
      <c r="U1711" t="s">
        <v>101</v>
      </c>
      <c r="V1711" t="s">
        <v>152</v>
      </c>
      <c r="W1711" t="s">
        <v>129</v>
      </c>
      <c r="X1711" t="s">
        <v>8</v>
      </c>
      <c r="Y1711" t="s">
        <v>15</v>
      </c>
      <c r="Z1711">
        <v>25132.799999999999</v>
      </c>
      <c r="AA1711">
        <v>11652.48</v>
      </c>
    </row>
    <row r="1712" spans="1:27" hidden="1" x14ac:dyDescent="0.25">
      <c r="A1712">
        <v>2018</v>
      </c>
      <c r="B1712">
        <v>3</v>
      </c>
      <c r="C1712" t="s">
        <v>86</v>
      </c>
      <c r="D1712">
        <v>22165</v>
      </c>
      <c r="E1712">
        <v>1</v>
      </c>
      <c r="F1712">
        <v>20180314</v>
      </c>
      <c r="G1712">
        <v>20170040938</v>
      </c>
      <c r="H1712" t="s">
        <v>65</v>
      </c>
      <c r="I1712" t="s">
        <v>25</v>
      </c>
      <c r="J1712" t="s">
        <v>26</v>
      </c>
      <c r="K1712" t="s">
        <v>205</v>
      </c>
      <c r="L1712" t="s">
        <v>4</v>
      </c>
      <c r="M1712" t="s">
        <v>5</v>
      </c>
      <c r="N1712" t="s">
        <v>17</v>
      </c>
      <c r="O1712">
        <v>2005999000</v>
      </c>
      <c r="P1712" t="s">
        <v>934</v>
      </c>
      <c r="Q1712" t="s">
        <v>1003</v>
      </c>
      <c r="R1712" t="s">
        <v>24</v>
      </c>
      <c r="S1712" t="s">
        <v>148</v>
      </c>
      <c r="T1712" t="s">
        <v>377</v>
      </c>
      <c r="W1712" t="s">
        <v>214</v>
      </c>
      <c r="X1712" t="s">
        <v>8</v>
      </c>
      <c r="Y1712" t="s">
        <v>15</v>
      </c>
      <c r="Z1712">
        <v>25132.799999999999</v>
      </c>
      <c r="AA1712">
        <v>11652.48</v>
      </c>
    </row>
    <row r="1713" spans="1:27" hidden="1" x14ac:dyDescent="0.25">
      <c r="A1713">
        <v>2017</v>
      </c>
      <c r="B1713">
        <v>1</v>
      </c>
      <c r="C1713" t="s">
        <v>270</v>
      </c>
      <c r="D1713">
        <v>43876</v>
      </c>
      <c r="E1713">
        <v>1</v>
      </c>
      <c r="F1713">
        <v>20170112</v>
      </c>
      <c r="G1713">
        <v>20530184596</v>
      </c>
      <c r="H1713" t="s">
        <v>293</v>
      </c>
      <c r="I1713" t="s">
        <v>25</v>
      </c>
      <c r="J1713" t="s">
        <v>26</v>
      </c>
      <c r="K1713" t="s">
        <v>97</v>
      </c>
      <c r="L1713" t="s">
        <v>4</v>
      </c>
      <c r="M1713" t="s">
        <v>5</v>
      </c>
      <c r="N1713" t="s">
        <v>17</v>
      </c>
      <c r="O1713">
        <v>2005999000</v>
      </c>
      <c r="P1713" t="s">
        <v>1002</v>
      </c>
      <c r="Q1713" t="s">
        <v>1003</v>
      </c>
      <c r="R1713" t="s">
        <v>24</v>
      </c>
      <c r="S1713" t="s">
        <v>310</v>
      </c>
      <c r="T1713" t="s">
        <v>787</v>
      </c>
      <c r="W1713" t="s">
        <v>426</v>
      </c>
      <c r="X1713" t="s">
        <v>8</v>
      </c>
      <c r="Y1713" t="s">
        <v>61</v>
      </c>
      <c r="Z1713">
        <v>25126.5</v>
      </c>
      <c r="AA1713">
        <v>15701.4</v>
      </c>
    </row>
    <row r="1714" spans="1:27" hidden="1" x14ac:dyDescent="0.25">
      <c r="A1714">
        <v>2017</v>
      </c>
      <c r="B1714">
        <v>2</v>
      </c>
      <c r="C1714" t="s">
        <v>86</v>
      </c>
      <c r="D1714">
        <v>13084</v>
      </c>
      <c r="E1714">
        <v>2</v>
      </c>
      <c r="F1714">
        <v>20170215</v>
      </c>
      <c r="G1714">
        <v>20170040938</v>
      </c>
      <c r="H1714" t="s">
        <v>65</v>
      </c>
      <c r="I1714" t="s">
        <v>25</v>
      </c>
      <c r="J1714" t="s">
        <v>26</v>
      </c>
      <c r="K1714" t="s">
        <v>205</v>
      </c>
      <c r="L1714" t="s">
        <v>4</v>
      </c>
      <c r="M1714" t="s">
        <v>5</v>
      </c>
      <c r="N1714" t="s">
        <v>17</v>
      </c>
      <c r="O1714">
        <v>2005999000</v>
      </c>
      <c r="P1714" t="s">
        <v>934</v>
      </c>
      <c r="Q1714" t="s">
        <v>1003</v>
      </c>
      <c r="R1714" t="s">
        <v>24</v>
      </c>
      <c r="S1714" t="s">
        <v>234</v>
      </c>
      <c r="T1714" t="s">
        <v>14</v>
      </c>
      <c r="U1714" t="s">
        <v>101</v>
      </c>
      <c r="V1714" t="s">
        <v>152</v>
      </c>
      <c r="W1714" t="s">
        <v>129</v>
      </c>
      <c r="X1714" t="s">
        <v>8</v>
      </c>
      <c r="Y1714" t="s">
        <v>15</v>
      </c>
      <c r="Z1714">
        <v>25124</v>
      </c>
      <c r="AA1714">
        <v>11648.4</v>
      </c>
    </row>
    <row r="1715" spans="1:27" hidden="1" x14ac:dyDescent="0.25">
      <c r="A1715">
        <v>2017</v>
      </c>
      <c r="B1715">
        <v>2</v>
      </c>
      <c r="C1715" t="s">
        <v>270</v>
      </c>
      <c r="D1715">
        <v>6479</v>
      </c>
      <c r="E1715">
        <v>1</v>
      </c>
      <c r="F1715">
        <v>20170207</v>
      </c>
      <c r="G1715">
        <v>20504004415</v>
      </c>
      <c r="H1715" t="s">
        <v>223</v>
      </c>
      <c r="I1715" t="s">
        <v>2</v>
      </c>
      <c r="J1715" t="s">
        <v>308</v>
      </c>
      <c r="K1715" t="s">
        <v>309</v>
      </c>
      <c r="L1715" t="s">
        <v>4</v>
      </c>
      <c r="M1715" t="s">
        <v>5</v>
      </c>
      <c r="N1715" t="s">
        <v>17</v>
      </c>
      <c r="O1715">
        <v>2005999000</v>
      </c>
      <c r="P1715" t="s">
        <v>1008</v>
      </c>
      <c r="Q1715" t="s">
        <v>1003</v>
      </c>
      <c r="R1715" t="s">
        <v>24</v>
      </c>
      <c r="S1715" t="s">
        <v>343</v>
      </c>
      <c r="W1715" t="s">
        <v>272</v>
      </c>
      <c r="X1715" t="s">
        <v>19</v>
      </c>
      <c r="Y1715" t="s">
        <v>226</v>
      </c>
      <c r="Z1715">
        <v>25101.96</v>
      </c>
      <c r="AA1715">
        <v>14535.45</v>
      </c>
    </row>
    <row r="1716" spans="1:27" hidden="1" x14ac:dyDescent="0.25">
      <c r="A1716">
        <v>2017</v>
      </c>
      <c r="B1716">
        <v>2</v>
      </c>
      <c r="C1716" t="s">
        <v>270</v>
      </c>
      <c r="D1716">
        <v>8453</v>
      </c>
      <c r="E1716">
        <v>1</v>
      </c>
      <c r="F1716">
        <v>20170223</v>
      </c>
      <c r="G1716">
        <v>20504004415</v>
      </c>
      <c r="H1716" t="s">
        <v>223</v>
      </c>
      <c r="I1716" t="s">
        <v>2</v>
      </c>
      <c r="J1716" t="s">
        <v>308</v>
      </c>
      <c r="K1716" t="s">
        <v>309</v>
      </c>
      <c r="L1716" t="s">
        <v>4</v>
      </c>
      <c r="M1716" t="s">
        <v>5</v>
      </c>
      <c r="N1716" t="s">
        <v>17</v>
      </c>
      <c r="O1716">
        <v>2005999000</v>
      </c>
      <c r="P1716" t="s">
        <v>1008</v>
      </c>
      <c r="Q1716" t="s">
        <v>1003</v>
      </c>
      <c r="R1716" t="s">
        <v>24</v>
      </c>
      <c r="S1716" t="s">
        <v>343</v>
      </c>
      <c r="W1716" t="s">
        <v>272</v>
      </c>
      <c r="X1716" t="s">
        <v>19</v>
      </c>
      <c r="Y1716" t="s">
        <v>226</v>
      </c>
      <c r="Z1716">
        <v>25101.96</v>
      </c>
      <c r="AA1716">
        <v>14535.45</v>
      </c>
    </row>
    <row r="1717" spans="1:27" hidden="1" x14ac:dyDescent="0.25">
      <c r="A1717">
        <v>2017</v>
      </c>
      <c r="B1717">
        <v>1</v>
      </c>
      <c r="C1717" t="s">
        <v>270</v>
      </c>
      <c r="D1717">
        <v>2154</v>
      </c>
      <c r="E1717">
        <v>1</v>
      </c>
      <c r="F1717">
        <v>20170116</v>
      </c>
      <c r="G1717">
        <v>20104420282</v>
      </c>
      <c r="H1717" t="s">
        <v>146</v>
      </c>
      <c r="I1717" t="s">
        <v>25</v>
      </c>
      <c r="J1717" t="s">
        <v>26</v>
      </c>
      <c r="K1717" t="s">
        <v>97</v>
      </c>
      <c r="L1717" t="s">
        <v>4</v>
      </c>
      <c r="M1717" t="s">
        <v>5</v>
      </c>
      <c r="N1717" t="s">
        <v>17</v>
      </c>
      <c r="O1717">
        <v>2005999000</v>
      </c>
      <c r="P1717" t="s">
        <v>1002</v>
      </c>
      <c r="Q1717" t="s">
        <v>1003</v>
      </c>
      <c r="R1717" t="s">
        <v>24</v>
      </c>
      <c r="S1717" t="s">
        <v>316</v>
      </c>
      <c r="W1717" t="s">
        <v>34</v>
      </c>
      <c r="X1717" t="s">
        <v>8</v>
      </c>
      <c r="Y1717" t="s">
        <v>226</v>
      </c>
      <c r="Z1717">
        <v>25101.5</v>
      </c>
      <c r="AA1717">
        <v>15406.56</v>
      </c>
    </row>
    <row r="1718" spans="1:27" hidden="1" x14ac:dyDescent="0.25">
      <c r="A1718">
        <v>2017</v>
      </c>
      <c r="B1718">
        <v>2</v>
      </c>
      <c r="C1718" t="s">
        <v>270</v>
      </c>
      <c r="D1718">
        <v>6310</v>
      </c>
      <c r="E1718">
        <v>1</v>
      </c>
      <c r="F1718">
        <v>20170209</v>
      </c>
      <c r="G1718">
        <v>20104420282</v>
      </c>
      <c r="H1718" t="s">
        <v>146</v>
      </c>
      <c r="I1718" t="s">
        <v>2</v>
      </c>
      <c r="J1718" t="s">
        <v>81</v>
      </c>
      <c r="K1718" t="s">
        <v>87</v>
      </c>
      <c r="L1718" t="s">
        <v>4</v>
      </c>
      <c r="M1718" t="s">
        <v>5</v>
      </c>
      <c r="N1718" t="s">
        <v>17</v>
      </c>
      <c r="O1718">
        <v>2005992000</v>
      </c>
      <c r="P1718" t="s">
        <v>934</v>
      </c>
      <c r="Q1718" t="s">
        <v>1003</v>
      </c>
      <c r="R1718" t="s">
        <v>18</v>
      </c>
      <c r="S1718" t="s">
        <v>131</v>
      </c>
      <c r="W1718" t="s">
        <v>34</v>
      </c>
      <c r="X1718" t="s">
        <v>95</v>
      </c>
      <c r="Y1718" t="s">
        <v>226</v>
      </c>
      <c r="Z1718">
        <v>25075.55</v>
      </c>
      <c r="AA1718">
        <v>16200</v>
      </c>
    </row>
    <row r="1719" spans="1:27" hidden="1" x14ac:dyDescent="0.25">
      <c r="A1719">
        <v>2018</v>
      </c>
      <c r="B1719">
        <v>1</v>
      </c>
      <c r="C1719" t="s">
        <v>270</v>
      </c>
      <c r="D1719">
        <v>1722</v>
      </c>
      <c r="E1719">
        <v>1</v>
      </c>
      <c r="F1719">
        <v>20180116</v>
      </c>
      <c r="G1719">
        <v>20104420282</v>
      </c>
      <c r="H1719" t="s">
        <v>146</v>
      </c>
      <c r="I1719" t="s">
        <v>25</v>
      </c>
      <c r="J1719" t="s">
        <v>26</v>
      </c>
      <c r="K1719" t="s">
        <v>97</v>
      </c>
      <c r="L1719" t="s">
        <v>4</v>
      </c>
      <c r="M1719" t="s">
        <v>5</v>
      </c>
      <c r="N1719" t="s">
        <v>17</v>
      </c>
      <c r="O1719">
        <v>2005999000</v>
      </c>
      <c r="P1719" t="s">
        <v>1002</v>
      </c>
      <c r="Q1719" t="s">
        <v>1003</v>
      </c>
      <c r="R1719" t="s">
        <v>24</v>
      </c>
      <c r="S1719" t="s">
        <v>316</v>
      </c>
      <c r="V1719" t="s">
        <v>101</v>
      </c>
      <c r="W1719" t="s">
        <v>34</v>
      </c>
      <c r="X1719" t="s">
        <v>8</v>
      </c>
      <c r="Y1719" t="s">
        <v>226</v>
      </c>
      <c r="Z1719">
        <v>25075</v>
      </c>
      <c r="AA1719">
        <v>16197.6</v>
      </c>
    </row>
    <row r="1720" spans="1:27" hidden="1" x14ac:dyDescent="0.25">
      <c r="A1720">
        <v>2018</v>
      </c>
      <c r="B1720">
        <v>1</v>
      </c>
      <c r="C1720" t="s">
        <v>270</v>
      </c>
      <c r="D1720">
        <v>1723</v>
      </c>
      <c r="E1720">
        <v>1</v>
      </c>
      <c r="F1720">
        <v>20180116</v>
      </c>
      <c r="G1720">
        <v>20104420282</v>
      </c>
      <c r="H1720" t="s">
        <v>146</v>
      </c>
      <c r="I1720" t="s">
        <v>25</v>
      </c>
      <c r="J1720" t="s">
        <v>26</v>
      </c>
      <c r="K1720" t="s">
        <v>130</v>
      </c>
      <c r="L1720" t="s">
        <v>4</v>
      </c>
      <c r="M1720" t="s">
        <v>5</v>
      </c>
      <c r="N1720" t="s">
        <v>17</v>
      </c>
      <c r="O1720">
        <v>2005999000</v>
      </c>
      <c r="P1720" t="s">
        <v>1002</v>
      </c>
      <c r="Q1720" t="s">
        <v>1003</v>
      </c>
      <c r="R1720" t="s">
        <v>24</v>
      </c>
      <c r="S1720" t="s">
        <v>316</v>
      </c>
      <c r="V1720" t="s">
        <v>101</v>
      </c>
      <c r="W1720" t="s">
        <v>34</v>
      </c>
      <c r="X1720" t="s">
        <v>8</v>
      </c>
      <c r="Y1720" t="s">
        <v>226</v>
      </c>
      <c r="Z1720">
        <v>25075</v>
      </c>
      <c r="AA1720">
        <v>16197.6</v>
      </c>
    </row>
    <row r="1721" spans="1:27" hidden="1" x14ac:dyDescent="0.25">
      <c r="A1721">
        <v>2018</v>
      </c>
      <c r="B1721">
        <v>3</v>
      </c>
      <c r="C1721" t="s">
        <v>270</v>
      </c>
      <c r="D1721">
        <v>13701</v>
      </c>
      <c r="E1721">
        <v>1</v>
      </c>
      <c r="F1721">
        <v>20180327</v>
      </c>
      <c r="G1721">
        <v>20104420282</v>
      </c>
      <c r="H1721" t="s">
        <v>146</v>
      </c>
      <c r="I1721" t="s">
        <v>25</v>
      </c>
      <c r="J1721" t="s">
        <v>26</v>
      </c>
      <c r="K1721" t="s">
        <v>97</v>
      </c>
      <c r="L1721" t="s">
        <v>4</v>
      </c>
      <c r="M1721" t="s">
        <v>5</v>
      </c>
      <c r="N1721" t="s">
        <v>17</v>
      </c>
      <c r="O1721">
        <v>2005999000</v>
      </c>
      <c r="P1721" t="s">
        <v>1002</v>
      </c>
      <c r="Q1721" t="s">
        <v>1003</v>
      </c>
      <c r="R1721" t="s">
        <v>24</v>
      </c>
      <c r="S1721" t="s">
        <v>316</v>
      </c>
      <c r="V1721" t="s">
        <v>84</v>
      </c>
      <c r="W1721" t="s">
        <v>34</v>
      </c>
      <c r="X1721" t="s">
        <v>8</v>
      </c>
      <c r="Y1721" t="s">
        <v>226</v>
      </c>
      <c r="Z1721">
        <v>25075</v>
      </c>
      <c r="AA1721">
        <v>16197.6</v>
      </c>
    </row>
    <row r="1722" spans="1:27" hidden="1" x14ac:dyDescent="0.25">
      <c r="A1722">
        <v>2018</v>
      </c>
      <c r="B1722">
        <v>3</v>
      </c>
      <c r="C1722" t="s">
        <v>270</v>
      </c>
      <c r="D1722">
        <v>13723</v>
      </c>
      <c r="E1722">
        <v>1</v>
      </c>
      <c r="F1722">
        <v>20180327</v>
      </c>
      <c r="G1722">
        <v>20104420282</v>
      </c>
      <c r="H1722" t="s">
        <v>146</v>
      </c>
      <c r="I1722" t="s">
        <v>25</v>
      </c>
      <c r="J1722" t="s">
        <v>26</v>
      </c>
      <c r="K1722" t="s">
        <v>97</v>
      </c>
      <c r="L1722" t="s">
        <v>4</v>
      </c>
      <c r="M1722" t="s">
        <v>5</v>
      </c>
      <c r="N1722" t="s">
        <v>17</v>
      </c>
      <c r="O1722">
        <v>2005999000</v>
      </c>
      <c r="P1722" t="s">
        <v>1002</v>
      </c>
      <c r="Q1722" t="s">
        <v>1003</v>
      </c>
      <c r="R1722" t="s">
        <v>24</v>
      </c>
      <c r="S1722" t="s">
        <v>316</v>
      </c>
      <c r="V1722" t="s">
        <v>84</v>
      </c>
      <c r="W1722" t="s">
        <v>34</v>
      </c>
      <c r="X1722" t="s">
        <v>8</v>
      </c>
      <c r="Y1722" t="s">
        <v>226</v>
      </c>
      <c r="Z1722">
        <v>25075</v>
      </c>
      <c r="AA1722">
        <v>16197.6</v>
      </c>
    </row>
    <row r="1723" spans="1:27" hidden="1" x14ac:dyDescent="0.25">
      <c r="A1723">
        <v>2017</v>
      </c>
      <c r="B1723">
        <v>2</v>
      </c>
      <c r="C1723" t="s">
        <v>86</v>
      </c>
      <c r="D1723">
        <v>12076</v>
      </c>
      <c r="E1723">
        <v>1</v>
      </c>
      <c r="F1723">
        <v>20170211</v>
      </c>
      <c r="G1723">
        <v>20170040938</v>
      </c>
      <c r="H1723" t="s">
        <v>65</v>
      </c>
      <c r="I1723" t="s">
        <v>11</v>
      </c>
      <c r="J1723" t="s">
        <v>224</v>
      </c>
      <c r="K1723" t="s">
        <v>1516</v>
      </c>
      <c r="L1723" t="s">
        <v>4</v>
      </c>
      <c r="M1723" t="s">
        <v>5</v>
      </c>
      <c r="N1723" t="s">
        <v>17</v>
      </c>
      <c r="O1723">
        <v>2005999000</v>
      </c>
      <c r="P1723" t="s">
        <v>934</v>
      </c>
      <c r="Q1723" t="s">
        <v>1003</v>
      </c>
      <c r="R1723" t="s">
        <v>24</v>
      </c>
      <c r="S1723" t="s">
        <v>234</v>
      </c>
      <c r="T1723" t="s">
        <v>378</v>
      </c>
      <c r="U1723" t="s">
        <v>101</v>
      </c>
      <c r="V1723" t="s">
        <v>1517</v>
      </c>
      <c r="W1723" t="s">
        <v>129</v>
      </c>
      <c r="X1723" t="s">
        <v>8</v>
      </c>
      <c r="Y1723" t="s">
        <v>15</v>
      </c>
      <c r="Z1723">
        <v>25070</v>
      </c>
      <c r="AA1723">
        <v>15073.2</v>
      </c>
    </row>
    <row r="1724" spans="1:27" hidden="1" x14ac:dyDescent="0.25">
      <c r="A1724">
        <v>2017</v>
      </c>
      <c r="B1724">
        <v>3</v>
      </c>
      <c r="C1724" t="s">
        <v>86</v>
      </c>
      <c r="D1724">
        <v>23887</v>
      </c>
      <c r="E1724">
        <v>1</v>
      </c>
      <c r="F1724">
        <v>20170316</v>
      </c>
      <c r="G1724">
        <v>20571343640</v>
      </c>
      <c r="H1724" t="s">
        <v>154</v>
      </c>
      <c r="I1724" t="s">
        <v>25</v>
      </c>
      <c r="J1724" t="s">
        <v>26</v>
      </c>
      <c r="K1724" t="s">
        <v>166</v>
      </c>
      <c r="L1724" t="s">
        <v>4</v>
      </c>
      <c r="M1724" t="s">
        <v>5</v>
      </c>
      <c r="N1724" t="s">
        <v>6</v>
      </c>
      <c r="O1724">
        <v>904211090</v>
      </c>
      <c r="P1724" t="s">
        <v>198</v>
      </c>
      <c r="Q1724" t="s">
        <v>472</v>
      </c>
      <c r="R1724" t="s">
        <v>77</v>
      </c>
      <c r="S1724" t="s">
        <v>143</v>
      </c>
      <c r="X1724" t="s">
        <v>23</v>
      </c>
      <c r="Y1724" t="s">
        <v>9</v>
      </c>
      <c r="Z1724">
        <v>25065.46</v>
      </c>
      <c r="AA1724">
        <v>9979</v>
      </c>
    </row>
    <row r="1725" spans="1:27" hidden="1" x14ac:dyDescent="0.25">
      <c r="A1725">
        <v>2018</v>
      </c>
      <c r="B1725">
        <v>1</v>
      </c>
      <c r="C1725" t="s">
        <v>270</v>
      </c>
      <c r="D1725">
        <v>42205</v>
      </c>
      <c r="E1725">
        <v>1</v>
      </c>
      <c r="F1725">
        <v>20180102</v>
      </c>
      <c r="G1725">
        <v>20530184596</v>
      </c>
      <c r="H1725" t="s">
        <v>293</v>
      </c>
      <c r="I1725" t="s">
        <v>2</v>
      </c>
      <c r="J1725" t="s">
        <v>81</v>
      </c>
      <c r="K1725" t="s">
        <v>82</v>
      </c>
      <c r="L1725" t="s">
        <v>4</v>
      </c>
      <c r="M1725" t="s">
        <v>5</v>
      </c>
      <c r="N1725" t="s">
        <v>17</v>
      </c>
      <c r="O1725">
        <v>2005992000</v>
      </c>
      <c r="P1725" t="s">
        <v>934</v>
      </c>
      <c r="Q1725" t="s">
        <v>1003</v>
      </c>
      <c r="R1725" t="s">
        <v>18</v>
      </c>
      <c r="S1725" t="s">
        <v>294</v>
      </c>
      <c r="T1725" t="s">
        <v>1107</v>
      </c>
      <c r="U1725" t="s">
        <v>1355</v>
      </c>
      <c r="W1725" t="s">
        <v>789</v>
      </c>
      <c r="X1725" t="s">
        <v>19</v>
      </c>
      <c r="Y1725" t="s">
        <v>61</v>
      </c>
      <c r="Z1725">
        <v>25053.75</v>
      </c>
      <c r="AA1725">
        <v>12087</v>
      </c>
    </row>
    <row r="1726" spans="1:27" hidden="1" x14ac:dyDescent="0.25">
      <c r="A1726">
        <v>2018</v>
      </c>
      <c r="B1726">
        <v>3</v>
      </c>
      <c r="C1726" t="s">
        <v>86</v>
      </c>
      <c r="D1726">
        <v>21472</v>
      </c>
      <c r="E1726">
        <v>1</v>
      </c>
      <c r="F1726">
        <v>20180309</v>
      </c>
      <c r="G1726">
        <v>20542089106</v>
      </c>
      <c r="H1726" t="s">
        <v>74</v>
      </c>
      <c r="I1726" t="s">
        <v>36</v>
      </c>
      <c r="J1726" t="s">
        <v>162</v>
      </c>
      <c r="K1726" t="s">
        <v>163</v>
      </c>
      <c r="L1726" t="s">
        <v>4</v>
      </c>
      <c r="M1726" t="s">
        <v>5</v>
      </c>
      <c r="N1726" t="s">
        <v>6</v>
      </c>
      <c r="O1726">
        <v>904219000</v>
      </c>
      <c r="P1726" t="s">
        <v>218</v>
      </c>
      <c r="Q1726" t="s">
        <v>472</v>
      </c>
      <c r="R1726" t="s">
        <v>50</v>
      </c>
      <c r="S1726" t="s">
        <v>137</v>
      </c>
      <c r="U1726" t="s">
        <v>1458</v>
      </c>
      <c r="W1726" t="s">
        <v>34</v>
      </c>
      <c r="X1726" t="s">
        <v>23</v>
      </c>
      <c r="Y1726" t="s">
        <v>93</v>
      </c>
      <c r="Z1726">
        <v>25048.43</v>
      </c>
      <c r="AA1726">
        <v>5400</v>
      </c>
    </row>
    <row r="1727" spans="1:27" hidden="1" x14ac:dyDescent="0.25">
      <c r="A1727">
        <v>2018</v>
      </c>
      <c r="B1727">
        <v>2</v>
      </c>
      <c r="C1727" t="s">
        <v>86</v>
      </c>
      <c r="D1727">
        <v>10627</v>
      </c>
      <c r="E1727">
        <v>1</v>
      </c>
      <c r="F1727">
        <v>20180207</v>
      </c>
      <c r="G1727">
        <v>20170040938</v>
      </c>
      <c r="H1727" t="s">
        <v>65</v>
      </c>
      <c r="I1727" t="s">
        <v>2</v>
      </c>
      <c r="J1727" t="s">
        <v>81</v>
      </c>
      <c r="K1727" t="s">
        <v>87</v>
      </c>
      <c r="L1727" t="s">
        <v>4</v>
      </c>
      <c r="M1727" t="s">
        <v>5</v>
      </c>
      <c r="N1727" t="s">
        <v>17</v>
      </c>
      <c r="O1727">
        <v>2005992000</v>
      </c>
      <c r="P1727" t="s">
        <v>934</v>
      </c>
      <c r="Q1727" t="s">
        <v>1003</v>
      </c>
      <c r="R1727" t="s">
        <v>18</v>
      </c>
      <c r="S1727" t="s">
        <v>148</v>
      </c>
      <c r="T1727" t="s">
        <v>101</v>
      </c>
      <c r="W1727" t="s">
        <v>129</v>
      </c>
      <c r="X1727" t="s">
        <v>95</v>
      </c>
      <c r="Y1727" t="s">
        <v>15</v>
      </c>
      <c r="Z1727">
        <v>25036</v>
      </c>
      <c r="AA1727">
        <v>12096</v>
      </c>
    </row>
    <row r="1728" spans="1:27" hidden="1" x14ac:dyDescent="0.25">
      <c r="A1728">
        <v>2017</v>
      </c>
      <c r="B1728">
        <v>2</v>
      </c>
      <c r="C1728" t="s">
        <v>86</v>
      </c>
      <c r="D1728">
        <v>11034</v>
      </c>
      <c r="E1728">
        <v>2</v>
      </c>
      <c r="F1728">
        <v>20170211</v>
      </c>
      <c r="G1728">
        <v>20481759022</v>
      </c>
      <c r="H1728" t="s">
        <v>157</v>
      </c>
      <c r="I1728" t="s">
        <v>25</v>
      </c>
      <c r="J1728" t="s">
        <v>26</v>
      </c>
      <c r="K1728" t="s">
        <v>28</v>
      </c>
      <c r="L1728" t="s">
        <v>4</v>
      </c>
      <c r="M1728" t="s">
        <v>5</v>
      </c>
      <c r="N1728" t="s">
        <v>6</v>
      </c>
      <c r="O1728">
        <v>904219000</v>
      </c>
      <c r="P1728" t="s">
        <v>475</v>
      </c>
      <c r="Q1728" t="s">
        <v>472</v>
      </c>
      <c r="R1728" t="s">
        <v>50</v>
      </c>
      <c r="S1728" t="s">
        <v>1471</v>
      </c>
      <c r="T1728" t="s">
        <v>1472</v>
      </c>
      <c r="W1728" t="s">
        <v>595</v>
      </c>
      <c r="X1728" t="s">
        <v>23</v>
      </c>
      <c r="Y1728" t="s">
        <v>9</v>
      </c>
      <c r="Z1728">
        <v>25029.46</v>
      </c>
      <c r="AA1728">
        <v>10069.92</v>
      </c>
    </row>
    <row r="1729" spans="1:27" hidden="1" x14ac:dyDescent="0.25">
      <c r="A1729">
        <v>2017</v>
      </c>
      <c r="B1729">
        <v>3</v>
      </c>
      <c r="C1729" t="s">
        <v>270</v>
      </c>
      <c r="D1729">
        <v>9981</v>
      </c>
      <c r="E1729">
        <v>1</v>
      </c>
      <c r="F1729">
        <v>20170315</v>
      </c>
      <c r="G1729">
        <v>20104420282</v>
      </c>
      <c r="H1729" t="s">
        <v>146</v>
      </c>
      <c r="I1729" t="s">
        <v>25</v>
      </c>
      <c r="J1729" t="s">
        <v>26</v>
      </c>
      <c r="K1729" t="s">
        <v>97</v>
      </c>
      <c r="L1729" t="s">
        <v>4</v>
      </c>
      <c r="M1729" t="s">
        <v>5</v>
      </c>
      <c r="N1729" t="s">
        <v>17</v>
      </c>
      <c r="O1729">
        <v>2005999000</v>
      </c>
      <c r="P1729" t="s">
        <v>1002</v>
      </c>
      <c r="Q1729" t="s">
        <v>1003</v>
      </c>
      <c r="R1729" t="s">
        <v>24</v>
      </c>
      <c r="S1729" t="s">
        <v>316</v>
      </c>
      <c r="U1729" t="s">
        <v>145</v>
      </c>
      <c r="X1729" t="s">
        <v>8</v>
      </c>
      <c r="Y1729" t="s">
        <v>226</v>
      </c>
      <c r="Z1729">
        <v>25026.5</v>
      </c>
      <c r="AA1729">
        <v>17196</v>
      </c>
    </row>
    <row r="1730" spans="1:27" hidden="1" x14ac:dyDescent="0.25">
      <c r="A1730">
        <v>2017</v>
      </c>
      <c r="B1730">
        <v>2</v>
      </c>
      <c r="C1730" t="s">
        <v>270</v>
      </c>
      <c r="D1730">
        <v>6672</v>
      </c>
      <c r="E1730">
        <v>1</v>
      </c>
      <c r="F1730">
        <v>20170208</v>
      </c>
      <c r="G1730">
        <v>20504004415</v>
      </c>
      <c r="H1730" t="s">
        <v>223</v>
      </c>
      <c r="I1730" t="s">
        <v>25</v>
      </c>
      <c r="J1730" t="s">
        <v>26</v>
      </c>
      <c r="K1730" t="s">
        <v>452</v>
      </c>
      <c r="L1730" t="s">
        <v>4</v>
      </c>
      <c r="M1730" t="s">
        <v>5</v>
      </c>
      <c r="N1730" t="s">
        <v>17</v>
      </c>
      <c r="O1730">
        <v>2001909000</v>
      </c>
      <c r="P1730" t="s">
        <v>1002</v>
      </c>
      <c r="Q1730" t="s">
        <v>1003</v>
      </c>
      <c r="R1730" t="s">
        <v>68</v>
      </c>
      <c r="S1730" t="s">
        <v>1711</v>
      </c>
      <c r="W1730" t="s">
        <v>272</v>
      </c>
      <c r="X1730" t="s">
        <v>8</v>
      </c>
      <c r="Y1730" t="s">
        <v>61</v>
      </c>
      <c r="Z1730">
        <v>24998.400000000001</v>
      </c>
      <c r="AA1730">
        <v>17539.2</v>
      </c>
    </row>
    <row r="1731" spans="1:27" hidden="1" x14ac:dyDescent="0.25">
      <c r="A1731">
        <v>2017</v>
      </c>
      <c r="B1731">
        <v>2</v>
      </c>
      <c r="C1731" t="s">
        <v>270</v>
      </c>
      <c r="D1731">
        <v>7001</v>
      </c>
      <c r="E1731">
        <v>1</v>
      </c>
      <c r="F1731">
        <v>20170214</v>
      </c>
      <c r="G1731">
        <v>20504004415</v>
      </c>
      <c r="H1731" t="s">
        <v>223</v>
      </c>
      <c r="I1731" t="s">
        <v>25</v>
      </c>
      <c r="J1731" t="s">
        <v>26</v>
      </c>
      <c r="K1731" t="s">
        <v>452</v>
      </c>
      <c r="L1731" t="s">
        <v>4</v>
      </c>
      <c r="M1731" t="s">
        <v>5</v>
      </c>
      <c r="N1731" t="s">
        <v>17</v>
      </c>
      <c r="O1731">
        <v>2001909000</v>
      </c>
      <c r="P1731" t="s">
        <v>1002</v>
      </c>
      <c r="Q1731" t="s">
        <v>1003</v>
      </c>
      <c r="R1731" t="s">
        <v>68</v>
      </c>
      <c r="S1731" t="s">
        <v>1711</v>
      </c>
      <c r="W1731" t="s">
        <v>272</v>
      </c>
      <c r="X1731" t="s">
        <v>8</v>
      </c>
      <c r="Y1731" t="s">
        <v>61</v>
      </c>
      <c r="Z1731">
        <v>24998.400000000001</v>
      </c>
      <c r="AA1731">
        <v>17539.2</v>
      </c>
    </row>
    <row r="1732" spans="1:27" hidden="1" x14ac:dyDescent="0.25">
      <c r="A1732">
        <v>2017</v>
      </c>
      <c r="B1732">
        <v>2</v>
      </c>
      <c r="C1732" t="s">
        <v>270</v>
      </c>
      <c r="D1732">
        <v>7074</v>
      </c>
      <c r="E1732">
        <v>1</v>
      </c>
      <c r="F1732">
        <v>20170214</v>
      </c>
      <c r="G1732">
        <v>20504004415</v>
      </c>
      <c r="H1732" t="s">
        <v>223</v>
      </c>
      <c r="I1732" t="s">
        <v>25</v>
      </c>
      <c r="J1732" t="s">
        <v>26</v>
      </c>
      <c r="K1732" t="s">
        <v>452</v>
      </c>
      <c r="L1732" t="s">
        <v>4</v>
      </c>
      <c r="M1732" t="s">
        <v>5</v>
      </c>
      <c r="N1732" t="s">
        <v>17</v>
      </c>
      <c r="O1732">
        <v>2001909000</v>
      </c>
      <c r="P1732" t="s">
        <v>1002</v>
      </c>
      <c r="Q1732" t="s">
        <v>1003</v>
      </c>
      <c r="R1732" t="s">
        <v>68</v>
      </c>
      <c r="S1732" t="s">
        <v>1711</v>
      </c>
      <c r="W1732" t="s">
        <v>272</v>
      </c>
      <c r="X1732" t="s">
        <v>8</v>
      </c>
      <c r="Y1732" t="s">
        <v>61</v>
      </c>
      <c r="Z1732">
        <v>24998.400000000001</v>
      </c>
      <c r="AA1732">
        <v>17539.2</v>
      </c>
    </row>
    <row r="1733" spans="1:27" hidden="1" x14ac:dyDescent="0.25">
      <c r="A1733">
        <v>2018</v>
      </c>
      <c r="B1733">
        <v>1</v>
      </c>
      <c r="C1733" t="s">
        <v>270</v>
      </c>
      <c r="D1733">
        <v>2770</v>
      </c>
      <c r="E1733">
        <v>1</v>
      </c>
      <c r="F1733">
        <v>20180117</v>
      </c>
      <c r="G1733">
        <v>20504004415</v>
      </c>
      <c r="H1733" t="s">
        <v>223</v>
      </c>
      <c r="I1733" t="s">
        <v>25</v>
      </c>
      <c r="J1733" t="s">
        <v>26</v>
      </c>
      <c r="K1733" t="s">
        <v>452</v>
      </c>
      <c r="L1733" t="s">
        <v>4</v>
      </c>
      <c r="M1733" t="s">
        <v>5</v>
      </c>
      <c r="N1733" t="s">
        <v>17</v>
      </c>
      <c r="O1733">
        <v>2001909000</v>
      </c>
      <c r="P1733" t="s">
        <v>1002</v>
      </c>
      <c r="Q1733" t="s">
        <v>1003</v>
      </c>
      <c r="R1733" t="s">
        <v>68</v>
      </c>
      <c r="S1733" t="s">
        <v>1109</v>
      </c>
      <c r="T1733" t="s">
        <v>1290</v>
      </c>
      <c r="W1733" t="s">
        <v>34</v>
      </c>
      <c r="X1733" t="s">
        <v>8</v>
      </c>
      <c r="Y1733" t="s">
        <v>226</v>
      </c>
      <c r="Z1733">
        <v>24998.400000000001</v>
      </c>
      <c r="AA1733">
        <v>17539.2</v>
      </c>
    </row>
    <row r="1734" spans="1:27" hidden="1" x14ac:dyDescent="0.25">
      <c r="A1734">
        <v>2018</v>
      </c>
      <c r="B1734">
        <v>1</v>
      </c>
      <c r="C1734" t="s">
        <v>270</v>
      </c>
      <c r="D1734">
        <v>42450</v>
      </c>
      <c r="E1734">
        <v>1</v>
      </c>
      <c r="F1734">
        <v>20180104</v>
      </c>
      <c r="G1734">
        <v>20504004415</v>
      </c>
      <c r="H1734" t="s">
        <v>223</v>
      </c>
      <c r="I1734" t="s">
        <v>25</v>
      </c>
      <c r="J1734" t="s">
        <v>26</v>
      </c>
      <c r="K1734" t="s">
        <v>452</v>
      </c>
      <c r="L1734" t="s">
        <v>4</v>
      </c>
      <c r="M1734" t="s">
        <v>5</v>
      </c>
      <c r="N1734" t="s">
        <v>17</v>
      </c>
      <c r="O1734">
        <v>2001909000</v>
      </c>
      <c r="P1734" t="s">
        <v>1002</v>
      </c>
      <c r="Q1734" t="s">
        <v>1003</v>
      </c>
      <c r="R1734" t="s">
        <v>68</v>
      </c>
      <c r="S1734" t="s">
        <v>910</v>
      </c>
      <c r="T1734" t="s">
        <v>881</v>
      </c>
      <c r="W1734" t="s">
        <v>34</v>
      </c>
      <c r="X1734" t="s">
        <v>8</v>
      </c>
      <c r="Y1734" t="s">
        <v>226</v>
      </c>
      <c r="Z1734">
        <v>24998.400000000001</v>
      </c>
      <c r="AA1734">
        <v>17539.2</v>
      </c>
    </row>
    <row r="1735" spans="1:27" hidden="1" x14ac:dyDescent="0.25">
      <c r="A1735">
        <v>2018</v>
      </c>
      <c r="B1735">
        <v>2</v>
      </c>
      <c r="C1735" t="s">
        <v>270</v>
      </c>
      <c r="D1735">
        <v>3246</v>
      </c>
      <c r="E1735">
        <v>1</v>
      </c>
      <c r="F1735">
        <v>20180201</v>
      </c>
      <c r="G1735">
        <v>20504004415</v>
      </c>
      <c r="H1735" t="s">
        <v>223</v>
      </c>
      <c r="I1735" t="s">
        <v>25</v>
      </c>
      <c r="J1735" t="s">
        <v>26</v>
      </c>
      <c r="K1735" t="s">
        <v>452</v>
      </c>
      <c r="L1735" t="s">
        <v>4</v>
      </c>
      <c r="M1735" t="s">
        <v>5</v>
      </c>
      <c r="N1735" t="s">
        <v>17</v>
      </c>
      <c r="O1735">
        <v>2001909000</v>
      </c>
      <c r="P1735" t="s">
        <v>1002</v>
      </c>
      <c r="Q1735" t="s">
        <v>1003</v>
      </c>
      <c r="R1735" t="s">
        <v>68</v>
      </c>
      <c r="S1735" t="s">
        <v>910</v>
      </c>
      <c r="T1735" t="s">
        <v>408</v>
      </c>
      <c r="V1735" t="s">
        <v>145</v>
      </c>
      <c r="W1735" t="s">
        <v>272</v>
      </c>
      <c r="X1735" t="s">
        <v>8</v>
      </c>
      <c r="Y1735" t="s">
        <v>226</v>
      </c>
      <c r="Z1735">
        <v>24998.400000000001</v>
      </c>
      <c r="AA1735">
        <v>17539.2</v>
      </c>
    </row>
    <row r="1736" spans="1:27" hidden="1" x14ac:dyDescent="0.25">
      <c r="A1736">
        <v>2018</v>
      </c>
      <c r="B1736">
        <v>2</v>
      </c>
      <c r="C1736" t="s">
        <v>270</v>
      </c>
      <c r="D1736">
        <v>4268</v>
      </c>
      <c r="E1736">
        <v>1</v>
      </c>
      <c r="F1736">
        <v>20180208</v>
      </c>
      <c r="G1736">
        <v>20504004415</v>
      </c>
      <c r="H1736" t="s">
        <v>223</v>
      </c>
      <c r="I1736" t="s">
        <v>25</v>
      </c>
      <c r="J1736" t="s">
        <v>26</v>
      </c>
      <c r="K1736" t="s">
        <v>452</v>
      </c>
      <c r="L1736" t="s">
        <v>4</v>
      </c>
      <c r="M1736" t="s">
        <v>5</v>
      </c>
      <c r="N1736" t="s">
        <v>17</v>
      </c>
      <c r="O1736">
        <v>2001909000</v>
      </c>
      <c r="P1736" t="s">
        <v>1002</v>
      </c>
      <c r="Q1736" t="s">
        <v>1003</v>
      </c>
      <c r="R1736" t="s">
        <v>68</v>
      </c>
      <c r="S1736" t="s">
        <v>1109</v>
      </c>
      <c r="T1736" t="s">
        <v>1957</v>
      </c>
      <c r="W1736" t="s">
        <v>34</v>
      </c>
      <c r="X1736" t="s">
        <v>8</v>
      </c>
      <c r="Y1736" t="s">
        <v>226</v>
      </c>
      <c r="Z1736">
        <v>24998.400000000001</v>
      </c>
      <c r="AA1736">
        <v>17539.2</v>
      </c>
    </row>
    <row r="1737" spans="1:27" hidden="1" x14ac:dyDescent="0.25">
      <c r="A1737">
        <v>2018</v>
      </c>
      <c r="B1737">
        <v>2</v>
      </c>
      <c r="C1737" t="s">
        <v>270</v>
      </c>
      <c r="D1737">
        <v>7523</v>
      </c>
      <c r="E1737">
        <v>1</v>
      </c>
      <c r="F1737">
        <v>20180215</v>
      </c>
      <c r="G1737">
        <v>20504004415</v>
      </c>
      <c r="H1737" t="s">
        <v>223</v>
      </c>
      <c r="I1737" t="s">
        <v>25</v>
      </c>
      <c r="J1737" t="s">
        <v>26</v>
      </c>
      <c r="K1737" t="s">
        <v>452</v>
      </c>
      <c r="L1737" t="s">
        <v>4</v>
      </c>
      <c r="M1737" t="s">
        <v>5</v>
      </c>
      <c r="N1737" t="s">
        <v>17</v>
      </c>
      <c r="O1737">
        <v>2001909000</v>
      </c>
      <c r="P1737" t="s">
        <v>1002</v>
      </c>
      <c r="Q1737" t="s">
        <v>1003</v>
      </c>
      <c r="R1737" t="s">
        <v>68</v>
      </c>
      <c r="S1737" t="s">
        <v>910</v>
      </c>
      <c r="T1737" t="s">
        <v>881</v>
      </c>
      <c r="W1737" t="s">
        <v>34</v>
      </c>
      <c r="X1737" t="s">
        <v>8</v>
      </c>
      <c r="Y1737" t="s">
        <v>226</v>
      </c>
      <c r="Z1737">
        <v>24998.400000000001</v>
      </c>
      <c r="AA1737">
        <v>17539.2</v>
      </c>
    </row>
    <row r="1738" spans="1:27" hidden="1" x14ac:dyDescent="0.25">
      <c r="A1738">
        <v>2018</v>
      </c>
      <c r="B1738">
        <v>3</v>
      </c>
      <c r="C1738" t="s">
        <v>270</v>
      </c>
      <c r="D1738">
        <v>14035</v>
      </c>
      <c r="E1738">
        <v>1</v>
      </c>
      <c r="F1738">
        <v>20180328</v>
      </c>
      <c r="G1738">
        <v>20504004415</v>
      </c>
      <c r="H1738" t="s">
        <v>223</v>
      </c>
      <c r="I1738" t="s">
        <v>25</v>
      </c>
      <c r="J1738" t="s">
        <v>26</v>
      </c>
      <c r="K1738" t="s">
        <v>452</v>
      </c>
      <c r="L1738" t="s">
        <v>4</v>
      </c>
      <c r="M1738" t="s">
        <v>5</v>
      </c>
      <c r="N1738" t="s">
        <v>17</v>
      </c>
      <c r="O1738">
        <v>2001909000</v>
      </c>
      <c r="P1738" t="s">
        <v>1002</v>
      </c>
      <c r="Q1738" t="s">
        <v>1003</v>
      </c>
      <c r="R1738" t="s">
        <v>68</v>
      </c>
      <c r="S1738" t="s">
        <v>1974</v>
      </c>
      <c r="W1738" t="s">
        <v>34</v>
      </c>
      <c r="X1738" t="s">
        <v>8</v>
      </c>
      <c r="Y1738" t="s">
        <v>226</v>
      </c>
      <c r="Z1738">
        <v>24998.400000000001</v>
      </c>
      <c r="AA1738">
        <v>17539.2</v>
      </c>
    </row>
    <row r="1739" spans="1:27" hidden="1" x14ac:dyDescent="0.25">
      <c r="A1739">
        <v>2018</v>
      </c>
      <c r="B1739">
        <v>3</v>
      </c>
      <c r="C1739" t="s">
        <v>270</v>
      </c>
      <c r="D1739">
        <v>14036</v>
      </c>
      <c r="E1739">
        <v>1</v>
      </c>
      <c r="F1739">
        <v>20180328</v>
      </c>
      <c r="G1739">
        <v>20504004415</v>
      </c>
      <c r="H1739" t="s">
        <v>223</v>
      </c>
      <c r="I1739" t="s">
        <v>25</v>
      </c>
      <c r="J1739" t="s">
        <v>26</v>
      </c>
      <c r="K1739" t="s">
        <v>452</v>
      </c>
      <c r="L1739" t="s">
        <v>4</v>
      </c>
      <c r="M1739" t="s">
        <v>5</v>
      </c>
      <c r="N1739" t="s">
        <v>17</v>
      </c>
      <c r="O1739">
        <v>2001909000</v>
      </c>
      <c r="P1739" t="s">
        <v>1002</v>
      </c>
      <c r="Q1739" t="s">
        <v>1003</v>
      </c>
      <c r="R1739" t="s">
        <v>68</v>
      </c>
      <c r="S1739" t="s">
        <v>1974</v>
      </c>
      <c r="W1739" t="s">
        <v>34</v>
      </c>
      <c r="X1739" t="s">
        <v>8</v>
      </c>
      <c r="Y1739" t="s">
        <v>226</v>
      </c>
      <c r="Z1739">
        <v>24998.400000000001</v>
      </c>
      <c r="AA1739">
        <v>17539.2</v>
      </c>
    </row>
    <row r="1740" spans="1:27" hidden="1" x14ac:dyDescent="0.25">
      <c r="A1740">
        <v>2018</v>
      </c>
      <c r="B1740">
        <v>1</v>
      </c>
      <c r="C1740" t="s">
        <v>270</v>
      </c>
      <c r="D1740">
        <v>522</v>
      </c>
      <c r="E1740">
        <v>1</v>
      </c>
      <c r="F1740">
        <v>20180110</v>
      </c>
      <c r="G1740">
        <v>20104420282</v>
      </c>
      <c r="H1740" t="s">
        <v>146</v>
      </c>
      <c r="I1740" t="s">
        <v>25</v>
      </c>
      <c r="J1740" t="s">
        <v>26</v>
      </c>
      <c r="K1740" t="s">
        <v>97</v>
      </c>
      <c r="L1740" t="s">
        <v>4</v>
      </c>
      <c r="M1740" t="s">
        <v>5</v>
      </c>
      <c r="N1740" t="s">
        <v>17</v>
      </c>
      <c r="O1740">
        <v>2005999000</v>
      </c>
      <c r="P1740" t="s">
        <v>1002</v>
      </c>
      <c r="Q1740" t="s">
        <v>1003</v>
      </c>
      <c r="R1740" t="s">
        <v>24</v>
      </c>
      <c r="S1740" t="s">
        <v>316</v>
      </c>
      <c r="V1740" t="s">
        <v>101</v>
      </c>
      <c r="W1740" t="s">
        <v>34</v>
      </c>
      <c r="X1740" t="s">
        <v>8</v>
      </c>
      <c r="Y1740" t="s">
        <v>226</v>
      </c>
      <c r="Z1740">
        <v>24990</v>
      </c>
      <c r="AA1740">
        <v>18150</v>
      </c>
    </row>
    <row r="1741" spans="1:27" hidden="1" x14ac:dyDescent="0.25">
      <c r="A1741">
        <v>2017</v>
      </c>
      <c r="B1741">
        <v>1</v>
      </c>
      <c r="C1741" t="s">
        <v>270</v>
      </c>
      <c r="D1741">
        <v>431</v>
      </c>
      <c r="E1741">
        <v>2</v>
      </c>
      <c r="F1741">
        <v>20170109</v>
      </c>
      <c r="G1741">
        <v>20559303926</v>
      </c>
      <c r="H1741" t="s">
        <v>250</v>
      </c>
      <c r="I1741" t="s">
        <v>2</v>
      </c>
      <c r="J1741" t="s">
        <v>81</v>
      </c>
      <c r="K1741" t="s">
        <v>82</v>
      </c>
      <c r="L1741" t="s">
        <v>4</v>
      </c>
      <c r="M1741" t="s">
        <v>5</v>
      </c>
      <c r="N1741" t="s">
        <v>6</v>
      </c>
      <c r="O1741">
        <v>904219000</v>
      </c>
      <c r="P1741" t="s">
        <v>198</v>
      </c>
      <c r="Q1741" t="s">
        <v>472</v>
      </c>
      <c r="R1741" t="s">
        <v>50</v>
      </c>
      <c r="S1741" t="s">
        <v>251</v>
      </c>
      <c r="X1741" t="s">
        <v>23</v>
      </c>
      <c r="Y1741" t="s">
        <v>61</v>
      </c>
      <c r="Z1741">
        <v>24974.2</v>
      </c>
      <c r="AA1741">
        <v>40200</v>
      </c>
    </row>
    <row r="1742" spans="1:27" hidden="1" x14ac:dyDescent="0.25">
      <c r="A1742">
        <v>2017</v>
      </c>
      <c r="B1742">
        <v>1</v>
      </c>
      <c r="C1742" t="s">
        <v>270</v>
      </c>
      <c r="D1742">
        <v>44134</v>
      </c>
      <c r="E1742">
        <v>1</v>
      </c>
      <c r="F1742">
        <v>20170109</v>
      </c>
      <c r="G1742">
        <v>20530184596</v>
      </c>
      <c r="H1742" t="s">
        <v>293</v>
      </c>
      <c r="I1742" t="s">
        <v>25</v>
      </c>
      <c r="J1742" t="s">
        <v>26</v>
      </c>
      <c r="K1742" t="s">
        <v>199</v>
      </c>
      <c r="L1742" t="s">
        <v>4</v>
      </c>
      <c r="M1742" t="s">
        <v>5</v>
      </c>
      <c r="N1742" t="s">
        <v>17</v>
      </c>
      <c r="O1742">
        <v>2005999000</v>
      </c>
      <c r="P1742" t="s">
        <v>1002</v>
      </c>
      <c r="Q1742" t="s">
        <v>1003</v>
      </c>
      <c r="R1742" t="s">
        <v>24</v>
      </c>
      <c r="S1742" t="s">
        <v>310</v>
      </c>
      <c r="T1742" t="s">
        <v>792</v>
      </c>
      <c r="W1742" t="s">
        <v>789</v>
      </c>
      <c r="X1742" t="s">
        <v>8</v>
      </c>
      <c r="Y1742" t="s">
        <v>61</v>
      </c>
      <c r="Z1742">
        <v>24967.5</v>
      </c>
      <c r="AA1742">
        <v>15701.4</v>
      </c>
    </row>
    <row r="1743" spans="1:27" hidden="1" x14ac:dyDescent="0.25">
      <c r="A1743">
        <v>2017</v>
      </c>
      <c r="B1743">
        <v>3</v>
      </c>
      <c r="C1743" t="s">
        <v>86</v>
      </c>
      <c r="D1743">
        <v>18895</v>
      </c>
      <c r="E1743">
        <v>2</v>
      </c>
      <c r="F1743">
        <v>20170307</v>
      </c>
      <c r="G1743">
        <v>20397680038</v>
      </c>
      <c r="H1743" t="s">
        <v>182</v>
      </c>
      <c r="I1743" t="s">
        <v>2</v>
      </c>
      <c r="J1743" t="s">
        <v>81</v>
      </c>
      <c r="K1743" t="s">
        <v>87</v>
      </c>
      <c r="L1743" t="s">
        <v>4</v>
      </c>
      <c r="M1743" t="s">
        <v>5</v>
      </c>
      <c r="N1743" t="s">
        <v>17</v>
      </c>
      <c r="O1743">
        <v>2005992000</v>
      </c>
      <c r="P1743" t="s">
        <v>934</v>
      </c>
      <c r="Q1743" t="s">
        <v>1003</v>
      </c>
      <c r="R1743" t="s">
        <v>18</v>
      </c>
      <c r="S1743" t="s">
        <v>94</v>
      </c>
      <c r="X1743" t="s">
        <v>19</v>
      </c>
      <c r="Y1743" t="s">
        <v>15</v>
      </c>
      <c r="Z1743">
        <v>24957.39</v>
      </c>
      <c r="AA1743">
        <v>13430</v>
      </c>
    </row>
    <row r="1744" spans="1:27" hidden="1" x14ac:dyDescent="0.25">
      <c r="A1744">
        <v>2018</v>
      </c>
      <c r="B1744">
        <v>2</v>
      </c>
      <c r="C1744" t="s">
        <v>270</v>
      </c>
      <c r="D1744">
        <v>9510</v>
      </c>
      <c r="E1744">
        <v>1</v>
      </c>
      <c r="F1744">
        <v>20180222</v>
      </c>
      <c r="G1744">
        <v>20504004415</v>
      </c>
      <c r="H1744" t="s">
        <v>223</v>
      </c>
      <c r="I1744" t="s">
        <v>25</v>
      </c>
      <c r="J1744" t="s">
        <v>26</v>
      </c>
      <c r="K1744" t="s">
        <v>97</v>
      </c>
      <c r="L1744" t="s">
        <v>4</v>
      </c>
      <c r="M1744" t="s">
        <v>5</v>
      </c>
      <c r="N1744" t="s">
        <v>17</v>
      </c>
      <c r="O1744">
        <v>2005999000</v>
      </c>
      <c r="P1744" t="s">
        <v>1002</v>
      </c>
      <c r="Q1744" t="s">
        <v>1003</v>
      </c>
      <c r="R1744" t="s">
        <v>24</v>
      </c>
      <c r="S1744" t="s">
        <v>1997</v>
      </c>
      <c r="T1744" t="s">
        <v>1308</v>
      </c>
      <c r="W1744" t="s">
        <v>34</v>
      </c>
      <c r="X1744" t="s">
        <v>19</v>
      </c>
      <c r="Y1744" t="s">
        <v>226</v>
      </c>
      <c r="Z1744">
        <v>24945.8</v>
      </c>
      <c r="AA1744">
        <v>8774.0400000000009</v>
      </c>
    </row>
    <row r="1745" spans="1:27" hidden="1" x14ac:dyDescent="0.25">
      <c r="A1745">
        <v>2018</v>
      </c>
      <c r="B1745">
        <v>2</v>
      </c>
      <c r="C1745" t="s">
        <v>270</v>
      </c>
      <c r="D1745">
        <v>8138</v>
      </c>
      <c r="E1745">
        <v>1</v>
      </c>
      <c r="F1745">
        <v>20180217</v>
      </c>
      <c r="G1745">
        <v>20104420282</v>
      </c>
      <c r="H1745" t="s">
        <v>146</v>
      </c>
      <c r="I1745" t="s">
        <v>25</v>
      </c>
      <c r="J1745" t="s">
        <v>26</v>
      </c>
      <c r="K1745" t="s">
        <v>2028</v>
      </c>
      <c r="L1745" t="s">
        <v>4</v>
      </c>
      <c r="M1745" t="s">
        <v>5</v>
      </c>
      <c r="N1745" t="s">
        <v>17</v>
      </c>
      <c r="O1745">
        <v>2005999000</v>
      </c>
      <c r="P1745" t="s">
        <v>1002</v>
      </c>
      <c r="Q1745" t="s">
        <v>1003</v>
      </c>
      <c r="R1745" t="s">
        <v>24</v>
      </c>
      <c r="S1745" t="s">
        <v>316</v>
      </c>
      <c r="V1745" t="s">
        <v>101</v>
      </c>
      <c r="W1745" t="s">
        <v>34</v>
      </c>
      <c r="X1745" t="s">
        <v>8</v>
      </c>
      <c r="Y1745" t="s">
        <v>226</v>
      </c>
      <c r="Z1745">
        <v>24928</v>
      </c>
      <c r="AA1745">
        <v>15547.2</v>
      </c>
    </row>
    <row r="1746" spans="1:27" hidden="1" x14ac:dyDescent="0.25">
      <c r="A1746">
        <v>2018</v>
      </c>
      <c r="B1746">
        <v>2</v>
      </c>
      <c r="C1746" t="s">
        <v>270</v>
      </c>
      <c r="D1746">
        <v>8667</v>
      </c>
      <c r="E1746">
        <v>1</v>
      </c>
      <c r="F1746">
        <v>20180220</v>
      </c>
      <c r="G1746">
        <v>20104420282</v>
      </c>
      <c r="H1746" t="s">
        <v>146</v>
      </c>
      <c r="I1746" t="s">
        <v>25</v>
      </c>
      <c r="J1746" t="s">
        <v>26</v>
      </c>
      <c r="K1746" t="s">
        <v>166</v>
      </c>
      <c r="L1746" t="s">
        <v>4</v>
      </c>
      <c r="M1746" t="s">
        <v>5</v>
      </c>
      <c r="N1746" t="s">
        <v>17</v>
      </c>
      <c r="O1746">
        <v>2005999000</v>
      </c>
      <c r="P1746" t="s">
        <v>1002</v>
      </c>
      <c r="Q1746" t="s">
        <v>1003</v>
      </c>
      <c r="R1746" t="s">
        <v>24</v>
      </c>
      <c r="S1746" t="s">
        <v>316</v>
      </c>
      <c r="U1746" t="s">
        <v>145</v>
      </c>
      <c r="X1746" t="s">
        <v>8</v>
      </c>
      <c r="Y1746" t="s">
        <v>226</v>
      </c>
      <c r="Z1746">
        <v>24928</v>
      </c>
      <c r="AA1746">
        <v>15547.2</v>
      </c>
    </row>
    <row r="1747" spans="1:27" hidden="1" x14ac:dyDescent="0.25">
      <c r="A1747">
        <v>2017</v>
      </c>
      <c r="B1747">
        <v>1</v>
      </c>
      <c r="C1747" t="s">
        <v>86</v>
      </c>
      <c r="D1747">
        <v>1288</v>
      </c>
      <c r="E1747">
        <v>1</v>
      </c>
      <c r="F1747">
        <v>20170112</v>
      </c>
      <c r="G1747">
        <v>20170040938</v>
      </c>
      <c r="H1747" t="s">
        <v>65</v>
      </c>
      <c r="I1747" t="s">
        <v>25</v>
      </c>
      <c r="J1747" t="s">
        <v>26</v>
      </c>
      <c r="K1747" t="s">
        <v>185</v>
      </c>
      <c r="L1747" t="s">
        <v>4</v>
      </c>
      <c r="M1747" t="s">
        <v>5</v>
      </c>
      <c r="N1747" t="s">
        <v>17</v>
      </c>
      <c r="O1747">
        <v>2005999000</v>
      </c>
      <c r="P1747" t="s">
        <v>934</v>
      </c>
      <c r="Q1747" t="s">
        <v>1003</v>
      </c>
      <c r="R1747" t="s">
        <v>24</v>
      </c>
      <c r="S1747" t="s">
        <v>234</v>
      </c>
      <c r="T1747" t="s">
        <v>14</v>
      </c>
      <c r="U1747" t="s">
        <v>101</v>
      </c>
      <c r="V1747" t="s">
        <v>471</v>
      </c>
      <c r="W1747" t="s">
        <v>129</v>
      </c>
      <c r="X1747" t="s">
        <v>8</v>
      </c>
      <c r="Y1747" t="s">
        <v>15</v>
      </c>
      <c r="Z1747">
        <v>24915</v>
      </c>
      <c r="AA1747">
        <v>15701.4</v>
      </c>
    </row>
    <row r="1748" spans="1:27" hidden="1" x14ac:dyDescent="0.25">
      <c r="A1748">
        <v>2017</v>
      </c>
      <c r="B1748">
        <v>1</v>
      </c>
      <c r="C1748" t="s">
        <v>86</v>
      </c>
      <c r="D1748">
        <v>1350</v>
      </c>
      <c r="E1748">
        <v>1</v>
      </c>
      <c r="F1748">
        <v>20170112</v>
      </c>
      <c r="G1748">
        <v>20170040938</v>
      </c>
      <c r="H1748" t="s">
        <v>65</v>
      </c>
      <c r="I1748" t="s">
        <v>25</v>
      </c>
      <c r="J1748" t="s">
        <v>26</v>
      </c>
      <c r="K1748" t="s">
        <v>97</v>
      </c>
      <c r="L1748" t="s">
        <v>4</v>
      </c>
      <c r="M1748" t="s">
        <v>5</v>
      </c>
      <c r="N1748" t="s">
        <v>17</v>
      </c>
      <c r="O1748">
        <v>2005999000</v>
      </c>
      <c r="P1748" t="s">
        <v>934</v>
      </c>
      <c r="Q1748" t="s">
        <v>1003</v>
      </c>
      <c r="R1748" t="s">
        <v>24</v>
      </c>
      <c r="S1748" t="s">
        <v>234</v>
      </c>
      <c r="T1748" t="s">
        <v>14</v>
      </c>
      <c r="U1748" t="s">
        <v>99</v>
      </c>
      <c r="V1748" t="s">
        <v>588</v>
      </c>
      <c r="W1748" t="s">
        <v>129</v>
      </c>
      <c r="X1748" t="s">
        <v>8</v>
      </c>
      <c r="Y1748" t="s">
        <v>15</v>
      </c>
      <c r="Z1748">
        <v>24915</v>
      </c>
      <c r="AA1748">
        <v>15701.4</v>
      </c>
    </row>
    <row r="1749" spans="1:27" hidden="1" x14ac:dyDescent="0.25">
      <c r="A1749">
        <v>2017</v>
      </c>
      <c r="B1749">
        <v>1</v>
      </c>
      <c r="C1749" t="s">
        <v>86</v>
      </c>
      <c r="D1749">
        <v>5530</v>
      </c>
      <c r="E1749">
        <v>1</v>
      </c>
      <c r="F1749">
        <v>20170125</v>
      </c>
      <c r="G1749">
        <v>20170040938</v>
      </c>
      <c r="H1749" t="s">
        <v>65</v>
      </c>
      <c r="I1749" t="s">
        <v>25</v>
      </c>
      <c r="J1749" t="s">
        <v>26</v>
      </c>
      <c r="K1749" t="s">
        <v>185</v>
      </c>
      <c r="L1749" t="s">
        <v>4</v>
      </c>
      <c r="M1749" t="s">
        <v>5</v>
      </c>
      <c r="N1749" t="s">
        <v>17</v>
      </c>
      <c r="O1749">
        <v>2005999000</v>
      </c>
      <c r="P1749" t="s">
        <v>934</v>
      </c>
      <c r="Q1749" t="s">
        <v>1003</v>
      </c>
      <c r="R1749" t="s">
        <v>24</v>
      </c>
      <c r="S1749" t="s">
        <v>148</v>
      </c>
      <c r="T1749" t="s">
        <v>14</v>
      </c>
      <c r="U1749" t="s">
        <v>101</v>
      </c>
      <c r="V1749" t="s">
        <v>471</v>
      </c>
      <c r="W1749" t="s">
        <v>129</v>
      </c>
      <c r="X1749" t="s">
        <v>8</v>
      </c>
      <c r="Y1749" t="s">
        <v>15</v>
      </c>
      <c r="Z1749">
        <v>24915</v>
      </c>
      <c r="AA1749">
        <v>15701.4</v>
      </c>
    </row>
    <row r="1750" spans="1:27" hidden="1" x14ac:dyDescent="0.25">
      <c r="A1750">
        <v>2017</v>
      </c>
      <c r="B1750">
        <v>1</v>
      </c>
      <c r="C1750" t="s">
        <v>86</v>
      </c>
      <c r="D1750">
        <v>5965</v>
      </c>
      <c r="E1750">
        <v>1</v>
      </c>
      <c r="F1750">
        <v>20170125</v>
      </c>
      <c r="G1750">
        <v>20170040938</v>
      </c>
      <c r="H1750" t="s">
        <v>65</v>
      </c>
      <c r="I1750" t="s">
        <v>25</v>
      </c>
      <c r="J1750" t="s">
        <v>26</v>
      </c>
      <c r="K1750" t="s">
        <v>125</v>
      </c>
      <c r="L1750" t="s">
        <v>4</v>
      </c>
      <c r="M1750" t="s">
        <v>5</v>
      </c>
      <c r="N1750" t="s">
        <v>17</v>
      </c>
      <c r="O1750">
        <v>2005999000</v>
      </c>
      <c r="P1750" t="s">
        <v>934</v>
      </c>
      <c r="Q1750" t="s">
        <v>1003</v>
      </c>
      <c r="R1750" t="s">
        <v>24</v>
      </c>
      <c r="S1750" t="s">
        <v>148</v>
      </c>
      <c r="T1750" t="s">
        <v>14</v>
      </c>
      <c r="U1750" t="s">
        <v>101</v>
      </c>
      <c r="V1750" t="s">
        <v>441</v>
      </c>
      <c r="W1750" t="s">
        <v>672</v>
      </c>
      <c r="X1750" t="s">
        <v>8</v>
      </c>
      <c r="Y1750" t="s">
        <v>15</v>
      </c>
      <c r="Z1750">
        <v>24915</v>
      </c>
      <c r="AA1750">
        <v>15444</v>
      </c>
    </row>
    <row r="1751" spans="1:27" hidden="1" x14ac:dyDescent="0.25">
      <c r="A1751">
        <v>2017</v>
      </c>
      <c r="B1751">
        <v>1</v>
      </c>
      <c r="C1751" t="s">
        <v>86</v>
      </c>
      <c r="D1751">
        <v>115513</v>
      </c>
      <c r="E1751">
        <v>1</v>
      </c>
      <c r="F1751">
        <v>20170106</v>
      </c>
      <c r="G1751">
        <v>20170040938</v>
      </c>
      <c r="H1751" t="s">
        <v>65</v>
      </c>
      <c r="I1751" t="s">
        <v>25</v>
      </c>
      <c r="J1751" t="s">
        <v>26</v>
      </c>
      <c r="K1751" t="s">
        <v>199</v>
      </c>
      <c r="L1751" t="s">
        <v>4</v>
      </c>
      <c r="M1751" t="s">
        <v>5</v>
      </c>
      <c r="N1751" t="s">
        <v>17</v>
      </c>
      <c r="O1751">
        <v>2005999000</v>
      </c>
      <c r="P1751" t="s">
        <v>934</v>
      </c>
      <c r="Q1751" t="s">
        <v>1003</v>
      </c>
      <c r="R1751" t="s">
        <v>24</v>
      </c>
      <c r="S1751" t="s">
        <v>148</v>
      </c>
      <c r="T1751" t="s">
        <v>14</v>
      </c>
      <c r="U1751" t="s">
        <v>101</v>
      </c>
      <c r="V1751" t="s">
        <v>753</v>
      </c>
      <c r="W1751" t="s">
        <v>129</v>
      </c>
      <c r="X1751" t="s">
        <v>8</v>
      </c>
      <c r="Y1751" t="s">
        <v>15</v>
      </c>
      <c r="Z1751">
        <v>24915</v>
      </c>
      <c r="AA1751">
        <v>15600</v>
      </c>
    </row>
    <row r="1752" spans="1:27" hidden="1" x14ac:dyDescent="0.25">
      <c r="A1752">
        <v>2017</v>
      </c>
      <c r="B1752">
        <v>1</v>
      </c>
      <c r="C1752" t="s">
        <v>270</v>
      </c>
      <c r="D1752">
        <v>44132</v>
      </c>
      <c r="E1752">
        <v>1</v>
      </c>
      <c r="F1752">
        <v>20170105</v>
      </c>
      <c r="G1752">
        <v>20530184596</v>
      </c>
      <c r="H1752" t="s">
        <v>293</v>
      </c>
      <c r="I1752" t="s">
        <v>25</v>
      </c>
      <c r="J1752" t="s">
        <v>26</v>
      </c>
      <c r="K1752" t="s">
        <v>97</v>
      </c>
      <c r="L1752" t="s">
        <v>4</v>
      </c>
      <c r="M1752" t="s">
        <v>5</v>
      </c>
      <c r="N1752" t="s">
        <v>17</v>
      </c>
      <c r="O1752">
        <v>2005999000</v>
      </c>
      <c r="P1752" t="s">
        <v>1002</v>
      </c>
      <c r="Q1752" t="s">
        <v>1003</v>
      </c>
      <c r="R1752" t="s">
        <v>24</v>
      </c>
      <c r="S1752" t="s">
        <v>310</v>
      </c>
      <c r="T1752" t="s">
        <v>792</v>
      </c>
      <c r="W1752" t="s">
        <v>789</v>
      </c>
      <c r="X1752" t="s">
        <v>8</v>
      </c>
      <c r="Y1752" t="s">
        <v>61</v>
      </c>
      <c r="Z1752">
        <v>24915</v>
      </c>
      <c r="AA1752">
        <v>15701.4</v>
      </c>
    </row>
    <row r="1753" spans="1:27" hidden="1" x14ac:dyDescent="0.25">
      <c r="A1753">
        <v>2017</v>
      </c>
      <c r="B1753">
        <v>2</v>
      </c>
      <c r="C1753" t="s">
        <v>86</v>
      </c>
      <c r="D1753">
        <v>10965</v>
      </c>
      <c r="E1753">
        <v>1</v>
      </c>
      <c r="F1753">
        <v>20170209</v>
      </c>
      <c r="G1753">
        <v>20170040938</v>
      </c>
      <c r="H1753" t="s">
        <v>65</v>
      </c>
      <c r="I1753" t="s">
        <v>25</v>
      </c>
      <c r="J1753" t="s">
        <v>26</v>
      </c>
      <c r="K1753" t="s">
        <v>185</v>
      </c>
      <c r="L1753" t="s">
        <v>4</v>
      </c>
      <c r="M1753" t="s">
        <v>5</v>
      </c>
      <c r="N1753" t="s">
        <v>17</v>
      </c>
      <c r="O1753">
        <v>2005999000</v>
      </c>
      <c r="P1753" t="s">
        <v>934</v>
      </c>
      <c r="Q1753" t="s">
        <v>1003</v>
      </c>
      <c r="R1753" t="s">
        <v>24</v>
      </c>
      <c r="S1753" t="s">
        <v>148</v>
      </c>
      <c r="T1753" t="s">
        <v>14</v>
      </c>
      <c r="U1753" t="s">
        <v>101</v>
      </c>
      <c r="V1753" t="s">
        <v>1462</v>
      </c>
      <c r="W1753" t="s">
        <v>214</v>
      </c>
      <c r="X1753" t="s">
        <v>8</v>
      </c>
      <c r="Y1753" t="s">
        <v>15</v>
      </c>
      <c r="Z1753">
        <v>24915</v>
      </c>
      <c r="AA1753">
        <v>15701.4</v>
      </c>
    </row>
    <row r="1754" spans="1:27" hidden="1" x14ac:dyDescent="0.25">
      <c r="A1754">
        <v>2017</v>
      </c>
      <c r="B1754">
        <v>2</v>
      </c>
      <c r="C1754" t="s">
        <v>86</v>
      </c>
      <c r="D1754">
        <v>13072</v>
      </c>
      <c r="E1754">
        <v>1</v>
      </c>
      <c r="F1754">
        <v>20170215</v>
      </c>
      <c r="G1754">
        <v>20170040938</v>
      </c>
      <c r="H1754" t="s">
        <v>65</v>
      </c>
      <c r="I1754" t="s">
        <v>25</v>
      </c>
      <c r="J1754" t="s">
        <v>26</v>
      </c>
      <c r="K1754" t="s">
        <v>97</v>
      </c>
      <c r="L1754" t="s">
        <v>4</v>
      </c>
      <c r="M1754" t="s">
        <v>5</v>
      </c>
      <c r="N1754" t="s">
        <v>17</v>
      </c>
      <c r="O1754">
        <v>2005999000</v>
      </c>
      <c r="P1754" t="s">
        <v>934</v>
      </c>
      <c r="Q1754" t="s">
        <v>1003</v>
      </c>
      <c r="R1754" t="s">
        <v>24</v>
      </c>
      <c r="S1754" t="s">
        <v>148</v>
      </c>
      <c r="T1754" t="s">
        <v>14</v>
      </c>
      <c r="U1754" t="s">
        <v>101</v>
      </c>
      <c r="V1754" t="s">
        <v>471</v>
      </c>
      <c r="W1754" t="s">
        <v>129</v>
      </c>
      <c r="X1754" t="s">
        <v>8</v>
      </c>
      <c r="Y1754" t="s">
        <v>15</v>
      </c>
      <c r="Z1754">
        <v>24915</v>
      </c>
      <c r="AA1754">
        <v>15444</v>
      </c>
    </row>
    <row r="1755" spans="1:27" hidden="1" x14ac:dyDescent="0.25">
      <c r="A1755">
        <v>2017</v>
      </c>
      <c r="B1755">
        <v>3</v>
      </c>
      <c r="C1755" t="s">
        <v>86</v>
      </c>
      <c r="D1755">
        <v>20797</v>
      </c>
      <c r="E1755">
        <v>1</v>
      </c>
      <c r="F1755">
        <v>20170309</v>
      </c>
      <c r="G1755">
        <v>20170040938</v>
      </c>
      <c r="H1755" t="s">
        <v>65</v>
      </c>
      <c r="I1755" t="s">
        <v>25</v>
      </c>
      <c r="J1755" t="s">
        <v>26</v>
      </c>
      <c r="K1755" t="s">
        <v>97</v>
      </c>
      <c r="L1755" t="s">
        <v>4</v>
      </c>
      <c r="M1755" t="s">
        <v>5</v>
      </c>
      <c r="N1755" t="s">
        <v>17</v>
      </c>
      <c r="O1755">
        <v>2005999000</v>
      </c>
      <c r="P1755" t="s">
        <v>934</v>
      </c>
      <c r="Q1755" t="s">
        <v>1003</v>
      </c>
      <c r="R1755" t="s">
        <v>24</v>
      </c>
      <c r="S1755" t="s">
        <v>148</v>
      </c>
      <c r="T1755" t="s">
        <v>14</v>
      </c>
      <c r="U1755" t="s">
        <v>101</v>
      </c>
      <c r="V1755" t="s">
        <v>2231</v>
      </c>
      <c r="W1755" t="s">
        <v>214</v>
      </c>
      <c r="X1755" t="s">
        <v>8</v>
      </c>
      <c r="Y1755" t="s">
        <v>15</v>
      </c>
      <c r="Z1755">
        <v>24915</v>
      </c>
      <c r="AA1755">
        <v>15444</v>
      </c>
    </row>
    <row r="1756" spans="1:27" hidden="1" x14ac:dyDescent="0.25">
      <c r="A1756">
        <v>2017</v>
      </c>
      <c r="B1756">
        <v>3</v>
      </c>
      <c r="C1756" t="s">
        <v>86</v>
      </c>
      <c r="D1756">
        <v>20819</v>
      </c>
      <c r="E1756">
        <v>1</v>
      </c>
      <c r="F1756">
        <v>20170309</v>
      </c>
      <c r="G1756">
        <v>20170040938</v>
      </c>
      <c r="H1756" t="s">
        <v>65</v>
      </c>
      <c r="I1756" t="s">
        <v>25</v>
      </c>
      <c r="J1756" t="s">
        <v>26</v>
      </c>
      <c r="K1756" t="s">
        <v>97</v>
      </c>
      <c r="L1756" t="s">
        <v>4</v>
      </c>
      <c r="M1756" t="s">
        <v>5</v>
      </c>
      <c r="N1756" t="s">
        <v>17</v>
      </c>
      <c r="O1756">
        <v>2005999000</v>
      </c>
      <c r="P1756" t="s">
        <v>934</v>
      </c>
      <c r="Q1756" t="s">
        <v>1003</v>
      </c>
      <c r="R1756" t="s">
        <v>24</v>
      </c>
      <c r="S1756" t="s">
        <v>148</v>
      </c>
      <c r="T1756" t="s">
        <v>14</v>
      </c>
      <c r="U1756" t="s">
        <v>101</v>
      </c>
      <c r="V1756" t="s">
        <v>2232</v>
      </c>
      <c r="W1756" t="s">
        <v>214</v>
      </c>
      <c r="X1756" t="s">
        <v>8</v>
      </c>
      <c r="Y1756" t="s">
        <v>15</v>
      </c>
      <c r="Z1756">
        <v>24915</v>
      </c>
      <c r="AA1756">
        <v>15701.4</v>
      </c>
    </row>
    <row r="1757" spans="1:27" hidden="1" x14ac:dyDescent="0.25">
      <c r="A1757">
        <v>2017</v>
      </c>
      <c r="B1757">
        <v>3</v>
      </c>
      <c r="C1757" t="s">
        <v>86</v>
      </c>
      <c r="D1757">
        <v>26737</v>
      </c>
      <c r="E1757">
        <v>1</v>
      </c>
      <c r="F1757">
        <v>20170330</v>
      </c>
      <c r="G1757">
        <v>20170040938</v>
      </c>
      <c r="H1757" t="s">
        <v>65</v>
      </c>
      <c r="I1757" t="s">
        <v>25</v>
      </c>
      <c r="J1757" t="s">
        <v>26</v>
      </c>
      <c r="K1757" t="s">
        <v>97</v>
      </c>
      <c r="L1757" t="s">
        <v>4</v>
      </c>
      <c r="M1757" t="s">
        <v>5</v>
      </c>
      <c r="N1757" t="s">
        <v>17</v>
      </c>
      <c r="O1757">
        <v>2005999000</v>
      </c>
      <c r="P1757" t="s">
        <v>934</v>
      </c>
      <c r="Q1757" t="s">
        <v>1003</v>
      </c>
      <c r="R1757" t="s">
        <v>24</v>
      </c>
      <c r="S1757" t="s">
        <v>148</v>
      </c>
      <c r="T1757" t="s">
        <v>14</v>
      </c>
      <c r="U1757" t="s">
        <v>101</v>
      </c>
      <c r="V1757" t="s">
        <v>2331</v>
      </c>
      <c r="W1757" t="s">
        <v>129</v>
      </c>
      <c r="X1757" t="s">
        <v>8</v>
      </c>
      <c r="Y1757" t="s">
        <v>15</v>
      </c>
      <c r="Z1757">
        <v>24915</v>
      </c>
      <c r="AA1757">
        <v>15444</v>
      </c>
    </row>
    <row r="1758" spans="1:27" hidden="1" x14ac:dyDescent="0.25">
      <c r="A1758">
        <v>2018</v>
      </c>
      <c r="B1758">
        <v>2</v>
      </c>
      <c r="C1758" t="s">
        <v>86</v>
      </c>
      <c r="D1758">
        <v>13391</v>
      </c>
      <c r="E1758">
        <v>1</v>
      </c>
      <c r="F1758">
        <v>20180216</v>
      </c>
      <c r="G1758">
        <v>20170040938</v>
      </c>
      <c r="H1758" t="s">
        <v>65</v>
      </c>
      <c r="I1758" t="s">
        <v>25</v>
      </c>
      <c r="J1758" t="s">
        <v>26</v>
      </c>
      <c r="K1758" t="s">
        <v>97</v>
      </c>
      <c r="L1758" t="s">
        <v>4</v>
      </c>
      <c r="M1758" t="s">
        <v>5</v>
      </c>
      <c r="N1758" t="s">
        <v>17</v>
      </c>
      <c r="O1758">
        <v>2005999000</v>
      </c>
      <c r="P1758" t="s">
        <v>934</v>
      </c>
      <c r="Q1758" t="s">
        <v>1003</v>
      </c>
      <c r="R1758" t="s">
        <v>24</v>
      </c>
      <c r="S1758" t="s">
        <v>148</v>
      </c>
      <c r="T1758" t="s">
        <v>101</v>
      </c>
      <c r="W1758" t="s">
        <v>129</v>
      </c>
      <c r="X1758" t="s">
        <v>8</v>
      </c>
      <c r="Y1758" t="s">
        <v>15</v>
      </c>
      <c r="Z1758">
        <v>24915</v>
      </c>
      <c r="AA1758">
        <v>15701.4</v>
      </c>
    </row>
    <row r="1759" spans="1:27" hidden="1" x14ac:dyDescent="0.25">
      <c r="A1759">
        <v>2017</v>
      </c>
      <c r="B1759">
        <v>3</v>
      </c>
      <c r="C1759" t="s">
        <v>86</v>
      </c>
      <c r="D1759">
        <v>24721</v>
      </c>
      <c r="E1759">
        <v>1</v>
      </c>
      <c r="F1759">
        <v>20170323</v>
      </c>
      <c r="G1759">
        <v>20170040938</v>
      </c>
      <c r="H1759" t="s">
        <v>65</v>
      </c>
      <c r="I1759" t="s">
        <v>25</v>
      </c>
      <c r="J1759" t="s">
        <v>26</v>
      </c>
      <c r="K1759" t="s">
        <v>97</v>
      </c>
      <c r="L1759" t="s">
        <v>4</v>
      </c>
      <c r="M1759" t="s">
        <v>5</v>
      </c>
      <c r="N1759" t="s">
        <v>17</v>
      </c>
      <c r="O1759">
        <v>2005999000</v>
      </c>
      <c r="P1759" t="s">
        <v>934</v>
      </c>
      <c r="Q1759" t="s">
        <v>1003</v>
      </c>
      <c r="R1759" t="s">
        <v>24</v>
      </c>
      <c r="S1759" t="s">
        <v>234</v>
      </c>
      <c r="T1759" t="s">
        <v>14</v>
      </c>
      <c r="U1759" t="s">
        <v>101</v>
      </c>
      <c r="V1759" t="s">
        <v>2305</v>
      </c>
      <c r="W1759" t="s">
        <v>2261</v>
      </c>
      <c r="X1759" t="s">
        <v>8</v>
      </c>
      <c r="Y1759" t="s">
        <v>15</v>
      </c>
      <c r="Z1759">
        <v>24899.9</v>
      </c>
      <c r="AA1759">
        <v>15691.88</v>
      </c>
    </row>
    <row r="1760" spans="1:27" hidden="1" x14ac:dyDescent="0.25">
      <c r="A1760">
        <v>2018</v>
      </c>
      <c r="B1760">
        <v>3</v>
      </c>
      <c r="C1760" t="s">
        <v>270</v>
      </c>
      <c r="D1760">
        <v>13733</v>
      </c>
      <c r="E1760">
        <v>1</v>
      </c>
      <c r="F1760">
        <v>20180328</v>
      </c>
      <c r="G1760">
        <v>20104420282</v>
      </c>
      <c r="H1760" t="s">
        <v>146</v>
      </c>
      <c r="I1760" t="s">
        <v>25</v>
      </c>
      <c r="J1760" t="s">
        <v>26</v>
      </c>
      <c r="K1760" t="s">
        <v>257</v>
      </c>
      <c r="L1760" t="s">
        <v>4</v>
      </c>
      <c r="M1760" t="s">
        <v>5</v>
      </c>
      <c r="N1760" t="s">
        <v>17</v>
      </c>
      <c r="O1760">
        <v>2005999000</v>
      </c>
      <c r="P1760" t="s">
        <v>1002</v>
      </c>
      <c r="Q1760" t="s">
        <v>1003</v>
      </c>
      <c r="R1760" t="s">
        <v>24</v>
      </c>
      <c r="S1760" t="s">
        <v>316</v>
      </c>
      <c r="U1760" t="s">
        <v>145</v>
      </c>
      <c r="X1760" t="s">
        <v>8</v>
      </c>
      <c r="Y1760" t="s">
        <v>226</v>
      </c>
      <c r="Z1760">
        <v>24892.5</v>
      </c>
      <c r="AA1760">
        <v>19332.36</v>
      </c>
    </row>
    <row r="1761" spans="1:27" hidden="1" x14ac:dyDescent="0.25">
      <c r="A1761">
        <v>2018</v>
      </c>
      <c r="B1761">
        <v>3</v>
      </c>
      <c r="C1761" t="s">
        <v>270</v>
      </c>
      <c r="D1761">
        <v>12747</v>
      </c>
      <c r="E1761">
        <v>1</v>
      </c>
      <c r="F1761">
        <v>20180322</v>
      </c>
      <c r="G1761">
        <v>20504004415</v>
      </c>
      <c r="H1761" t="s">
        <v>223</v>
      </c>
      <c r="I1761" t="s">
        <v>25</v>
      </c>
      <c r="J1761" t="s">
        <v>26</v>
      </c>
      <c r="K1761" t="s">
        <v>110</v>
      </c>
      <c r="L1761" t="s">
        <v>4</v>
      </c>
      <c r="M1761" t="s">
        <v>5</v>
      </c>
      <c r="N1761" t="s">
        <v>17</v>
      </c>
      <c r="O1761">
        <v>2005999000</v>
      </c>
      <c r="P1761" t="s">
        <v>1002</v>
      </c>
      <c r="Q1761" t="s">
        <v>1003</v>
      </c>
      <c r="R1761" t="s">
        <v>24</v>
      </c>
      <c r="S1761" t="s">
        <v>770</v>
      </c>
      <c r="W1761" t="s">
        <v>34</v>
      </c>
      <c r="X1761" t="s">
        <v>8</v>
      </c>
      <c r="Y1761" t="s">
        <v>226</v>
      </c>
      <c r="Z1761">
        <v>24871</v>
      </c>
      <c r="AA1761">
        <v>14994</v>
      </c>
    </row>
    <row r="1762" spans="1:27" hidden="1" x14ac:dyDescent="0.25">
      <c r="A1762">
        <v>2017</v>
      </c>
      <c r="B1762">
        <v>2</v>
      </c>
      <c r="C1762" t="s">
        <v>270</v>
      </c>
      <c r="D1762">
        <v>7612</v>
      </c>
      <c r="E1762">
        <v>1</v>
      </c>
      <c r="F1762">
        <v>20170216</v>
      </c>
      <c r="G1762">
        <v>20480319860</v>
      </c>
      <c r="H1762" t="s">
        <v>273</v>
      </c>
      <c r="I1762" t="s">
        <v>25</v>
      </c>
      <c r="J1762" t="s">
        <v>26</v>
      </c>
      <c r="K1762" t="s">
        <v>199</v>
      </c>
      <c r="L1762" t="s">
        <v>4</v>
      </c>
      <c r="M1762" t="s">
        <v>5</v>
      </c>
      <c r="N1762" t="s">
        <v>17</v>
      </c>
      <c r="O1762">
        <v>2005999000</v>
      </c>
      <c r="P1762" t="s">
        <v>1002</v>
      </c>
      <c r="Q1762" t="s">
        <v>1003</v>
      </c>
      <c r="R1762" t="s">
        <v>24</v>
      </c>
      <c r="S1762" t="s">
        <v>829</v>
      </c>
      <c r="T1762" t="s">
        <v>291</v>
      </c>
      <c r="U1762" t="s">
        <v>84</v>
      </c>
      <c r="V1762" t="s">
        <v>274</v>
      </c>
      <c r="W1762" t="s">
        <v>794</v>
      </c>
      <c r="X1762" t="s">
        <v>8</v>
      </c>
      <c r="Y1762" t="s">
        <v>226</v>
      </c>
      <c r="Z1762">
        <v>24867</v>
      </c>
      <c r="AA1762">
        <v>12825</v>
      </c>
    </row>
    <row r="1763" spans="1:27" hidden="1" x14ac:dyDescent="0.25">
      <c r="A1763">
        <v>2018</v>
      </c>
      <c r="B1763">
        <v>2</v>
      </c>
      <c r="C1763" t="s">
        <v>270</v>
      </c>
      <c r="D1763">
        <v>8715</v>
      </c>
      <c r="E1763">
        <v>1</v>
      </c>
      <c r="F1763">
        <v>20180222</v>
      </c>
      <c r="G1763">
        <v>20104420282</v>
      </c>
      <c r="H1763" t="s">
        <v>146</v>
      </c>
      <c r="I1763" t="s">
        <v>25</v>
      </c>
      <c r="J1763" t="s">
        <v>26</v>
      </c>
      <c r="K1763" t="s">
        <v>97</v>
      </c>
      <c r="L1763" t="s">
        <v>4</v>
      </c>
      <c r="M1763" t="s">
        <v>5</v>
      </c>
      <c r="N1763" t="s">
        <v>17</v>
      </c>
      <c r="O1763">
        <v>2005999000</v>
      </c>
      <c r="P1763" t="s">
        <v>1002</v>
      </c>
      <c r="Q1763" t="s">
        <v>1003</v>
      </c>
      <c r="R1763" t="s">
        <v>24</v>
      </c>
      <c r="S1763" t="s">
        <v>316</v>
      </c>
      <c r="V1763" t="s">
        <v>101</v>
      </c>
      <c r="W1763" t="s">
        <v>34</v>
      </c>
      <c r="X1763" t="s">
        <v>8</v>
      </c>
      <c r="Y1763" t="s">
        <v>226</v>
      </c>
      <c r="Z1763">
        <v>24832.5</v>
      </c>
      <c r="AA1763">
        <v>15721.2</v>
      </c>
    </row>
    <row r="1764" spans="1:27" hidden="1" x14ac:dyDescent="0.25">
      <c r="A1764">
        <v>2018</v>
      </c>
      <c r="B1764">
        <v>2</v>
      </c>
      <c r="C1764" t="s">
        <v>270</v>
      </c>
      <c r="D1764">
        <v>8816</v>
      </c>
      <c r="E1764">
        <v>1</v>
      </c>
      <c r="F1764">
        <v>20180222</v>
      </c>
      <c r="G1764">
        <v>20104420282</v>
      </c>
      <c r="H1764" t="s">
        <v>146</v>
      </c>
      <c r="I1764" t="s">
        <v>25</v>
      </c>
      <c r="J1764" t="s">
        <v>26</v>
      </c>
      <c r="K1764" t="s">
        <v>97</v>
      </c>
      <c r="L1764" t="s">
        <v>4</v>
      </c>
      <c r="M1764" t="s">
        <v>5</v>
      </c>
      <c r="N1764" t="s">
        <v>17</v>
      </c>
      <c r="O1764">
        <v>2005999000</v>
      </c>
      <c r="P1764" t="s">
        <v>1002</v>
      </c>
      <c r="Q1764" t="s">
        <v>1003</v>
      </c>
      <c r="R1764" t="s">
        <v>24</v>
      </c>
      <c r="S1764" t="s">
        <v>316</v>
      </c>
      <c r="V1764" t="s">
        <v>101</v>
      </c>
      <c r="W1764" t="s">
        <v>34</v>
      </c>
      <c r="X1764" t="s">
        <v>8</v>
      </c>
      <c r="Y1764" t="s">
        <v>226</v>
      </c>
      <c r="Z1764">
        <v>24832.5</v>
      </c>
      <c r="AA1764">
        <v>15721.2</v>
      </c>
    </row>
    <row r="1765" spans="1:27" hidden="1" x14ac:dyDescent="0.25">
      <c r="A1765">
        <v>2018</v>
      </c>
      <c r="B1765">
        <v>2</v>
      </c>
      <c r="C1765" t="s">
        <v>86</v>
      </c>
      <c r="D1765">
        <v>17489</v>
      </c>
      <c r="E1765">
        <v>2</v>
      </c>
      <c r="F1765">
        <v>20180228</v>
      </c>
      <c r="G1765">
        <v>20170040938</v>
      </c>
      <c r="H1765" t="s">
        <v>65</v>
      </c>
      <c r="I1765" t="s">
        <v>2</v>
      </c>
      <c r="J1765" t="s">
        <v>81</v>
      </c>
      <c r="K1765" t="s">
        <v>87</v>
      </c>
      <c r="L1765" t="s">
        <v>4</v>
      </c>
      <c r="M1765" t="s">
        <v>5</v>
      </c>
      <c r="N1765" t="s">
        <v>17</v>
      </c>
      <c r="O1765">
        <v>2005992000</v>
      </c>
      <c r="P1765" t="s">
        <v>934</v>
      </c>
      <c r="Q1765" t="s">
        <v>1003</v>
      </c>
      <c r="R1765" t="s">
        <v>18</v>
      </c>
      <c r="S1765" t="s">
        <v>148</v>
      </c>
      <c r="T1765" t="s">
        <v>101</v>
      </c>
      <c r="W1765" t="s">
        <v>214</v>
      </c>
      <c r="X1765" t="s">
        <v>69</v>
      </c>
      <c r="Y1765" t="s">
        <v>15</v>
      </c>
      <c r="Z1765">
        <v>24772.04</v>
      </c>
      <c r="AA1765">
        <v>13074.36</v>
      </c>
    </row>
    <row r="1766" spans="1:27" hidden="1" x14ac:dyDescent="0.25">
      <c r="A1766">
        <v>2018</v>
      </c>
      <c r="B1766">
        <v>3</v>
      </c>
      <c r="C1766" t="s">
        <v>86</v>
      </c>
      <c r="D1766">
        <v>20382</v>
      </c>
      <c r="E1766">
        <v>3</v>
      </c>
      <c r="F1766">
        <v>20180307</v>
      </c>
      <c r="G1766">
        <v>20170040938</v>
      </c>
      <c r="H1766" t="s">
        <v>65</v>
      </c>
      <c r="I1766" t="s">
        <v>2</v>
      </c>
      <c r="J1766" t="s">
        <v>81</v>
      </c>
      <c r="K1766" t="s">
        <v>87</v>
      </c>
      <c r="L1766" t="s">
        <v>4</v>
      </c>
      <c r="M1766" t="s">
        <v>5</v>
      </c>
      <c r="N1766" t="s">
        <v>17</v>
      </c>
      <c r="O1766">
        <v>2005992000</v>
      </c>
      <c r="P1766" t="s">
        <v>934</v>
      </c>
      <c r="Q1766" t="s">
        <v>1003</v>
      </c>
      <c r="R1766" t="s">
        <v>18</v>
      </c>
      <c r="S1766" t="s">
        <v>148</v>
      </c>
      <c r="T1766" t="s">
        <v>101</v>
      </c>
      <c r="W1766" t="s">
        <v>129</v>
      </c>
      <c r="X1766" t="s">
        <v>69</v>
      </c>
      <c r="Y1766" t="s">
        <v>15</v>
      </c>
      <c r="Z1766">
        <v>24772.04</v>
      </c>
      <c r="AA1766">
        <v>13074.36</v>
      </c>
    </row>
    <row r="1767" spans="1:27" hidden="1" x14ac:dyDescent="0.25">
      <c r="A1767">
        <v>2018</v>
      </c>
      <c r="B1767">
        <v>3</v>
      </c>
      <c r="C1767" t="s">
        <v>86</v>
      </c>
      <c r="D1767">
        <v>22177</v>
      </c>
      <c r="E1767">
        <v>1</v>
      </c>
      <c r="F1767">
        <v>20180314</v>
      </c>
      <c r="G1767">
        <v>20170040938</v>
      </c>
      <c r="H1767" t="s">
        <v>65</v>
      </c>
      <c r="I1767" t="s">
        <v>2</v>
      </c>
      <c r="J1767" t="s">
        <v>81</v>
      </c>
      <c r="K1767" t="s">
        <v>87</v>
      </c>
      <c r="L1767" t="s">
        <v>4</v>
      </c>
      <c r="M1767" t="s">
        <v>5</v>
      </c>
      <c r="N1767" t="s">
        <v>17</v>
      </c>
      <c r="O1767">
        <v>2005992000</v>
      </c>
      <c r="P1767" t="s">
        <v>934</v>
      </c>
      <c r="Q1767" t="s">
        <v>1003</v>
      </c>
      <c r="R1767" t="s">
        <v>18</v>
      </c>
      <c r="S1767" t="s">
        <v>148</v>
      </c>
      <c r="T1767" t="s">
        <v>377</v>
      </c>
      <c r="W1767" t="s">
        <v>214</v>
      </c>
      <c r="X1767" t="s">
        <v>69</v>
      </c>
      <c r="Y1767" t="s">
        <v>15</v>
      </c>
      <c r="Z1767">
        <v>24772.04</v>
      </c>
      <c r="AA1767">
        <v>13299.78</v>
      </c>
    </row>
    <row r="1768" spans="1:27" hidden="1" x14ac:dyDescent="0.25">
      <c r="A1768">
        <v>2018</v>
      </c>
      <c r="B1768">
        <v>3</v>
      </c>
      <c r="C1768" t="s">
        <v>86</v>
      </c>
      <c r="D1768">
        <v>22177</v>
      </c>
      <c r="E1768">
        <v>2</v>
      </c>
      <c r="F1768">
        <v>20180314</v>
      </c>
      <c r="G1768">
        <v>20170040938</v>
      </c>
      <c r="H1768" t="s">
        <v>65</v>
      </c>
      <c r="I1768" t="s">
        <v>2</v>
      </c>
      <c r="J1768" t="s">
        <v>81</v>
      </c>
      <c r="K1768" t="s">
        <v>87</v>
      </c>
      <c r="L1768" t="s">
        <v>4</v>
      </c>
      <c r="M1768" t="s">
        <v>5</v>
      </c>
      <c r="N1768" t="s">
        <v>17</v>
      </c>
      <c r="O1768">
        <v>2005992000</v>
      </c>
      <c r="P1768" t="s">
        <v>934</v>
      </c>
      <c r="Q1768" t="s">
        <v>1003</v>
      </c>
      <c r="R1768" t="s">
        <v>18</v>
      </c>
      <c r="S1768" t="s">
        <v>148</v>
      </c>
      <c r="T1768" t="s">
        <v>377</v>
      </c>
      <c r="W1768" t="s">
        <v>214</v>
      </c>
      <c r="X1768" t="s">
        <v>69</v>
      </c>
      <c r="Y1768" t="s">
        <v>15</v>
      </c>
      <c r="Z1768">
        <v>24772.04</v>
      </c>
      <c r="AA1768">
        <v>13299.78</v>
      </c>
    </row>
    <row r="1769" spans="1:27" hidden="1" x14ac:dyDescent="0.25">
      <c r="A1769">
        <v>2018</v>
      </c>
      <c r="B1769">
        <v>3</v>
      </c>
      <c r="C1769" t="s">
        <v>86</v>
      </c>
      <c r="D1769">
        <v>22177</v>
      </c>
      <c r="E1769">
        <v>3</v>
      </c>
      <c r="F1769">
        <v>20180314</v>
      </c>
      <c r="G1769">
        <v>20170040938</v>
      </c>
      <c r="H1769" t="s">
        <v>65</v>
      </c>
      <c r="I1769" t="s">
        <v>2</v>
      </c>
      <c r="J1769" t="s">
        <v>81</v>
      </c>
      <c r="K1769" t="s">
        <v>87</v>
      </c>
      <c r="L1769" t="s">
        <v>4</v>
      </c>
      <c r="M1769" t="s">
        <v>5</v>
      </c>
      <c r="N1769" t="s">
        <v>17</v>
      </c>
      <c r="O1769">
        <v>2005992000</v>
      </c>
      <c r="P1769" t="s">
        <v>934</v>
      </c>
      <c r="Q1769" t="s">
        <v>1003</v>
      </c>
      <c r="R1769" t="s">
        <v>18</v>
      </c>
      <c r="S1769" t="s">
        <v>148</v>
      </c>
      <c r="T1769" t="s">
        <v>377</v>
      </c>
      <c r="W1769" t="s">
        <v>214</v>
      </c>
      <c r="X1769" t="s">
        <v>69</v>
      </c>
      <c r="Y1769" t="s">
        <v>15</v>
      </c>
      <c r="Z1769">
        <v>24772.04</v>
      </c>
      <c r="AA1769">
        <v>13299.78</v>
      </c>
    </row>
    <row r="1770" spans="1:27" hidden="1" x14ac:dyDescent="0.25">
      <c r="A1770">
        <v>2018</v>
      </c>
      <c r="B1770">
        <v>3</v>
      </c>
      <c r="C1770" t="s">
        <v>86</v>
      </c>
      <c r="D1770">
        <v>24358</v>
      </c>
      <c r="E1770">
        <v>5</v>
      </c>
      <c r="F1770">
        <v>20180327</v>
      </c>
      <c r="G1770">
        <v>20170040938</v>
      </c>
      <c r="H1770" t="s">
        <v>65</v>
      </c>
      <c r="I1770" t="s">
        <v>2</v>
      </c>
      <c r="J1770" t="s">
        <v>81</v>
      </c>
      <c r="K1770" t="s">
        <v>87</v>
      </c>
      <c r="L1770" t="s">
        <v>4</v>
      </c>
      <c r="M1770" t="s">
        <v>5</v>
      </c>
      <c r="N1770" t="s">
        <v>17</v>
      </c>
      <c r="O1770">
        <v>2005992000</v>
      </c>
      <c r="P1770" t="s">
        <v>934</v>
      </c>
      <c r="Q1770" t="s">
        <v>1003</v>
      </c>
      <c r="R1770" t="s">
        <v>18</v>
      </c>
      <c r="S1770" t="s">
        <v>148</v>
      </c>
      <c r="T1770" t="s">
        <v>377</v>
      </c>
      <c r="W1770" t="s">
        <v>214</v>
      </c>
      <c r="X1770" t="s">
        <v>69</v>
      </c>
      <c r="Y1770" t="s">
        <v>15</v>
      </c>
      <c r="Z1770">
        <v>24772.04</v>
      </c>
      <c r="AA1770">
        <v>13299.78</v>
      </c>
    </row>
    <row r="1771" spans="1:27" hidden="1" x14ac:dyDescent="0.25">
      <c r="A1771">
        <v>2018</v>
      </c>
      <c r="B1771">
        <v>3</v>
      </c>
      <c r="C1771" t="s">
        <v>86</v>
      </c>
      <c r="D1771">
        <v>26360</v>
      </c>
      <c r="E1771">
        <v>1</v>
      </c>
      <c r="F1771">
        <v>20180330</v>
      </c>
      <c r="G1771">
        <v>20170040938</v>
      </c>
      <c r="H1771" t="s">
        <v>65</v>
      </c>
      <c r="I1771" t="s">
        <v>2</v>
      </c>
      <c r="J1771" t="s">
        <v>81</v>
      </c>
      <c r="K1771" t="s">
        <v>87</v>
      </c>
      <c r="L1771" t="s">
        <v>4</v>
      </c>
      <c r="M1771" t="s">
        <v>5</v>
      </c>
      <c r="N1771" t="s">
        <v>17</v>
      </c>
      <c r="O1771">
        <v>2005992000</v>
      </c>
      <c r="P1771" t="s">
        <v>934</v>
      </c>
      <c r="Q1771" t="s">
        <v>1003</v>
      </c>
      <c r="R1771" t="s">
        <v>18</v>
      </c>
      <c r="S1771" t="s">
        <v>148</v>
      </c>
      <c r="T1771" t="s">
        <v>101</v>
      </c>
      <c r="W1771" t="s">
        <v>129</v>
      </c>
      <c r="X1771" t="s">
        <v>69</v>
      </c>
      <c r="Y1771" t="s">
        <v>15</v>
      </c>
      <c r="Z1771">
        <v>24772.04</v>
      </c>
      <c r="AA1771">
        <v>13299.78</v>
      </c>
    </row>
    <row r="1772" spans="1:27" hidden="1" x14ac:dyDescent="0.25">
      <c r="A1772">
        <v>2017</v>
      </c>
      <c r="B1772">
        <v>1</v>
      </c>
      <c r="C1772" t="s">
        <v>270</v>
      </c>
      <c r="D1772">
        <v>1213</v>
      </c>
      <c r="E1772">
        <v>1</v>
      </c>
      <c r="F1772">
        <v>20170112</v>
      </c>
      <c r="G1772">
        <v>20104420282</v>
      </c>
      <c r="H1772" t="s">
        <v>146</v>
      </c>
      <c r="I1772" t="s">
        <v>25</v>
      </c>
      <c r="J1772" t="s">
        <v>26</v>
      </c>
      <c r="K1772" t="s">
        <v>97</v>
      </c>
      <c r="L1772" t="s">
        <v>4</v>
      </c>
      <c r="M1772" t="s">
        <v>5</v>
      </c>
      <c r="N1772" t="s">
        <v>17</v>
      </c>
      <c r="O1772">
        <v>2005999000</v>
      </c>
      <c r="P1772" t="s">
        <v>1002</v>
      </c>
      <c r="Q1772" t="s">
        <v>1003</v>
      </c>
      <c r="R1772" t="s">
        <v>24</v>
      </c>
      <c r="S1772" t="s">
        <v>316</v>
      </c>
      <c r="W1772" t="s">
        <v>34</v>
      </c>
      <c r="X1772" t="s">
        <v>8</v>
      </c>
      <c r="Y1772" t="s">
        <v>226</v>
      </c>
      <c r="Z1772">
        <v>24750</v>
      </c>
      <c r="AA1772">
        <v>15444</v>
      </c>
    </row>
    <row r="1773" spans="1:27" hidden="1" x14ac:dyDescent="0.25">
      <c r="A1773">
        <v>2017</v>
      </c>
      <c r="B1773">
        <v>1</v>
      </c>
      <c r="C1773" t="s">
        <v>270</v>
      </c>
      <c r="D1773">
        <v>2258</v>
      </c>
      <c r="E1773">
        <v>1</v>
      </c>
      <c r="F1773">
        <v>20170119</v>
      </c>
      <c r="G1773">
        <v>20104420282</v>
      </c>
      <c r="H1773" t="s">
        <v>146</v>
      </c>
      <c r="I1773" t="s">
        <v>25</v>
      </c>
      <c r="J1773" t="s">
        <v>26</v>
      </c>
      <c r="K1773" t="s">
        <v>97</v>
      </c>
      <c r="L1773" t="s">
        <v>4</v>
      </c>
      <c r="M1773" t="s">
        <v>5</v>
      </c>
      <c r="N1773" t="s">
        <v>17</v>
      </c>
      <c r="O1773">
        <v>2005999000</v>
      </c>
      <c r="P1773" t="s">
        <v>1002</v>
      </c>
      <c r="Q1773" t="s">
        <v>1003</v>
      </c>
      <c r="R1773" t="s">
        <v>24</v>
      </c>
      <c r="S1773" t="s">
        <v>316</v>
      </c>
      <c r="W1773" t="s">
        <v>34</v>
      </c>
      <c r="X1773" t="s">
        <v>8</v>
      </c>
      <c r="Y1773" t="s">
        <v>226</v>
      </c>
      <c r="Z1773">
        <v>24750</v>
      </c>
      <c r="AA1773">
        <v>15444</v>
      </c>
    </row>
    <row r="1774" spans="1:27" hidden="1" x14ac:dyDescent="0.25">
      <c r="A1774">
        <v>2018</v>
      </c>
      <c r="B1774">
        <v>1</v>
      </c>
      <c r="C1774" t="s">
        <v>270</v>
      </c>
      <c r="D1774">
        <v>1600</v>
      </c>
      <c r="E1774">
        <v>1</v>
      </c>
      <c r="F1774">
        <v>20180118</v>
      </c>
      <c r="G1774">
        <v>20530184596</v>
      </c>
      <c r="H1774" t="s">
        <v>293</v>
      </c>
      <c r="I1774" t="s">
        <v>25</v>
      </c>
      <c r="J1774" t="s">
        <v>26</v>
      </c>
      <c r="K1774" t="s">
        <v>97</v>
      </c>
      <c r="L1774" t="s">
        <v>4</v>
      </c>
      <c r="M1774" t="s">
        <v>5</v>
      </c>
      <c r="N1774" t="s">
        <v>17</v>
      </c>
      <c r="O1774">
        <v>2005999000</v>
      </c>
      <c r="P1774" t="s">
        <v>1002</v>
      </c>
      <c r="Q1774" t="s">
        <v>1003</v>
      </c>
      <c r="R1774" t="s">
        <v>24</v>
      </c>
      <c r="S1774" t="s">
        <v>310</v>
      </c>
      <c r="T1774" t="s">
        <v>797</v>
      </c>
      <c r="W1774" t="s">
        <v>789</v>
      </c>
      <c r="X1774" t="s">
        <v>8</v>
      </c>
      <c r="Y1774" t="s">
        <v>61</v>
      </c>
      <c r="Z1774">
        <v>24750</v>
      </c>
      <c r="AA1774">
        <v>15721.2</v>
      </c>
    </row>
    <row r="1775" spans="1:27" hidden="1" x14ac:dyDescent="0.25">
      <c r="A1775">
        <v>2018</v>
      </c>
      <c r="B1775">
        <v>2</v>
      </c>
      <c r="C1775" t="s">
        <v>86</v>
      </c>
      <c r="D1775">
        <v>11603</v>
      </c>
      <c r="E1775">
        <v>1</v>
      </c>
      <c r="F1775">
        <v>20180210</v>
      </c>
      <c r="G1775">
        <v>20170040938</v>
      </c>
      <c r="H1775" t="s">
        <v>65</v>
      </c>
      <c r="I1775" t="s">
        <v>25</v>
      </c>
      <c r="J1775" t="s">
        <v>26</v>
      </c>
      <c r="K1775" t="s">
        <v>97</v>
      </c>
      <c r="L1775" t="s">
        <v>4</v>
      </c>
      <c r="M1775" t="s">
        <v>5</v>
      </c>
      <c r="N1775" t="s">
        <v>17</v>
      </c>
      <c r="O1775">
        <v>2005999000</v>
      </c>
      <c r="P1775" t="s">
        <v>934</v>
      </c>
      <c r="Q1775" t="s">
        <v>1003</v>
      </c>
      <c r="R1775" t="s">
        <v>24</v>
      </c>
      <c r="S1775" t="s">
        <v>148</v>
      </c>
      <c r="T1775" t="s">
        <v>101</v>
      </c>
      <c r="W1775" t="s">
        <v>129</v>
      </c>
      <c r="X1775" t="s">
        <v>8</v>
      </c>
      <c r="Y1775" t="s">
        <v>15</v>
      </c>
      <c r="Z1775">
        <v>24750</v>
      </c>
      <c r="AA1775">
        <v>15444</v>
      </c>
    </row>
    <row r="1776" spans="1:27" hidden="1" x14ac:dyDescent="0.25">
      <c r="A1776">
        <v>2018</v>
      </c>
      <c r="B1776">
        <v>2</v>
      </c>
      <c r="C1776" t="s">
        <v>86</v>
      </c>
      <c r="D1776">
        <v>13393</v>
      </c>
      <c r="E1776">
        <v>1</v>
      </c>
      <c r="F1776">
        <v>20180216</v>
      </c>
      <c r="G1776">
        <v>20170040938</v>
      </c>
      <c r="H1776" t="s">
        <v>65</v>
      </c>
      <c r="I1776" t="s">
        <v>25</v>
      </c>
      <c r="J1776" t="s">
        <v>26</v>
      </c>
      <c r="K1776" t="s">
        <v>97</v>
      </c>
      <c r="L1776" t="s">
        <v>4</v>
      </c>
      <c r="M1776" t="s">
        <v>5</v>
      </c>
      <c r="N1776" t="s">
        <v>17</v>
      </c>
      <c r="O1776">
        <v>2005999000</v>
      </c>
      <c r="P1776" t="s">
        <v>934</v>
      </c>
      <c r="Q1776" t="s">
        <v>1003</v>
      </c>
      <c r="R1776" t="s">
        <v>24</v>
      </c>
      <c r="S1776" t="s">
        <v>148</v>
      </c>
      <c r="T1776" t="s">
        <v>101</v>
      </c>
      <c r="W1776" t="s">
        <v>129</v>
      </c>
      <c r="X1776" t="s">
        <v>8</v>
      </c>
      <c r="Y1776" t="s">
        <v>15</v>
      </c>
      <c r="Z1776">
        <v>24750</v>
      </c>
      <c r="AA1776">
        <v>15701.4</v>
      </c>
    </row>
    <row r="1777" spans="1:27" hidden="1" x14ac:dyDescent="0.25">
      <c r="A1777">
        <v>2018</v>
      </c>
      <c r="B1777">
        <v>2</v>
      </c>
      <c r="C1777" t="s">
        <v>86</v>
      </c>
      <c r="D1777">
        <v>16097</v>
      </c>
      <c r="E1777">
        <v>1</v>
      </c>
      <c r="F1777">
        <v>20180223</v>
      </c>
      <c r="G1777">
        <v>20170040938</v>
      </c>
      <c r="H1777" t="s">
        <v>65</v>
      </c>
      <c r="I1777" t="s">
        <v>25</v>
      </c>
      <c r="J1777" t="s">
        <v>26</v>
      </c>
      <c r="K1777" t="s">
        <v>97</v>
      </c>
      <c r="L1777" t="s">
        <v>4</v>
      </c>
      <c r="M1777" t="s">
        <v>5</v>
      </c>
      <c r="N1777" t="s">
        <v>17</v>
      </c>
      <c r="O1777">
        <v>2005999000</v>
      </c>
      <c r="P1777" t="s">
        <v>934</v>
      </c>
      <c r="Q1777" t="s">
        <v>1003</v>
      </c>
      <c r="R1777" t="s">
        <v>24</v>
      </c>
      <c r="S1777" t="s">
        <v>148</v>
      </c>
      <c r="T1777" t="s">
        <v>101</v>
      </c>
      <c r="W1777" t="s">
        <v>214</v>
      </c>
      <c r="X1777" t="s">
        <v>8</v>
      </c>
      <c r="Y1777" t="s">
        <v>15</v>
      </c>
      <c r="Z1777">
        <v>24750</v>
      </c>
      <c r="AA1777">
        <v>15444</v>
      </c>
    </row>
    <row r="1778" spans="1:27" hidden="1" x14ac:dyDescent="0.25">
      <c r="A1778">
        <v>2018</v>
      </c>
      <c r="B1778">
        <v>2</v>
      </c>
      <c r="C1778" t="s">
        <v>86</v>
      </c>
      <c r="D1778">
        <v>16101</v>
      </c>
      <c r="E1778">
        <v>1</v>
      </c>
      <c r="F1778">
        <v>20180223</v>
      </c>
      <c r="G1778">
        <v>20170040938</v>
      </c>
      <c r="H1778" t="s">
        <v>65</v>
      </c>
      <c r="I1778" t="s">
        <v>25</v>
      </c>
      <c r="J1778" t="s">
        <v>26</v>
      </c>
      <c r="K1778" t="s">
        <v>97</v>
      </c>
      <c r="L1778" t="s">
        <v>4</v>
      </c>
      <c r="M1778" t="s">
        <v>5</v>
      </c>
      <c r="N1778" t="s">
        <v>17</v>
      </c>
      <c r="O1778">
        <v>2005999000</v>
      </c>
      <c r="P1778" t="s">
        <v>934</v>
      </c>
      <c r="Q1778" t="s">
        <v>1003</v>
      </c>
      <c r="R1778" t="s">
        <v>24</v>
      </c>
      <c r="S1778" t="s">
        <v>148</v>
      </c>
      <c r="T1778" t="s">
        <v>377</v>
      </c>
      <c r="W1778" t="s">
        <v>214</v>
      </c>
      <c r="X1778" t="s">
        <v>8</v>
      </c>
      <c r="Y1778" t="s">
        <v>15</v>
      </c>
      <c r="Z1778">
        <v>24750</v>
      </c>
      <c r="AA1778">
        <v>15701.4</v>
      </c>
    </row>
    <row r="1779" spans="1:27" hidden="1" x14ac:dyDescent="0.25">
      <c r="A1779">
        <v>2018</v>
      </c>
      <c r="B1779">
        <v>2</v>
      </c>
      <c r="C1779" t="s">
        <v>270</v>
      </c>
      <c r="D1779">
        <v>4610</v>
      </c>
      <c r="E1779">
        <v>1</v>
      </c>
      <c r="F1779">
        <v>20180206</v>
      </c>
      <c r="G1779">
        <v>20530184596</v>
      </c>
      <c r="H1779" t="s">
        <v>293</v>
      </c>
      <c r="I1779" t="s">
        <v>25</v>
      </c>
      <c r="J1779" t="s">
        <v>26</v>
      </c>
      <c r="K1779" t="s">
        <v>185</v>
      </c>
      <c r="L1779" t="s">
        <v>4</v>
      </c>
      <c r="M1779" t="s">
        <v>5</v>
      </c>
      <c r="N1779" t="s">
        <v>17</v>
      </c>
      <c r="O1779">
        <v>2005999000</v>
      </c>
      <c r="P1779" t="s">
        <v>1002</v>
      </c>
      <c r="Q1779" t="s">
        <v>1003</v>
      </c>
      <c r="R1779" t="s">
        <v>24</v>
      </c>
      <c r="S1779" t="s">
        <v>310</v>
      </c>
      <c r="T1779" t="s">
        <v>1093</v>
      </c>
      <c r="U1779" t="s">
        <v>1319</v>
      </c>
      <c r="W1779" t="s">
        <v>789</v>
      </c>
      <c r="X1779" t="s">
        <v>8</v>
      </c>
      <c r="Y1779" t="s">
        <v>61</v>
      </c>
      <c r="Z1779">
        <v>24750</v>
      </c>
      <c r="AA1779">
        <v>16071</v>
      </c>
    </row>
    <row r="1780" spans="1:27" hidden="1" x14ac:dyDescent="0.25">
      <c r="A1780">
        <v>2018</v>
      </c>
      <c r="B1780">
        <v>2</v>
      </c>
      <c r="C1780" t="s">
        <v>270</v>
      </c>
      <c r="D1780">
        <v>5488</v>
      </c>
      <c r="E1780">
        <v>1</v>
      </c>
      <c r="F1780">
        <v>20180201</v>
      </c>
      <c r="G1780">
        <v>20530184596</v>
      </c>
      <c r="H1780" t="s">
        <v>293</v>
      </c>
      <c r="I1780" t="s">
        <v>25</v>
      </c>
      <c r="J1780" t="s">
        <v>26</v>
      </c>
      <c r="K1780" t="s">
        <v>97</v>
      </c>
      <c r="L1780" t="s">
        <v>4</v>
      </c>
      <c r="M1780" t="s">
        <v>5</v>
      </c>
      <c r="N1780" t="s">
        <v>17</v>
      </c>
      <c r="O1780">
        <v>2005999000</v>
      </c>
      <c r="P1780" t="s">
        <v>1002</v>
      </c>
      <c r="Q1780" t="s">
        <v>1003</v>
      </c>
      <c r="R1780" t="s">
        <v>24</v>
      </c>
      <c r="S1780" t="s">
        <v>310</v>
      </c>
      <c r="T1780" t="s">
        <v>1093</v>
      </c>
      <c r="U1780" t="s">
        <v>1995</v>
      </c>
      <c r="W1780" t="s">
        <v>789</v>
      </c>
      <c r="X1780" t="s">
        <v>8</v>
      </c>
      <c r="Y1780" t="s">
        <v>61</v>
      </c>
      <c r="Z1780">
        <v>24750</v>
      </c>
      <c r="AA1780">
        <v>15721.2</v>
      </c>
    </row>
    <row r="1781" spans="1:27" hidden="1" x14ac:dyDescent="0.25">
      <c r="A1781">
        <v>2018</v>
      </c>
      <c r="B1781">
        <v>3</v>
      </c>
      <c r="C1781" t="s">
        <v>86</v>
      </c>
      <c r="D1781">
        <v>18452</v>
      </c>
      <c r="E1781">
        <v>1</v>
      </c>
      <c r="F1781">
        <v>20180307</v>
      </c>
      <c r="G1781">
        <v>20170040938</v>
      </c>
      <c r="H1781" t="s">
        <v>65</v>
      </c>
      <c r="I1781" t="s">
        <v>25</v>
      </c>
      <c r="J1781" t="s">
        <v>26</v>
      </c>
      <c r="K1781" t="s">
        <v>97</v>
      </c>
      <c r="L1781" t="s">
        <v>4</v>
      </c>
      <c r="M1781" t="s">
        <v>5</v>
      </c>
      <c r="N1781" t="s">
        <v>17</v>
      </c>
      <c r="O1781">
        <v>2005999000</v>
      </c>
      <c r="P1781" t="s">
        <v>934</v>
      </c>
      <c r="Q1781" t="s">
        <v>1003</v>
      </c>
      <c r="R1781" t="s">
        <v>24</v>
      </c>
      <c r="S1781" t="s">
        <v>148</v>
      </c>
      <c r="T1781" t="s">
        <v>101</v>
      </c>
      <c r="W1781" t="s">
        <v>129</v>
      </c>
      <c r="X1781" t="s">
        <v>8</v>
      </c>
      <c r="Y1781" t="s">
        <v>15</v>
      </c>
      <c r="Z1781">
        <v>24750</v>
      </c>
      <c r="AA1781">
        <v>17040</v>
      </c>
    </row>
    <row r="1782" spans="1:27" hidden="1" x14ac:dyDescent="0.25">
      <c r="A1782">
        <v>2018</v>
      </c>
      <c r="B1782">
        <v>3</v>
      </c>
      <c r="C1782" t="s">
        <v>86</v>
      </c>
      <c r="D1782">
        <v>20828</v>
      </c>
      <c r="E1782">
        <v>1</v>
      </c>
      <c r="F1782">
        <v>20180308</v>
      </c>
      <c r="G1782">
        <v>20170040938</v>
      </c>
      <c r="H1782" t="s">
        <v>65</v>
      </c>
      <c r="I1782" t="s">
        <v>25</v>
      </c>
      <c r="J1782" t="s">
        <v>26</v>
      </c>
      <c r="K1782" t="s">
        <v>97</v>
      </c>
      <c r="L1782" t="s">
        <v>4</v>
      </c>
      <c r="M1782" t="s">
        <v>5</v>
      </c>
      <c r="N1782" t="s">
        <v>17</v>
      </c>
      <c r="O1782">
        <v>2005999000</v>
      </c>
      <c r="P1782" t="s">
        <v>934</v>
      </c>
      <c r="Q1782" t="s">
        <v>1003</v>
      </c>
      <c r="R1782" t="s">
        <v>24</v>
      </c>
      <c r="S1782" t="s">
        <v>148</v>
      </c>
      <c r="T1782" t="s">
        <v>377</v>
      </c>
      <c r="W1782" t="s">
        <v>214</v>
      </c>
      <c r="X1782" t="s">
        <v>8</v>
      </c>
      <c r="Y1782" t="s">
        <v>15</v>
      </c>
      <c r="Z1782">
        <v>24750</v>
      </c>
      <c r="AA1782">
        <v>15444</v>
      </c>
    </row>
    <row r="1783" spans="1:27" hidden="1" x14ac:dyDescent="0.25">
      <c r="A1783">
        <v>2018</v>
      </c>
      <c r="B1783">
        <v>3</v>
      </c>
      <c r="C1783" t="s">
        <v>86</v>
      </c>
      <c r="D1783">
        <v>23034</v>
      </c>
      <c r="E1783">
        <v>1</v>
      </c>
      <c r="F1783">
        <v>20180315</v>
      </c>
      <c r="G1783">
        <v>20170040938</v>
      </c>
      <c r="H1783" t="s">
        <v>65</v>
      </c>
      <c r="I1783" t="s">
        <v>25</v>
      </c>
      <c r="J1783" t="s">
        <v>26</v>
      </c>
      <c r="K1783" t="s">
        <v>97</v>
      </c>
      <c r="L1783" t="s">
        <v>4</v>
      </c>
      <c r="M1783" t="s">
        <v>5</v>
      </c>
      <c r="N1783" t="s">
        <v>17</v>
      </c>
      <c r="O1783">
        <v>2005999000</v>
      </c>
      <c r="P1783" t="s">
        <v>934</v>
      </c>
      <c r="Q1783" t="s">
        <v>1003</v>
      </c>
      <c r="R1783" t="s">
        <v>24</v>
      </c>
      <c r="S1783" t="s">
        <v>148</v>
      </c>
      <c r="T1783" t="s">
        <v>377</v>
      </c>
      <c r="W1783" t="s">
        <v>214</v>
      </c>
      <c r="X1783" t="s">
        <v>8</v>
      </c>
      <c r="Y1783" t="s">
        <v>15</v>
      </c>
      <c r="Z1783">
        <v>24750</v>
      </c>
      <c r="AA1783">
        <v>15701.4</v>
      </c>
    </row>
    <row r="1784" spans="1:27" hidden="1" x14ac:dyDescent="0.25">
      <c r="A1784">
        <v>2018</v>
      </c>
      <c r="B1784">
        <v>3</v>
      </c>
      <c r="C1784" t="s">
        <v>86</v>
      </c>
      <c r="D1784">
        <v>23040</v>
      </c>
      <c r="E1784">
        <v>1</v>
      </c>
      <c r="F1784">
        <v>20180314</v>
      </c>
      <c r="G1784">
        <v>20170040938</v>
      </c>
      <c r="H1784" t="s">
        <v>65</v>
      </c>
      <c r="I1784" t="s">
        <v>25</v>
      </c>
      <c r="J1784" t="s">
        <v>26</v>
      </c>
      <c r="K1784" t="s">
        <v>199</v>
      </c>
      <c r="L1784" t="s">
        <v>4</v>
      </c>
      <c r="M1784" t="s">
        <v>5</v>
      </c>
      <c r="N1784" t="s">
        <v>17</v>
      </c>
      <c r="O1784">
        <v>2005999000</v>
      </c>
      <c r="P1784" t="s">
        <v>934</v>
      </c>
      <c r="Q1784" t="s">
        <v>1003</v>
      </c>
      <c r="R1784" t="s">
        <v>24</v>
      </c>
      <c r="S1784" t="s">
        <v>148</v>
      </c>
      <c r="T1784" t="s">
        <v>377</v>
      </c>
      <c r="W1784" t="s">
        <v>214</v>
      </c>
      <c r="X1784" t="s">
        <v>8</v>
      </c>
      <c r="Y1784" t="s">
        <v>15</v>
      </c>
      <c r="Z1784">
        <v>24750</v>
      </c>
      <c r="AA1784">
        <v>15623.4</v>
      </c>
    </row>
    <row r="1785" spans="1:27" hidden="1" x14ac:dyDescent="0.25">
      <c r="A1785">
        <v>2018</v>
      </c>
      <c r="B1785">
        <v>3</v>
      </c>
      <c r="C1785" t="s">
        <v>270</v>
      </c>
      <c r="D1785">
        <v>9776</v>
      </c>
      <c r="E1785">
        <v>1</v>
      </c>
      <c r="F1785">
        <v>20180301</v>
      </c>
      <c r="G1785">
        <v>20530184596</v>
      </c>
      <c r="H1785" t="s">
        <v>293</v>
      </c>
      <c r="I1785" t="s">
        <v>25</v>
      </c>
      <c r="J1785" t="s">
        <v>26</v>
      </c>
      <c r="K1785" t="s">
        <v>97</v>
      </c>
      <c r="L1785" t="s">
        <v>4</v>
      </c>
      <c r="M1785" t="s">
        <v>5</v>
      </c>
      <c r="N1785" t="s">
        <v>17</v>
      </c>
      <c r="O1785">
        <v>2005999000</v>
      </c>
      <c r="P1785" t="s">
        <v>1002</v>
      </c>
      <c r="Q1785" t="s">
        <v>1003</v>
      </c>
      <c r="R1785" t="s">
        <v>24</v>
      </c>
      <c r="S1785" t="s">
        <v>310</v>
      </c>
      <c r="T1785" t="s">
        <v>797</v>
      </c>
      <c r="U1785" t="s">
        <v>1319</v>
      </c>
      <c r="W1785" t="s">
        <v>789</v>
      </c>
      <c r="X1785" t="s">
        <v>8</v>
      </c>
      <c r="Y1785" t="s">
        <v>61</v>
      </c>
      <c r="Z1785">
        <v>24750</v>
      </c>
      <c r="AA1785">
        <v>16071</v>
      </c>
    </row>
    <row r="1786" spans="1:27" hidden="1" x14ac:dyDescent="0.25">
      <c r="A1786">
        <v>2018</v>
      </c>
      <c r="B1786">
        <v>3</v>
      </c>
      <c r="C1786" t="s">
        <v>270</v>
      </c>
      <c r="D1786">
        <v>10793</v>
      </c>
      <c r="E1786">
        <v>1</v>
      </c>
      <c r="F1786">
        <v>20180306</v>
      </c>
      <c r="G1786">
        <v>20530184596</v>
      </c>
      <c r="H1786" t="s">
        <v>293</v>
      </c>
      <c r="I1786" t="s">
        <v>25</v>
      </c>
      <c r="J1786" t="s">
        <v>26</v>
      </c>
      <c r="K1786" t="s">
        <v>185</v>
      </c>
      <c r="L1786" t="s">
        <v>4</v>
      </c>
      <c r="M1786" t="s">
        <v>5</v>
      </c>
      <c r="N1786" t="s">
        <v>17</v>
      </c>
      <c r="O1786">
        <v>2005999000</v>
      </c>
      <c r="P1786" t="s">
        <v>1002</v>
      </c>
      <c r="Q1786" t="s">
        <v>1003</v>
      </c>
      <c r="R1786" t="s">
        <v>24</v>
      </c>
      <c r="S1786" t="s">
        <v>310</v>
      </c>
      <c r="T1786" t="s">
        <v>1093</v>
      </c>
      <c r="U1786" t="s">
        <v>1292</v>
      </c>
      <c r="W1786" t="s">
        <v>789</v>
      </c>
      <c r="X1786" t="s">
        <v>8</v>
      </c>
      <c r="Y1786" t="s">
        <v>61</v>
      </c>
      <c r="Z1786">
        <v>24750</v>
      </c>
      <c r="AA1786">
        <v>16071</v>
      </c>
    </row>
    <row r="1787" spans="1:27" hidden="1" x14ac:dyDescent="0.25">
      <c r="A1787">
        <v>2018</v>
      </c>
      <c r="B1787">
        <v>3</v>
      </c>
      <c r="C1787" t="s">
        <v>270</v>
      </c>
      <c r="D1787">
        <v>12977</v>
      </c>
      <c r="E1787">
        <v>1</v>
      </c>
      <c r="F1787">
        <v>20180322</v>
      </c>
      <c r="G1787">
        <v>20530184596</v>
      </c>
      <c r="H1787" t="s">
        <v>293</v>
      </c>
      <c r="I1787" t="s">
        <v>25</v>
      </c>
      <c r="J1787" t="s">
        <v>26</v>
      </c>
      <c r="K1787" t="s">
        <v>97</v>
      </c>
      <c r="L1787" t="s">
        <v>4</v>
      </c>
      <c r="M1787" t="s">
        <v>5</v>
      </c>
      <c r="N1787" t="s">
        <v>17</v>
      </c>
      <c r="O1787">
        <v>2005999000</v>
      </c>
      <c r="P1787" t="s">
        <v>1002</v>
      </c>
      <c r="Q1787" t="s">
        <v>1003</v>
      </c>
      <c r="R1787" t="s">
        <v>24</v>
      </c>
      <c r="S1787" t="s">
        <v>310</v>
      </c>
      <c r="T1787" t="s">
        <v>1093</v>
      </c>
      <c r="U1787" t="s">
        <v>1319</v>
      </c>
      <c r="W1787" t="s">
        <v>789</v>
      </c>
      <c r="X1787" t="s">
        <v>8</v>
      </c>
      <c r="Y1787" t="s">
        <v>61</v>
      </c>
      <c r="Z1787">
        <v>24750</v>
      </c>
      <c r="AA1787">
        <v>16071</v>
      </c>
    </row>
    <row r="1788" spans="1:27" hidden="1" x14ac:dyDescent="0.25">
      <c r="A1788">
        <v>2018</v>
      </c>
      <c r="B1788">
        <v>3</v>
      </c>
      <c r="C1788" t="s">
        <v>270</v>
      </c>
      <c r="D1788">
        <v>13972</v>
      </c>
      <c r="E1788">
        <v>1</v>
      </c>
      <c r="F1788">
        <v>20180327</v>
      </c>
      <c r="G1788">
        <v>20504004415</v>
      </c>
      <c r="H1788" t="s">
        <v>223</v>
      </c>
      <c r="I1788" t="s">
        <v>25</v>
      </c>
      <c r="J1788" t="s">
        <v>26</v>
      </c>
      <c r="K1788" t="s">
        <v>97</v>
      </c>
      <c r="L1788" t="s">
        <v>4</v>
      </c>
      <c r="M1788" t="s">
        <v>5</v>
      </c>
      <c r="N1788" t="s">
        <v>17</v>
      </c>
      <c r="O1788">
        <v>2005999000</v>
      </c>
      <c r="P1788" t="s">
        <v>1002</v>
      </c>
      <c r="Q1788" t="s">
        <v>1003</v>
      </c>
      <c r="R1788" t="s">
        <v>24</v>
      </c>
      <c r="S1788" t="s">
        <v>1731</v>
      </c>
      <c r="W1788" t="s">
        <v>34</v>
      </c>
      <c r="X1788" t="s">
        <v>8</v>
      </c>
      <c r="Y1788" t="s">
        <v>226</v>
      </c>
      <c r="Z1788">
        <v>24750</v>
      </c>
      <c r="AA1788">
        <v>15701.4</v>
      </c>
    </row>
    <row r="1789" spans="1:27" hidden="1" x14ac:dyDescent="0.25">
      <c r="A1789">
        <v>2018</v>
      </c>
      <c r="B1789">
        <v>1</v>
      </c>
      <c r="C1789" t="s">
        <v>86</v>
      </c>
      <c r="D1789">
        <v>3305</v>
      </c>
      <c r="E1789">
        <v>1</v>
      </c>
      <c r="F1789">
        <v>20180117</v>
      </c>
      <c r="G1789">
        <v>20170040938</v>
      </c>
      <c r="H1789" t="s">
        <v>65</v>
      </c>
      <c r="I1789" t="s">
        <v>2</v>
      </c>
      <c r="J1789" t="s">
        <v>81</v>
      </c>
      <c r="K1789" t="s">
        <v>87</v>
      </c>
      <c r="L1789" t="s">
        <v>4</v>
      </c>
      <c r="M1789" t="s">
        <v>5</v>
      </c>
      <c r="N1789" t="s">
        <v>17</v>
      </c>
      <c r="O1789">
        <v>2005992000</v>
      </c>
      <c r="P1789" t="s">
        <v>934</v>
      </c>
      <c r="Q1789" t="s">
        <v>1003</v>
      </c>
      <c r="R1789" t="s">
        <v>18</v>
      </c>
      <c r="S1789" t="s">
        <v>148</v>
      </c>
      <c r="T1789" t="s">
        <v>101</v>
      </c>
      <c r="W1789" t="s">
        <v>129</v>
      </c>
      <c r="X1789" t="s">
        <v>69</v>
      </c>
      <c r="Y1789" t="s">
        <v>15</v>
      </c>
      <c r="Z1789">
        <v>24747.040000000001</v>
      </c>
      <c r="AA1789">
        <v>13074.36</v>
      </c>
    </row>
    <row r="1790" spans="1:27" hidden="1" x14ac:dyDescent="0.25">
      <c r="A1790">
        <v>2018</v>
      </c>
      <c r="B1790">
        <v>2</v>
      </c>
      <c r="C1790" t="s">
        <v>86</v>
      </c>
      <c r="D1790">
        <v>11604</v>
      </c>
      <c r="E1790">
        <v>1</v>
      </c>
      <c r="F1790">
        <v>20180210</v>
      </c>
      <c r="G1790">
        <v>20170040938</v>
      </c>
      <c r="H1790" t="s">
        <v>65</v>
      </c>
      <c r="I1790" t="s">
        <v>25</v>
      </c>
      <c r="J1790" t="s">
        <v>26</v>
      </c>
      <c r="K1790" t="s">
        <v>97</v>
      </c>
      <c r="L1790" t="s">
        <v>4</v>
      </c>
      <c r="M1790" t="s">
        <v>5</v>
      </c>
      <c r="N1790" t="s">
        <v>17</v>
      </c>
      <c r="O1790">
        <v>2005999000</v>
      </c>
      <c r="P1790" t="s">
        <v>934</v>
      </c>
      <c r="Q1790" t="s">
        <v>1003</v>
      </c>
      <c r="R1790" t="s">
        <v>24</v>
      </c>
      <c r="S1790" t="s">
        <v>148</v>
      </c>
      <c r="T1790" t="s">
        <v>101</v>
      </c>
      <c r="W1790" t="s">
        <v>129</v>
      </c>
      <c r="X1790" t="s">
        <v>8</v>
      </c>
      <c r="Y1790" t="s">
        <v>15</v>
      </c>
      <c r="Z1790">
        <v>24735</v>
      </c>
      <c r="AA1790">
        <v>15434.64</v>
      </c>
    </row>
    <row r="1791" spans="1:27" hidden="1" x14ac:dyDescent="0.25">
      <c r="A1791">
        <v>2017</v>
      </c>
      <c r="B1791">
        <v>3</v>
      </c>
      <c r="C1791" t="s">
        <v>270</v>
      </c>
      <c r="D1791">
        <v>10307</v>
      </c>
      <c r="E1791">
        <v>1</v>
      </c>
      <c r="F1791">
        <v>20170310</v>
      </c>
      <c r="G1791">
        <v>20504004415</v>
      </c>
      <c r="H1791" t="s">
        <v>223</v>
      </c>
      <c r="I1791" t="s">
        <v>25</v>
      </c>
      <c r="J1791" t="s">
        <v>26</v>
      </c>
      <c r="K1791" t="s">
        <v>2370</v>
      </c>
      <c r="L1791" t="s">
        <v>4</v>
      </c>
      <c r="M1791" t="s">
        <v>5</v>
      </c>
      <c r="N1791" t="s">
        <v>17</v>
      </c>
      <c r="O1791">
        <v>2001909000</v>
      </c>
      <c r="P1791" t="s">
        <v>1006</v>
      </c>
      <c r="Q1791" t="s">
        <v>1003</v>
      </c>
      <c r="R1791" t="s">
        <v>68</v>
      </c>
      <c r="S1791" t="s">
        <v>1749</v>
      </c>
      <c r="T1791" t="s">
        <v>1750</v>
      </c>
      <c r="W1791" t="s">
        <v>272</v>
      </c>
      <c r="X1791" t="s">
        <v>8</v>
      </c>
      <c r="Y1791" t="s">
        <v>226</v>
      </c>
      <c r="Z1791">
        <v>24701.439999999999</v>
      </c>
      <c r="AA1791">
        <v>17236.8</v>
      </c>
    </row>
    <row r="1792" spans="1:27" hidden="1" x14ac:dyDescent="0.25">
      <c r="A1792">
        <v>2017</v>
      </c>
      <c r="B1792">
        <v>3</v>
      </c>
      <c r="C1792" t="s">
        <v>270</v>
      </c>
      <c r="D1792">
        <v>11548</v>
      </c>
      <c r="E1792">
        <v>1</v>
      </c>
      <c r="F1792">
        <v>20170323</v>
      </c>
      <c r="G1792">
        <v>20504004415</v>
      </c>
      <c r="H1792" t="s">
        <v>223</v>
      </c>
      <c r="I1792" t="s">
        <v>25</v>
      </c>
      <c r="J1792" t="s">
        <v>26</v>
      </c>
      <c r="K1792" t="s">
        <v>2370</v>
      </c>
      <c r="L1792" t="s">
        <v>4</v>
      </c>
      <c r="M1792" t="s">
        <v>5</v>
      </c>
      <c r="N1792" t="s">
        <v>17</v>
      </c>
      <c r="O1792">
        <v>2001909000</v>
      </c>
      <c r="P1792" t="s">
        <v>1006</v>
      </c>
      <c r="Q1792" t="s">
        <v>1003</v>
      </c>
      <c r="R1792" t="s">
        <v>68</v>
      </c>
      <c r="S1792" t="s">
        <v>2377</v>
      </c>
      <c r="T1792" t="s">
        <v>2378</v>
      </c>
      <c r="W1792" t="s">
        <v>100</v>
      </c>
      <c r="X1792" t="s">
        <v>8</v>
      </c>
      <c r="Y1792" t="s">
        <v>226</v>
      </c>
      <c r="Z1792">
        <v>24701.439999999999</v>
      </c>
      <c r="AA1792">
        <v>17236.8</v>
      </c>
    </row>
    <row r="1793" spans="1:27" hidden="1" x14ac:dyDescent="0.25">
      <c r="A1793">
        <v>2017</v>
      </c>
      <c r="B1793">
        <v>2</v>
      </c>
      <c r="C1793" t="s">
        <v>86</v>
      </c>
      <c r="D1793">
        <v>13689</v>
      </c>
      <c r="E1793">
        <v>3</v>
      </c>
      <c r="F1793">
        <v>20170217</v>
      </c>
      <c r="G1793">
        <v>20170040938</v>
      </c>
      <c r="H1793" t="s">
        <v>65</v>
      </c>
      <c r="I1793" t="s">
        <v>25</v>
      </c>
      <c r="J1793" t="s">
        <v>26</v>
      </c>
      <c r="K1793" t="s">
        <v>598</v>
      </c>
      <c r="L1793" t="s">
        <v>4</v>
      </c>
      <c r="M1793" t="s">
        <v>5</v>
      </c>
      <c r="N1793" t="s">
        <v>17</v>
      </c>
      <c r="O1793">
        <v>2005992000</v>
      </c>
      <c r="P1793" t="s">
        <v>934</v>
      </c>
      <c r="Q1793" t="s">
        <v>1003</v>
      </c>
      <c r="R1793" t="s">
        <v>18</v>
      </c>
      <c r="S1793" t="s">
        <v>148</v>
      </c>
      <c r="T1793" t="s">
        <v>411</v>
      </c>
      <c r="U1793" t="s">
        <v>1573</v>
      </c>
      <c r="V1793" t="s">
        <v>1526</v>
      </c>
      <c r="W1793" t="s">
        <v>129</v>
      </c>
      <c r="X1793" t="s">
        <v>153</v>
      </c>
      <c r="Y1793" t="s">
        <v>15</v>
      </c>
      <c r="Z1793">
        <v>24698.880000000001</v>
      </c>
      <c r="AA1793">
        <v>10944</v>
      </c>
    </row>
    <row r="1794" spans="1:27" hidden="1" x14ac:dyDescent="0.25">
      <c r="A1794">
        <v>2017</v>
      </c>
      <c r="B1794">
        <v>3</v>
      </c>
      <c r="C1794" t="s">
        <v>86</v>
      </c>
      <c r="D1794">
        <v>26756</v>
      </c>
      <c r="E1794">
        <v>2</v>
      </c>
      <c r="F1794">
        <v>20170330</v>
      </c>
      <c r="G1794">
        <v>20170040938</v>
      </c>
      <c r="H1794" t="s">
        <v>65</v>
      </c>
      <c r="I1794" t="s">
        <v>25</v>
      </c>
      <c r="J1794" t="s">
        <v>26</v>
      </c>
      <c r="K1794" t="s">
        <v>110</v>
      </c>
      <c r="L1794" t="s">
        <v>4</v>
      </c>
      <c r="M1794" t="s">
        <v>5</v>
      </c>
      <c r="N1794" t="s">
        <v>17</v>
      </c>
      <c r="O1794">
        <v>2005992000</v>
      </c>
      <c r="P1794" t="s">
        <v>934</v>
      </c>
      <c r="Q1794" t="s">
        <v>1003</v>
      </c>
      <c r="R1794" t="s">
        <v>18</v>
      </c>
      <c r="S1794" t="s">
        <v>148</v>
      </c>
      <c r="T1794" t="s">
        <v>411</v>
      </c>
      <c r="U1794" t="s">
        <v>2270</v>
      </c>
      <c r="V1794" t="s">
        <v>590</v>
      </c>
      <c r="W1794" t="s">
        <v>129</v>
      </c>
      <c r="X1794" t="s">
        <v>153</v>
      </c>
      <c r="Y1794" t="s">
        <v>15</v>
      </c>
      <c r="Z1794">
        <v>24698.880000000001</v>
      </c>
      <c r="AA1794">
        <v>10944</v>
      </c>
    </row>
    <row r="1795" spans="1:27" hidden="1" x14ac:dyDescent="0.25">
      <c r="A1795">
        <v>2017</v>
      </c>
      <c r="B1795">
        <v>3</v>
      </c>
      <c r="C1795" t="s">
        <v>86</v>
      </c>
      <c r="D1795">
        <v>20029</v>
      </c>
      <c r="E1795">
        <v>1</v>
      </c>
      <c r="F1795">
        <v>20170311</v>
      </c>
      <c r="G1795">
        <v>20504004415</v>
      </c>
      <c r="H1795" t="s">
        <v>223</v>
      </c>
      <c r="I1795" t="s">
        <v>11</v>
      </c>
      <c r="J1795" t="s">
        <v>224</v>
      </c>
      <c r="K1795" t="s">
        <v>225</v>
      </c>
      <c r="L1795" t="s">
        <v>4</v>
      </c>
      <c r="M1795" t="s">
        <v>5</v>
      </c>
      <c r="N1795" t="s">
        <v>17</v>
      </c>
      <c r="O1795">
        <v>2005999000</v>
      </c>
      <c r="P1795" t="s">
        <v>1002</v>
      </c>
      <c r="Q1795" t="s">
        <v>1003</v>
      </c>
      <c r="R1795" t="s">
        <v>24</v>
      </c>
      <c r="S1795" t="s">
        <v>654</v>
      </c>
      <c r="T1795" t="s">
        <v>14</v>
      </c>
      <c r="W1795" t="s">
        <v>264</v>
      </c>
      <c r="X1795" t="s">
        <v>8</v>
      </c>
      <c r="Y1795" t="s">
        <v>9</v>
      </c>
      <c r="Z1795">
        <v>24644</v>
      </c>
      <c r="AA1795">
        <v>18300</v>
      </c>
    </row>
    <row r="1796" spans="1:27" hidden="1" x14ac:dyDescent="0.25">
      <c r="A1796">
        <v>2017</v>
      </c>
      <c r="B1796">
        <v>1</v>
      </c>
      <c r="C1796" t="s">
        <v>270</v>
      </c>
      <c r="D1796">
        <v>43492</v>
      </c>
      <c r="E1796">
        <v>1</v>
      </c>
      <c r="F1796">
        <v>20170103</v>
      </c>
      <c r="G1796">
        <v>20504004415</v>
      </c>
      <c r="H1796" t="s">
        <v>223</v>
      </c>
      <c r="I1796" t="s">
        <v>11</v>
      </c>
      <c r="J1796" t="s">
        <v>12</v>
      </c>
      <c r="K1796" t="s">
        <v>92</v>
      </c>
      <c r="L1796" t="s">
        <v>4</v>
      </c>
      <c r="M1796" t="s">
        <v>5</v>
      </c>
      <c r="N1796" t="s">
        <v>17</v>
      </c>
      <c r="O1796">
        <v>2005999000</v>
      </c>
      <c r="P1796" t="s">
        <v>1002</v>
      </c>
      <c r="Q1796" t="s">
        <v>1003</v>
      </c>
      <c r="R1796" t="s">
        <v>24</v>
      </c>
      <c r="S1796" t="s">
        <v>333</v>
      </c>
      <c r="W1796" t="s">
        <v>100</v>
      </c>
      <c r="X1796" t="s">
        <v>8</v>
      </c>
      <c r="Y1796" t="s">
        <v>226</v>
      </c>
      <c r="Z1796">
        <v>24632</v>
      </c>
      <c r="AA1796">
        <v>18583.2</v>
      </c>
    </row>
    <row r="1797" spans="1:27" hidden="1" x14ac:dyDescent="0.25">
      <c r="A1797">
        <v>2017</v>
      </c>
      <c r="B1797">
        <v>1</v>
      </c>
      <c r="C1797" t="s">
        <v>270</v>
      </c>
      <c r="D1797">
        <v>900</v>
      </c>
      <c r="E1797">
        <v>2</v>
      </c>
      <c r="F1797">
        <v>20170112</v>
      </c>
      <c r="G1797">
        <v>20104420282</v>
      </c>
      <c r="H1797" t="s">
        <v>146</v>
      </c>
      <c r="I1797" t="s">
        <v>25</v>
      </c>
      <c r="J1797" t="s">
        <v>26</v>
      </c>
      <c r="K1797" t="s">
        <v>97</v>
      </c>
      <c r="L1797" t="s">
        <v>4</v>
      </c>
      <c r="M1797" t="s">
        <v>5</v>
      </c>
      <c r="N1797" t="s">
        <v>17</v>
      </c>
      <c r="O1797">
        <v>2001909000</v>
      </c>
      <c r="P1797" t="s">
        <v>1008</v>
      </c>
      <c r="Q1797" t="s">
        <v>1003</v>
      </c>
      <c r="R1797" t="s">
        <v>68</v>
      </c>
      <c r="S1797" t="s">
        <v>297</v>
      </c>
      <c r="W1797" t="s">
        <v>34</v>
      </c>
      <c r="X1797" t="s">
        <v>8</v>
      </c>
      <c r="Y1797" t="s">
        <v>226</v>
      </c>
      <c r="Z1797">
        <v>24624.959999999999</v>
      </c>
      <c r="AA1797">
        <v>32544</v>
      </c>
    </row>
    <row r="1798" spans="1:27" hidden="1" x14ac:dyDescent="0.25">
      <c r="A1798">
        <v>2018</v>
      </c>
      <c r="B1798">
        <v>2</v>
      </c>
      <c r="C1798" t="s">
        <v>270</v>
      </c>
      <c r="D1798">
        <v>5666</v>
      </c>
      <c r="E1798">
        <v>1</v>
      </c>
      <c r="F1798">
        <v>20180208</v>
      </c>
      <c r="G1798">
        <v>20504004415</v>
      </c>
      <c r="H1798" t="s">
        <v>223</v>
      </c>
      <c r="I1798" t="s">
        <v>25</v>
      </c>
      <c r="J1798" t="s">
        <v>26</v>
      </c>
      <c r="K1798" t="s">
        <v>452</v>
      </c>
      <c r="L1798" t="s">
        <v>4</v>
      </c>
      <c r="M1798" t="s">
        <v>5</v>
      </c>
      <c r="N1798" t="s">
        <v>17</v>
      </c>
      <c r="O1798">
        <v>2005999000</v>
      </c>
      <c r="P1798" t="s">
        <v>1002</v>
      </c>
      <c r="Q1798" t="s">
        <v>1003</v>
      </c>
      <c r="R1798" t="s">
        <v>24</v>
      </c>
      <c r="S1798" t="s">
        <v>1997</v>
      </c>
      <c r="T1798" t="s">
        <v>881</v>
      </c>
      <c r="W1798" t="s">
        <v>34</v>
      </c>
      <c r="X1798" t="s">
        <v>8</v>
      </c>
      <c r="Y1798" t="s">
        <v>226</v>
      </c>
      <c r="Z1798">
        <v>24616</v>
      </c>
      <c r="AA1798">
        <v>18583.2</v>
      </c>
    </row>
    <row r="1799" spans="1:27" hidden="1" x14ac:dyDescent="0.25">
      <c r="A1799">
        <v>2018</v>
      </c>
      <c r="B1799">
        <v>2</v>
      </c>
      <c r="C1799" t="s">
        <v>270</v>
      </c>
      <c r="D1799">
        <v>8242</v>
      </c>
      <c r="E1799">
        <v>1</v>
      </c>
      <c r="F1799">
        <v>20180222</v>
      </c>
      <c r="G1799">
        <v>20504004415</v>
      </c>
      <c r="H1799" t="s">
        <v>223</v>
      </c>
      <c r="I1799" t="s">
        <v>25</v>
      </c>
      <c r="J1799" t="s">
        <v>26</v>
      </c>
      <c r="K1799" t="s">
        <v>97</v>
      </c>
      <c r="L1799" t="s">
        <v>4</v>
      </c>
      <c r="M1799" t="s">
        <v>5</v>
      </c>
      <c r="N1799" t="s">
        <v>17</v>
      </c>
      <c r="O1799">
        <v>2005999000</v>
      </c>
      <c r="P1799" t="s">
        <v>1002</v>
      </c>
      <c r="Q1799" t="s">
        <v>1003</v>
      </c>
      <c r="R1799" t="s">
        <v>24</v>
      </c>
      <c r="S1799" t="s">
        <v>2029</v>
      </c>
      <c r="W1799" t="s">
        <v>34</v>
      </c>
      <c r="X1799" t="s">
        <v>8</v>
      </c>
      <c r="Y1799" t="s">
        <v>226</v>
      </c>
      <c r="Z1799">
        <v>24616</v>
      </c>
      <c r="AA1799">
        <v>18583.2</v>
      </c>
    </row>
    <row r="1800" spans="1:27" hidden="1" x14ac:dyDescent="0.25">
      <c r="A1800">
        <v>2018</v>
      </c>
      <c r="B1800">
        <v>2</v>
      </c>
      <c r="C1800" t="s">
        <v>270</v>
      </c>
      <c r="D1800">
        <v>5794</v>
      </c>
      <c r="E1800">
        <v>1</v>
      </c>
      <c r="F1800">
        <v>20180203</v>
      </c>
      <c r="G1800">
        <v>20504004415</v>
      </c>
      <c r="H1800" t="s">
        <v>223</v>
      </c>
      <c r="I1800" t="s">
        <v>11</v>
      </c>
      <c r="J1800" t="s">
        <v>16</v>
      </c>
      <c r="K1800" t="s">
        <v>165</v>
      </c>
      <c r="L1800" t="s">
        <v>4</v>
      </c>
      <c r="M1800" t="s">
        <v>5</v>
      </c>
      <c r="N1800" t="s">
        <v>17</v>
      </c>
      <c r="O1800">
        <v>2001909000</v>
      </c>
      <c r="P1800" t="s">
        <v>1006</v>
      </c>
      <c r="Q1800" t="s">
        <v>1003</v>
      </c>
      <c r="R1800" t="s">
        <v>68</v>
      </c>
      <c r="S1800" t="s">
        <v>975</v>
      </c>
      <c r="T1800" t="s">
        <v>1309</v>
      </c>
      <c r="W1800" t="s">
        <v>34</v>
      </c>
      <c r="X1800" t="s">
        <v>19</v>
      </c>
      <c r="Y1800" t="s">
        <v>226</v>
      </c>
      <c r="Z1800">
        <v>24612</v>
      </c>
      <c r="AA1800">
        <v>4998</v>
      </c>
    </row>
    <row r="1801" spans="1:27" x14ac:dyDescent="0.25">
      <c r="A1801">
        <v>2018</v>
      </c>
      <c r="B1801">
        <v>1</v>
      </c>
      <c r="C1801" t="s">
        <v>86</v>
      </c>
      <c r="D1801">
        <v>6807</v>
      </c>
      <c r="E1801">
        <v>2</v>
      </c>
      <c r="F1801">
        <v>20180124</v>
      </c>
      <c r="G1801">
        <v>20602359574</v>
      </c>
      <c r="H1801" t="s">
        <v>1149</v>
      </c>
      <c r="I1801" t="s">
        <v>47</v>
      </c>
      <c r="J1801" t="s">
        <v>920</v>
      </c>
      <c r="K1801" t="s">
        <v>96</v>
      </c>
      <c r="L1801" t="s">
        <v>4</v>
      </c>
      <c r="M1801" t="s">
        <v>5</v>
      </c>
      <c r="N1801" t="s">
        <v>6</v>
      </c>
      <c r="O1801">
        <v>904221000</v>
      </c>
      <c r="P1801" t="s">
        <v>198</v>
      </c>
      <c r="Q1801" t="s">
        <v>1016</v>
      </c>
      <c r="R1801" t="s">
        <v>104</v>
      </c>
      <c r="S1801" t="s">
        <v>1214</v>
      </c>
      <c r="T1801" t="s">
        <v>1173</v>
      </c>
      <c r="U1801" t="s">
        <v>1213</v>
      </c>
      <c r="W1801" t="s">
        <v>214</v>
      </c>
      <c r="X1801" t="s">
        <v>23</v>
      </c>
      <c r="Y1801" t="s">
        <v>9</v>
      </c>
      <c r="Z1801">
        <v>24577.72</v>
      </c>
      <c r="AA1801">
        <v>7000</v>
      </c>
    </row>
    <row r="1802" spans="1:27" hidden="1" x14ac:dyDescent="0.25">
      <c r="A1802">
        <v>2017</v>
      </c>
      <c r="B1802">
        <v>1</v>
      </c>
      <c r="C1802" t="s">
        <v>270</v>
      </c>
      <c r="D1802">
        <v>43830</v>
      </c>
      <c r="E1802">
        <v>1</v>
      </c>
      <c r="F1802">
        <v>20170103</v>
      </c>
      <c r="G1802">
        <v>20373860736</v>
      </c>
      <c r="H1802" t="s">
        <v>1127</v>
      </c>
      <c r="I1802" t="s">
        <v>2</v>
      </c>
      <c r="J1802" t="s">
        <v>81</v>
      </c>
      <c r="K1802" t="s">
        <v>87</v>
      </c>
      <c r="L1802" t="s">
        <v>4</v>
      </c>
      <c r="M1802" t="s">
        <v>5</v>
      </c>
      <c r="N1802" t="s">
        <v>17</v>
      </c>
      <c r="O1802">
        <v>2005992000</v>
      </c>
      <c r="P1802" t="s">
        <v>934</v>
      </c>
      <c r="Q1802" t="s">
        <v>1003</v>
      </c>
      <c r="R1802" t="s">
        <v>18</v>
      </c>
      <c r="S1802" t="s">
        <v>232</v>
      </c>
      <c r="W1802" t="s">
        <v>100</v>
      </c>
      <c r="X1802" t="s">
        <v>19</v>
      </c>
      <c r="Y1802" t="s">
        <v>15</v>
      </c>
      <c r="Z1802">
        <v>24569</v>
      </c>
      <c r="AA1802">
        <v>12520</v>
      </c>
    </row>
    <row r="1803" spans="1:27" hidden="1" x14ac:dyDescent="0.25">
      <c r="A1803">
        <v>2017</v>
      </c>
      <c r="B1803">
        <v>3</v>
      </c>
      <c r="C1803" t="s">
        <v>86</v>
      </c>
      <c r="D1803">
        <v>17326</v>
      </c>
      <c r="E1803">
        <v>1</v>
      </c>
      <c r="F1803">
        <v>20170301</v>
      </c>
      <c r="G1803">
        <v>20373860736</v>
      </c>
      <c r="H1803" t="s">
        <v>1127</v>
      </c>
      <c r="I1803" t="s">
        <v>2</v>
      </c>
      <c r="J1803" t="s">
        <v>81</v>
      </c>
      <c r="K1803" t="s">
        <v>82</v>
      </c>
      <c r="L1803" t="s">
        <v>4</v>
      </c>
      <c r="M1803" t="s">
        <v>5</v>
      </c>
      <c r="N1803" t="s">
        <v>17</v>
      </c>
      <c r="O1803">
        <v>2005992000</v>
      </c>
      <c r="P1803" t="s">
        <v>934</v>
      </c>
      <c r="Q1803" t="s">
        <v>1003</v>
      </c>
      <c r="R1803" t="s">
        <v>18</v>
      </c>
      <c r="S1803" t="s">
        <v>94</v>
      </c>
      <c r="T1803" t="s">
        <v>752</v>
      </c>
      <c r="V1803" t="s">
        <v>377</v>
      </c>
      <c r="W1803" t="s">
        <v>100</v>
      </c>
      <c r="X1803" t="s">
        <v>19</v>
      </c>
      <c r="Y1803" t="s">
        <v>15</v>
      </c>
      <c r="Z1803">
        <v>24522.240000000002</v>
      </c>
      <c r="AA1803">
        <v>11111.64</v>
      </c>
    </row>
    <row r="1804" spans="1:27" hidden="1" x14ac:dyDescent="0.25">
      <c r="A1804">
        <v>2018</v>
      </c>
      <c r="B1804">
        <v>1</v>
      </c>
      <c r="C1804" t="s">
        <v>270</v>
      </c>
      <c r="D1804">
        <v>742</v>
      </c>
      <c r="E1804">
        <v>1</v>
      </c>
      <c r="F1804">
        <v>20180110</v>
      </c>
      <c r="G1804">
        <v>20504004415</v>
      </c>
      <c r="H1804" t="s">
        <v>223</v>
      </c>
      <c r="I1804" t="s">
        <v>2</v>
      </c>
      <c r="J1804" t="s">
        <v>21</v>
      </c>
      <c r="K1804" t="s">
        <v>939</v>
      </c>
      <c r="L1804" t="s">
        <v>4</v>
      </c>
      <c r="M1804" t="s">
        <v>5</v>
      </c>
      <c r="N1804" t="s">
        <v>17</v>
      </c>
      <c r="O1804">
        <v>2001909000</v>
      </c>
      <c r="P1804" t="s">
        <v>1006</v>
      </c>
      <c r="Q1804" t="s">
        <v>1003</v>
      </c>
      <c r="R1804" t="s">
        <v>68</v>
      </c>
      <c r="S1804" t="s">
        <v>950</v>
      </c>
      <c r="W1804" t="s">
        <v>100</v>
      </c>
      <c r="X1804" t="s">
        <v>19</v>
      </c>
      <c r="Y1804" t="s">
        <v>226</v>
      </c>
      <c r="Z1804">
        <v>24514.46</v>
      </c>
      <c r="AA1804">
        <v>19200</v>
      </c>
    </row>
    <row r="1805" spans="1:27" hidden="1" x14ac:dyDescent="0.25">
      <c r="A1805">
        <v>2018</v>
      </c>
      <c r="B1805">
        <v>1</v>
      </c>
      <c r="C1805" t="s">
        <v>86</v>
      </c>
      <c r="D1805">
        <v>98</v>
      </c>
      <c r="E1805">
        <v>1</v>
      </c>
      <c r="F1805">
        <v>20180109</v>
      </c>
      <c r="G1805">
        <v>20397680038</v>
      </c>
      <c r="H1805" t="s">
        <v>182</v>
      </c>
      <c r="I1805" t="s">
        <v>25</v>
      </c>
      <c r="J1805" t="s">
        <v>26</v>
      </c>
      <c r="K1805" t="s">
        <v>257</v>
      </c>
      <c r="L1805" t="s">
        <v>4</v>
      </c>
      <c r="M1805" t="s">
        <v>5</v>
      </c>
      <c r="N1805" t="s">
        <v>17</v>
      </c>
      <c r="O1805">
        <v>2005999000</v>
      </c>
      <c r="P1805" t="s">
        <v>1002</v>
      </c>
      <c r="Q1805" t="s">
        <v>1003</v>
      </c>
      <c r="R1805" t="s">
        <v>24</v>
      </c>
      <c r="S1805" t="s">
        <v>254</v>
      </c>
      <c r="X1805" t="s">
        <v>8</v>
      </c>
      <c r="Y1805" t="s">
        <v>15</v>
      </c>
      <c r="Z1805">
        <v>24480</v>
      </c>
      <c r="AA1805">
        <v>11040</v>
      </c>
    </row>
    <row r="1806" spans="1:27" hidden="1" x14ac:dyDescent="0.25">
      <c r="A1806">
        <v>2017</v>
      </c>
      <c r="B1806">
        <v>1</v>
      </c>
      <c r="C1806" t="s">
        <v>270</v>
      </c>
      <c r="D1806">
        <v>5005</v>
      </c>
      <c r="E1806">
        <v>1</v>
      </c>
      <c r="F1806">
        <v>20170131</v>
      </c>
      <c r="G1806">
        <v>20373860736</v>
      </c>
      <c r="H1806" t="s">
        <v>1127</v>
      </c>
      <c r="I1806" t="s">
        <v>2</v>
      </c>
      <c r="J1806" t="s">
        <v>81</v>
      </c>
      <c r="K1806" t="s">
        <v>87</v>
      </c>
      <c r="L1806" t="s">
        <v>4</v>
      </c>
      <c r="M1806" t="s">
        <v>5</v>
      </c>
      <c r="N1806" t="s">
        <v>17</v>
      </c>
      <c r="O1806">
        <v>2005992000</v>
      </c>
      <c r="P1806" t="s">
        <v>934</v>
      </c>
      <c r="Q1806" t="s">
        <v>1003</v>
      </c>
      <c r="R1806" t="s">
        <v>18</v>
      </c>
      <c r="S1806" t="s">
        <v>880</v>
      </c>
      <c r="W1806" t="s">
        <v>100</v>
      </c>
      <c r="X1806" t="s">
        <v>19</v>
      </c>
      <c r="Y1806" t="s">
        <v>15</v>
      </c>
      <c r="Z1806">
        <v>24479.22</v>
      </c>
      <c r="AA1806">
        <v>11995.2</v>
      </c>
    </row>
    <row r="1807" spans="1:27" hidden="1" x14ac:dyDescent="0.25">
      <c r="A1807">
        <v>2018</v>
      </c>
      <c r="B1807">
        <v>3</v>
      </c>
      <c r="C1807" t="s">
        <v>86</v>
      </c>
      <c r="D1807">
        <v>21629</v>
      </c>
      <c r="E1807">
        <v>1</v>
      </c>
      <c r="F1807">
        <v>20180313</v>
      </c>
      <c r="G1807">
        <v>20397680038</v>
      </c>
      <c r="H1807" t="s">
        <v>182</v>
      </c>
      <c r="I1807" t="s">
        <v>2</v>
      </c>
      <c r="J1807" t="s">
        <v>58</v>
      </c>
      <c r="K1807" t="s">
        <v>59</v>
      </c>
      <c r="L1807" t="s">
        <v>4</v>
      </c>
      <c r="M1807" t="s">
        <v>5</v>
      </c>
      <c r="N1807" t="s">
        <v>17</v>
      </c>
      <c r="O1807">
        <v>2005992000</v>
      </c>
      <c r="P1807" t="s">
        <v>934</v>
      </c>
      <c r="Q1807" t="s">
        <v>1003</v>
      </c>
      <c r="R1807" t="s">
        <v>18</v>
      </c>
      <c r="S1807" t="s">
        <v>94</v>
      </c>
      <c r="X1807" t="s">
        <v>19</v>
      </c>
      <c r="Y1807" t="s">
        <v>204</v>
      </c>
      <c r="Z1807">
        <v>24469.96</v>
      </c>
      <c r="AA1807">
        <v>12493</v>
      </c>
    </row>
    <row r="1808" spans="1:27" hidden="1" x14ac:dyDescent="0.25">
      <c r="A1808">
        <v>2017</v>
      </c>
      <c r="B1808">
        <v>1</v>
      </c>
      <c r="C1808" t="s">
        <v>270</v>
      </c>
      <c r="D1808">
        <v>2215</v>
      </c>
      <c r="E1808">
        <v>1</v>
      </c>
      <c r="F1808">
        <v>20170116</v>
      </c>
      <c r="G1808">
        <v>20504004415</v>
      </c>
      <c r="H1808" t="s">
        <v>223</v>
      </c>
      <c r="I1808" t="s">
        <v>2</v>
      </c>
      <c r="J1808" t="s">
        <v>308</v>
      </c>
      <c r="K1808" t="s">
        <v>309</v>
      </c>
      <c r="L1808" t="s">
        <v>4</v>
      </c>
      <c r="M1808" t="s">
        <v>5</v>
      </c>
      <c r="N1808" t="s">
        <v>17</v>
      </c>
      <c r="O1808">
        <v>2005999000</v>
      </c>
      <c r="P1808" t="s">
        <v>1008</v>
      </c>
      <c r="Q1808" t="s">
        <v>1003</v>
      </c>
      <c r="R1808" t="s">
        <v>24</v>
      </c>
      <c r="S1808" t="s">
        <v>343</v>
      </c>
      <c r="W1808" t="s">
        <v>100</v>
      </c>
      <c r="X1808" t="s">
        <v>19</v>
      </c>
      <c r="Y1808" t="s">
        <v>226</v>
      </c>
      <c r="Z1808">
        <v>24448.97</v>
      </c>
      <c r="AA1808">
        <v>14535.45</v>
      </c>
    </row>
    <row r="1809" spans="1:27" hidden="1" x14ac:dyDescent="0.25">
      <c r="A1809">
        <v>2017</v>
      </c>
      <c r="B1809">
        <v>1</v>
      </c>
      <c r="C1809" t="s">
        <v>270</v>
      </c>
      <c r="D1809">
        <v>528</v>
      </c>
      <c r="E1809">
        <v>1</v>
      </c>
      <c r="F1809">
        <v>20170110</v>
      </c>
      <c r="G1809">
        <v>20504004415</v>
      </c>
      <c r="H1809" t="s">
        <v>223</v>
      </c>
      <c r="I1809" t="s">
        <v>2</v>
      </c>
      <c r="J1809" t="s">
        <v>308</v>
      </c>
      <c r="K1809" t="s">
        <v>309</v>
      </c>
      <c r="L1809" t="s">
        <v>4</v>
      </c>
      <c r="M1809" t="s">
        <v>5</v>
      </c>
      <c r="N1809" t="s">
        <v>17</v>
      </c>
      <c r="O1809">
        <v>2005999000</v>
      </c>
      <c r="P1809" t="s">
        <v>1008</v>
      </c>
      <c r="Q1809" t="s">
        <v>1003</v>
      </c>
      <c r="R1809" t="s">
        <v>24</v>
      </c>
      <c r="S1809" t="s">
        <v>343</v>
      </c>
      <c r="W1809" t="s">
        <v>100</v>
      </c>
      <c r="X1809" t="s">
        <v>19</v>
      </c>
      <c r="Y1809" t="s">
        <v>226</v>
      </c>
      <c r="Z1809">
        <v>24448.959999999999</v>
      </c>
      <c r="AA1809">
        <v>14535.45</v>
      </c>
    </row>
    <row r="1810" spans="1:27" hidden="1" x14ac:dyDescent="0.25">
      <c r="A1810">
        <v>2017</v>
      </c>
      <c r="B1810">
        <v>1</v>
      </c>
      <c r="C1810" t="s">
        <v>270</v>
      </c>
      <c r="D1810">
        <v>3821</v>
      </c>
      <c r="E1810">
        <v>1</v>
      </c>
      <c r="F1810">
        <v>20170124</v>
      </c>
      <c r="G1810">
        <v>20504004415</v>
      </c>
      <c r="H1810" t="s">
        <v>223</v>
      </c>
      <c r="I1810" t="s">
        <v>2</v>
      </c>
      <c r="J1810" t="s">
        <v>308</v>
      </c>
      <c r="K1810" t="s">
        <v>309</v>
      </c>
      <c r="L1810" t="s">
        <v>4</v>
      </c>
      <c r="M1810" t="s">
        <v>5</v>
      </c>
      <c r="N1810" t="s">
        <v>17</v>
      </c>
      <c r="O1810">
        <v>2005999000</v>
      </c>
      <c r="P1810" t="s">
        <v>1008</v>
      </c>
      <c r="Q1810" t="s">
        <v>1003</v>
      </c>
      <c r="R1810" t="s">
        <v>24</v>
      </c>
      <c r="S1810" t="s">
        <v>343</v>
      </c>
      <c r="W1810" t="s">
        <v>272</v>
      </c>
      <c r="X1810" t="s">
        <v>19</v>
      </c>
      <c r="Y1810" t="s">
        <v>226</v>
      </c>
      <c r="Z1810">
        <v>24448.959999999999</v>
      </c>
      <c r="AA1810">
        <v>14535.45</v>
      </c>
    </row>
    <row r="1811" spans="1:27" x14ac:dyDescent="0.25">
      <c r="A1811">
        <v>2018</v>
      </c>
      <c r="B1811">
        <v>1</v>
      </c>
      <c r="C1811" t="s">
        <v>85</v>
      </c>
      <c r="D1811">
        <v>47</v>
      </c>
      <c r="E1811">
        <v>1</v>
      </c>
      <c r="F1811">
        <v>20180103</v>
      </c>
      <c r="G1811">
        <v>20532383782</v>
      </c>
      <c r="H1811" t="s">
        <v>80</v>
      </c>
      <c r="I1811" t="s">
        <v>11</v>
      </c>
      <c r="J1811" t="s">
        <v>16</v>
      </c>
      <c r="K1811" t="s">
        <v>165</v>
      </c>
      <c r="L1811" t="s">
        <v>4</v>
      </c>
      <c r="M1811" t="s">
        <v>5</v>
      </c>
      <c r="N1811" t="s">
        <v>6</v>
      </c>
      <c r="O1811">
        <v>904221000</v>
      </c>
      <c r="P1811" t="s">
        <v>198</v>
      </c>
      <c r="Q1811" t="s">
        <v>1016</v>
      </c>
      <c r="R1811" t="s">
        <v>104</v>
      </c>
      <c r="S1811" t="s">
        <v>929</v>
      </c>
      <c r="T1811" t="s">
        <v>1152</v>
      </c>
      <c r="U1811" t="s">
        <v>1363</v>
      </c>
      <c r="V1811" t="s">
        <v>1364</v>
      </c>
      <c r="W1811" t="s">
        <v>364</v>
      </c>
      <c r="X1811" t="s">
        <v>23</v>
      </c>
      <c r="Y1811" t="s">
        <v>85</v>
      </c>
      <c r="Z1811">
        <v>24443.26</v>
      </c>
      <c r="AA1811">
        <v>13000</v>
      </c>
    </row>
    <row r="1812" spans="1:27" hidden="1" x14ac:dyDescent="0.25">
      <c r="A1812">
        <v>2017</v>
      </c>
      <c r="B1812">
        <v>2</v>
      </c>
      <c r="C1812" t="s">
        <v>270</v>
      </c>
      <c r="D1812">
        <v>6309</v>
      </c>
      <c r="E1812">
        <v>1</v>
      </c>
      <c r="F1812">
        <v>20170209</v>
      </c>
      <c r="G1812">
        <v>20104420282</v>
      </c>
      <c r="H1812" t="s">
        <v>146</v>
      </c>
      <c r="I1812" t="s">
        <v>2</v>
      </c>
      <c r="J1812" t="s">
        <v>81</v>
      </c>
      <c r="K1812" t="s">
        <v>87</v>
      </c>
      <c r="L1812" t="s">
        <v>4</v>
      </c>
      <c r="M1812" t="s">
        <v>5</v>
      </c>
      <c r="N1812" t="s">
        <v>17</v>
      </c>
      <c r="O1812">
        <v>2005992000</v>
      </c>
      <c r="P1812" t="s">
        <v>934</v>
      </c>
      <c r="Q1812" t="s">
        <v>1003</v>
      </c>
      <c r="R1812" t="s">
        <v>18</v>
      </c>
      <c r="S1812" t="s">
        <v>131</v>
      </c>
      <c r="W1812" t="s">
        <v>34</v>
      </c>
      <c r="X1812" t="s">
        <v>19</v>
      </c>
      <c r="Y1812" t="s">
        <v>226</v>
      </c>
      <c r="Z1812">
        <v>24435.59</v>
      </c>
      <c r="AA1812">
        <v>12108.8</v>
      </c>
    </row>
    <row r="1813" spans="1:27" hidden="1" x14ac:dyDescent="0.25">
      <c r="A1813">
        <v>2017</v>
      </c>
      <c r="B1813">
        <v>3</v>
      </c>
      <c r="C1813" t="s">
        <v>270</v>
      </c>
      <c r="D1813">
        <v>10699</v>
      </c>
      <c r="E1813">
        <v>1</v>
      </c>
      <c r="F1813">
        <v>20170316</v>
      </c>
      <c r="G1813">
        <v>20104420282</v>
      </c>
      <c r="H1813" t="s">
        <v>146</v>
      </c>
      <c r="I1813" t="s">
        <v>2</v>
      </c>
      <c r="J1813" t="s">
        <v>81</v>
      </c>
      <c r="K1813" t="s">
        <v>87</v>
      </c>
      <c r="L1813" t="s">
        <v>4</v>
      </c>
      <c r="M1813" t="s">
        <v>5</v>
      </c>
      <c r="N1813" t="s">
        <v>17</v>
      </c>
      <c r="O1813">
        <v>2005992000</v>
      </c>
      <c r="P1813" t="s">
        <v>934</v>
      </c>
      <c r="Q1813" t="s">
        <v>1003</v>
      </c>
      <c r="R1813" t="s">
        <v>18</v>
      </c>
      <c r="S1813" t="s">
        <v>131</v>
      </c>
      <c r="W1813" t="s">
        <v>34</v>
      </c>
      <c r="X1813" t="s">
        <v>19</v>
      </c>
      <c r="Y1813" t="s">
        <v>226</v>
      </c>
      <c r="Z1813">
        <v>24435.59</v>
      </c>
      <c r="AA1813">
        <v>12108.8</v>
      </c>
    </row>
    <row r="1814" spans="1:27" hidden="1" x14ac:dyDescent="0.25">
      <c r="A1814">
        <v>2017</v>
      </c>
      <c r="B1814">
        <v>3</v>
      </c>
      <c r="C1814" t="s">
        <v>86</v>
      </c>
      <c r="D1814">
        <v>18898</v>
      </c>
      <c r="E1814">
        <v>1</v>
      </c>
      <c r="F1814">
        <v>20170307</v>
      </c>
      <c r="G1814">
        <v>20397680038</v>
      </c>
      <c r="H1814" t="s">
        <v>182</v>
      </c>
      <c r="I1814" t="s">
        <v>2</v>
      </c>
      <c r="J1814" t="s">
        <v>58</v>
      </c>
      <c r="K1814" t="s">
        <v>59</v>
      </c>
      <c r="L1814" t="s">
        <v>4</v>
      </c>
      <c r="M1814" t="s">
        <v>5</v>
      </c>
      <c r="N1814" t="s">
        <v>17</v>
      </c>
      <c r="O1814">
        <v>2005992000</v>
      </c>
      <c r="P1814" t="s">
        <v>934</v>
      </c>
      <c r="Q1814" t="s">
        <v>1003</v>
      </c>
      <c r="R1814" t="s">
        <v>18</v>
      </c>
      <c r="S1814" t="s">
        <v>94</v>
      </c>
      <c r="X1814" t="s">
        <v>19</v>
      </c>
      <c r="Y1814" t="s">
        <v>15</v>
      </c>
      <c r="Z1814">
        <v>24409.96</v>
      </c>
      <c r="AA1814">
        <v>12492</v>
      </c>
    </row>
    <row r="1815" spans="1:27" hidden="1" x14ac:dyDescent="0.25">
      <c r="A1815">
        <v>2017</v>
      </c>
      <c r="B1815">
        <v>3</v>
      </c>
      <c r="C1815" t="s">
        <v>86</v>
      </c>
      <c r="D1815">
        <v>22191</v>
      </c>
      <c r="E1815">
        <v>1</v>
      </c>
      <c r="F1815">
        <v>20170314</v>
      </c>
      <c r="G1815">
        <v>20397680038</v>
      </c>
      <c r="H1815" t="s">
        <v>182</v>
      </c>
      <c r="I1815" t="s">
        <v>2</v>
      </c>
      <c r="J1815" t="s">
        <v>58</v>
      </c>
      <c r="K1815" t="s">
        <v>59</v>
      </c>
      <c r="L1815" t="s">
        <v>4</v>
      </c>
      <c r="M1815" t="s">
        <v>5</v>
      </c>
      <c r="N1815" t="s">
        <v>17</v>
      </c>
      <c r="O1815">
        <v>2005992000</v>
      </c>
      <c r="P1815" t="s">
        <v>934</v>
      </c>
      <c r="Q1815" t="s">
        <v>1003</v>
      </c>
      <c r="R1815" t="s">
        <v>18</v>
      </c>
      <c r="S1815" t="s">
        <v>119</v>
      </c>
      <c r="V1815" t="s">
        <v>101</v>
      </c>
      <c r="W1815" t="s">
        <v>100</v>
      </c>
      <c r="X1815" t="s">
        <v>19</v>
      </c>
      <c r="Y1815" t="s">
        <v>15</v>
      </c>
      <c r="Z1815">
        <v>24409.96</v>
      </c>
      <c r="AA1815">
        <v>12492</v>
      </c>
    </row>
    <row r="1816" spans="1:27" hidden="1" x14ac:dyDescent="0.25">
      <c r="A1816">
        <v>2017</v>
      </c>
      <c r="B1816">
        <v>1</v>
      </c>
      <c r="C1816" t="s">
        <v>270</v>
      </c>
      <c r="D1816">
        <v>2199</v>
      </c>
      <c r="E1816">
        <v>1</v>
      </c>
      <c r="F1816">
        <v>20170119</v>
      </c>
      <c r="G1816">
        <v>20530184596</v>
      </c>
      <c r="H1816" t="s">
        <v>293</v>
      </c>
      <c r="I1816" t="s">
        <v>25</v>
      </c>
      <c r="J1816" t="s">
        <v>26</v>
      </c>
      <c r="K1816" t="s">
        <v>185</v>
      </c>
      <c r="L1816" t="s">
        <v>4</v>
      </c>
      <c r="M1816" t="s">
        <v>5</v>
      </c>
      <c r="N1816" t="s">
        <v>17</v>
      </c>
      <c r="O1816">
        <v>2005999000</v>
      </c>
      <c r="P1816" t="s">
        <v>1002</v>
      </c>
      <c r="Q1816" t="s">
        <v>1003</v>
      </c>
      <c r="R1816" t="s">
        <v>24</v>
      </c>
      <c r="S1816" t="s">
        <v>310</v>
      </c>
      <c r="T1816" t="s">
        <v>14</v>
      </c>
      <c r="W1816" t="s">
        <v>789</v>
      </c>
      <c r="X1816" t="s">
        <v>8</v>
      </c>
      <c r="Y1816" t="s">
        <v>61</v>
      </c>
      <c r="Z1816">
        <v>24400</v>
      </c>
      <c r="AA1816">
        <v>15225.6</v>
      </c>
    </row>
    <row r="1817" spans="1:27" hidden="1" x14ac:dyDescent="0.25">
      <c r="A1817">
        <v>2018</v>
      </c>
      <c r="B1817">
        <v>2</v>
      </c>
      <c r="C1817" t="s">
        <v>86</v>
      </c>
      <c r="D1817">
        <v>15939</v>
      </c>
      <c r="E1817">
        <v>2</v>
      </c>
      <c r="F1817">
        <v>20180221</v>
      </c>
      <c r="G1817">
        <v>20373860736</v>
      </c>
      <c r="H1817" t="s">
        <v>1127</v>
      </c>
      <c r="I1817" t="s">
        <v>25</v>
      </c>
      <c r="J1817" t="s">
        <v>26</v>
      </c>
      <c r="K1817" t="s">
        <v>344</v>
      </c>
      <c r="L1817" t="s">
        <v>4</v>
      </c>
      <c r="M1817" t="s">
        <v>5</v>
      </c>
      <c r="N1817" t="s">
        <v>17</v>
      </c>
      <c r="O1817">
        <v>2001909000</v>
      </c>
      <c r="P1817" t="s">
        <v>934</v>
      </c>
      <c r="Q1817" t="s">
        <v>1003</v>
      </c>
      <c r="R1817" t="s">
        <v>68</v>
      </c>
      <c r="S1817" t="s">
        <v>98</v>
      </c>
      <c r="U1817" t="s">
        <v>14</v>
      </c>
      <c r="V1817" t="s">
        <v>101</v>
      </c>
      <c r="W1817" t="s">
        <v>34</v>
      </c>
      <c r="X1817" t="s">
        <v>8</v>
      </c>
      <c r="Y1817" t="s">
        <v>15</v>
      </c>
      <c r="Z1817">
        <v>24366.42</v>
      </c>
      <c r="AA1817">
        <v>5046.3</v>
      </c>
    </row>
    <row r="1818" spans="1:27" hidden="1" x14ac:dyDescent="0.25">
      <c r="A1818">
        <v>2018</v>
      </c>
      <c r="B1818">
        <v>2</v>
      </c>
      <c r="C1818" t="s">
        <v>270</v>
      </c>
      <c r="D1818">
        <v>6329</v>
      </c>
      <c r="E1818">
        <v>1</v>
      </c>
      <c r="F1818">
        <v>20180207</v>
      </c>
      <c r="G1818">
        <v>20373860736</v>
      </c>
      <c r="H1818" t="s">
        <v>1127</v>
      </c>
      <c r="I1818" t="s">
        <v>2</v>
      </c>
      <c r="J1818" t="s">
        <v>81</v>
      </c>
      <c r="K1818" t="s">
        <v>87</v>
      </c>
      <c r="L1818" t="s">
        <v>4</v>
      </c>
      <c r="M1818" t="s">
        <v>5</v>
      </c>
      <c r="N1818" t="s">
        <v>17</v>
      </c>
      <c r="O1818">
        <v>2005992000</v>
      </c>
      <c r="P1818" t="s">
        <v>934</v>
      </c>
      <c r="Q1818" t="s">
        <v>1003</v>
      </c>
      <c r="R1818" t="s">
        <v>18</v>
      </c>
      <c r="S1818" t="s">
        <v>94</v>
      </c>
      <c r="T1818" t="s">
        <v>1119</v>
      </c>
      <c r="W1818" t="s">
        <v>100</v>
      </c>
      <c r="X1818" t="s">
        <v>69</v>
      </c>
      <c r="Y1818" t="s">
        <v>15</v>
      </c>
      <c r="Z1818">
        <v>24283.62</v>
      </c>
      <c r="AA1818">
        <v>11995.2</v>
      </c>
    </row>
    <row r="1819" spans="1:27" hidden="1" x14ac:dyDescent="0.25">
      <c r="A1819">
        <v>2018</v>
      </c>
      <c r="B1819">
        <v>2</v>
      </c>
      <c r="C1819" t="s">
        <v>270</v>
      </c>
      <c r="D1819">
        <v>6331</v>
      </c>
      <c r="E1819">
        <v>1</v>
      </c>
      <c r="F1819">
        <v>20180207</v>
      </c>
      <c r="G1819">
        <v>20373860736</v>
      </c>
      <c r="H1819" t="s">
        <v>1127</v>
      </c>
      <c r="I1819" t="s">
        <v>2</v>
      </c>
      <c r="J1819" t="s">
        <v>81</v>
      </c>
      <c r="K1819" t="s">
        <v>87</v>
      </c>
      <c r="L1819" t="s">
        <v>4</v>
      </c>
      <c r="M1819" t="s">
        <v>5</v>
      </c>
      <c r="N1819" t="s">
        <v>17</v>
      </c>
      <c r="O1819">
        <v>2005992000</v>
      </c>
      <c r="P1819" t="s">
        <v>934</v>
      </c>
      <c r="Q1819" t="s">
        <v>1003</v>
      </c>
      <c r="R1819" t="s">
        <v>18</v>
      </c>
      <c r="S1819" t="s">
        <v>94</v>
      </c>
      <c r="T1819" t="s">
        <v>1119</v>
      </c>
      <c r="W1819" t="s">
        <v>100</v>
      </c>
      <c r="X1819" t="s">
        <v>69</v>
      </c>
      <c r="Y1819" t="s">
        <v>15</v>
      </c>
      <c r="Z1819">
        <v>24283.62</v>
      </c>
      <c r="AA1819">
        <v>11995.2</v>
      </c>
    </row>
    <row r="1820" spans="1:27" hidden="1" x14ac:dyDescent="0.25">
      <c r="A1820">
        <v>2018</v>
      </c>
      <c r="B1820">
        <v>3</v>
      </c>
      <c r="C1820" t="s">
        <v>270</v>
      </c>
      <c r="D1820">
        <v>11506</v>
      </c>
      <c r="E1820">
        <v>1</v>
      </c>
      <c r="F1820">
        <v>20180308</v>
      </c>
      <c r="G1820">
        <v>20373860736</v>
      </c>
      <c r="H1820" t="s">
        <v>1127</v>
      </c>
      <c r="I1820" t="s">
        <v>2</v>
      </c>
      <c r="J1820" t="s">
        <v>81</v>
      </c>
      <c r="K1820" t="s">
        <v>87</v>
      </c>
      <c r="L1820" t="s">
        <v>4</v>
      </c>
      <c r="M1820" t="s">
        <v>5</v>
      </c>
      <c r="N1820" t="s">
        <v>17</v>
      </c>
      <c r="O1820">
        <v>2005992000</v>
      </c>
      <c r="P1820" t="s">
        <v>934</v>
      </c>
      <c r="Q1820" t="s">
        <v>1003</v>
      </c>
      <c r="R1820" t="s">
        <v>18</v>
      </c>
      <c r="S1820" t="s">
        <v>94</v>
      </c>
      <c r="T1820" t="s">
        <v>1119</v>
      </c>
      <c r="W1820" t="s">
        <v>100</v>
      </c>
      <c r="X1820" t="s">
        <v>69</v>
      </c>
      <c r="Y1820" t="s">
        <v>15</v>
      </c>
      <c r="Z1820">
        <v>24283.62</v>
      </c>
      <c r="AA1820">
        <v>11995.2</v>
      </c>
    </row>
    <row r="1821" spans="1:27" hidden="1" x14ac:dyDescent="0.25">
      <c r="A1821">
        <v>2018</v>
      </c>
      <c r="B1821">
        <v>1</v>
      </c>
      <c r="C1821" t="s">
        <v>86</v>
      </c>
      <c r="D1821">
        <v>9381</v>
      </c>
      <c r="E1821">
        <v>2</v>
      </c>
      <c r="F1821">
        <v>20180130</v>
      </c>
      <c r="G1821">
        <v>20373860736</v>
      </c>
      <c r="H1821" t="s">
        <v>1127</v>
      </c>
      <c r="I1821" t="s">
        <v>2</v>
      </c>
      <c r="J1821" t="s">
        <v>132</v>
      </c>
      <c r="K1821" t="s">
        <v>249</v>
      </c>
      <c r="L1821" t="s">
        <v>4</v>
      </c>
      <c r="M1821" t="s">
        <v>5</v>
      </c>
      <c r="N1821" t="s">
        <v>17</v>
      </c>
      <c r="O1821">
        <v>2005992000</v>
      </c>
      <c r="P1821" t="s">
        <v>934</v>
      </c>
      <c r="Q1821" t="s">
        <v>1003</v>
      </c>
      <c r="R1821" t="s">
        <v>18</v>
      </c>
      <c r="S1821" t="s">
        <v>94</v>
      </c>
      <c r="U1821" t="s">
        <v>1251</v>
      </c>
      <c r="V1821" t="s">
        <v>377</v>
      </c>
      <c r="W1821" t="s">
        <v>34</v>
      </c>
      <c r="X1821" t="s">
        <v>19</v>
      </c>
      <c r="Y1821" t="s">
        <v>15</v>
      </c>
      <c r="Z1821">
        <v>24274.73</v>
      </c>
      <c r="AA1821">
        <v>7759.7280000000001</v>
      </c>
    </row>
    <row r="1822" spans="1:27" hidden="1" x14ac:dyDescent="0.25">
      <c r="A1822">
        <v>2017</v>
      </c>
      <c r="B1822">
        <v>3</v>
      </c>
      <c r="C1822" t="s">
        <v>86</v>
      </c>
      <c r="D1822">
        <v>20202</v>
      </c>
      <c r="E1822">
        <v>1</v>
      </c>
      <c r="F1822">
        <v>20170308</v>
      </c>
      <c r="G1822">
        <v>20571221021</v>
      </c>
      <c r="H1822" t="s">
        <v>191</v>
      </c>
      <c r="I1822" t="s">
        <v>2</v>
      </c>
      <c r="J1822" t="s">
        <v>81</v>
      </c>
      <c r="K1822" t="s">
        <v>82</v>
      </c>
      <c r="L1822" t="s">
        <v>4</v>
      </c>
      <c r="M1822" t="s">
        <v>5</v>
      </c>
      <c r="N1822" t="s">
        <v>6</v>
      </c>
      <c r="O1822">
        <v>904211090</v>
      </c>
      <c r="P1822" t="s">
        <v>198</v>
      </c>
      <c r="Q1822" t="s">
        <v>472</v>
      </c>
      <c r="R1822" t="s">
        <v>77</v>
      </c>
      <c r="S1822" t="s">
        <v>1500</v>
      </c>
      <c r="W1822" t="s">
        <v>693</v>
      </c>
      <c r="X1822" t="s">
        <v>23</v>
      </c>
      <c r="Y1822" t="s">
        <v>9</v>
      </c>
      <c r="Z1822">
        <v>24265.119999999999</v>
      </c>
      <c r="AA1822">
        <v>22059.200000000001</v>
      </c>
    </row>
    <row r="1823" spans="1:27" hidden="1" x14ac:dyDescent="0.25">
      <c r="A1823">
        <v>2017</v>
      </c>
      <c r="B1823">
        <v>3</v>
      </c>
      <c r="C1823" t="s">
        <v>86</v>
      </c>
      <c r="D1823">
        <v>19421</v>
      </c>
      <c r="E1823">
        <v>2</v>
      </c>
      <c r="F1823">
        <v>20170307</v>
      </c>
      <c r="G1823">
        <v>20373860736</v>
      </c>
      <c r="H1823" t="s">
        <v>1127</v>
      </c>
      <c r="I1823" t="s">
        <v>268</v>
      </c>
      <c r="J1823" t="s">
        <v>334</v>
      </c>
      <c r="K1823" t="s">
        <v>440</v>
      </c>
      <c r="L1823" t="s">
        <v>4</v>
      </c>
      <c r="M1823" t="s">
        <v>5</v>
      </c>
      <c r="N1823" t="s">
        <v>17</v>
      </c>
      <c r="O1823">
        <v>2005992000</v>
      </c>
      <c r="P1823" t="s">
        <v>934</v>
      </c>
      <c r="Q1823" t="s">
        <v>1003</v>
      </c>
      <c r="R1823" t="s">
        <v>18</v>
      </c>
      <c r="S1823" t="s">
        <v>94</v>
      </c>
      <c r="T1823" t="s">
        <v>2202</v>
      </c>
      <c r="U1823" t="s">
        <v>2203</v>
      </c>
      <c r="V1823" t="s">
        <v>232</v>
      </c>
      <c r="W1823" t="s">
        <v>100</v>
      </c>
      <c r="X1823" t="s">
        <v>8</v>
      </c>
      <c r="Y1823" t="s">
        <v>15</v>
      </c>
      <c r="Z1823">
        <v>24243.599999999999</v>
      </c>
      <c r="AA1823">
        <v>10209</v>
      </c>
    </row>
    <row r="1824" spans="1:27" x14ac:dyDescent="0.25">
      <c r="A1824">
        <v>2018</v>
      </c>
      <c r="B1824">
        <v>2</v>
      </c>
      <c r="C1824" t="s">
        <v>86</v>
      </c>
      <c r="D1824">
        <v>14226</v>
      </c>
      <c r="E1824">
        <v>1</v>
      </c>
      <c r="F1824">
        <v>20180216</v>
      </c>
      <c r="G1824">
        <v>20602845495</v>
      </c>
      <c r="H1824" t="s">
        <v>1882</v>
      </c>
      <c r="I1824" t="s">
        <v>11</v>
      </c>
      <c r="J1824" t="s">
        <v>12</v>
      </c>
      <c r="K1824" t="s">
        <v>92</v>
      </c>
      <c r="L1824" t="s">
        <v>4</v>
      </c>
      <c r="M1824" t="s">
        <v>5</v>
      </c>
      <c r="N1824" t="s">
        <v>6</v>
      </c>
      <c r="O1824">
        <v>904221000</v>
      </c>
      <c r="P1824" t="s">
        <v>198</v>
      </c>
      <c r="Q1824" t="s">
        <v>1016</v>
      </c>
      <c r="R1824" t="s">
        <v>104</v>
      </c>
      <c r="S1824" t="s">
        <v>1883</v>
      </c>
      <c r="T1824" t="s">
        <v>1884</v>
      </c>
      <c r="U1824" t="s">
        <v>1885</v>
      </c>
      <c r="X1824" t="s">
        <v>181</v>
      </c>
      <c r="Y1824" t="s">
        <v>9</v>
      </c>
      <c r="Z1824">
        <v>24221.64</v>
      </c>
      <c r="AA1824">
        <v>13370</v>
      </c>
    </row>
    <row r="1825" spans="1:27" hidden="1" x14ac:dyDescent="0.25">
      <c r="A1825">
        <v>2017</v>
      </c>
      <c r="B1825">
        <v>3</v>
      </c>
      <c r="C1825" t="s">
        <v>86</v>
      </c>
      <c r="D1825">
        <v>17315</v>
      </c>
      <c r="E1825">
        <v>1</v>
      </c>
      <c r="F1825">
        <v>20170301</v>
      </c>
      <c r="G1825">
        <v>20373860736</v>
      </c>
      <c r="H1825" t="s">
        <v>1127</v>
      </c>
      <c r="I1825" t="s">
        <v>2</v>
      </c>
      <c r="J1825" t="s">
        <v>81</v>
      </c>
      <c r="K1825" t="s">
        <v>82</v>
      </c>
      <c r="L1825" t="s">
        <v>4</v>
      </c>
      <c r="M1825" t="s">
        <v>5</v>
      </c>
      <c r="N1825" t="s">
        <v>17</v>
      </c>
      <c r="O1825">
        <v>2005992000</v>
      </c>
      <c r="P1825" t="s">
        <v>934</v>
      </c>
      <c r="Q1825" t="s">
        <v>1003</v>
      </c>
      <c r="R1825" t="s">
        <v>18</v>
      </c>
      <c r="S1825" t="s">
        <v>94</v>
      </c>
      <c r="T1825" t="s">
        <v>2163</v>
      </c>
      <c r="V1825" t="s">
        <v>99</v>
      </c>
      <c r="W1825" t="s">
        <v>100</v>
      </c>
      <c r="X1825" t="s">
        <v>19</v>
      </c>
      <c r="Y1825" t="s">
        <v>15</v>
      </c>
      <c r="Z1825">
        <v>24221.49</v>
      </c>
      <c r="AA1825">
        <v>10922.16</v>
      </c>
    </row>
    <row r="1826" spans="1:27" hidden="1" x14ac:dyDescent="0.25">
      <c r="A1826">
        <v>2017</v>
      </c>
      <c r="B1826">
        <v>3</v>
      </c>
      <c r="C1826" t="s">
        <v>270</v>
      </c>
      <c r="D1826">
        <v>11211</v>
      </c>
      <c r="E1826">
        <v>1</v>
      </c>
      <c r="F1826">
        <v>20170322</v>
      </c>
      <c r="G1826">
        <v>20104420282</v>
      </c>
      <c r="H1826" t="s">
        <v>146</v>
      </c>
      <c r="I1826" t="s">
        <v>25</v>
      </c>
      <c r="J1826" t="s">
        <v>26</v>
      </c>
      <c r="K1826" t="s">
        <v>540</v>
      </c>
      <c r="L1826" t="s">
        <v>4</v>
      </c>
      <c r="M1826" t="s">
        <v>5</v>
      </c>
      <c r="N1826" t="s">
        <v>17</v>
      </c>
      <c r="O1826">
        <v>2005999000</v>
      </c>
      <c r="P1826" t="s">
        <v>1002</v>
      </c>
      <c r="Q1826" t="s">
        <v>1003</v>
      </c>
      <c r="R1826" t="s">
        <v>24</v>
      </c>
      <c r="S1826" t="s">
        <v>316</v>
      </c>
      <c r="U1826" t="s">
        <v>145</v>
      </c>
      <c r="X1826" t="s">
        <v>8</v>
      </c>
      <c r="Y1826" t="s">
        <v>226</v>
      </c>
      <c r="Z1826">
        <v>24202.080000000002</v>
      </c>
      <c r="AA1826">
        <v>20462.400000000001</v>
      </c>
    </row>
    <row r="1827" spans="1:27" hidden="1" x14ac:dyDescent="0.25">
      <c r="A1827">
        <v>2018</v>
      </c>
      <c r="B1827">
        <v>2</v>
      </c>
      <c r="C1827" t="s">
        <v>270</v>
      </c>
      <c r="D1827">
        <v>3063</v>
      </c>
      <c r="E1827">
        <v>1</v>
      </c>
      <c r="F1827">
        <v>20180201</v>
      </c>
      <c r="G1827">
        <v>20104420282</v>
      </c>
      <c r="H1827" t="s">
        <v>146</v>
      </c>
      <c r="I1827" t="s">
        <v>25</v>
      </c>
      <c r="J1827" t="s">
        <v>26</v>
      </c>
      <c r="K1827" t="s">
        <v>452</v>
      </c>
      <c r="L1827" t="s">
        <v>4</v>
      </c>
      <c r="M1827" t="s">
        <v>5</v>
      </c>
      <c r="N1827" t="s">
        <v>17</v>
      </c>
      <c r="O1827">
        <v>2005999000</v>
      </c>
      <c r="P1827" t="s">
        <v>1002</v>
      </c>
      <c r="Q1827" t="s">
        <v>1003</v>
      </c>
      <c r="R1827" t="s">
        <v>24</v>
      </c>
      <c r="S1827" t="s">
        <v>316</v>
      </c>
      <c r="U1827" t="s">
        <v>145</v>
      </c>
      <c r="X1827" t="s">
        <v>8</v>
      </c>
      <c r="Y1827" t="s">
        <v>226</v>
      </c>
      <c r="Z1827">
        <v>24202.080000000002</v>
      </c>
      <c r="AA1827">
        <v>20462.400000000001</v>
      </c>
    </row>
    <row r="1828" spans="1:27" hidden="1" x14ac:dyDescent="0.25">
      <c r="A1828">
        <v>2018</v>
      </c>
      <c r="B1828">
        <v>3</v>
      </c>
      <c r="C1828" t="s">
        <v>270</v>
      </c>
      <c r="D1828">
        <v>12867</v>
      </c>
      <c r="E1828">
        <v>1</v>
      </c>
      <c r="F1828">
        <v>20180321</v>
      </c>
      <c r="G1828">
        <v>20104420282</v>
      </c>
      <c r="H1828" t="s">
        <v>146</v>
      </c>
      <c r="I1828" t="s">
        <v>25</v>
      </c>
      <c r="J1828" t="s">
        <v>26</v>
      </c>
      <c r="K1828" t="s">
        <v>452</v>
      </c>
      <c r="L1828" t="s">
        <v>4</v>
      </c>
      <c r="M1828" t="s">
        <v>5</v>
      </c>
      <c r="N1828" t="s">
        <v>17</v>
      </c>
      <c r="O1828">
        <v>2005999000</v>
      </c>
      <c r="P1828" t="s">
        <v>1002</v>
      </c>
      <c r="Q1828" t="s">
        <v>1003</v>
      </c>
      <c r="R1828" t="s">
        <v>24</v>
      </c>
      <c r="S1828" t="s">
        <v>316</v>
      </c>
      <c r="U1828" t="s">
        <v>145</v>
      </c>
      <c r="X1828" t="s">
        <v>8</v>
      </c>
      <c r="Y1828" t="s">
        <v>226</v>
      </c>
      <c r="Z1828">
        <v>24202.080000000002</v>
      </c>
      <c r="AA1828">
        <v>20462.400000000001</v>
      </c>
    </row>
    <row r="1829" spans="1:27" hidden="1" x14ac:dyDescent="0.25">
      <c r="A1829">
        <v>2017</v>
      </c>
      <c r="B1829">
        <v>1</v>
      </c>
      <c r="C1829" t="s">
        <v>86</v>
      </c>
      <c r="D1829">
        <v>4295</v>
      </c>
      <c r="E1829">
        <v>1</v>
      </c>
      <c r="F1829">
        <v>20170121</v>
      </c>
      <c r="G1829">
        <v>20504004415</v>
      </c>
      <c r="H1829" t="s">
        <v>223</v>
      </c>
      <c r="I1829" t="s">
        <v>11</v>
      </c>
      <c r="J1829" t="s">
        <v>224</v>
      </c>
      <c r="K1829" t="s">
        <v>225</v>
      </c>
      <c r="L1829" t="s">
        <v>4</v>
      </c>
      <c r="M1829" t="s">
        <v>5</v>
      </c>
      <c r="N1829" t="s">
        <v>17</v>
      </c>
      <c r="O1829">
        <v>2005999000</v>
      </c>
      <c r="P1829" t="s">
        <v>1002</v>
      </c>
      <c r="Q1829" t="s">
        <v>1003</v>
      </c>
      <c r="R1829" t="s">
        <v>24</v>
      </c>
      <c r="S1829" t="s">
        <v>654</v>
      </c>
      <c r="T1829" t="s">
        <v>14</v>
      </c>
      <c r="W1829" t="s">
        <v>264</v>
      </c>
      <c r="X1829" t="s">
        <v>8</v>
      </c>
      <c r="Y1829" t="s">
        <v>9</v>
      </c>
      <c r="Z1829">
        <v>24150</v>
      </c>
      <c r="AA1829">
        <v>17250</v>
      </c>
    </row>
    <row r="1830" spans="1:27" hidden="1" x14ac:dyDescent="0.25">
      <c r="A1830">
        <v>2017</v>
      </c>
      <c r="B1830">
        <v>2</v>
      </c>
      <c r="C1830" t="s">
        <v>86</v>
      </c>
      <c r="D1830">
        <v>12076</v>
      </c>
      <c r="E1830">
        <v>2</v>
      </c>
      <c r="F1830">
        <v>20170211</v>
      </c>
      <c r="G1830">
        <v>20170040938</v>
      </c>
      <c r="H1830" t="s">
        <v>65</v>
      </c>
      <c r="I1830" t="s">
        <v>11</v>
      </c>
      <c r="J1830" t="s">
        <v>224</v>
      </c>
      <c r="K1830" t="s">
        <v>1516</v>
      </c>
      <c r="L1830" t="s">
        <v>4</v>
      </c>
      <c r="M1830" t="s">
        <v>5</v>
      </c>
      <c r="N1830" t="s">
        <v>17</v>
      </c>
      <c r="O1830">
        <v>2005999000</v>
      </c>
      <c r="P1830" t="s">
        <v>934</v>
      </c>
      <c r="Q1830" t="s">
        <v>1003</v>
      </c>
      <c r="R1830" t="s">
        <v>24</v>
      </c>
      <c r="S1830" t="s">
        <v>234</v>
      </c>
      <c r="T1830" t="s">
        <v>378</v>
      </c>
      <c r="U1830" t="s">
        <v>101</v>
      </c>
      <c r="W1830" t="s">
        <v>129</v>
      </c>
      <c r="X1830" t="s">
        <v>8</v>
      </c>
      <c r="Y1830" t="s">
        <v>15</v>
      </c>
      <c r="Z1830">
        <v>24150</v>
      </c>
      <c r="AA1830">
        <v>17250</v>
      </c>
    </row>
    <row r="1831" spans="1:27" hidden="1" x14ac:dyDescent="0.25">
      <c r="A1831">
        <v>2017</v>
      </c>
      <c r="B1831">
        <v>2</v>
      </c>
      <c r="C1831" t="s">
        <v>86</v>
      </c>
      <c r="D1831">
        <v>14026</v>
      </c>
      <c r="E1831">
        <v>1</v>
      </c>
      <c r="F1831">
        <v>20170218</v>
      </c>
      <c r="G1831">
        <v>20504004415</v>
      </c>
      <c r="H1831" t="s">
        <v>223</v>
      </c>
      <c r="I1831" t="s">
        <v>11</v>
      </c>
      <c r="J1831" t="s">
        <v>224</v>
      </c>
      <c r="K1831" t="s">
        <v>225</v>
      </c>
      <c r="L1831" t="s">
        <v>4</v>
      </c>
      <c r="M1831" t="s">
        <v>5</v>
      </c>
      <c r="N1831" t="s">
        <v>17</v>
      </c>
      <c r="O1831">
        <v>2005999000</v>
      </c>
      <c r="P1831" t="s">
        <v>1002</v>
      </c>
      <c r="Q1831" t="s">
        <v>1003</v>
      </c>
      <c r="R1831" t="s">
        <v>24</v>
      </c>
      <c r="S1831" t="s">
        <v>654</v>
      </c>
      <c r="T1831" t="s">
        <v>14</v>
      </c>
      <c r="W1831" t="s">
        <v>264</v>
      </c>
      <c r="X1831" t="s">
        <v>8</v>
      </c>
      <c r="Y1831" t="s">
        <v>9</v>
      </c>
      <c r="Z1831">
        <v>24150</v>
      </c>
      <c r="AA1831">
        <v>17250</v>
      </c>
    </row>
    <row r="1832" spans="1:27" hidden="1" x14ac:dyDescent="0.25">
      <c r="A1832">
        <v>2017</v>
      </c>
      <c r="B1832">
        <v>2</v>
      </c>
      <c r="C1832" t="s">
        <v>86</v>
      </c>
      <c r="D1832">
        <v>14076</v>
      </c>
      <c r="E1832">
        <v>1</v>
      </c>
      <c r="F1832">
        <v>20170218</v>
      </c>
      <c r="G1832">
        <v>20170040938</v>
      </c>
      <c r="H1832" t="s">
        <v>65</v>
      </c>
      <c r="I1832" t="s">
        <v>11</v>
      </c>
      <c r="J1832" t="s">
        <v>224</v>
      </c>
      <c r="K1832" t="s">
        <v>225</v>
      </c>
      <c r="L1832" t="s">
        <v>4</v>
      </c>
      <c r="M1832" t="s">
        <v>5</v>
      </c>
      <c r="N1832" t="s">
        <v>17</v>
      </c>
      <c r="O1832">
        <v>2005999000</v>
      </c>
      <c r="P1832" t="s">
        <v>934</v>
      </c>
      <c r="Q1832" t="s">
        <v>1003</v>
      </c>
      <c r="R1832" t="s">
        <v>24</v>
      </c>
      <c r="S1832" t="s">
        <v>234</v>
      </c>
      <c r="T1832" t="s">
        <v>14</v>
      </c>
      <c r="U1832" t="s">
        <v>101</v>
      </c>
      <c r="W1832" t="s">
        <v>129</v>
      </c>
      <c r="X1832" t="s">
        <v>8</v>
      </c>
      <c r="Y1832" t="s">
        <v>15</v>
      </c>
      <c r="Z1832">
        <v>24150</v>
      </c>
      <c r="AA1832">
        <v>17250</v>
      </c>
    </row>
    <row r="1833" spans="1:27" hidden="1" x14ac:dyDescent="0.25">
      <c r="A1833">
        <v>2017</v>
      </c>
      <c r="B1833">
        <v>3</v>
      </c>
      <c r="C1833" t="s">
        <v>86</v>
      </c>
      <c r="D1833">
        <v>20030</v>
      </c>
      <c r="E1833">
        <v>1</v>
      </c>
      <c r="F1833">
        <v>20170311</v>
      </c>
      <c r="G1833">
        <v>20504004415</v>
      </c>
      <c r="H1833" t="s">
        <v>223</v>
      </c>
      <c r="I1833" t="s">
        <v>11</v>
      </c>
      <c r="J1833" t="s">
        <v>224</v>
      </c>
      <c r="K1833" t="s">
        <v>225</v>
      </c>
      <c r="L1833" t="s">
        <v>4</v>
      </c>
      <c r="M1833" t="s">
        <v>5</v>
      </c>
      <c r="N1833" t="s">
        <v>17</v>
      </c>
      <c r="O1833">
        <v>2005999000</v>
      </c>
      <c r="P1833" t="s">
        <v>1002</v>
      </c>
      <c r="Q1833" t="s">
        <v>1003</v>
      </c>
      <c r="R1833" t="s">
        <v>24</v>
      </c>
      <c r="S1833" t="s">
        <v>654</v>
      </c>
      <c r="T1833" t="s">
        <v>14</v>
      </c>
      <c r="W1833" t="s">
        <v>264</v>
      </c>
      <c r="X1833" t="s">
        <v>8</v>
      </c>
      <c r="Y1833" t="s">
        <v>9</v>
      </c>
      <c r="Z1833">
        <v>24150</v>
      </c>
      <c r="AA1833">
        <v>17250</v>
      </c>
    </row>
    <row r="1834" spans="1:27" hidden="1" x14ac:dyDescent="0.25">
      <c r="A1834">
        <v>2017</v>
      </c>
      <c r="B1834">
        <v>2</v>
      </c>
      <c r="C1834" t="s">
        <v>86</v>
      </c>
      <c r="D1834">
        <v>13088</v>
      </c>
      <c r="E1834">
        <v>2</v>
      </c>
      <c r="F1834">
        <v>20170215</v>
      </c>
      <c r="G1834">
        <v>20170040938</v>
      </c>
      <c r="H1834" t="s">
        <v>65</v>
      </c>
      <c r="I1834" t="s">
        <v>2</v>
      </c>
      <c r="J1834" t="s">
        <v>81</v>
      </c>
      <c r="K1834" t="s">
        <v>87</v>
      </c>
      <c r="L1834" t="s">
        <v>4</v>
      </c>
      <c r="M1834" t="s">
        <v>5</v>
      </c>
      <c r="N1834" t="s">
        <v>17</v>
      </c>
      <c r="O1834">
        <v>2005992000</v>
      </c>
      <c r="P1834" t="s">
        <v>934</v>
      </c>
      <c r="Q1834" t="s">
        <v>1003</v>
      </c>
      <c r="R1834" t="s">
        <v>18</v>
      </c>
      <c r="S1834" t="s">
        <v>234</v>
      </c>
      <c r="T1834" t="s">
        <v>101</v>
      </c>
      <c r="U1834" t="s">
        <v>1536</v>
      </c>
      <c r="V1834" t="s">
        <v>1537</v>
      </c>
      <c r="W1834" t="s">
        <v>129</v>
      </c>
      <c r="X1834" t="s">
        <v>69</v>
      </c>
      <c r="Y1834" t="s">
        <v>15</v>
      </c>
      <c r="Z1834">
        <v>24147.040000000001</v>
      </c>
      <c r="AA1834">
        <v>10771.2</v>
      </c>
    </row>
    <row r="1835" spans="1:27" hidden="1" x14ac:dyDescent="0.25">
      <c r="A1835">
        <v>2017</v>
      </c>
      <c r="B1835">
        <v>1</v>
      </c>
      <c r="C1835" t="s">
        <v>86</v>
      </c>
      <c r="D1835">
        <v>3060</v>
      </c>
      <c r="E1835">
        <v>2</v>
      </c>
      <c r="F1835">
        <v>20170118</v>
      </c>
      <c r="G1835">
        <v>20411552994</v>
      </c>
      <c r="H1835" t="s">
        <v>507</v>
      </c>
      <c r="I1835" t="s">
        <v>2</v>
      </c>
      <c r="J1835" t="s">
        <v>81</v>
      </c>
      <c r="K1835" t="s">
        <v>259</v>
      </c>
      <c r="L1835" t="s">
        <v>4</v>
      </c>
      <c r="M1835" t="s">
        <v>5</v>
      </c>
      <c r="N1835" t="s">
        <v>6</v>
      </c>
      <c r="O1835">
        <v>904221000</v>
      </c>
      <c r="P1835" t="s">
        <v>198</v>
      </c>
      <c r="Q1835" t="s">
        <v>1016</v>
      </c>
      <c r="R1835" t="s">
        <v>104</v>
      </c>
      <c r="S1835" t="s">
        <v>172</v>
      </c>
      <c r="W1835" t="s">
        <v>144</v>
      </c>
      <c r="X1835" t="s">
        <v>23</v>
      </c>
      <c r="Y1835" t="s">
        <v>207</v>
      </c>
      <c r="Z1835">
        <v>24135</v>
      </c>
      <c r="AA1835">
        <v>16090</v>
      </c>
    </row>
    <row r="1836" spans="1:27" hidden="1" x14ac:dyDescent="0.25">
      <c r="A1836">
        <v>2017</v>
      </c>
      <c r="B1836">
        <v>1</v>
      </c>
      <c r="C1836" t="s">
        <v>270</v>
      </c>
      <c r="D1836">
        <v>5004</v>
      </c>
      <c r="E1836">
        <v>1</v>
      </c>
      <c r="F1836">
        <v>20170131</v>
      </c>
      <c r="G1836">
        <v>20373860736</v>
      </c>
      <c r="H1836" t="s">
        <v>1127</v>
      </c>
      <c r="I1836" t="s">
        <v>2</v>
      </c>
      <c r="J1836" t="s">
        <v>81</v>
      </c>
      <c r="K1836" t="s">
        <v>87</v>
      </c>
      <c r="L1836" t="s">
        <v>4</v>
      </c>
      <c r="M1836" t="s">
        <v>5</v>
      </c>
      <c r="N1836" t="s">
        <v>17</v>
      </c>
      <c r="O1836">
        <v>2005992000</v>
      </c>
      <c r="P1836" t="s">
        <v>934</v>
      </c>
      <c r="Q1836" t="s">
        <v>1003</v>
      </c>
      <c r="R1836" t="s">
        <v>18</v>
      </c>
      <c r="S1836" t="s">
        <v>880</v>
      </c>
      <c r="W1836" t="s">
        <v>100</v>
      </c>
      <c r="X1836" t="s">
        <v>19</v>
      </c>
      <c r="Y1836" t="s">
        <v>15</v>
      </c>
      <c r="Z1836">
        <v>24126.7</v>
      </c>
      <c r="AA1836">
        <v>11995.2</v>
      </c>
    </row>
    <row r="1837" spans="1:27" hidden="1" x14ac:dyDescent="0.25">
      <c r="A1837">
        <v>2017</v>
      </c>
      <c r="B1837">
        <v>1</v>
      </c>
      <c r="C1837" t="s">
        <v>270</v>
      </c>
      <c r="D1837">
        <v>4189</v>
      </c>
      <c r="E1837">
        <v>1</v>
      </c>
      <c r="F1837">
        <v>20170126</v>
      </c>
      <c r="G1837">
        <v>20530184596</v>
      </c>
      <c r="H1837" t="s">
        <v>293</v>
      </c>
      <c r="I1837" t="s">
        <v>2</v>
      </c>
      <c r="J1837" t="s">
        <v>32</v>
      </c>
      <c r="K1837" t="s">
        <v>96</v>
      </c>
      <c r="L1837" t="s">
        <v>4</v>
      </c>
      <c r="M1837" t="s">
        <v>5</v>
      </c>
      <c r="N1837" t="s">
        <v>17</v>
      </c>
      <c r="O1837">
        <v>2005992000</v>
      </c>
      <c r="P1837" t="s">
        <v>934</v>
      </c>
      <c r="Q1837" t="s">
        <v>1003</v>
      </c>
      <c r="R1837" t="s">
        <v>18</v>
      </c>
      <c r="S1837" t="s">
        <v>294</v>
      </c>
      <c r="T1837" t="s">
        <v>260</v>
      </c>
      <c r="W1837" t="s">
        <v>789</v>
      </c>
      <c r="X1837" t="s">
        <v>19</v>
      </c>
      <c r="Y1837" t="s">
        <v>61</v>
      </c>
      <c r="Z1837">
        <v>24120</v>
      </c>
      <c r="AA1837">
        <v>11448</v>
      </c>
    </row>
    <row r="1838" spans="1:27" hidden="1" x14ac:dyDescent="0.25">
      <c r="A1838">
        <v>2017</v>
      </c>
      <c r="B1838">
        <v>2</v>
      </c>
      <c r="C1838" t="s">
        <v>270</v>
      </c>
      <c r="D1838">
        <v>6253</v>
      </c>
      <c r="E1838">
        <v>1</v>
      </c>
      <c r="F1838">
        <v>20170207</v>
      </c>
      <c r="G1838">
        <v>20104420282</v>
      </c>
      <c r="H1838" t="s">
        <v>146</v>
      </c>
      <c r="I1838" t="s">
        <v>25</v>
      </c>
      <c r="J1838" t="s">
        <v>26</v>
      </c>
      <c r="K1838" t="s">
        <v>97</v>
      </c>
      <c r="L1838" t="s">
        <v>4</v>
      </c>
      <c r="M1838" t="s">
        <v>5</v>
      </c>
      <c r="N1838" t="s">
        <v>17</v>
      </c>
      <c r="O1838">
        <v>2005999000</v>
      </c>
      <c r="P1838" t="s">
        <v>1002</v>
      </c>
      <c r="Q1838" t="s">
        <v>1003</v>
      </c>
      <c r="R1838" t="s">
        <v>24</v>
      </c>
      <c r="S1838" t="s">
        <v>316</v>
      </c>
      <c r="U1838" t="s">
        <v>145</v>
      </c>
      <c r="X1838" t="s">
        <v>8</v>
      </c>
      <c r="Y1838" t="s">
        <v>226</v>
      </c>
      <c r="Z1838">
        <v>24108</v>
      </c>
      <c r="AA1838">
        <v>20462.400000000001</v>
      </c>
    </row>
    <row r="1839" spans="1:27" hidden="1" x14ac:dyDescent="0.25">
      <c r="A1839">
        <v>2017</v>
      </c>
      <c r="B1839">
        <v>2</v>
      </c>
      <c r="C1839" t="s">
        <v>270</v>
      </c>
      <c r="D1839">
        <v>6254</v>
      </c>
      <c r="E1839">
        <v>1</v>
      </c>
      <c r="F1839">
        <v>20170207</v>
      </c>
      <c r="G1839">
        <v>20104420282</v>
      </c>
      <c r="H1839" t="s">
        <v>146</v>
      </c>
      <c r="I1839" t="s">
        <v>25</v>
      </c>
      <c r="J1839" t="s">
        <v>26</v>
      </c>
      <c r="K1839" t="s">
        <v>97</v>
      </c>
      <c r="L1839" t="s">
        <v>4</v>
      </c>
      <c r="M1839" t="s">
        <v>5</v>
      </c>
      <c r="N1839" t="s">
        <v>17</v>
      </c>
      <c r="O1839">
        <v>2005999000</v>
      </c>
      <c r="P1839" t="s">
        <v>1002</v>
      </c>
      <c r="Q1839" t="s">
        <v>1003</v>
      </c>
      <c r="R1839" t="s">
        <v>24</v>
      </c>
      <c r="S1839" t="s">
        <v>316</v>
      </c>
      <c r="U1839" t="s">
        <v>145</v>
      </c>
      <c r="X1839" t="s">
        <v>8</v>
      </c>
      <c r="Y1839" t="s">
        <v>226</v>
      </c>
      <c r="Z1839">
        <v>24108</v>
      </c>
      <c r="AA1839">
        <v>20462.400000000001</v>
      </c>
    </row>
    <row r="1840" spans="1:27" hidden="1" x14ac:dyDescent="0.25">
      <c r="A1840">
        <v>2017</v>
      </c>
      <c r="B1840">
        <v>2</v>
      </c>
      <c r="C1840" t="s">
        <v>270</v>
      </c>
      <c r="D1840">
        <v>7457</v>
      </c>
      <c r="E1840">
        <v>1</v>
      </c>
      <c r="F1840">
        <v>20170216</v>
      </c>
      <c r="G1840">
        <v>20104420282</v>
      </c>
      <c r="H1840" t="s">
        <v>146</v>
      </c>
      <c r="I1840" t="s">
        <v>25</v>
      </c>
      <c r="J1840" t="s">
        <v>26</v>
      </c>
      <c r="K1840" t="s">
        <v>97</v>
      </c>
      <c r="L1840" t="s">
        <v>4</v>
      </c>
      <c r="M1840" t="s">
        <v>5</v>
      </c>
      <c r="N1840" t="s">
        <v>17</v>
      </c>
      <c r="O1840">
        <v>2005999000</v>
      </c>
      <c r="P1840" t="s">
        <v>1002</v>
      </c>
      <c r="Q1840" t="s">
        <v>1003</v>
      </c>
      <c r="R1840" t="s">
        <v>24</v>
      </c>
      <c r="S1840" t="s">
        <v>316</v>
      </c>
      <c r="U1840" t="s">
        <v>145</v>
      </c>
      <c r="X1840" t="s">
        <v>8</v>
      </c>
      <c r="Y1840" t="s">
        <v>226</v>
      </c>
      <c r="Z1840">
        <v>24108</v>
      </c>
      <c r="AA1840">
        <v>19257.36</v>
      </c>
    </row>
    <row r="1841" spans="1:27" hidden="1" x14ac:dyDescent="0.25">
      <c r="A1841">
        <v>2017</v>
      </c>
      <c r="B1841">
        <v>3</v>
      </c>
      <c r="C1841" t="s">
        <v>270</v>
      </c>
      <c r="D1841">
        <v>9092</v>
      </c>
      <c r="E1841">
        <v>1</v>
      </c>
      <c r="F1841">
        <v>20170301</v>
      </c>
      <c r="G1841">
        <v>20104420282</v>
      </c>
      <c r="H1841" t="s">
        <v>146</v>
      </c>
      <c r="I1841" t="s">
        <v>25</v>
      </c>
      <c r="J1841" t="s">
        <v>26</v>
      </c>
      <c r="K1841" t="s">
        <v>97</v>
      </c>
      <c r="L1841" t="s">
        <v>4</v>
      </c>
      <c r="M1841" t="s">
        <v>5</v>
      </c>
      <c r="N1841" t="s">
        <v>17</v>
      </c>
      <c r="O1841">
        <v>2005999000</v>
      </c>
      <c r="P1841" t="s">
        <v>1002</v>
      </c>
      <c r="Q1841" t="s">
        <v>1003</v>
      </c>
      <c r="R1841" t="s">
        <v>24</v>
      </c>
      <c r="S1841" t="s">
        <v>316</v>
      </c>
      <c r="U1841" t="s">
        <v>145</v>
      </c>
      <c r="X1841" t="s">
        <v>8</v>
      </c>
      <c r="Y1841" t="s">
        <v>226</v>
      </c>
      <c r="Z1841">
        <v>24108</v>
      </c>
      <c r="AA1841">
        <v>20462.400000000001</v>
      </c>
    </row>
    <row r="1842" spans="1:27" hidden="1" x14ac:dyDescent="0.25">
      <c r="A1842">
        <v>2017</v>
      </c>
      <c r="B1842">
        <v>3</v>
      </c>
      <c r="C1842" t="s">
        <v>270</v>
      </c>
      <c r="D1842">
        <v>10139</v>
      </c>
      <c r="E1842">
        <v>1</v>
      </c>
      <c r="F1842">
        <v>20170315</v>
      </c>
      <c r="G1842">
        <v>20104420282</v>
      </c>
      <c r="H1842" t="s">
        <v>146</v>
      </c>
      <c r="I1842" t="s">
        <v>25</v>
      </c>
      <c r="J1842" t="s">
        <v>26</v>
      </c>
      <c r="K1842" t="s">
        <v>97</v>
      </c>
      <c r="L1842" t="s">
        <v>4</v>
      </c>
      <c r="M1842" t="s">
        <v>5</v>
      </c>
      <c r="N1842" t="s">
        <v>17</v>
      </c>
      <c r="O1842">
        <v>2005999000</v>
      </c>
      <c r="P1842" t="s">
        <v>1002</v>
      </c>
      <c r="Q1842" t="s">
        <v>1003</v>
      </c>
      <c r="R1842" t="s">
        <v>24</v>
      </c>
      <c r="S1842" t="s">
        <v>316</v>
      </c>
      <c r="W1842" t="s">
        <v>34</v>
      </c>
      <c r="X1842" t="s">
        <v>8</v>
      </c>
      <c r="Y1842" t="s">
        <v>226</v>
      </c>
      <c r="Z1842">
        <v>24108</v>
      </c>
      <c r="AA1842">
        <v>20462.400000000001</v>
      </c>
    </row>
    <row r="1843" spans="1:27" hidden="1" x14ac:dyDescent="0.25">
      <c r="A1843">
        <v>2017</v>
      </c>
      <c r="B1843">
        <v>3</v>
      </c>
      <c r="C1843" t="s">
        <v>270</v>
      </c>
      <c r="D1843">
        <v>11944</v>
      </c>
      <c r="E1843">
        <v>1</v>
      </c>
      <c r="F1843">
        <v>20170329</v>
      </c>
      <c r="G1843">
        <v>20104420282</v>
      </c>
      <c r="H1843" t="s">
        <v>146</v>
      </c>
      <c r="I1843" t="s">
        <v>25</v>
      </c>
      <c r="J1843" t="s">
        <v>26</v>
      </c>
      <c r="K1843" t="s">
        <v>540</v>
      </c>
      <c r="L1843" t="s">
        <v>4</v>
      </c>
      <c r="M1843" t="s">
        <v>5</v>
      </c>
      <c r="N1843" t="s">
        <v>17</v>
      </c>
      <c r="O1843">
        <v>2005999000</v>
      </c>
      <c r="P1843" t="s">
        <v>1002</v>
      </c>
      <c r="Q1843" t="s">
        <v>1003</v>
      </c>
      <c r="R1843" t="s">
        <v>24</v>
      </c>
      <c r="S1843" t="s">
        <v>316</v>
      </c>
      <c r="U1843" t="s">
        <v>145</v>
      </c>
      <c r="X1843" t="s">
        <v>8</v>
      </c>
      <c r="Y1843" t="s">
        <v>226</v>
      </c>
      <c r="Z1843">
        <v>24108</v>
      </c>
      <c r="AA1843">
        <v>20462.400000000001</v>
      </c>
    </row>
    <row r="1844" spans="1:27" hidden="1" x14ac:dyDescent="0.25">
      <c r="A1844">
        <v>2018</v>
      </c>
      <c r="B1844">
        <v>2</v>
      </c>
      <c r="C1844" t="s">
        <v>270</v>
      </c>
      <c r="D1844">
        <v>3102</v>
      </c>
      <c r="E1844">
        <v>1</v>
      </c>
      <c r="F1844">
        <v>20180201</v>
      </c>
      <c r="G1844">
        <v>20104420282</v>
      </c>
      <c r="H1844" t="s">
        <v>146</v>
      </c>
      <c r="I1844" t="s">
        <v>25</v>
      </c>
      <c r="J1844" t="s">
        <v>26</v>
      </c>
      <c r="K1844" t="s">
        <v>452</v>
      </c>
      <c r="L1844" t="s">
        <v>4</v>
      </c>
      <c r="M1844" t="s">
        <v>5</v>
      </c>
      <c r="N1844" t="s">
        <v>17</v>
      </c>
      <c r="O1844">
        <v>2005999000</v>
      </c>
      <c r="P1844" t="s">
        <v>1002</v>
      </c>
      <c r="Q1844" t="s">
        <v>1003</v>
      </c>
      <c r="R1844" t="s">
        <v>24</v>
      </c>
      <c r="S1844" t="s">
        <v>316</v>
      </c>
      <c r="U1844" t="s">
        <v>145</v>
      </c>
      <c r="X1844" t="s">
        <v>8</v>
      </c>
      <c r="Y1844" t="s">
        <v>226</v>
      </c>
      <c r="Z1844">
        <v>24108</v>
      </c>
      <c r="AA1844">
        <v>20462.400000000001</v>
      </c>
    </row>
    <row r="1845" spans="1:27" hidden="1" x14ac:dyDescent="0.25">
      <c r="A1845">
        <v>2018</v>
      </c>
      <c r="B1845">
        <v>2</v>
      </c>
      <c r="C1845" t="s">
        <v>270</v>
      </c>
      <c r="D1845">
        <v>3103</v>
      </c>
      <c r="E1845">
        <v>1</v>
      </c>
      <c r="F1845">
        <v>20180201</v>
      </c>
      <c r="G1845">
        <v>20104420282</v>
      </c>
      <c r="H1845" t="s">
        <v>146</v>
      </c>
      <c r="I1845" t="s">
        <v>25</v>
      </c>
      <c r="J1845" t="s">
        <v>26</v>
      </c>
      <c r="K1845" t="s">
        <v>452</v>
      </c>
      <c r="L1845" t="s">
        <v>4</v>
      </c>
      <c r="M1845" t="s">
        <v>5</v>
      </c>
      <c r="N1845" t="s">
        <v>17</v>
      </c>
      <c r="O1845">
        <v>2005999000</v>
      </c>
      <c r="P1845" t="s">
        <v>1002</v>
      </c>
      <c r="Q1845" t="s">
        <v>1003</v>
      </c>
      <c r="R1845" t="s">
        <v>24</v>
      </c>
      <c r="S1845" t="s">
        <v>316</v>
      </c>
      <c r="U1845" t="s">
        <v>145</v>
      </c>
      <c r="X1845" t="s">
        <v>8</v>
      </c>
      <c r="Y1845" t="s">
        <v>226</v>
      </c>
      <c r="Z1845">
        <v>24108</v>
      </c>
      <c r="AA1845">
        <v>20462.400000000001</v>
      </c>
    </row>
    <row r="1846" spans="1:27" hidden="1" x14ac:dyDescent="0.25">
      <c r="A1846">
        <v>2018</v>
      </c>
      <c r="B1846">
        <v>2</v>
      </c>
      <c r="C1846" t="s">
        <v>270</v>
      </c>
      <c r="D1846">
        <v>7675</v>
      </c>
      <c r="E1846">
        <v>1</v>
      </c>
      <c r="F1846">
        <v>20180215</v>
      </c>
      <c r="G1846">
        <v>20104420282</v>
      </c>
      <c r="H1846" t="s">
        <v>146</v>
      </c>
      <c r="I1846" t="s">
        <v>25</v>
      </c>
      <c r="J1846" t="s">
        <v>26</v>
      </c>
      <c r="K1846" t="s">
        <v>452</v>
      </c>
      <c r="L1846" t="s">
        <v>4</v>
      </c>
      <c r="M1846" t="s">
        <v>5</v>
      </c>
      <c r="N1846" t="s">
        <v>17</v>
      </c>
      <c r="O1846">
        <v>2005999000</v>
      </c>
      <c r="P1846" t="s">
        <v>1002</v>
      </c>
      <c r="Q1846" t="s">
        <v>1003</v>
      </c>
      <c r="R1846" t="s">
        <v>24</v>
      </c>
      <c r="S1846" t="s">
        <v>316</v>
      </c>
      <c r="U1846" t="s">
        <v>145</v>
      </c>
      <c r="X1846" t="s">
        <v>8</v>
      </c>
      <c r="Y1846" t="s">
        <v>226</v>
      </c>
      <c r="Z1846">
        <v>24108</v>
      </c>
      <c r="AA1846">
        <v>20462.400000000001</v>
      </c>
    </row>
    <row r="1847" spans="1:27" hidden="1" x14ac:dyDescent="0.25">
      <c r="A1847">
        <v>2018</v>
      </c>
      <c r="B1847">
        <v>3</v>
      </c>
      <c r="C1847" t="s">
        <v>270</v>
      </c>
      <c r="D1847">
        <v>13734</v>
      </c>
      <c r="E1847">
        <v>1</v>
      </c>
      <c r="F1847">
        <v>20180328</v>
      </c>
      <c r="G1847">
        <v>20104420282</v>
      </c>
      <c r="H1847" t="s">
        <v>146</v>
      </c>
      <c r="I1847" t="s">
        <v>25</v>
      </c>
      <c r="J1847" t="s">
        <v>26</v>
      </c>
      <c r="K1847" t="s">
        <v>452</v>
      </c>
      <c r="L1847" t="s">
        <v>4</v>
      </c>
      <c r="M1847" t="s">
        <v>5</v>
      </c>
      <c r="N1847" t="s">
        <v>17</v>
      </c>
      <c r="O1847">
        <v>2005999000</v>
      </c>
      <c r="P1847" t="s">
        <v>1002</v>
      </c>
      <c r="Q1847" t="s">
        <v>1003</v>
      </c>
      <c r="R1847" t="s">
        <v>24</v>
      </c>
      <c r="S1847" t="s">
        <v>316</v>
      </c>
      <c r="U1847" t="s">
        <v>145</v>
      </c>
      <c r="X1847" t="s">
        <v>8</v>
      </c>
      <c r="Y1847" t="s">
        <v>226</v>
      </c>
      <c r="Z1847">
        <v>24108</v>
      </c>
      <c r="AA1847">
        <v>20462.400000000001</v>
      </c>
    </row>
    <row r="1848" spans="1:27" hidden="1" x14ac:dyDescent="0.25">
      <c r="A1848">
        <v>2018</v>
      </c>
      <c r="B1848">
        <v>2</v>
      </c>
      <c r="C1848" t="s">
        <v>270</v>
      </c>
      <c r="D1848">
        <v>6032</v>
      </c>
      <c r="E1848">
        <v>1</v>
      </c>
      <c r="F1848">
        <v>20180213</v>
      </c>
      <c r="G1848">
        <v>20530184596</v>
      </c>
      <c r="H1848" t="s">
        <v>293</v>
      </c>
      <c r="I1848" t="s">
        <v>25</v>
      </c>
      <c r="J1848" t="s">
        <v>26</v>
      </c>
      <c r="K1848" t="s">
        <v>118</v>
      </c>
      <c r="L1848" t="s">
        <v>4</v>
      </c>
      <c r="M1848" t="s">
        <v>5</v>
      </c>
      <c r="N1848" t="s">
        <v>17</v>
      </c>
      <c r="O1848">
        <v>2005999000</v>
      </c>
      <c r="P1848" t="s">
        <v>1002</v>
      </c>
      <c r="Q1848" t="s">
        <v>1003</v>
      </c>
      <c r="R1848" t="s">
        <v>24</v>
      </c>
      <c r="S1848" t="s">
        <v>310</v>
      </c>
      <c r="T1848" t="s">
        <v>1093</v>
      </c>
      <c r="U1848" t="s">
        <v>2005</v>
      </c>
      <c r="W1848" t="s">
        <v>789</v>
      </c>
      <c r="X1848" t="s">
        <v>8</v>
      </c>
      <c r="Y1848" t="s">
        <v>61</v>
      </c>
      <c r="Z1848">
        <v>24090</v>
      </c>
      <c r="AA1848">
        <v>17240.400000000001</v>
      </c>
    </row>
    <row r="1849" spans="1:27" hidden="1" x14ac:dyDescent="0.25">
      <c r="A1849">
        <v>2017</v>
      </c>
      <c r="B1849">
        <v>3</v>
      </c>
      <c r="C1849" t="s">
        <v>270</v>
      </c>
      <c r="D1849">
        <v>10638</v>
      </c>
      <c r="E1849">
        <v>1</v>
      </c>
      <c r="F1849">
        <v>20170316</v>
      </c>
      <c r="G1849">
        <v>20504004415</v>
      </c>
      <c r="H1849" t="s">
        <v>223</v>
      </c>
      <c r="I1849" t="s">
        <v>25</v>
      </c>
      <c r="J1849" t="s">
        <v>26</v>
      </c>
      <c r="K1849" t="s">
        <v>121</v>
      </c>
      <c r="L1849" t="s">
        <v>4</v>
      </c>
      <c r="M1849" t="s">
        <v>5</v>
      </c>
      <c r="N1849" t="s">
        <v>17</v>
      </c>
      <c r="O1849">
        <v>2005999000</v>
      </c>
      <c r="P1849" t="s">
        <v>1002</v>
      </c>
      <c r="Q1849" t="s">
        <v>1003</v>
      </c>
      <c r="R1849" t="s">
        <v>24</v>
      </c>
      <c r="S1849" t="s">
        <v>332</v>
      </c>
      <c r="W1849" t="s">
        <v>100</v>
      </c>
      <c r="X1849" t="s">
        <v>8</v>
      </c>
      <c r="Y1849" t="s">
        <v>226</v>
      </c>
      <c r="Z1849">
        <v>24088.32</v>
      </c>
      <c r="AA1849">
        <v>17280</v>
      </c>
    </row>
    <row r="1850" spans="1:27" hidden="1" x14ac:dyDescent="0.25">
      <c r="A1850">
        <v>2018</v>
      </c>
      <c r="B1850">
        <v>3</v>
      </c>
      <c r="C1850" t="s">
        <v>270</v>
      </c>
      <c r="D1850">
        <v>12948</v>
      </c>
      <c r="E1850">
        <v>1</v>
      </c>
      <c r="F1850">
        <v>20180320</v>
      </c>
      <c r="G1850">
        <v>20504004415</v>
      </c>
      <c r="H1850" t="s">
        <v>223</v>
      </c>
      <c r="I1850" t="s">
        <v>25</v>
      </c>
      <c r="J1850" t="s">
        <v>26</v>
      </c>
      <c r="K1850" t="s">
        <v>185</v>
      </c>
      <c r="L1850" t="s">
        <v>4</v>
      </c>
      <c r="M1850" t="s">
        <v>5</v>
      </c>
      <c r="N1850" t="s">
        <v>17</v>
      </c>
      <c r="O1850">
        <v>2005999000</v>
      </c>
      <c r="P1850" t="s">
        <v>1002</v>
      </c>
      <c r="Q1850" t="s">
        <v>1003</v>
      </c>
      <c r="R1850" t="s">
        <v>24</v>
      </c>
      <c r="S1850" t="s">
        <v>332</v>
      </c>
      <c r="W1850" t="s">
        <v>34</v>
      </c>
      <c r="X1850" t="s">
        <v>8</v>
      </c>
      <c r="Y1850" t="s">
        <v>226</v>
      </c>
      <c r="Z1850">
        <v>24088.32</v>
      </c>
      <c r="AA1850">
        <v>17280</v>
      </c>
    </row>
    <row r="1851" spans="1:27" hidden="1" x14ac:dyDescent="0.25">
      <c r="A1851">
        <v>2018</v>
      </c>
      <c r="B1851">
        <v>3</v>
      </c>
      <c r="C1851" t="s">
        <v>270</v>
      </c>
      <c r="D1851">
        <v>12456</v>
      </c>
      <c r="E1851">
        <v>1</v>
      </c>
      <c r="F1851">
        <v>20180322</v>
      </c>
      <c r="G1851">
        <v>20504004415</v>
      </c>
      <c r="H1851" t="s">
        <v>223</v>
      </c>
      <c r="I1851" t="s">
        <v>25</v>
      </c>
      <c r="J1851" t="s">
        <v>26</v>
      </c>
      <c r="K1851" t="s">
        <v>121</v>
      </c>
      <c r="L1851" t="s">
        <v>4</v>
      </c>
      <c r="M1851" t="s">
        <v>5</v>
      </c>
      <c r="N1851" t="s">
        <v>17</v>
      </c>
      <c r="O1851">
        <v>2005999000</v>
      </c>
      <c r="P1851" t="s">
        <v>1002</v>
      </c>
      <c r="Q1851" t="s">
        <v>1003</v>
      </c>
      <c r="R1851" t="s">
        <v>24</v>
      </c>
      <c r="S1851" t="s">
        <v>332</v>
      </c>
      <c r="W1851" t="s">
        <v>34</v>
      </c>
      <c r="X1851" t="s">
        <v>8</v>
      </c>
      <c r="Y1851" t="s">
        <v>226</v>
      </c>
      <c r="Z1851">
        <v>24076.799999999999</v>
      </c>
      <c r="AA1851">
        <v>17280</v>
      </c>
    </row>
    <row r="1852" spans="1:27" hidden="1" x14ac:dyDescent="0.25">
      <c r="A1852">
        <v>2018</v>
      </c>
      <c r="B1852">
        <v>3</v>
      </c>
      <c r="C1852" t="s">
        <v>270</v>
      </c>
      <c r="D1852">
        <v>13544</v>
      </c>
      <c r="E1852">
        <v>1</v>
      </c>
      <c r="F1852">
        <v>20180329</v>
      </c>
      <c r="G1852">
        <v>20504004415</v>
      </c>
      <c r="H1852" t="s">
        <v>223</v>
      </c>
      <c r="I1852" t="s">
        <v>25</v>
      </c>
      <c r="J1852" t="s">
        <v>26</v>
      </c>
      <c r="K1852" t="s">
        <v>121</v>
      </c>
      <c r="L1852" t="s">
        <v>4</v>
      </c>
      <c r="M1852" t="s">
        <v>5</v>
      </c>
      <c r="N1852" t="s">
        <v>17</v>
      </c>
      <c r="O1852">
        <v>2005999000</v>
      </c>
      <c r="P1852" t="s">
        <v>1002</v>
      </c>
      <c r="Q1852" t="s">
        <v>1003</v>
      </c>
      <c r="R1852" t="s">
        <v>24</v>
      </c>
      <c r="S1852" t="s">
        <v>332</v>
      </c>
      <c r="W1852" t="s">
        <v>34</v>
      </c>
      <c r="X1852" t="s">
        <v>8</v>
      </c>
      <c r="Y1852" t="s">
        <v>226</v>
      </c>
      <c r="Z1852">
        <v>24076.799999999999</v>
      </c>
      <c r="AA1852">
        <v>17280</v>
      </c>
    </row>
    <row r="1853" spans="1:27" hidden="1" x14ac:dyDescent="0.25">
      <c r="A1853">
        <v>2018</v>
      </c>
      <c r="B1853">
        <v>3</v>
      </c>
      <c r="C1853" t="s">
        <v>270</v>
      </c>
      <c r="D1853">
        <v>13860</v>
      </c>
      <c r="E1853">
        <v>1</v>
      </c>
      <c r="F1853">
        <v>20180327</v>
      </c>
      <c r="G1853">
        <v>20504004415</v>
      </c>
      <c r="H1853" t="s">
        <v>223</v>
      </c>
      <c r="I1853" t="s">
        <v>25</v>
      </c>
      <c r="J1853" t="s">
        <v>26</v>
      </c>
      <c r="K1853" t="s">
        <v>185</v>
      </c>
      <c r="L1853" t="s">
        <v>4</v>
      </c>
      <c r="M1853" t="s">
        <v>5</v>
      </c>
      <c r="N1853" t="s">
        <v>17</v>
      </c>
      <c r="O1853">
        <v>2005999000</v>
      </c>
      <c r="P1853" t="s">
        <v>1002</v>
      </c>
      <c r="Q1853" t="s">
        <v>1003</v>
      </c>
      <c r="R1853" t="s">
        <v>24</v>
      </c>
      <c r="S1853" t="s">
        <v>332</v>
      </c>
      <c r="W1853" t="s">
        <v>34</v>
      </c>
      <c r="X1853" t="s">
        <v>8</v>
      </c>
      <c r="Y1853" t="s">
        <v>226</v>
      </c>
      <c r="Z1853">
        <v>24076.799999999999</v>
      </c>
      <c r="AA1853">
        <v>17280</v>
      </c>
    </row>
    <row r="1854" spans="1:27" hidden="1" x14ac:dyDescent="0.25">
      <c r="A1854">
        <v>2018</v>
      </c>
      <c r="B1854">
        <v>3</v>
      </c>
      <c r="C1854" t="s">
        <v>270</v>
      </c>
      <c r="D1854">
        <v>13861</v>
      </c>
      <c r="E1854">
        <v>1</v>
      </c>
      <c r="F1854">
        <v>20180327</v>
      </c>
      <c r="G1854">
        <v>20504004415</v>
      </c>
      <c r="H1854" t="s">
        <v>223</v>
      </c>
      <c r="I1854" t="s">
        <v>25</v>
      </c>
      <c r="J1854" t="s">
        <v>26</v>
      </c>
      <c r="K1854" t="s">
        <v>185</v>
      </c>
      <c r="L1854" t="s">
        <v>4</v>
      </c>
      <c r="M1854" t="s">
        <v>5</v>
      </c>
      <c r="N1854" t="s">
        <v>17</v>
      </c>
      <c r="O1854">
        <v>2005999000</v>
      </c>
      <c r="P1854" t="s">
        <v>1002</v>
      </c>
      <c r="Q1854" t="s">
        <v>1003</v>
      </c>
      <c r="R1854" t="s">
        <v>24</v>
      </c>
      <c r="S1854" t="s">
        <v>332</v>
      </c>
      <c r="W1854" t="s">
        <v>34</v>
      </c>
      <c r="X1854" t="s">
        <v>8</v>
      </c>
      <c r="Y1854" t="s">
        <v>226</v>
      </c>
      <c r="Z1854">
        <v>24076.799999999999</v>
      </c>
      <c r="AA1854">
        <v>17280</v>
      </c>
    </row>
    <row r="1855" spans="1:27" hidden="1" x14ac:dyDescent="0.25">
      <c r="A1855">
        <v>2018</v>
      </c>
      <c r="B1855">
        <v>3</v>
      </c>
      <c r="C1855" t="s">
        <v>270</v>
      </c>
      <c r="D1855">
        <v>13864</v>
      </c>
      <c r="E1855">
        <v>1</v>
      </c>
      <c r="F1855">
        <v>20180329</v>
      </c>
      <c r="G1855">
        <v>20504004415</v>
      </c>
      <c r="H1855" t="s">
        <v>223</v>
      </c>
      <c r="I1855" t="s">
        <v>25</v>
      </c>
      <c r="J1855" t="s">
        <v>26</v>
      </c>
      <c r="K1855" t="s">
        <v>121</v>
      </c>
      <c r="L1855" t="s">
        <v>4</v>
      </c>
      <c r="M1855" t="s">
        <v>5</v>
      </c>
      <c r="N1855" t="s">
        <v>17</v>
      </c>
      <c r="O1855">
        <v>2005999000</v>
      </c>
      <c r="P1855" t="s">
        <v>1002</v>
      </c>
      <c r="Q1855" t="s">
        <v>1003</v>
      </c>
      <c r="R1855" t="s">
        <v>24</v>
      </c>
      <c r="S1855" t="s">
        <v>332</v>
      </c>
      <c r="W1855" t="s">
        <v>34</v>
      </c>
      <c r="X1855" t="s">
        <v>8</v>
      </c>
      <c r="Y1855" t="s">
        <v>226</v>
      </c>
      <c r="Z1855">
        <v>24076.799999999999</v>
      </c>
      <c r="AA1855">
        <v>17280</v>
      </c>
    </row>
    <row r="1856" spans="1:27" hidden="1" x14ac:dyDescent="0.25">
      <c r="A1856">
        <v>2018</v>
      </c>
      <c r="B1856">
        <v>3</v>
      </c>
      <c r="C1856" t="s">
        <v>270</v>
      </c>
      <c r="D1856">
        <v>14033</v>
      </c>
      <c r="E1856">
        <v>1</v>
      </c>
      <c r="F1856">
        <v>20180329</v>
      </c>
      <c r="G1856">
        <v>20504004415</v>
      </c>
      <c r="H1856" t="s">
        <v>223</v>
      </c>
      <c r="I1856" t="s">
        <v>25</v>
      </c>
      <c r="J1856" t="s">
        <v>26</v>
      </c>
      <c r="K1856" t="s">
        <v>121</v>
      </c>
      <c r="L1856" t="s">
        <v>4</v>
      </c>
      <c r="M1856" t="s">
        <v>5</v>
      </c>
      <c r="N1856" t="s">
        <v>17</v>
      </c>
      <c r="O1856">
        <v>2005999000</v>
      </c>
      <c r="P1856" t="s">
        <v>1002</v>
      </c>
      <c r="Q1856" t="s">
        <v>1003</v>
      </c>
      <c r="R1856" t="s">
        <v>24</v>
      </c>
      <c r="S1856" t="s">
        <v>332</v>
      </c>
      <c r="W1856" t="s">
        <v>34</v>
      </c>
      <c r="X1856" t="s">
        <v>8</v>
      </c>
      <c r="Y1856" t="s">
        <v>226</v>
      </c>
      <c r="Z1856">
        <v>24076.799999999999</v>
      </c>
      <c r="AA1856">
        <v>17280</v>
      </c>
    </row>
    <row r="1857" spans="1:27" hidden="1" x14ac:dyDescent="0.25">
      <c r="A1857">
        <v>2017</v>
      </c>
      <c r="B1857">
        <v>1</v>
      </c>
      <c r="C1857" t="s">
        <v>270</v>
      </c>
      <c r="D1857">
        <v>3540</v>
      </c>
      <c r="E1857">
        <v>1</v>
      </c>
      <c r="F1857">
        <v>20170126</v>
      </c>
      <c r="G1857">
        <v>20104420282</v>
      </c>
      <c r="H1857" t="s">
        <v>146</v>
      </c>
      <c r="I1857" t="s">
        <v>25</v>
      </c>
      <c r="J1857" t="s">
        <v>26</v>
      </c>
      <c r="K1857" t="s">
        <v>97</v>
      </c>
      <c r="L1857" t="s">
        <v>4</v>
      </c>
      <c r="M1857" t="s">
        <v>5</v>
      </c>
      <c r="N1857" t="s">
        <v>17</v>
      </c>
      <c r="O1857">
        <v>2005999000</v>
      </c>
      <c r="P1857" t="s">
        <v>1002</v>
      </c>
      <c r="Q1857" t="s">
        <v>1003</v>
      </c>
      <c r="R1857" t="s">
        <v>24</v>
      </c>
      <c r="S1857" t="s">
        <v>316</v>
      </c>
      <c r="W1857" t="s">
        <v>34</v>
      </c>
      <c r="X1857" t="s">
        <v>8</v>
      </c>
      <c r="Y1857" t="s">
        <v>226</v>
      </c>
      <c r="Z1857">
        <v>24072.5</v>
      </c>
      <c r="AA1857">
        <v>16704</v>
      </c>
    </row>
    <row r="1858" spans="1:27" hidden="1" x14ac:dyDescent="0.25">
      <c r="A1858">
        <v>2017</v>
      </c>
      <c r="B1858">
        <v>1</v>
      </c>
      <c r="C1858" t="s">
        <v>270</v>
      </c>
      <c r="D1858">
        <v>4059</v>
      </c>
      <c r="E1858">
        <v>1</v>
      </c>
      <c r="F1858">
        <v>20170126</v>
      </c>
      <c r="G1858">
        <v>20504004415</v>
      </c>
      <c r="H1858" t="s">
        <v>223</v>
      </c>
      <c r="I1858" t="s">
        <v>2</v>
      </c>
      <c r="J1858" t="s">
        <v>479</v>
      </c>
      <c r="K1858" t="s">
        <v>480</v>
      </c>
      <c r="L1858" t="s">
        <v>4</v>
      </c>
      <c r="M1858" t="s">
        <v>5</v>
      </c>
      <c r="N1858" t="s">
        <v>17</v>
      </c>
      <c r="O1858">
        <v>2001909000</v>
      </c>
      <c r="P1858" t="s">
        <v>1006</v>
      </c>
      <c r="Q1858" t="s">
        <v>1003</v>
      </c>
      <c r="R1858" t="s">
        <v>68</v>
      </c>
      <c r="S1858" t="s">
        <v>852</v>
      </c>
      <c r="W1858" t="s">
        <v>100</v>
      </c>
      <c r="X1858" t="s">
        <v>8</v>
      </c>
      <c r="Y1858" t="s">
        <v>61</v>
      </c>
      <c r="Z1858">
        <v>24064.99</v>
      </c>
      <c r="AA1858">
        <v>9883.2000000000007</v>
      </c>
    </row>
    <row r="1859" spans="1:27" hidden="1" x14ac:dyDescent="0.25">
      <c r="A1859">
        <v>2017</v>
      </c>
      <c r="B1859">
        <v>1</v>
      </c>
      <c r="C1859" t="s">
        <v>270</v>
      </c>
      <c r="D1859">
        <v>534</v>
      </c>
      <c r="E1859">
        <v>1</v>
      </c>
      <c r="F1859">
        <v>20170110</v>
      </c>
      <c r="G1859">
        <v>20504004415</v>
      </c>
      <c r="H1859" t="s">
        <v>223</v>
      </c>
      <c r="I1859" t="s">
        <v>25</v>
      </c>
      <c r="J1859" t="s">
        <v>26</v>
      </c>
      <c r="K1859" t="s">
        <v>97</v>
      </c>
      <c r="L1859" t="s">
        <v>4</v>
      </c>
      <c r="M1859" t="s">
        <v>5</v>
      </c>
      <c r="N1859" t="s">
        <v>17</v>
      </c>
      <c r="O1859">
        <v>2005999000</v>
      </c>
      <c r="P1859" t="s">
        <v>1002</v>
      </c>
      <c r="Q1859" t="s">
        <v>1003</v>
      </c>
      <c r="R1859" t="s">
        <v>24</v>
      </c>
      <c r="S1859" t="s">
        <v>278</v>
      </c>
      <c r="W1859" t="s">
        <v>100</v>
      </c>
      <c r="X1859" t="s">
        <v>8</v>
      </c>
      <c r="Y1859" t="s">
        <v>226</v>
      </c>
      <c r="Z1859">
        <v>24025.200000000001</v>
      </c>
      <c r="AA1859">
        <v>18583.2</v>
      </c>
    </row>
    <row r="1860" spans="1:27" hidden="1" x14ac:dyDescent="0.25">
      <c r="A1860">
        <v>2018</v>
      </c>
      <c r="B1860">
        <v>1</v>
      </c>
      <c r="C1860" t="s">
        <v>270</v>
      </c>
      <c r="D1860">
        <v>471</v>
      </c>
      <c r="E1860">
        <v>1</v>
      </c>
      <c r="F1860">
        <v>20180111</v>
      </c>
      <c r="G1860">
        <v>20530184596</v>
      </c>
      <c r="H1860" t="s">
        <v>293</v>
      </c>
      <c r="I1860" t="s">
        <v>25</v>
      </c>
      <c r="J1860" t="s">
        <v>26</v>
      </c>
      <c r="K1860" t="s">
        <v>97</v>
      </c>
      <c r="L1860" t="s">
        <v>4</v>
      </c>
      <c r="M1860" t="s">
        <v>5</v>
      </c>
      <c r="N1860" t="s">
        <v>17</v>
      </c>
      <c r="O1860">
        <v>2005999000</v>
      </c>
      <c r="P1860" t="s">
        <v>1002</v>
      </c>
      <c r="Q1860" t="s">
        <v>1003</v>
      </c>
      <c r="R1860" t="s">
        <v>24</v>
      </c>
      <c r="S1860" t="s">
        <v>310</v>
      </c>
      <c r="T1860" t="s">
        <v>1270</v>
      </c>
      <c r="V1860" t="s">
        <v>1271</v>
      </c>
      <c r="W1860" t="s">
        <v>1111</v>
      </c>
      <c r="X1860" t="s">
        <v>8</v>
      </c>
      <c r="Y1860" t="s">
        <v>61</v>
      </c>
      <c r="Z1860">
        <v>24024</v>
      </c>
      <c r="AA1860">
        <v>17054.333999999999</v>
      </c>
    </row>
    <row r="1861" spans="1:27" hidden="1" x14ac:dyDescent="0.25">
      <c r="A1861">
        <v>2017</v>
      </c>
      <c r="B1861">
        <v>1</v>
      </c>
      <c r="C1861" t="s">
        <v>86</v>
      </c>
      <c r="D1861">
        <v>2758</v>
      </c>
      <c r="E1861">
        <v>3</v>
      </c>
      <c r="F1861">
        <v>20170113</v>
      </c>
      <c r="G1861">
        <v>20373860736</v>
      </c>
      <c r="H1861" t="s">
        <v>1127</v>
      </c>
      <c r="I1861" t="s">
        <v>2</v>
      </c>
      <c r="J1861" t="s">
        <v>81</v>
      </c>
      <c r="K1861" t="s">
        <v>87</v>
      </c>
      <c r="L1861" t="s">
        <v>4</v>
      </c>
      <c r="M1861" t="s">
        <v>5</v>
      </c>
      <c r="N1861" t="s">
        <v>17</v>
      </c>
      <c r="O1861">
        <v>2005992000</v>
      </c>
      <c r="P1861" t="s">
        <v>934</v>
      </c>
      <c r="Q1861" t="s">
        <v>1003</v>
      </c>
      <c r="R1861" t="s">
        <v>18</v>
      </c>
      <c r="S1861" t="s">
        <v>94</v>
      </c>
      <c r="T1861" t="s">
        <v>1080</v>
      </c>
      <c r="U1861" t="s">
        <v>1081</v>
      </c>
      <c r="X1861" t="s">
        <v>69</v>
      </c>
      <c r="Y1861" t="s">
        <v>15</v>
      </c>
      <c r="Z1861">
        <v>24021.35</v>
      </c>
      <c r="AA1861">
        <v>15819.86</v>
      </c>
    </row>
    <row r="1862" spans="1:27" hidden="1" x14ac:dyDescent="0.25">
      <c r="A1862">
        <v>2018</v>
      </c>
      <c r="B1862">
        <v>1</v>
      </c>
      <c r="C1862" t="s">
        <v>270</v>
      </c>
      <c r="D1862">
        <v>2809</v>
      </c>
      <c r="E1862">
        <v>1</v>
      </c>
      <c r="F1862">
        <v>20180118</v>
      </c>
      <c r="G1862">
        <v>20504004415</v>
      </c>
      <c r="H1862" t="s">
        <v>223</v>
      </c>
      <c r="I1862" t="s">
        <v>11</v>
      </c>
      <c r="J1862" t="s">
        <v>16</v>
      </c>
      <c r="K1862" t="s">
        <v>165</v>
      </c>
      <c r="L1862" t="s">
        <v>4</v>
      </c>
      <c r="M1862" t="s">
        <v>5</v>
      </c>
      <c r="N1862" t="s">
        <v>17</v>
      </c>
      <c r="O1862">
        <v>2001909000</v>
      </c>
      <c r="P1862" t="s">
        <v>1006</v>
      </c>
      <c r="Q1862" t="s">
        <v>1003</v>
      </c>
      <c r="R1862" t="s">
        <v>68</v>
      </c>
      <c r="S1862" t="s">
        <v>975</v>
      </c>
      <c r="T1862" t="s">
        <v>1309</v>
      </c>
      <c r="W1862" t="s">
        <v>34</v>
      </c>
      <c r="X1862" t="s">
        <v>8</v>
      </c>
      <c r="Y1862" t="s">
        <v>226</v>
      </c>
      <c r="Z1862">
        <v>23979.119999999999</v>
      </c>
      <c r="AA1862">
        <v>4869.4799999999996</v>
      </c>
    </row>
    <row r="1863" spans="1:27" hidden="1" x14ac:dyDescent="0.25">
      <c r="A1863">
        <v>2017</v>
      </c>
      <c r="B1863">
        <v>1</v>
      </c>
      <c r="C1863" t="s">
        <v>86</v>
      </c>
      <c r="D1863">
        <v>115487</v>
      </c>
      <c r="E1863">
        <v>1</v>
      </c>
      <c r="F1863">
        <v>20170105</v>
      </c>
      <c r="G1863">
        <v>20373860736</v>
      </c>
      <c r="H1863" t="s">
        <v>1127</v>
      </c>
      <c r="I1863" t="s">
        <v>2</v>
      </c>
      <c r="J1863" t="s">
        <v>81</v>
      </c>
      <c r="K1863" t="s">
        <v>82</v>
      </c>
      <c r="L1863" t="s">
        <v>4</v>
      </c>
      <c r="M1863" t="s">
        <v>5</v>
      </c>
      <c r="N1863" t="s">
        <v>17</v>
      </c>
      <c r="O1863">
        <v>2005992000</v>
      </c>
      <c r="P1863" t="s">
        <v>934</v>
      </c>
      <c r="Q1863" t="s">
        <v>1003</v>
      </c>
      <c r="R1863" t="s">
        <v>18</v>
      </c>
      <c r="S1863" t="s">
        <v>94</v>
      </c>
      <c r="T1863" t="s">
        <v>752</v>
      </c>
      <c r="V1863" t="s">
        <v>101</v>
      </c>
      <c r="W1863" t="s">
        <v>100</v>
      </c>
      <c r="X1863" t="s">
        <v>19</v>
      </c>
      <c r="Y1863" t="s">
        <v>15</v>
      </c>
      <c r="Z1863">
        <v>23977.5</v>
      </c>
      <c r="AA1863">
        <v>11125.56</v>
      </c>
    </row>
    <row r="1864" spans="1:27" x14ac:dyDescent="0.25">
      <c r="A1864">
        <v>2018</v>
      </c>
      <c r="B1864">
        <v>3</v>
      </c>
      <c r="C1864" t="s">
        <v>86</v>
      </c>
      <c r="D1864">
        <v>26341</v>
      </c>
      <c r="E1864">
        <v>2</v>
      </c>
      <c r="F1864">
        <v>20180322</v>
      </c>
      <c r="G1864">
        <v>20571343640</v>
      </c>
      <c r="H1864" t="s">
        <v>154</v>
      </c>
      <c r="I1864" t="s">
        <v>36</v>
      </c>
      <c r="J1864" t="s">
        <v>2420</v>
      </c>
      <c r="K1864" t="s">
        <v>115</v>
      </c>
      <c r="L1864" t="s">
        <v>4</v>
      </c>
      <c r="M1864" t="s">
        <v>5</v>
      </c>
      <c r="N1864" t="s">
        <v>6</v>
      </c>
      <c r="O1864">
        <v>904211090</v>
      </c>
      <c r="P1864" t="s">
        <v>198</v>
      </c>
      <c r="Q1864" t="s">
        <v>472</v>
      </c>
      <c r="R1864" t="s">
        <v>77</v>
      </c>
      <c r="S1864" t="s">
        <v>143</v>
      </c>
      <c r="X1864" t="s">
        <v>23</v>
      </c>
      <c r="Y1864" t="s">
        <v>9</v>
      </c>
      <c r="Z1864">
        <v>23976.080000000002</v>
      </c>
      <c r="AA1864">
        <v>9661.68</v>
      </c>
    </row>
    <row r="1865" spans="1:27" hidden="1" x14ac:dyDescent="0.25">
      <c r="A1865">
        <v>2018</v>
      </c>
      <c r="B1865">
        <v>1</v>
      </c>
      <c r="C1865" t="s">
        <v>86</v>
      </c>
      <c r="D1865">
        <v>1516</v>
      </c>
      <c r="E1865">
        <v>2</v>
      </c>
      <c r="F1865">
        <v>20180111</v>
      </c>
      <c r="G1865">
        <v>20170040938</v>
      </c>
      <c r="H1865" t="s">
        <v>65</v>
      </c>
      <c r="I1865" t="s">
        <v>25</v>
      </c>
      <c r="J1865" t="s">
        <v>26</v>
      </c>
      <c r="K1865" t="s">
        <v>110</v>
      </c>
      <c r="L1865" t="s">
        <v>4</v>
      </c>
      <c r="M1865" t="s">
        <v>5</v>
      </c>
      <c r="N1865" t="s">
        <v>17</v>
      </c>
      <c r="O1865">
        <v>2005992000</v>
      </c>
      <c r="P1865" t="s">
        <v>934</v>
      </c>
      <c r="Q1865" t="s">
        <v>1003</v>
      </c>
      <c r="R1865" t="s">
        <v>18</v>
      </c>
      <c r="S1865" t="s">
        <v>148</v>
      </c>
      <c r="T1865" t="s">
        <v>101</v>
      </c>
      <c r="W1865" t="s">
        <v>129</v>
      </c>
      <c r="X1865" t="s">
        <v>153</v>
      </c>
      <c r="Y1865" t="s">
        <v>15</v>
      </c>
      <c r="Z1865">
        <v>23961.599999999999</v>
      </c>
      <c r="AA1865">
        <v>10944</v>
      </c>
    </row>
    <row r="1866" spans="1:27" hidden="1" x14ac:dyDescent="0.25">
      <c r="A1866">
        <v>2017</v>
      </c>
      <c r="B1866">
        <v>3</v>
      </c>
      <c r="C1866" t="s">
        <v>270</v>
      </c>
      <c r="D1866">
        <v>11409</v>
      </c>
      <c r="E1866">
        <v>1</v>
      </c>
      <c r="F1866">
        <v>20170323</v>
      </c>
      <c r="G1866">
        <v>20104420282</v>
      </c>
      <c r="H1866" t="s">
        <v>146</v>
      </c>
      <c r="I1866" t="s">
        <v>25</v>
      </c>
      <c r="J1866" t="s">
        <v>26</v>
      </c>
      <c r="K1866" t="s">
        <v>130</v>
      </c>
      <c r="L1866" t="s">
        <v>4</v>
      </c>
      <c r="M1866" t="s">
        <v>5</v>
      </c>
      <c r="N1866" t="s">
        <v>17</v>
      </c>
      <c r="O1866">
        <v>2005999000</v>
      </c>
      <c r="P1866" t="s">
        <v>1002</v>
      </c>
      <c r="Q1866" t="s">
        <v>1003</v>
      </c>
      <c r="R1866" t="s">
        <v>24</v>
      </c>
      <c r="S1866" t="s">
        <v>316</v>
      </c>
      <c r="U1866" t="s">
        <v>145</v>
      </c>
      <c r="X1866" t="s">
        <v>8</v>
      </c>
      <c r="Y1866" t="s">
        <v>226</v>
      </c>
      <c r="Z1866">
        <v>23956.799999999999</v>
      </c>
      <c r="AA1866">
        <v>17001.599999999999</v>
      </c>
    </row>
    <row r="1867" spans="1:27" hidden="1" x14ac:dyDescent="0.25">
      <c r="A1867">
        <v>2018</v>
      </c>
      <c r="B1867">
        <v>3</v>
      </c>
      <c r="C1867" t="s">
        <v>270</v>
      </c>
      <c r="D1867">
        <v>12825</v>
      </c>
      <c r="E1867">
        <v>1</v>
      </c>
      <c r="F1867">
        <v>20180322</v>
      </c>
      <c r="G1867">
        <v>20530184596</v>
      </c>
      <c r="H1867" t="s">
        <v>293</v>
      </c>
      <c r="I1867" t="s">
        <v>25</v>
      </c>
      <c r="J1867" t="s">
        <v>26</v>
      </c>
      <c r="K1867" t="s">
        <v>185</v>
      </c>
      <c r="L1867" t="s">
        <v>4</v>
      </c>
      <c r="M1867" t="s">
        <v>5</v>
      </c>
      <c r="N1867" t="s">
        <v>17</v>
      </c>
      <c r="O1867">
        <v>2005999000</v>
      </c>
      <c r="P1867" t="s">
        <v>1002</v>
      </c>
      <c r="Q1867" t="s">
        <v>1003</v>
      </c>
      <c r="R1867" t="s">
        <v>24</v>
      </c>
      <c r="S1867" t="s">
        <v>310</v>
      </c>
      <c r="T1867" t="s">
        <v>2653</v>
      </c>
      <c r="U1867" t="s">
        <v>1319</v>
      </c>
      <c r="W1867" t="s">
        <v>789</v>
      </c>
      <c r="X1867" t="s">
        <v>8</v>
      </c>
      <c r="Y1867" t="s">
        <v>61</v>
      </c>
      <c r="Z1867">
        <v>23925</v>
      </c>
      <c r="AA1867">
        <v>14350.754999999999</v>
      </c>
    </row>
    <row r="1868" spans="1:27" hidden="1" x14ac:dyDescent="0.25">
      <c r="A1868">
        <v>2017</v>
      </c>
      <c r="B1868">
        <v>1</v>
      </c>
      <c r="C1868" t="s">
        <v>86</v>
      </c>
      <c r="D1868">
        <v>6029</v>
      </c>
      <c r="E1868">
        <v>1</v>
      </c>
      <c r="F1868">
        <v>20170125</v>
      </c>
      <c r="G1868">
        <v>20170040938</v>
      </c>
      <c r="H1868" t="s">
        <v>65</v>
      </c>
      <c r="I1868" t="s">
        <v>25</v>
      </c>
      <c r="J1868" t="s">
        <v>26</v>
      </c>
      <c r="K1868" t="s">
        <v>97</v>
      </c>
      <c r="L1868" t="s">
        <v>4</v>
      </c>
      <c r="M1868" t="s">
        <v>5</v>
      </c>
      <c r="N1868" t="s">
        <v>17</v>
      </c>
      <c r="O1868">
        <v>2001909000</v>
      </c>
      <c r="P1868" t="s">
        <v>934</v>
      </c>
      <c r="Q1868" t="s">
        <v>1003</v>
      </c>
      <c r="R1868" t="s">
        <v>68</v>
      </c>
      <c r="S1868" t="s">
        <v>169</v>
      </c>
      <c r="T1868" t="s">
        <v>537</v>
      </c>
      <c r="U1868" t="s">
        <v>101</v>
      </c>
      <c r="V1868" t="s">
        <v>674</v>
      </c>
      <c r="W1868" t="s">
        <v>129</v>
      </c>
      <c r="X1868" t="s">
        <v>215</v>
      </c>
      <c r="Y1868" t="s">
        <v>15</v>
      </c>
      <c r="Z1868">
        <v>23920</v>
      </c>
      <c r="AA1868">
        <v>18400</v>
      </c>
    </row>
    <row r="1869" spans="1:27" hidden="1" x14ac:dyDescent="0.25">
      <c r="A1869">
        <v>2017</v>
      </c>
      <c r="B1869">
        <v>1</v>
      </c>
      <c r="C1869" t="s">
        <v>86</v>
      </c>
      <c r="D1869">
        <v>6029</v>
      </c>
      <c r="E1869">
        <v>2</v>
      </c>
      <c r="F1869">
        <v>20170125</v>
      </c>
      <c r="G1869">
        <v>20170040938</v>
      </c>
      <c r="H1869" t="s">
        <v>65</v>
      </c>
      <c r="I1869" t="s">
        <v>25</v>
      </c>
      <c r="J1869" t="s">
        <v>26</v>
      </c>
      <c r="K1869" t="s">
        <v>97</v>
      </c>
      <c r="L1869" t="s">
        <v>4</v>
      </c>
      <c r="M1869" t="s">
        <v>5</v>
      </c>
      <c r="N1869" t="s">
        <v>17</v>
      </c>
      <c r="O1869">
        <v>2001909000</v>
      </c>
      <c r="P1869" t="s">
        <v>934</v>
      </c>
      <c r="Q1869" t="s">
        <v>1003</v>
      </c>
      <c r="R1869" t="s">
        <v>68</v>
      </c>
      <c r="S1869" t="s">
        <v>169</v>
      </c>
      <c r="T1869" t="s">
        <v>537</v>
      </c>
      <c r="U1869" t="s">
        <v>101</v>
      </c>
      <c r="V1869" t="s">
        <v>674</v>
      </c>
      <c r="W1869" t="s">
        <v>129</v>
      </c>
      <c r="X1869" t="s">
        <v>215</v>
      </c>
      <c r="Y1869" t="s">
        <v>15</v>
      </c>
      <c r="Z1869">
        <v>23920</v>
      </c>
      <c r="AA1869">
        <v>18400</v>
      </c>
    </row>
    <row r="1870" spans="1:27" hidden="1" x14ac:dyDescent="0.25">
      <c r="A1870">
        <v>2017</v>
      </c>
      <c r="B1870">
        <v>3</v>
      </c>
      <c r="C1870" t="s">
        <v>86</v>
      </c>
      <c r="D1870">
        <v>18913</v>
      </c>
      <c r="E1870">
        <v>2</v>
      </c>
      <c r="F1870">
        <v>20170302</v>
      </c>
      <c r="G1870">
        <v>20571617448</v>
      </c>
      <c r="H1870" t="s">
        <v>1585</v>
      </c>
      <c r="I1870" t="s">
        <v>25</v>
      </c>
      <c r="J1870" t="s">
        <v>26</v>
      </c>
      <c r="K1870" t="s">
        <v>28</v>
      </c>
      <c r="L1870" t="s">
        <v>4</v>
      </c>
      <c r="M1870" t="s">
        <v>5</v>
      </c>
      <c r="N1870" t="s">
        <v>6</v>
      </c>
      <c r="O1870">
        <v>904211090</v>
      </c>
      <c r="P1870" t="s">
        <v>198</v>
      </c>
      <c r="Q1870" t="s">
        <v>472</v>
      </c>
      <c r="R1870" t="s">
        <v>77</v>
      </c>
      <c r="S1870" t="s">
        <v>1589</v>
      </c>
      <c r="T1870" t="s">
        <v>2192</v>
      </c>
      <c r="W1870" t="s">
        <v>595</v>
      </c>
      <c r="X1870" t="s">
        <v>23</v>
      </c>
      <c r="Y1870" t="s">
        <v>9</v>
      </c>
      <c r="Z1870">
        <v>23895.22</v>
      </c>
      <c r="AA1870">
        <v>9072</v>
      </c>
    </row>
    <row r="1871" spans="1:27" hidden="1" x14ac:dyDescent="0.25">
      <c r="A1871">
        <v>2017</v>
      </c>
      <c r="B1871">
        <v>2</v>
      </c>
      <c r="C1871" t="s">
        <v>270</v>
      </c>
      <c r="D1871">
        <v>5570</v>
      </c>
      <c r="E1871">
        <v>5</v>
      </c>
      <c r="F1871">
        <v>20170201</v>
      </c>
      <c r="G1871">
        <v>20504004415</v>
      </c>
      <c r="H1871" t="s">
        <v>223</v>
      </c>
      <c r="I1871" t="s">
        <v>25</v>
      </c>
      <c r="J1871" t="s">
        <v>26</v>
      </c>
      <c r="K1871" t="s">
        <v>257</v>
      </c>
      <c r="L1871" t="s">
        <v>4</v>
      </c>
      <c r="M1871" t="s">
        <v>5</v>
      </c>
      <c r="N1871" t="s">
        <v>17</v>
      </c>
      <c r="O1871">
        <v>2005999000</v>
      </c>
      <c r="P1871" t="s">
        <v>198</v>
      </c>
      <c r="Q1871" t="s">
        <v>1003</v>
      </c>
      <c r="R1871" t="s">
        <v>24</v>
      </c>
      <c r="S1871" t="s">
        <v>1686</v>
      </c>
      <c r="W1871" t="s">
        <v>272</v>
      </c>
      <c r="X1871" t="s">
        <v>8</v>
      </c>
      <c r="Y1871" t="s">
        <v>226</v>
      </c>
      <c r="Z1871">
        <v>23814</v>
      </c>
      <c r="AA1871">
        <v>16193.52</v>
      </c>
    </row>
    <row r="1872" spans="1:27" hidden="1" x14ac:dyDescent="0.25">
      <c r="A1872">
        <v>2017</v>
      </c>
      <c r="B1872">
        <v>1</v>
      </c>
      <c r="C1872" t="s">
        <v>270</v>
      </c>
      <c r="D1872">
        <v>3994</v>
      </c>
      <c r="E1872">
        <v>2</v>
      </c>
      <c r="F1872">
        <v>20170129</v>
      </c>
      <c r="G1872">
        <v>20504004415</v>
      </c>
      <c r="H1872" t="s">
        <v>223</v>
      </c>
      <c r="I1872" t="s">
        <v>2</v>
      </c>
      <c r="J1872" t="s">
        <v>3</v>
      </c>
      <c r="K1872" t="s">
        <v>122</v>
      </c>
      <c r="L1872" t="s">
        <v>4</v>
      </c>
      <c r="M1872" t="s">
        <v>5</v>
      </c>
      <c r="N1872" t="s">
        <v>17</v>
      </c>
      <c r="O1872">
        <v>2001909000</v>
      </c>
      <c r="P1872" t="s">
        <v>1008</v>
      </c>
      <c r="Q1872" t="s">
        <v>1003</v>
      </c>
      <c r="R1872" t="s">
        <v>68</v>
      </c>
      <c r="S1872" t="s">
        <v>849</v>
      </c>
      <c r="W1872" t="s">
        <v>100</v>
      </c>
      <c r="X1872" t="s">
        <v>8</v>
      </c>
      <c r="Y1872" t="s">
        <v>61</v>
      </c>
      <c r="Z1872">
        <v>23812.799999999999</v>
      </c>
      <c r="AA1872">
        <v>16843.2</v>
      </c>
    </row>
    <row r="1873" spans="1:27" hidden="1" x14ac:dyDescent="0.25">
      <c r="A1873">
        <v>2017</v>
      </c>
      <c r="B1873">
        <v>1</v>
      </c>
      <c r="C1873" t="s">
        <v>270</v>
      </c>
      <c r="D1873">
        <v>3483</v>
      </c>
      <c r="E1873">
        <v>1</v>
      </c>
      <c r="F1873">
        <v>20170123</v>
      </c>
      <c r="G1873">
        <v>20530184596</v>
      </c>
      <c r="H1873" t="s">
        <v>293</v>
      </c>
      <c r="I1873" t="s">
        <v>25</v>
      </c>
      <c r="J1873" t="s">
        <v>26</v>
      </c>
      <c r="K1873" t="s">
        <v>344</v>
      </c>
      <c r="L1873" t="s">
        <v>4</v>
      </c>
      <c r="M1873" t="s">
        <v>5</v>
      </c>
      <c r="N1873" t="s">
        <v>17</v>
      </c>
      <c r="O1873">
        <v>2005999000</v>
      </c>
      <c r="P1873" t="s">
        <v>1002</v>
      </c>
      <c r="Q1873" t="s">
        <v>1003</v>
      </c>
      <c r="R1873" t="s">
        <v>24</v>
      </c>
      <c r="S1873" t="s">
        <v>310</v>
      </c>
      <c r="T1873" t="s">
        <v>787</v>
      </c>
      <c r="W1873" t="s">
        <v>789</v>
      </c>
      <c r="X1873" t="s">
        <v>8</v>
      </c>
      <c r="Y1873" t="s">
        <v>61</v>
      </c>
      <c r="Z1873">
        <v>23800</v>
      </c>
      <c r="AA1873">
        <v>19488</v>
      </c>
    </row>
    <row r="1874" spans="1:27" hidden="1" x14ac:dyDescent="0.25">
      <c r="A1874">
        <v>2017</v>
      </c>
      <c r="B1874">
        <v>1</v>
      </c>
      <c r="C1874" t="s">
        <v>270</v>
      </c>
      <c r="D1874">
        <v>44186</v>
      </c>
      <c r="E1874">
        <v>1</v>
      </c>
      <c r="F1874">
        <v>20170105</v>
      </c>
      <c r="G1874">
        <v>20504004415</v>
      </c>
      <c r="H1874" t="s">
        <v>223</v>
      </c>
      <c r="I1874" t="s">
        <v>25</v>
      </c>
      <c r="J1874" t="s">
        <v>26</v>
      </c>
      <c r="K1874" t="s">
        <v>97</v>
      </c>
      <c r="L1874" t="s">
        <v>4</v>
      </c>
      <c r="M1874" t="s">
        <v>5</v>
      </c>
      <c r="N1874" t="s">
        <v>17</v>
      </c>
      <c r="O1874">
        <v>2005999000</v>
      </c>
      <c r="P1874" t="s">
        <v>1002</v>
      </c>
      <c r="Q1874" t="s">
        <v>1003</v>
      </c>
      <c r="R1874" t="s">
        <v>24</v>
      </c>
      <c r="S1874" t="s">
        <v>278</v>
      </c>
      <c r="W1874" t="s">
        <v>100</v>
      </c>
      <c r="X1874" t="s">
        <v>8</v>
      </c>
      <c r="Y1874" t="s">
        <v>226</v>
      </c>
      <c r="Z1874">
        <v>23800</v>
      </c>
      <c r="AA1874">
        <v>19488</v>
      </c>
    </row>
    <row r="1875" spans="1:27" hidden="1" x14ac:dyDescent="0.25">
      <c r="A1875">
        <v>2017</v>
      </c>
      <c r="B1875">
        <v>1</v>
      </c>
      <c r="C1875" t="s">
        <v>270</v>
      </c>
      <c r="D1875">
        <v>1508</v>
      </c>
      <c r="E1875">
        <v>1</v>
      </c>
      <c r="F1875">
        <v>20170112</v>
      </c>
      <c r="G1875">
        <v>20104420282</v>
      </c>
      <c r="H1875" t="s">
        <v>146</v>
      </c>
      <c r="I1875" t="s">
        <v>2</v>
      </c>
      <c r="J1875" t="s">
        <v>81</v>
      </c>
      <c r="K1875" t="s">
        <v>87</v>
      </c>
      <c r="L1875" t="s">
        <v>4</v>
      </c>
      <c r="M1875" t="s">
        <v>5</v>
      </c>
      <c r="N1875" t="s">
        <v>17</v>
      </c>
      <c r="O1875">
        <v>2005992000</v>
      </c>
      <c r="P1875" t="s">
        <v>934</v>
      </c>
      <c r="Q1875" t="s">
        <v>1003</v>
      </c>
      <c r="R1875" t="s">
        <v>18</v>
      </c>
      <c r="S1875" t="s">
        <v>131</v>
      </c>
      <c r="X1875" t="s">
        <v>69</v>
      </c>
      <c r="Y1875" t="s">
        <v>226</v>
      </c>
      <c r="Z1875">
        <v>23791.4</v>
      </c>
      <c r="AA1875">
        <v>11995.2</v>
      </c>
    </row>
    <row r="1876" spans="1:27" hidden="1" x14ac:dyDescent="0.25">
      <c r="A1876">
        <v>2017</v>
      </c>
      <c r="B1876">
        <v>3</v>
      </c>
      <c r="C1876" t="s">
        <v>270</v>
      </c>
      <c r="D1876">
        <v>9984</v>
      </c>
      <c r="E1876">
        <v>1</v>
      </c>
      <c r="F1876">
        <v>20170310</v>
      </c>
      <c r="G1876">
        <v>20104420282</v>
      </c>
      <c r="H1876" t="s">
        <v>146</v>
      </c>
      <c r="I1876" t="s">
        <v>2</v>
      </c>
      <c r="J1876" t="s">
        <v>81</v>
      </c>
      <c r="K1876" t="s">
        <v>87</v>
      </c>
      <c r="L1876" t="s">
        <v>4</v>
      </c>
      <c r="M1876" t="s">
        <v>5</v>
      </c>
      <c r="N1876" t="s">
        <v>17</v>
      </c>
      <c r="O1876">
        <v>2005992000</v>
      </c>
      <c r="P1876" t="s">
        <v>934</v>
      </c>
      <c r="Q1876" t="s">
        <v>1003</v>
      </c>
      <c r="R1876" t="s">
        <v>18</v>
      </c>
      <c r="S1876" t="s">
        <v>131</v>
      </c>
      <c r="U1876" t="s">
        <v>145</v>
      </c>
      <c r="X1876" t="s">
        <v>69</v>
      </c>
      <c r="Y1876" t="s">
        <v>226</v>
      </c>
      <c r="Z1876">
        <v>23788.44</v>
      </c>
      <c r="AA1876">
        <v>11995.2</v>
      </c>
    </row>
    <row r="1877" spans="1:27" hidden="1" x14ac:dyDescent="0.25">
      <c r="A1877">
        <v>2017</v>
      </c>
      <c r="B1877">
        <v>3</v>
      </c>
      <c r="C1877" t="s">
        <v>270</v>
      </c>
      <c r="D1877">
        <v>11239</v>
      </c>
      <c r="E1877">
        <v>1</v>
      </c>
      <c r="F1877">
        <v>20170323</v>
      </c>
      <c r="G1877">
        <v>20104420282</v>
      </c>
      <c r="H1877" t="s">
        <v>146</v>
      </c>
      <c r="I1877" t="s">
        <v>2</v>
      </c>
      <c r="J1877" t="s">
        <v>81</v>
      </c>
      <c r="K1877" t="s">
        <v>87</v>
      </c>
      <c r="L1877" t="s">
        <v>4</v>
      </c>
      <c r="M1877" t="s">
        <v>5</v>
      </c>
      <c r="N1877" t="s">
        <v>17</v>
      </c>
      <c r="O1877">
        <v>2005992000</v>
      </c>
      <c r="P1877" t="s">
        <v>934</v>
      </c>
      <c r="Q1877" t="s">
        <v>1003</v>
      </c>
      <c r="R1877" t="s">
        <v>18</v>
      </c>
      <c r="S1877" t="s">
        <v>131</v>
      </c>
      <c r="W1877" t="s">
        <v>34</v>
      </c>
      <c r="X1877" t="s">
        <v>69</v>
      </c>
      <c r="Y1877" t="s">
        <v>226</v>
      </c>
      <c r="Z1877">
        <v>23788.44</v>
      </c>
      <c r="AA1877">
        <v>11995.2</v>
      </c>
    </row>
    <row r="1878" spans="1:27" hidden="1" x14ac:dyDescent="0.25">
      <c r="A1878">
        <v>2017</v>
      </c>
      <c r="B1878">
        <v>1</v>
      </c>
      <c r="C1878" t="s">
        <v>270</v>
      </c>
      <c r="D1878">
        <v>3658</v>
      </c>
      <c r="E1878">
        <v>1</v>
      </c>
      <c r="F1878">
        <v>20170126</v>
      </c>
      <c r="G1878">
        <v>20530184596</v>
      </c>
      <c r="H1878" t="s">
        <v>293</v>
      </c>
      <c r="I1878" t="s">
        <v>2</v>
      </c>
      <c r="J1878" t="s">
        <v>58</v>
      </c>
      <c r="K1878" t="s">
        <v>59</v>
      </c>
      <c r="L1878" t="s">
        <v>4</v>
      </c>
      <c r="M1878" t="s">
        <v>5</v>
      </c>
      <c r="N1878" t="s">
        <v>17</v>
      </c>
      <c r="O1878">
        <v>2005992000</v>
      </c>
      <c r="P1878" t="s">
        <v>934</v>
      </c>
      <c r="Q1878" t="s">
        <v>1003</v>
      </c>
      <c r="R1878" t="s">
        <v>18</v>
      </c>
      <c r="S1878" t="s">
        <v>294</v>
      </c>
      <c r="T1878" t="s">
        <v>260</v>
      </c>
      <c r="W1878" t="s">
        <v>789</v>
      </c>
      <c r="X1878" t="s">
        <v>19</v>
      </c>
      <c r="Y1878" t="s">
        <v>61</v>
      </c>
      <c r="Z1878">
        <v>23760</v>
      </c>
      <c r="AA1878">
        <v>11448</v>
      </c>
    </row>
    <row r="1879" spans="1:27" hidden="1" x14ac:dyDescent="0.25">
      <c r="A1879">
        <v>2018</v>
      </c>
      <c r="B1879">
        <v>2</v>
      </c>
      <c r="C1879" t="s">
        <v>270</v>
      </c>
      <c r="D1879">
        <v>9604</v>
      </c>
      <c r="E1879">
        <v>12</v>
      </c>
      <c r="F1879">
        <v>20180222</v>
      </c>
      <c r="G1879">
        <v>20504004415</v>
      </c>
      <c r="H1879" t="s">
        <v>223</v>
      </c>
      <c r="I1879" t="s">
        <v>25</v>
      </c>
      <c r="J1879" t="s">
        <v>26</v>
      </c>
      <c r="K1879" t="s">
        <v>97</v>
      </c>
      <c r="L1879" t="s">
        <v>4</v>
      </c>
      <c r="M1879" t="s">
        <v>5</v>
      </c>
      <c r="N1879" t="s">
        <v>17</v>
      </c>
      <c r="O1879">
        <v>2001909000</v>
      </c>
      <c r="P1879" t="s">
        <v>1009</v>
      </c>
      <c r="Q1879" t="s">
        <v>1003</v>
      </c>
      <c r="R1879" t="s">
        <v>68</v>
      </c>
      <c r="S1879" t="s">
        <v>966</v>
      </c>
      <c r="T1879" t="s">
        <v>2040</v>
      </c>
      <c r="W1879" t="s">
        <v>34</v>
      </c>
      <c r="X1879" t="s">
        <v>8</v>
      </c>
      <c r="Y1879" t="s">
        <v>226</v>
      </c>
      <c r="Z1879">
        <v>23760</v>
      </c>
      <c r="AA1879">
        <v>4567.68</v>
      </c>
    </row>
    <row r="1880" spans="1:27" x14ac:dyDescent="0.25">
      <c r="A1880">
        <v>2018</v>
      </c>
      <c r="B1880">
        <v>1</v>
      </c>
      <c r="C1880" t="s">
        <v>270</v>
      </c>
      <c r="D1880">
        <v>746</v>
      </c>
      <c r="E1880">
        <v>1</v>
      </c>
      <c r="F1880">
        <v>20180110</v>
      </c>
      <c r="G1880">
        <v>20504004415</v>
      </c>
      <c r="H1880" t="s">
        <v>223</v>
      </c>
      <c r="I1880" t="s">
        <v>25</v>
      </c>
      <c r="J1880" t="s">
        <v>26</v>
      </c>
      <c r="K1880" t="s">
        <v>121</v>
      </c>
      <c r="L1880" t="s">
        <v>4</v>
      </c>
      <c r="M1880" t="s">
        <v>5</v>
      </c>
      <c r="N1880" t="s">
        <v>17</v>
      </c>
      <c r="O1880">
        <v>2005999000</v>
      </c>
      <c r="P1880" t="s">
        <v>198</v>
      </c>
      <c r="Q1880" t="s">
        <v>1003</v>
      </c>
      <c r="R1880" t="s">
        <v>24</v>
      </c>
      <c r="S1880" t="s">
        <v>286</v>
      </c>
      <c r="W1880" t="s">
        <v>100</v>
      </c>
      <c r="X1880" t="s">
        <v>8</v>
      </c>
      <c r="Y1880" t="s">
        <v>61</v>
      </c>
      <c r="Z1880">
        <v>23700.6</v>
      </c>
      <c r="AA1880">
        <v>5638.2479999999996</v>
      </c>
    </row>
    <row r="1881" spans="1:27" hidden="1" x14ac:dyDescent="0.25">
      <c r="A1881">
        <v>2018</v>
      </c>
      <c r="B1881">
        <v>1</v>
      </c>
      <c r="C1881" t="s">
        <v>86</v>
      </c>
      <c r="D1881">
        <v>8196</v>
      </c>
      <c r="E1881">
        <v>1</v>
      </c>
      <c r="F1881">
        <v>20180131</v>
      </c>
      <c r="G1881">
        <v>20170040938</v>
      </c>
      <c r="H1881" t="s">
        <v>65</v>
      </c>
      <c r="I1881" t="s">
        <v>2</v>
      </c>
      <c r="J1881" t="s">
        <v>81</v>
      </c>
      <c r="K1881" t="s">
        <v>87</v>
      </c>
      <c r="L1881" t="s">
        <v>4</v>
      </c>
      <c r="M1881" t="s">
        <v>5</v>
      </c>
      <c r="N1881" t="s">
        <v>17</v>
      </c>
      <c r="O1881">
        <v>2005992000</v>
      </c>
      <c r="P1881" t="s">
        <v>934</v>
      </c>
      <c r="Q1881" t="s">
        <v>1003</v>
      </c>
      <c r="R1881" t="s">
        <v>18</v>
      </c>
      <c r="S1881" t="s">
        <v>148</v>
      </c>
      <c r="T1881" t="s">
        <v>101</v>
      </c>
      <c r="W1881" t="s">
        <v>214</v>
      </c>
      <c r="X1881" t="s">
        <v>8</v>
      </c>
      <c r="Y1881" t="s">
        <v>15</v>
      </c>
      <c r="Z1881">
        <v>23692</v>
      </c>
      <c r="AA1881">
        <v>11328</v>
      </c>
    </row>
    <row r="1882" spans="1:27" hidden="1" x14ac:dyDescent="0.25">
      <c r="A1882">
        <v>2018</v>
      </c>
      <c r="B1882">
        <v>1</v>
      </c>
      <c r="C1882" t="s">
        <v>0</v>
      </c>
      <c r="D1882">
        <v>1937</v>
      </c>
      <c r="E1882">
        <v>1</v>
      </c>
      <c r="F1882">
        <v>20180112</v>
      </c>
      <c r="G1882">
        <v>20504004415</v>
      </c>
      <c r="H1882" t="s">
        <v>223</v>
      </c>
      <c r="I1882" t="s">
        <v>2</v>
      </c>
      <c r="J1882" t="s">
        <v>58</v>
      </c>
      <c r="K1882" t="s">
        <v>1143</v>
      </c>
      <c r="L1882" t="s">
        <v>4</v>
      </c>
      <c r="M1882" t="s">
        <v>5</v>
      </c>
      <c r="N1882" t="s">
        <v>17</v>
      </c>
      <c r="O1882">
        <v>2001909000</v>
      </c>
      <c r="P1882" t="s">
        <v>1006</v>
      </c>
      <c r="Q1882" t="s">
        <v>1003</v>
      </c>
      <c r="R1882" t="s">
        <v>68</v>
      </c>
      <c r="S1882" t="s">
        <v>941</v>
      </c>
      <c r="T1882" t="s">
        <v>1144</v>
      </c>
      <c r="W1882" t="s">
        <v>247</v>
      </c>
      <c r="X1882" t="s">
        <v>19</v>
      </c>
      <c r="Y1882" t="s">
        <v>9</v>
      </c>
      <c r="Z1882">
        <v>23672.52</v>
      </c>
      <c r="AA1882">
        <v>9120.6</v>
      </c>
    </row>
    <row r="1883" spans="1:27" hidden="1" x14ac:dyDescent="0.25">
      <c r="A1883">
        <v>2017</v>
      </c>
      <c r="B1883">
        <v>1</v>
      </c>
      <c r="C1883" t="s">
        <v>86</v>
      </c>
      <c r="D1883">
        <v>3579</v>
      </c>
      <c r="E1883">
        <v>1</v>
      </c>
      <c r="F1883">
        <v>20170118</v>
      </c>
      <c r="G1883">
        <v>20170040938</v>
      </c>
      <c r="H1883" t="s">
        <v>65</v>
      </c>
      <c r="I1883" t="s">
        <v>2</v>
      </c>
      <c r="J1883" t="s">
        <v>81</v>
      </c>
      <c r="K1883" t="s">
        <v>87</v>
      </c>
      <c r="L1883" t="s">
        <v>4</v>
      </c>
      <c r="M1883" t="s">
        <v>5</v>
      </c>
      <c r="N1883" t="s">
        <v>17</v>
      </c>
      <c r="O1883">
        <v>2005992000</v>
      </c>
      <c r="P1883" t="s">
        <v>934</v>
      </c>
      <c r="Q1883" t="s">
        <v>1003</v>
      </c>
      <c r="R1883" t="s">
        <v>18</v>
      </c>
      <c r="S1883" t="s">
        <v>234</v>
      </c>
      <c r="T1883" t="s">
        <v>101</v>
      </c>
      <c r="U1883" t="s">
        <v>476</v>
      </c>
      <c r="W1883" t="s">
        <v>129</v>
      </c>
      <c r="X1883" t="s">
        <v>95</v>
      </c>
      <c r="Y1883" t="s">
        <v>15</v>
      </c>
      <c r="Z1883">
        <v>23663.599999999999</v>
      </c>
      <c r="AA1883">
        <v>15650</v>
      </c>
    </row>
    <row r="1884" spans="1:27" hidden="1" x14ac:dyDescent="0.25">
      <c r="A1884">
        <v>2018</v>
      </c>
      <c r="B1884">
        <v>2</v>
      </c>
      <c r="C1884" t="s">
        <v>86</v>
      </c>
      <c r="D1884">
        <v>10628</v>
      </c>
      <c r="E1884">
        <v>1</v>
      </c>
      <c r="F1884">
        <v>20180207</v>
      </c>
      <c r="G1884">
        <v>20170040938</v>
      </c>
      <c r="H1884" t="s">
        <v>65</v>
      </c>
      <c r="I1884" t="s">
        <v>2</v>
      </c>
      <c r="J1884" t="s">
        <v>81</v>
      </c>
      <c r="K1884" t="s">
        <v>87</v>
      </c>
      <c r="L1884" t="s">
        <v>4</v>
      </c>
      <c r="M1884" t="s">
        <v>5</v>
      </c>
      <c r="N1884" t="s">
        <v>17</v>
      </c>
      <c r="O1884">
        <v>2005992000</v>
      </c>
      <c r="P1884" t="s">
        <v>934</v>
      </c>
      <c r="Q1884" t="s">
        <v>1003</v>
      </c>
      <c r="R1884" t="s">
        <v>18</v>
      </c>
      <c r="S1884" t="s">
        <v>148</v>
      </c>
      <c r="T1884" t="s">
        <v>101</v>
      </c>
      <c r="W1884" t="s">
        <v>129</v>
      </c>
      <c r="X1884" t="s">
        <v>95</v>
      </c>
      <c r="Y1884" t="s">
        <v>15</v>
      </c>
      <c r="Z1884">
        <v>23663.599999999999</v>
      </c>
      <c r="AA1884">
        <v>15650</v>
      </c>
    </row>
    <row r="1885" spans="1:27" hidden="1" x14ac:dyDescent="0.25">
      <c r="A1885">
        <v>2018</v>
      </c>
      <c r="B1885">
        <v>1</v>
      </c>
      <c r="C1885" t="s">
        <v>0</v>
      </c>
      <c r="D1885">
        <v>1744</v>
      </c>
      <c r="E1885">
        <v>1</v>
      </c>
      <c r="F1885">
        <v>20180115</v>
      </c>
      <c r="G1885">
        <v>20504004415</v>
      </c>
      <c r="H1885" t="s">
        <v>223</v>
      </c>
      <c r="I1885" t="s">
        <v>2</v>
      </c>
      <c r="J1885" t="s">
        <v>58</v>
      </c>
      <c r="K1885" t="s">
        <v>1143</v>
      </c>
      <c r="L1885" t="s">
        <v>4</v>
      </c>
      <c r="M1885" t="s">
        <v>5</v>
      </c>
      <c r="N1885" t="s">
        <v>17</v>
      </c>
      <c r="O1885">
        <v>2001909000</v>
      </c>
      <c r="P1885" t="s">
        <v>1006</v>
      </c>
      <c r="Q1885" t="s">
        <v>1003</v>
      </c>
      <c r="R1885" t="s">
        <v>68</v>
      </c>
      <c r="S1885" t="s">
        <v>941</v>
      </c>
      <c r="T1885" t="s">
        <v>1144</v>
      </c>
      <c r="W1885" t="s">
        <v>247</v>
      </c>
      <c r="X1885" t="s">
        <v>19</v>
      </c>
      <c r="Y1885" t="s">
        <v>9</v>
      </c>
      <c r="Z1885">
        <v>23577.919999999998</v>
      </c>
      <c r="AA1885">
        <v>9084.15</v>
      </c>
    </row>
    <row r="1886" spans="1:27" hidden="1" x14ac:dyDescent="0.25">
      <c r="A1886">
        <v>2018</v>
      </c>
      <c r="B1886">
        <v>1</v>
      </c>
      <c r="C1886" t="s">
        <v>270</v>
      </c>
      <c r="D1886">
        <v>2773</v>
      </c>
      <c r="E1886">
        <v>2</v>
      </c>
      <c r="F1886">
        <v>20180118</v>
      </c>
      <c r="G1886">
        <v>20504004415</v>
      </c>
      <c r="H1886" t="s">
        <v>223</v>
      </c>
      <c r="I1886" t="s">
        <v>25</v>
      </c>
      <c r="J1886" t="s">
        <v>26</v>
      </c>
      <c r="K1886" t="s">
        <v>519</v>
      </c>
      <c r="L1886" t="s">
        <v>4</v>
      </c>
      <c r="M1886" t="s">
        <v>5</v>
      </c>
      <c r="N1886" t="s">
        <v>17</v>
      </c>
      <c r="O1886">
        <v>2005999000</v>
      </c>
      <c r="P1886" t="s">
        <v>1002</v>
      </c>
      <c r="Q1886" t="s">
        <v>1003</v>
      </c>
      <c r="R1886" t="s">
        <v>24</v>
      </c>
      <c r="S1886" t="s">
        <v>508</v>
      </c>
      <c r="T1886" t="s">
        <v>1302</v>
      </c>
      <c r="W1886" t="s">
        <v>34</v>
      </c>
      <c r="X1886" t="s">
        <v>19</v>
      </c>
      <c r="Y1886" t="s">
        <v>226</v>
      </c>
      <c r="Z1886">
        <v>23575.07</v>
      </c>
      <c r="AA1886">
        <v>7920</v>
      </c>
    </row>
    <row r="1887" spans="1:27" hidden="1" x14ac:dyDescent="0.25">
      <c r="A1887">
        <v>2018</v>
      </c>
      <c r="B1887">
        <v>2</v>
      </c>
      <c r="C1887" t="s">
        <v>270</v>
      </c>
      <c r="D1887">
        <v>10243</v>
      </c>
      <c r="E1887">
        <v>4</v>
      </c>
      <c r="F1887">
        <v>20180227</v>
      </c>
      <c r="G1887">
        <v>20504004415</v>
      </c>
      <c r="H1887" t="s">
        <v>223</v>
      </c>
      <c r="I1887" t="s">
        <v>25</v>
      </c>
      <c r="J1887" t="s">
        <v>26</v>
      </c>
      <c r="K1887" t="s">
        <v>130</v>
      </c>
      <c r="L1887" t="s">
        <v>4</v>
      </c>
      <c r="M1887" t="s">
        <v>5</v>
      </c>
      <c r="N1887" t="s">
        <v>17</v>
      </c>
      <c r="O1887">
        <v>2005999000</v>
      </c>
      <c r="P1887" t="s">
        <v>1002</v>
      </c>
      <c r="Q1887" t="s">
        <v>1003</v>
      </c>
      <c r="R1887" t="s">
        <v>24</v>
      </c>
      <c r="S1887" t="s">
        <v>444</v>
      </c>
      <c r="W1887" t="s">
        <v>100</v>
      </c>
      <c r="X1887" t="s">
        <v>8</v>
      </c>
      <c r="Y1887" t="s">
        <v>226</v>
      </c>
      <c r="Z1887">
        <v>23546.25</v>
      </c>
      <c r="AA1887">
        <v>13923</v>
      </c>
    </row>
    <row r="1888" spans="1:27" hidden="1" x14ac:dyDescent="0.25">
      <c r="A1888">
        <v>2018</v>
      </c>
      <c r="B1888">
        <v>2</v>
      </c>
      <c r="C1888" t="s">
        <v>86</v>
      </c>
      <c r="D1888">
        <v>18948</v>
      </c>
      <c r="E1888">
        <v>1</v>
      </c>
      <c r="F1888">
        <v>20180228</v>
      </c>
      <c r="G1888">
        <v>20373860736</v>
      </c>
      <c r="H1888" t="s">
        <v>1127</v>
      </c>
      <c r="I1888" t="s">
        <v>25</v>
      </c>
      <c r="J1888" t="s">
        <v>26</v>
      </c>
      <c r="K1888" t="s">
        <v>125</v>
      </c>
      <c r="L1888" t="s">
        <v>4</v>
      </c>
      <c r="M1888" t="s">
        <v>5</v>
      </c>
      <c r="N1888" t="s">
        <v>17</v>
      </c>
      <c r="O1888">
        <v>2001909000</v>
      </c>
      <c r="P1888" t="s">
        <v>934</v>
      </c>
      <c r="Q1888" t="s">
        <v>1003</v>
      </c>
      <c r="R1888" t="s">
        <v>68</v>
      </c>
      <c r="S1888" t="s">
        <v>98</v>
      </c>
      <c r="T1888" t="s">
        <v>1251</v>
      </c>
      <c r="V1888" t="s">
        <v>101</v>
      </c>
      <c r="W1888" t="s">
        <v>34</v>
      </c>
      <c r="X1888" t="s">
        <v>19</v>
      </c>
      <c r="Y1888" t="s">
        <v>15</v>
      </c>
      <c r="Z1888">
        <v>23522.44</v>
      </c>
      <c r="AA1888">
        <v>6577.5360000000001</v>
      </c>
    </row>
    <row r="1889" spans="1:27" hidden="1" x14ac:dyDescent="0.25">
      <c r="A1889">
        <v>2017</v>
      </c>
      <c r="B1889">
        <v>1</v>
      </c>
      <c r="C1889" t="s">
        <v>270</v>
      </c>
      <c r="D1889">
        <v>43875</v>
      </c>
      <c r="E1889">
        <v>1</v>
      </c>
      <c r="F1889">
        <v>20170103</v>
      </c>
      <c r="G1889">
        <v>20530184596</v>
      </c>
      <c r="H1889" t="s">
        <v>293</v>
      </c>
      <c r="I1889" t="s">
        <v>25</v>
      </c>
      <c r="J1889" t="s">
        <v>26</v>
      </c>
      <c r="K1889" t="s">
        <v>344</v>
      </c>
      <c r="L1889" t="s">
        <v>4</v>
      </c>
      <c r="M1889" t="s">
        <v>5</v>
      </c>
      <c r="N1889" t="s">
        <v>17</v>
      </c>
      <c r="O1889">
        <v>2005999000</v>
      </c>
      <c r="P1889" t="s">
        <v>1002</v>
      </c>
      <c r="Q1889" t="s">
        <v>1003</v>
      </c>
      <c r="R1889" t="s">
        <v>24</v>
      </c>
      <c r="S1889" t="s">
        <v>310</v>
      </c>
      <c r="T1889" t="s">
        <v>787</v>
      </c>
      <c r="W1889" t="s">
        <v>426</v>
      </c>
      <c r="X1889" t="s">
        <v>8</v>
      </c>
      <c r="Y1889" t="s">
        <v>61</v>
      </c>
      <c r="Z1889">
        <v>23520</v>
      </c>
      <c r="AA1889">
        <v>19488</v>
      </c>
    </row>
    <row r="1890" spans="1:27" hidden="1" x14ac:dyDescent="0.25">
      <c r="A1890">
        <v>2017</v>
      </c>
      <c r="B1890">
        <v>2</v>
      </c>
      <c r="C1890" t="s">
        <v>270</v>
      </c>
      <c r="D1890">
        <v>8057</v>
      </c>
      <c r="E1890">
        <v>1</v>
      </c>
      <c r="F1890">
        <v>20170221</v>
      </c>
      <c r="G1890">
        <v>20530184596</v>
      </c>
      <c r="H1890" t="s">
        <v>293</v>
      </c>
      <c r="I1890" t="s">
        <v>25</v>
      </c>
      <c r="J1890" t="s">
        <v>26</v>
      </c>
      <c r="K1890" t="s">
        <v>344</v>
      </c>
      <c r="L1890" t="s">
        <v>4</v>
      </c>
      <c r="M1890" t="s">
        <v>5</v>
      </c>
      <c r="N1890" t="s">
        <v>17</v>
      </c>
      <c r="O1890">
        <v>2005999000</v>
      </c>
      <c r="P1890" t="s">
        <v>1002</v>
      </c>
      <c r="Q1890" t="s">
        <v>1003</v>
      </c>
      <c r="R1890" t="s">
        <v>24</v>
      </c>
      <c r="S1890" t="s">
        <v>310</v>
      </c>
      <c r="T1890" t="s">
        <v>797</v>
      </c>
      <c r="W1890" t="s">
        <v>789</v>
      </c>
      <c r="X1890" t="s">
        <v>8</v>
      </c>
      <c r="Y1890" t="s">
        <v>61</v>
      </c>
      <c r="Z1890">
        <v>23520</v>
      </c>
      <c r="AA1890">
        <v>19488</v>
      </c>
    </row>
    <row r="1891" spans="1:27" hidden="1" x14ac:dyDescent="0.25">
      <c r="A1891">
        <v>2017</v>
      </c>
      <c r="B1891">
        <v>2</v>
      </c>
      <c r="C1891" t="s">
        <v>270</v>
      </c>
      <c r="D1891">
        <v>8058</v>
      </c>
      <c r="E1891">
        <v>1</v>
      </c>
      <c r="F1891">
        <v>20170221</v>
      </c>
      <c r="G1891">
        <v>20530184596</v>
      </c>
      <c r="H1891" t="s">
        <v>293</v>
      </c>
      <c r="I1891" t="s">
        <v>25</v>
      </c>
      <c r="J1891" t="s">
        <v>26</v>
      </c>
      <c r="K1891" t="s">
        <v>344</v>
      </c>
      <c r="L1891" t="s">
        <v>4</v>
      </c>
      <c r="M1891" t="s">
        <v>5</v>
      </c>
      <c r="N1891" t="s">
        <v>17</v>
      </c>
      <c r="O1891">
        <v>2005999000</v>
      </c>
      <c r="P1891" t="s">
        <v>1002</v>
      </c>
      <c r="Q1891" t="s">
        <v>1003</v>
      </c>
      <c r="R1891" t="s">
        <v>24</v>
      </c>
      <c r="S1891" t="s">
        <v>310</v>
      </c>
      <c r="T1891" t="s">
        <v>797</v>
      </c>
      <c r="W1891" t="s">
        <v>789</v>
      </c>
      <c r="X1891" t="s">
        <v>8</v>
      </c>
      <c r="Y1891" t="s">
        <v>61</v>
      </c>
      <c r="Z1891">
        <v>23520</v>
      </c>
      <c r="AA1891">
        <v>19488</v>
      </c>
    </row>
    <row r="1892" spans="1:27" hidden="1" x14ac:dyDescent="0.25">
      <c r="A1892">
        <v>2018</v>
      </c>
      <c r="B1892">
        <v>2</v>
      </c>
      <c r="C1892" t="s">
        <v>270</v>
      </c>
      <c r="D1892">
        <v>4607</v>
      </c>
      <c r="E1892">
        <v>1</v>
      </c>
      <c r="F1892">
        <v>20180208</v>
      </c>
      <c r="G1892">
        <v>20530184596</v>
      </c>
      <c r="H1892" t="s">
        <v>293</v>
      </c>
      <c r="I1892" t="s">
        <v>25</v>
      </c>
      <c r="J1892" t="s">
        <v>26</v>
      </c>
      <c r="K1892" t="s">
        <v>452</v>
      </c>
      <c r="L1892" t="s">
        <v>4</v>
      </c>
      <c r="M1892" t="s">
        <v>5</v>
      </c>
      <c r="N1892" t="s">
        <v>17</v>
      </c>
      <c r="O1892">
        <v>2005999000</v>
      </c>
      <c r="P1892" t="s">
        <v>1002</v>
      </c>
      <c r="Q1892" t="s">
        <v>1003</v>
      </c>
      <c r="R1892" t="s">
        <v>24</v>
      </c>
      <c r="S1892" t="s">
        <v>310</v>
      </c>
      <c r="T1892" t="s">
        <v>797</v>
      </c>
      <c r="U1892" t="s">
        <v>1319</v>
      </c>
      <c r="W1892" t="s">
        <v>789</v>
      </c>
      <c r="X1892" t="s">
        <v>8</v>
      </c>
      <c r="Y1892" t="s">
        <v>61</v>
      </c>
      <c r="Z1892">
        <v>23520</v>
      </c>
      <c r="AA1892">
        <v>20462.400000000001</v>
      </c>
    </row>
    <row r="1893" spans="1:27" hidden="1" x14ac:dyDescent="0.25">
      <c r="A1893">
        <v>2017</v>
      </c>
      <c r="B1893">
        <v>1</v>
      </c>
      <c r="C1893" t="s">
        <v>270</v>
      </c>
      <c r="D1893">
        <v>3538</v>
      </c>
      <c r="E1893">
        <v>1</v>
      </c>
      <c r="F1893">
        <v>20170124</v>
      </c>
      <c r="G1893">
        <v>20104420282</v>
      </c>
      <c r="H1893" t="s">
        <v>146</v>
      </c>
      <c r="I1893" t="s">
        <v>25</v>
      </c>
      <c r="J1893" t="s">
        <v>26</v>
      </c>
      <c r="K1893" t="s">
        <v>655</v>
      </c>
      <c r="L1893" t="s">
        <v>4</v>
      </c>
      <c r="M1893" t="s">
        <v>5</v>
      </c>
      <c r="N1893" t="s">
        <v>17</v>
      </c>
      <c r="O1893">
        <v>2005999000</v>
      </c>
      <c r="P1893" t="s">
        <v>1002</v>
      </c>
      <c r="Q1893" t="s">
        <v>1003</v>
      </c>
      <c r="R1893" t="s">
        <v>24</v>
      </c>
      <c r="S1893" t="s">
        <v>316</v>
      </c>
      <c r="W1893" t="s">
        <v>34</v>
      </c>
      <c r="X1893" t="s">
        <v>8</v>
      </c>
      <c r="Y1893" t="s">
        <v>226</v>
      </c>
      <c r="Z1893">
        <v>23500</v>
      </c>
      <c r="AA1893">
        <v>17058</v>
      </c>
    </row>
    <row r="1894" spans="1:27" hidden="1" x14ac:dyDescent="0.25">
      <c r="A1894">
        <v>2018</v>
      </c>
      <c r="B1894">
        <v>3</v>
      </c>
      <c r="C1894" t="s">
        <v>86</v>
      </c>
      <c r="D1894">
        <v>25302</v>
      </c>
      <c r="E1894">
        <v>1</v>
      </c>
      <c r="F1894">
        <v>20180323</v>
      </c>
      <c r="G1894">
        <v>20170040938</v>
      </c>
      <c r="H1894" t="s">
        <v>65</v>
      </c>
      <c r="I1894" t="s">
        <v>25</v>
      </c>
      <c r="J1894" t="s">
        <v>26</v>
      </c>
      <c r="K1894" t="s">
        <v>97</v>
      </c>
      <c r="L1894" t="s">
        <v>4</v>
      </c>
      <c r="M1894" t="s">
        <v>5</v>
      </c>
      <c r="N1894" t="s">
        <v>17</v>
      </c>
      <c r="O1894">
        <v>2001909000</v>
      </c>
      <c r="P1894" t="s">
        <v>934</v>
      </c>
      <c r="Q1894" t="s">
        <v>1003</v>
      </c>
      <c r="R1894" t="s">
        <v>68</v>
      </c>
      <c r="S1894" t="s">
        <v>169</v>
      </c>
      <c r="T1894" t="s">
        <v>101</v>
      </c>
      <c r="W1894" t="s">
        <v>129</v>
      </c>
      <c r="X1894" t="s">
        <v>2477</v>
      </c>
      <c r="Y1894" t="s">
        <v>15</v>
      </c>
      <c r="Z1894">
        <v>23500</v>
      </c>
      <c r="AA1894">
        <v>18400</v>
      </c>
    </row>
    <row r="1895" spans="1:27" hidden="1" x14ac:dyDescent="0.25">
      <c r="A1895">
        <v>2018</v>
      </c>
      <c r="B1895">
        <v>3</v>
      </c>
      <c r="C1895" t="s">
        <v>86</v>
      </c>
      <c r="D1895">
        <v>27517</v>
      </c>
      <c r="E1895">
        <v>1</v>
      </c>
      <c r="F1895">
        <v>20180330</v>
      </c>
      <c r="G1895">
        <v>20170040938</v>
      </c>
      <c r="H1895" t="s">
        <v>65</v>
      </c>
      <c r="I1895" t="s">
        <v>25</v>
      </c>
      <c r="J1895" t="s">
        <v>26</v>
      </c>
      <c r="K1895" t="s">
        <v>97</v>
      </c>
      <c r="L1895" t="s">
        <v>4</v>
      </c>
      <c r="M1895" t="s">
        <v>5</v>
      </c>
      <c r="N1895" t="s">
        <v>17</v>
      </c>
      <c r="O1895">
        <v>2001909000</v>
      </c>
      <c r="P1895" t="s">
        <v>934</v>
      </c>
      <c r="Q1895" t="s">
        <v>1003</v>
      </c>
      <c r="R1895" t="s">
        <v>68</v>
      </c>
      <c r="S1895" t="s">
        <v>169</v>
      </c>
      <c r="T1895" t="s">
        <v>101</v>
      </c>
      <c r="W1895" t="s">
        <v>2170</v>
      </c>
      <c r="X1895" t="s">
        <v>2477</v>
      </c>
      <c r="Y1895" t="s">
        <v>15</v>
      </c>
      <c r="Z1895">
        <v>23500</v>
      </c>
      <c r="AA1895">
        <v>18400</v>
      </c>
    </row>
    <row r="1896" spans="1:27" hidden="1" x14ac:dyDescent="0.25">
      <c r="A1896">
        <v>2017</v>
      </c>
      <c r="B1896">
        <v>2</v>
      </c>
      <c r="C1896" t="s">
        <v>86</v>
      </c>
      <c r="D1896">
        <v>11751</v>
      </c>
      <c r="E1896">
        <v>1</v>
      </c>
      <c r="F1896">
        <v>20170208</v>
      </c>
      <c r="G1896">
        <v>20571221021</v>
      </c>
      <c r="H1896" t="s">
        <v>191</v>
      </c>
      <c r="I1896" t="s">
        <v>2</v>
      </c>
      <c r="J1896" t="s">
        <v>81</v>
      </c>
      <c r="K1896" t="s">
        <v>82</v>
      </c>
      <c r="L1896" t="s">
        <v>4</v>
      </c>
      <c r="M1896" t="s">
        <v>5</v>
      </c>
      <c r="N1896" t="s">
        <v>6</v>
      </c>
      <c r="O1896">
        <v>904211090</v>
      </c>
      <c r="P1896" t="s">
        <v>198</v>
      </c>
      <c r="Q1896" t="s">
        <v>472</v>
      </c>
      <c r="R1896" t="s">
        <v>77</v>
      </c>
      <c r="S1896" t="s">
        <v>1500</v>
      </c>
      <c r="W1896" t="s">
        <v>693</v>
      </c>
      <c r="X1896" t="s">
        <v>23</v>
      </c>
      <c r="Y1896" t="s">
        <v>9</v>
      </c>
      <c r="Z1896">
        <v>23479.67</v>
      </c>
      <c r="AA1896">
        <v>21345.15</v>
      </c>
    </row>
    <row r="1897" spans="1:27" hidden="1" x14ac:dyDescent="0.25">
      <c r="A1897">
        <v>2017</v>
      </c>
      <c r="B1897">
        <v>3</v>
      </c>
      <c r="C1897" t="s">
        <v>270</v>
      </c>
      <c r="D1897">
        <v>9637</v>
      </c>
      <c r="E1897">
        <v>3</v>
      </c>
      <c r="F1897">
        <v>20170302</v>
      </c>
      <c r="G1897">
        <v>20504004415</v>
      </c>
      <c r="H1897" t="s">
        <v>223</v>
      </c>
      <c r="I1897" t="s">
        <v>25</v>
      </c>
      <c r="J1897" t="s">
        <v>26</v>
      </c>
      <c r="K1897" t="s">
        <v>97</v>
      </c>
      <c r="L1897" t="s">
        <v>4</v>
      </c>
      <c r="M1897" t="s">
        <v>5</v>
      </c>
      <c r="N1897" t="s">
        <v>17</v>
      </c>
      <c r="O1897">
        <v>2001909000</v>
      </c>
      <c r="P1897" t="s">
        <v>1008</v>
      </c>
      <c r="Q1897" t="s">
        <v>1003</v>
      </c>
      <c r="R1897" t="s">
        <v>68</v>
      </c>
      <c r="S1897" t="s">
        <v>2364</v>
      </c>
      <c r="W1897" t="s">
        <v>272</v>
      </c>
      <c r="X1897" t="s">
        <v>19</v>
      </c>
      <c r="Y1897" t="s">
        <v>226</v>
      </c>
      <c r="Z1897">
        <v>23460</v>
      </c>
      <c r="AA1897">
        <v>19200</v>
      </c>
    </row>
    <row r="1898" spans="1:27" hidden="1" x14ac:dyDescent="0.25">
      <c r="A1898">
        <v>2018</v>
      </c>
      <c r="B1898">
        <v>2</v>
      </c>
      <c r="C1898" t="s">
        <v>86</v>
      </c>
      <c r="D1898">
        <v>10528</v>
      </c>
      <c r="E1898">
        <v>1</v>
      </c>
      <c r="F1898">
        <v>20180202</v>
      </c>
      <c r="G1898">
        <v>20511375666</v>
      </c>
      <c r="H1898" t="s">
        <v>402</v>
      </c>
      <c r="I1898" t="s">
        <v>11</v>
      </c>
      <c r="J1898" t="s">
        <v>12</v>
      </c>
      <c r="K1898" t="s">
        <v>92</v>
      </c>
      <c r="L1898" t="s">
        <v>4</v>
      </c>
      <c r="M1898" t="s">
        <v>5</v>
      </c>
      <c r="N1898" t="s">
        <v>6</v>
      </c>
      <c r="O1898">
        <v>710809000</v>
      </c>
      <c r="P1898" t="s">
        <v>40</v>
      </c>
      <c r="Q1898" t="s">
        <v>1076</v>
      </c>
      <c r="R1898" t="s">
        <v>13</v>
      </c>
      <c r="S1898" t="s">
        <v>1819</v>
      </c>
      <c r="T1898" t="s">
        <v>1820</v>
      </c>
      <c r="U1898" t="s">
        <v>403</v>
      </c>
      <c r="X1898" t="s">
        <v>23</v>
      </c>
      <c r="Y1898" t="s">
        <v>9</v>
      </c>
      <c r="Z1898">
        <v>23454.18</v>
      </c>
      <c r="AA1898">
        <v>10242</v>
      </c>
    </row>
    <row r="1899" spans="1:27" hidden="1" x14ac:dyDescent="0.25">
      <c r="A1899">
        <v>2018</v>
      </c>
      <c r="B1899">
        <v>1</v>
      </c>
      <c r="C1899" t="s">
        <v>270</v>
      </c>
      <c r="D1899">
        <v>1203</v>
      </c>
      <c r="E1899">
        <v>1</v>
      </c>
      <c r="F1899">
        <v>20180110</v>
      </c>
      <c r="G1899">
        <v>20504004415</v>
      </c>
      <c r="H1899" t="s">
        <v>223</v>
      </c>
      <c r="I1899" t="s">
        <v>25</v>
      </c>
      <c r="J1899" t="s">
        <v>26</v>
      </c>
      <c r="K1899" t="s">
        <v>540</v>
      </c>
      <c r="L1899" t="s">
        <v>4</v>
      </c>
      <c r="M1899" t="s">
        <v>5</v>
      </c>
      <c r="N1899" t="s">
        <v>17</v>
      </c>
      <c r="O1899">
        <v>2001909000</v>
      </c>
      <c r="P1899" t="s">
        <v>1008</v>
      </c>
      <c r="Q1899" t="s">
        <v>1003</v>
      </c>
      <c r="R1899" t="s">
        <v>68</v>
      </c>
      <c r="S1899" t="s">
        <v>456</v>
      </c>
      <c r="W1899" t="s">
        <v>100</v>
      </c>
      <c r="X1899" t="s">
        <v>19</v>
      </c>
      <c r="Y1899" t="s">
        <v>226</v>
      </c>
      <c r="Z1899">
        <v>23410</v>
      </c>
      <c r="AA1899">
        <v>19200</v>
      </c>
    </row>
    <row r="1900" spans="1:27" hidden="1" x14ac:dyDescent="0.25">
      <c r="A1900">
        <v>2018</v>
      </c>
      <c r="B1900">
        <v>1</v>
      </c>
      <c r="C1900" t="s">
        <v>270</v>
      </c>
      <c r="D1900">
        <v>42667</v>
      </c>
      <c r="E1900">
        <v>1</v>
      </c>
      <c r="F1900">
        <v>20180104</v>
      </c>
      <c r="G1900">
        <v>20504004415</v>
      </c>
      <c r="H1900" t="s">
        <v>223</v>
      </c>
      <c r="I1900" t="s">
        <v>25</v>
      </c>
      <c r="J1900" t="s">
        <v>26</v>
      </c>
      <c r="K1900" t="s">
        <v>452</v>
      </c>
      <c r="L1900" t="s">
        <v>4</v>
      </c>
      <c r="M1900" t="s">
        <v>5</v>
      </c>
      <c r="N1900" t="s">
        <v>17</v>
      </c>
      <c r="O1900">
        <v>2001909000</v>
      </c>
      <c r="P1900" t="s">
        <v>1008</v>
      </c>
      <c r="Q1900" t="s">
        <v>1003</v>
      </c>
      <c r="R1900" t="s">
        <v>68</v>
      </c>
      <c r="S1900" t="s">
        <v>526</v>
      </c>
      <c r="T1900" t="s">
        <v>1361</v>
      </c>
      <c r="W1900" t="s">
        <v>34</v>
      </c>
      <c r="X1900" t="s">
        <v>19</v>
      </c>
      <c r="Y1900" t="s">
        <v>226</v>
      </c>
      <c r="Z1900">
        <v>23410</v>
      </c>
      <c r="AA1900">
        <v>19200</v>
      </c>
    </row>
    <row r="1901" spans="1:27" hidden="1" x14ac:dyDescent="0.25">
      <c r="A1901">
        <v>2017</v>
      </c>
      <c r="B1901">
        <v>3</v>
      </c>
      <c r="C1901" t="s">
        <v>86</v>
      </c>
      <c r="D1901">
        <v>21345</v>
      </c>
      <c r="E1901">
        <v>2</v>
      </c>
      <c r="F1901">
        <v>20170311</v>
      </c>
      <c r="G1901">
        <v>20505532725</v>
      </c>
      <c r="H1901" t="s">
        <v>161</v>
      </c>
      <c r="I1901" t="s">
        <v>36</v>
      </c>
      <c r="J1901" t="s">
        <v>162</v>
      </c>
      <c r="K1901" t="s">
        <v>163</v>
      </c>
      <c r="L1901" t="s">
        <v>4</v>
      </c>
      <c r="M1901" t="s">
        <v>5</v>
      </c>
      <c r="N1901" t="s">
        <v>6</v>
      </c>
      <c r="O1901">
        <v>904211090</v>
      </c>
      <c r="P1901" t="s">
        <v>218</v>
      </c>
      <c r="Q1901" t="s">
        <v>472</v>
      </c>
      <c r="R1901" t="s">
        <v>77</v>
      </c>
      <c r="S1901" t="s">
        <v>2242</v>
      </c>
      <c r="T1901" t="s">
        <v>2240</v>
      </c>
      <c r="U1901" t="s">
        <v>2241</v>
      </c>
      <c r="W1901" t="s">
        <v>34</v>
      </c>
      <c r="X1901" t="s">
        <v>23</v>
      </c>
      <c r="Y1901" t="s">
        <v>9</v>
      </c>
      <c r="Z1901">
        <v>23400</v>
      </c>
      <c r="AA1901">
        <v>9000</v>
      </c>
    </row>
    <row r="1902" spans="1:27" hidden="1" x14ac:dyDescent="0.25">
      <c r="A1902">
        <v>2018</v>
      </c>
      <c r="B1902">
        <v>1</v>
      </c>
      <c r="C1902" t="s">
        <v>270</v>
      </c>
      <c r="D1902">
        <v>3324</v>
      </c>
      <c r="E1902">
        <v>1</v>
      </c>
      <c r="F1902">
        <v>20180125</v>
      </c>
      <c r="G1902">
        <v>20530184596</v>
      </c>
      <c r="H1902" t="s">
        <v>293</v>
      </c>
      <c r="I1902" t="s">
        <v>2</v>
      </c>
      <c r="J1902" t="s">
        <v>32</v>
      </c>
      <c r="K1902" t="s">
        <v>96</v>
      </c>
      <c r="L1902" t="s">
        <v>4</v>
      </c>
      <c r="M1902" t="s">
        <v>5</v>
      </c>
      <c r="N1902" t="s">
        <v>17</v>
      </c>
      <c r="O1902">
        <v>2005999000</v>
      </c>
      <c r="P1902" t="s">
        <v>934</v>
      </c>
      <c r="Q1902" t="s">
        <v>1003</v>
      </c>
      <c r="R1902" t="s">
        <v>24</v>
      </c>
      <c r="S1902" t="s">
        <v>294</v>
      </c>
      <c r="T1902" t="s">
        <v>1107</v>
      </c>
      <c r="U1902" t="s">
        <v>1320</v>
      </c>
      <c r="W1902" t="s">
        <v>789</v>
      </c>
      <c r="X1902" t="s">
        <v>19</v>
      </c>
      <c r="Y1902" t="s">
        <v>61</v>
      </c>
      <c r="Z1902">
        <v>23400</v>
      </c>
      <c r="AA1902">
        <v>14688</v>
      </c>
    </row>
    <row r="1903" spans="1:27" hidden="1" x14ac:dyDescent="0.25">
      <c r="A1903">
        <v>2017</v>
      </c>
      <c r="B1903">
        <v>2</v>
      </c>
      <c r="C1903" t="s">
        <v>85</v>
      </c>
      <c r="D1903">
        <v>853</v>
      </c>
      <c r="E1903">
        <v>2</v>
      </c>
      <c r="F1903">
        <v>20170209</v>
      </c>
      <c r="G1903">
        <v>20532383782</v>
      </c>
      <c r="H1903" t="s">
        <v>80</v>
      </c>
      <c r="I1903" t="s">
        <v>11</v>
      </c>
      <c r="J1903" t="s">
        <v>16</v>
      </c>
      <c r="K1903" t="s">
        <v>165</v>
      </c>
      <c r="L1903" t="s">
        <v>4</v>
      </c>
      <c r="M1903" t="s">
        <v>5</v>
      </c>
      <c r="N1903" t="s">
        <v>6</v>
      </c>
      <c r="O1903">
        <v>904221000</v>
      </c>
      <c r="P1903" t="s">
        <v>198</v>
      </c>
      <c r="Q1903" t="s">
        <v>1016</v>
      </c>
      <c r="R1903" t="s">
        <v>104</v>
      </c>
      <c r="S1903" t="s">
        <v>929</v>
      </c>
      <c r="T1903" t="s">
        <v>1770</v>
      </c>
      <c r="U1903" t="s">
        <v>1771</v>
      </c>
      <c r="W1903" t="s">
        <v>364</v>
      </c>
      <c r="X1903" t="s">
        <v>23</v>
      </c>
      <c r="Y1903" t="s">
        <v>85</v>
      </c>
      <c r="Z1903">
        <v>23382.35</v>
      </c>
      <c r="AA1903">
        <v>15000</v>
      </c>
    </row>
    <row r="1904" spans="1:27" hidden="1" x14ac:dyDescent="0.25">
      <c r="A1904">
        <v>2018</v>
      </c>
      <c r="B1904">
        <v>2</v>
      </c>
      <c r="C1904" t="s">
        <v>270</v>
      </c>
      <c r="D1904">
        <v>5329</v>
      </c>
      <c r="E1904">
        <v>1</v>
      </c>
      <c r="F1904">
        <v>20180206</v>
      </c>
      <c r="G1904">
        <v>20530184596</v>
      </c>
      <c r="H1904" t="s">
        <v>293</v>
      </c>
      <c r="I1904" t="s">
        <v>25</v>
      </c>
      <c r="J1904" t="s">
        <v>26</v>
      </c>
      <c r="K1904" t="s">
        <v>185</v>
      </c>
      <c r="L1904" t="s">
        <v>4</v>
      </c>
      <c r="M1904" t="s">
        <v>5</v>
      </c>
      <c r="N1904" t="s">
        <v>17</v>
      </c>
      <c r="O1904">
        <v>2005999000</v>
      </c>
      <c r="P1904" t="s">
        <v>1002</v>
      </c>
      <c r="Q1904" t="s">
        <v>1003</v>
      </c>
      <c r="R1904" t="s">
        <v>24</v>
      </c>
      <c r="S1904" t="s">
        <v>310</v>
      </c>
      <c r="T1904" t="s">
        <v>1093</v>
      </c>
      <c r="U1904" t="s">
        <v>1981</v>
      </c>
      <c r="W1904" t="s">
        <v>789</v>
      </c>
      <c r="X1904" t="s">
        <v>8</v>
      </c>
      <c r="Y1904" t="s">
        <v>61</v>
      </c>
      <c r="Z1904">
        <v>23370</v>
      </c>
      <c r="AA1904">
        <v>16419.599999999999</v>
      </c>
    </row>
    <row r="1905" spans="1:27" hidden="1" x14ac:dyDescent="0.25">
      <c r="A1905">
        <v>2017</v>
      </c>
      <c r="B1905">
        <v>3</v>
      </c>
      <c r="C1905" t="s">
        <v>270</v>
      </c>
      <c r="D1905">
        <v>8934</v>
      </c>
      <c r="E1905">
        <v>1</v>
      </c>
      <c r="F1905">
        <v>20170302</v>
      </c>
      <c r="G1905">
        <v>20530184596</v>
      </c>
      <c r="H1905" t="s">
        <v>293</v>
      </c>
      <c r="I1905" t="s">
        <v>25</v>
      </c>
      <c r="J1905" t="s">
        <v>26</v>
      </c>
      <c r="K1905" t="s">
        <v>199</v>
      </c>
      <c r="L1905" t="s">
        <v>4</v>
      </c>
      <c r="M1905" t="s">
        <v>5</v>
      </c>
      <c r="N1905" t="s">
        <v>17</v>
      </c>
      <c r="O1905">
        <v>2005999000</v>
      </c>
      <c r="P1905" t="s">
        <v>1002</v>
      </c>
      <c r="Q1905" t="s">
        <v>1003</v>
      </c>
      <c r="R1905" t="s">
        <v>24</v>
      </c>
      <c r="S1905" t="s">
        <v>310</v>
      </c>
      <c r="T1905" t="s">
        <v>797</v>
      </c>
      <c r="W1905" t="s">
        <v>789</v>
      </c>
      <c r="X1905" t="s">
        <v>8</v>
      </c>
      <c r="Y1905" t="s">
        <v>61</v>
      </c>
      <c r="Z1905">
        <v>23356.65</v>
      </c>
      <c r="AA1905">
        <v>11109.6</v>
      </c>
    </row>
    <row r="1906" spans="1:27" hidden="1" x14ac:dyDescent="0.25">
      <c r="A1906">
        <v>2017</v>
      </c>
      <c r="B1906">
        <v>1</v>
      </c>
      <c r="C1906" t="s">
        <v>270</v>
      </c>
      <c r="D1906">
        <v>230</v>
      </c>
      <c r="E1906">
        <v>1</v>
      </c>
      <c r="F1906">
        <v>20170105</v>
      </c>
      <c r="G1906">
        <v>20504004415</v>
      </c>
      <c r="H1906" t="s">
        <v>223</v>
      </c>
      <c r="I1906" t="s">
        <v>25</v>
      </c>
      <c r="J1906" t="s">
        <v>26</v>
      </c>
      <c r="K1906" t="s">
        <v>780</v>
      </c>
      <c r="L1906" t="s">
        <v>4</v>
      </c>
      <c r="M1906" t="s">
        <v>5</v>
      </c>
      <c r="N1906" t="s">
        <v>6</v>
      </c>
      <c r="O1906">
        <v>710809000</v>
      </c>
      <c r="P1906" t="s">
        <v>1002</v>
      </c>
      <c r="Q1906" t="s">
        <v>1076</v>
      </c>
      <c r="R1906" t="s">
        <v>13</v>
      </c>
      <c r="S1906" t="s">
        <v>271</v>
      </c>
      <c r="T1906" t="s">
        <v>781</v>
      </c>
      <c r="W1906" t="s">
        <v>272</v>
      </c>
      <c r="X1906" t="s">
        <v>8</v>
      </c>
      <c r="Y1906" t="s">
        <v>226</v>
      </c>
      <c r="Z1906">
        <v>23354.799999999999</v>
      </c>
      <c r="AA1906">
        <v>20049.8</v>
      </c>
    </row>
    <row r="1907" spans="1:27" hidden="1" x14ac:dyDescent="0.25">
      <c r="A1907">
        <v>2017</v>
      </c>
      <c r="B1907">
        <v>1</v>
      </c>
      <c r="C1907" t="s">
        <v>270</v>
      </c>
      <c r="D1907">
        <v>231</v>
      </c>
      <c r="E1907">
        <v>1</v>
      </c>
      <c r="F1907">
        <v>20170105</v>
      </c>
      <c r="G1907">
        <v>20504004415</v>
      </c>
      <c r="H1907" t="s">
        <v>223</v>
      </c>
      <c r="I1907" t="s">
        <v>25</v>
      </c>
      <c r="J1907" t="s">
        <v>26</v>
      </c>
      <c r="K1907" t="s">
        <v>780</v>
      </c>
      <c r="L1907" t="s">
        <v>4</v>
      </c>
      <c r="M1907" t="s">
        <v>5</v>
      </c>
      <c r="N1907" t="s">
        <v>6</v>
      </c>
      <c r="O1907">
        <v>710809000</v>
      </c>
      <c r="P1907" t="s">
        <v>1002</v>
      </c>
      <c r="Q1907" t="s">
        <v>1076</v>
      </c>
      <c r="R1907" t="s">
        <v>13</v>
      </c>
      <c r="S1907" t="s">
        <v>271</v>
      </c>
      <c r="T1907" t="s">
        <v>781</v>
      </c>
      <c r="W1907" t="s">
        <v>272</v>
      </c>
      <c r="X1907" t="s">
        <v>8</v>
      </c>
      <c r="Y1907" t="s">
        <v>226</v>
      </c>
      <c r="Z1907">
        <v>23354.799999999999</v>
      </c>
      <c r="AA1907">
        <v>20049.8</v>
      </c>
    </row>
    <row r="1908" spans="1:27" hidden="1" x14ac:dyDescent="0.25">
      <c r="A1908">
        <v>2017</v>
      </c>
      <c r="B1908">
        <v>2</v>
      </c>
      <c r="C1908" t="s">
        <v>270</v>
      </c>
      <c r="D1908">
        <v>5471</v>
      </c>
      <c r="E1908">
        <v>1</v>
      </c>
      <c r="F1908">
        <v>20170203</v>
      </c>
      <c r="G1908">
        <v>20530184596</v>
      </c>
      <c r="H1908" t="s">
        <v>293</v>
      </c>
      <c r="I1908" t="s">
        <v>2</v>
      </c>
      <c r="J1908" t="s">
        <v>81</v>
      </c>
      <c r="K1908" t="s">
        <v>87</v>
      </c>
      <c r="L1908" t="s">
        <v>4</v>
      </c>
      <c r="M1908" t="s">
        <v>5</v>
      </c>
      <c r="N1908" t="s">
        <v>17</v>
      </c>
      <c r="O1908">
        <v>2005992000</v>
      </c>
      <c r="P1908" t="s">
        <v>934</v>
      </c>
      <c r="Q1908" t="s">
        <v>1003</v>
      </c>
      <c r="R1908" t="s">
        <v>18</v>
      </c>
      <c r="S1908" t="s">
        <v>294</v>
      </c>
      <c r="T1908" t="s">
        <v>835</v>
      </c>
      <c r="U1908" t="s">
        <v>788</v>
      </c>
      <c r="W1908" t="s">
        <v>196</v>
      </c>
      <c r="X1908" t="s">
        <v>19</v>
      </c>
      <c r="Y1908" t="s">
        <v>61</v>
      </c>
      <c r="Z1908">
        <v>23348.25</v>
      </c>
      <c r="AA1908">
        <v>10504.48</v>
      </c>
    </row>
    <row r="1909" spans="1:27" hidden="1" x14ac:dyDescent="0.25">
      <c r="A1909">
        <v>2017</v>
      </c>
      <c r="B1909">
        <v>1</v>
      </c>
      <c r="C1909" t="s">
        <v>270</v>
      </c>
      <c r="D1909">
        <v>3913</v>
      </c>
      <c r="E1909">
        <v>1</v>
      </c>
      <c r="F1909">
        <v>20170126</v>
      </c>
      <c r="G1909">
        <v>20504004415</v>
      </c>
      <c r="H1909" t="s">
        <v>223</v>
      </c>
      <c r="I1909" t="s">
        <v>25</v>
      </c>
      <c r="J1909" t="s">
        <v>26</v>
      </c>
      <c r="K1909" t="s">
        <v>185</v>
      </c>
      <c r="L1909" t="s">
        <v>4</v>
      </c>
      <c r="M1909" t="s">
        <v>5</v>
      </c>
      <c r="N1909" t="s">
        <v>17</v>
      </c>
      <c r="O1909">
        <v>2005999000</v>
      </c>
      <c r="P1909" t="s">
        <v>1002</v>
      </c>
      <c r="Q1909" t="s">
        <v>1003</v>
      </c>
      <c r="R1909" t="s">
        <v>24</v>
      </c>
      <c r="S1909" t="s">
        <v>321</v>
      </c>
      <c r="W1909" t="s">
        <v>100</v>
      </c>
      <c r="X1909" t="s">
        <v>8</v>
      </c>
      <c r="Y1909" t="s">
        <v>61</v>
      </c>
      <c r="Z1909">
        <v>23345</v>
      </c>
      <c r="AA1909">
        <v>17250</v>
      </c>
    </row>
    <row r="1910" spans="1:27" hidden="1" x14ac:dyDescent="0.25">
      <c r="A1910">
        <v>2017</v>
      </c>
      <c r="B1910">
        <v>1</v>
      </c>
      <c r="C1910" t="s">
        <v>270</v>
      </c>
      <c r="D1910">
        <v>3995</v>
      </c>
      <c r="E1910">
        <v>1</v>
      </c>
      <c r="F1910">
        <v>20170126</v>
      </c>
      <c r="G1910">
        <v>20504004415</v>
      </c>
      <c r="H1910" t="s">
        <v>223</v>
      </c>
      <c r="I1910" t="s">
        <v>25</v>
      </c>
      <c r="J1910" t="s">
        <v>26</v>
      </c>
      <c r="K1910" t="s">
        <v>97</v>
      </c>
      <c r="L1910" t="s">
        <v>4</v>
      </c>
      <c r="M1910" t="s">
        <v>5</v>
      </c>
      <c r="N1910" t="s">
        <v>17</v>
      </c>
      <c r="O1910">
        <v>2005999000</v>
      </c>
      <c r="P1910" t="s">
        <v>1002</v>
      </c>
      <c r="Q1910" t="s">
        <v>1003</v>
      </c>
      <c r="R1910" t="s">
        <v>24</v>
      </c>
      <c r="S1910" t="s">
        <v>321</v>
      </c>
      <c r="W1910" t="s">
        <v>100</v>
      </c>
      <c r="X1910" t="s">
        <v>8</v>
      </c>
      <c r="Y1910" t="s">
        <v>61</v>
      </c>
      <c r="Z1910">
        <v>23345</v>
      </c>
      <c r="AA1910">
        <v>17250</v>
      </c>
    </row>
    <row r="1911" spans="1:27" hidden="1" x14ac:dyDescent="0.25">
      <c r="A1911">
        <v>2017</v>
      </c>
      <c r="B1911">
        <v>2</v>
      </c>
      <c r="C1911" t="s">
        <v>270</v>
      </c>
      <c r="D1911">
        <v>8225</v>
      </c>
      <c r="E1911">
        <v>1</v>
      </c>
      <c r="F1911">
        <v>20170223</v>
      </c>
      <c r="G1911">
        <v>20504004415</v>
      </c>
      <c r="H1911" t="s">
        <v>223</v>
      </c>
      <c r="I1911" t="s">
        <v>25</v>
      </c>
      <c r="J1911" t="s">
        <v>26</v>
      </c>
      <c r="K1911" t="s">
        <v>97</v>
      </c>
      <c r="L1911" t="s">
        <v>4</v>
      </c>
      <c r="M1911" t="s">
        <v>5</v>
      </c>
      <c r="N1911" t="s">
        <v>17</v>
      </c>
      <c r="O1911">
        <v>2005999000</v>
      </c>
      <c r="P1911" t="s">
        <v>1002</v>
      </c>
      <c r="Q1911" t="s">
        <v>1003</v>
      </c>
      <c r="R1911" t="s">
        <v>24</v>
      </c>
      <c r="S1911" t="s">
        <v>285</v>
      </c>
      <c r="W1911" t="s">
        <v>100</v>
      </c>
      <c r="X1911" t="s">
        <v>8</v>
      </c>
      <c r="Y1911" t="s">
        <v>226</v>
      </c>
      <c r="Z1911">
        <v>23345</v>
      </c>
      <c r="AA1911">
        <v>17250</v>
      </c>
    </row>
    <row r="1912" spans="1:27" hidden="1" x14ac:dyDescent="0.25">
      <c r="A1912">
        <v>2017</v>
      </c>
      <c r="B1912">
        <v>3</v>
      </c>
      <c r="C1912" t="s">
        <v>270</v>
      </c>
      <c r="D1912">
        <v>11209</v>
      </c>
      <c r="E1912">
        <v>1</v>
      </c>
      <c r="F1912">
        <v>20170323</v>
      </c>
      <c r="G1912">
        <v>20504004415</v>
      </c>
      <c r="H1912" t="s">
        <v>223</v>
      </c>
      <c r="I1912" t="s">
        <v>25</v>
      </c>
      <c r="J1912" t="s">
        <v>26</v>
      </c>
      <c r="K1912" t="s">
        <v>97</v>
      </c>
      <c r="L1912" t="s">
        <v>4</v>
      </c>
      <c r="M1912" t="s">
        <v>5</v>
      </c>
      <c r="N1912" t="s">
        <v>17</v>
      </c>
      <c r="O1912">
        <v>2005999000</v>
      </c>
      <c r="P1912" t="s">
        <v>1002</v>
      </c>
      <c r="Q1912" t="s">
        <v>1003</v>
      </c>
      <c r="R1912" t="s">
        <v>24</v>
      </c>
      <c r="S1912" t="s">
        <v>285</v>
      </c>
      <c r="W1912" t="s">
        <v>100</v>
      </c>
      <c r="X1912" t="s">
        <v>8</v>
      </c>
      <c r="Y1912" t="s">
        <v>226</v>
      </c>
      <c r="Z1912">
        <v>23345</v>
      </c>
      <c r="AA1912">
        <v>17250</v>
      </c>
    </row>
    <row r="1913" spans="1:27" hidden="1" x14ac:dyDescent="0.25">
      <c r="A1913">
        <v>2018</v>
      </c>
      <c r="B1913">
        <v>3</v>
      </c>
      <c r="C1913" t="s">
        <v>270</v>
      </c>
      <c r="D1913">
        <v>12952</v>
      </c>
      <c r="E1913">
        <v>1</v>
      </c>
      <c r="F1913">
        <v>20180320</v>
      </c>
      <c r="G1913">
        <v>20504004415</v>
      </c>
      <c r="H1913" t="s">
        <v>223</v>
      </c>
      <c r="I1913" t="s">
        <v>2</v>
      </c>
      <c r="J1913" t="s">
        <v>58</v>
      </c>
      <c r="K1913" t="s">
        <v>59</v>
      </c>
      <c r="L1913" t="s">
        <v>4</v>
      </c>
      <c r="M1913" t="s">
        <v>5</v>
      </c>
      <c r="N1913" t="s">
        <v>17</v>
      </c>
      <c r="O1913">
        <v>2001909000</v>
      </c>
      <c r="P1913" t="s">
        <v>1008</v>
      </c>
      <c r="Q1913" t="s">
        <v>1003</v>
      </c>
      <c r="R1913" t="s">
        <v>68</v>
      </c>
      <c r="S1913" t="s">
        <v>2655</v>
      </c>
      <c r="T1913" t="s">
        <v>2656</v>
      </c>
      <c r="W1913" t="s">
        <v>34</v>
      </c>
      <c r="X1913" t="s">
        <v>19</v>
      </c>
      <c r="Y1913" t="s">
        <v>226</v>
      </c>
      <c r="Z1913">
        <v>23337.599999999999</v>
      </c>
      <c r="AA1913">
        <v>12249.6</v>
      </c>
    </row>
    <row r="1914" spans="1:27" hidden="1" x14ac:dyDescent="0.25">
      <c r="A1914">
        <v>2018</v>
      </c>
      <c r="B1914">
        <v>3</v>
      </c>
      <c r="C1914" t="s">
        <v>270</v>
      </c>
      <c r="D1914">
        <v>12952</v>
      </c>
      <c r="E1914">
        <v>2</v>
      </c>
      <c r="F1914">
        <v>20180320</v>
      </c>
      <c r="G1914">
        <v>20504004415</v>
      </c>
      <c r="H1914" t="s">
        <v>223</v>
      </c>
      <c r="I1914" t="s">
        <v>2</v>
      </c>
      <c r="J1914" t="s">
        <v>58</v>
      </c>
      <c r="K1914" t="s">
        <v>59</v>
      </c>
      <c r="L1914" t="s">
        <v>4</v>
      </c>
      <c r="M1914" t="s">
        <v>5</v>
      </c>
      <c r="N1914" t="s">
        <v>17</v>
      </c>
      <c r="O1914">
        <v>2001909000</v>
      </c>
      <c r="P1914" t="s">
        <v>1008</v>
      </c>
      <c r="Q1914" t="s">
        <v>1003</v>
      </c>
      <c r="R1914" t="s">
        <v>68</v>
      </c>
      <c r="S1914" t="s">
        <v>2655</v>
      </c>
      <c r="T1914" t="s">
        <v>2656</v>
      </c>
      <c r="W1914" t="s">
        <v>34</v>
      </c>
      <c r="X1914" t="s">
        <v>19</v>
      </c>
      <c r="Y1914" t="s">
        <v>226</v>
      </c>
      <c r="Z1914">
        <v>23337.599999999999</v>
      </c>
      <c r="AA1914">
        <v>12249.6</v>
      </c>
    </row>
    <row r="1915" spans="1:27" hidden="1" x14ac:dyDescent="0.25">
      <c r="A1915">
        <v>2018</v>
      </c>
      <c r="B1915">
        <v>3</v>
      </c>
      <c r="C1915" t="s">
        <v>270</v>
      </c>
      <c r="D1915">
        <v>12952</v>
      </c>
      <c r="E1915">
        <v>3</v>
      </c>
      <c r="F1915">
        <v>20180320</v>
      </c>
      <c r="G1915">
        <v>20504004415</v>
      </c>
      <c r="H1915" t="s">
        <v>223</v>
      </c>
      <c r="I1915" t="s">
        <v>2</v>
      </c>
      <c r="J1915" t="s">
        <v>58</v>
      </c>
      <c r="K1915" t="s">
        <v>59</v>
      </c>
      <c r="L1915" t="s">
        <v>4</v>
      </c>
      <c r="M1915" t="s">
        <v>5</v>
      </c>
      <c r="N1915" t="s">
        <v>17</v>
      </c>
      <c r="O1915">
        <v>2001909000</v>
      </c>
      <c r="P1915" t="s">
        <v>1008</v>
      </c>
      <c r="Q1915" t="s">
        <v>1003</v>
      </c>
      <c r="R1915" t="s">
        <v>68</v>
      </c>
      <c r="S1915" t="s">
        <v>2655</v>
      </c>
      <c r="T1915" t="s">
        <v>2656</v>
      </c>
      <c r="W1915" t="s">
        <v>34</v>
      </c>
      <c r="X1915" t="s">
        <v>19</v>
      </c>
      <c r="Y1915" t="s">
        <v>226</v>
      </c>
      <c r="Z1915">
        <v>23337.599999999999</v>
      </c>
      <c r="AA1915">
        <v>12249.6</v>
      </c>
    </row>
    <row r="1916" spans="1:27" hidden="1" x14ac:dyDescent="0.25">
      <c r="A1916">
        <v>2018</v>
      </c>
      <c r="B1916">
        <v>3</v>
      </c>
      <c r="C1916" t="s">
        <v>270</v>
      </c>
      <c r="D1916">
        <v>12952</v>
      </c>
      <c r="E1916">
        <v>4</v>
      </c>
      <c r="F1916">
        <v>20180320</v>
      </c>
      <c r="G1916">
        <v>20504004415</v>
      </c>
      <c r="H1916" t="s">
        <v>223</v>
      </c>
      <c r="I1916" t="s">
        <v>2</v>
      </c>
      <c r="J1916" t="s">
        <v>58</v>
      </c>
      <c r="K1916" t="s">
        <v>59</v>
      </c>
      <c r="L1916" t="s">
        <v>4</v>
      </c>
      <c r="M1916" t="s">
        <v>5</v>
      </c>
      <c r="N1916" t="s">
        <v>17</v>
      </c>
      <c r="O1916">
        <v>2001909000</v>
      </c>
      <c r="P1916" t="s">
        <v>1008</v>
      </c>
      <c r="Q1916" t="s">
        <v>1003</v>
      </c>
      <c r="R1916" t="s">
        <v>68</v>
      </c>
      <c r="S1916" t="s">
        <v>2655</v>
      </c>
      <c r="T1916" t="s">
        <v>2656</v>
      </c>
      <c r="W1916" t="s">
        <v>34</v>
      </c>
      <c r="X1916" t="s">
        <v>19</v>
      </c>
      <c r="Y1916" t="s">
        <v>226</v>
      </c>
      <c r="Z1916">
        <v>23337.599999999999</v>
      </c>
      <c r="AA1916">
        <v>12249.6</v>
      </c>
    </row>
    <row r="1917" spans="1:27" hidden="1" x14ac:dyDescent="0.25">
      <c r="A1917">
        <v>2018</v>
      </c>
      <c r="B1917">
        <v>3</v>
      </c>
      <c r="C1917" t="s">
        <v>270</v>
      </c>
      <c r="D1917">
        <v>13111</v>
      </c>
      <c r="E1917">
        <v>1</v>
      </c>
      <c r="F1917">
        <v>20180320</v>
      </c>
      <c r="G1917">
        <v>20504004415</v>
      </c>
      <c r="H1917" t="s">
        <v>223</v>
      </c>
      <c r="I1917" t="s">
        <v>2</v>
      </c>
      <c r="J1917" t="s">
        <v>58</v>
      </c>
      <c r="K1917" t="s">
        <v>59</v>
      </c>
      <c r="L1917" t="s">
        <v>4</v>
      </c>
      <c r="M1917" t="s">
        <v>5</v>
      </c>
      <c r="N1917" t="s">
        <v>17</v>
      </c>
      <c r="O1917">
        <v>2001909000</v>
      </c>
      <c r="P1917" t="s">
        <v>1008</v>
      </c>
      <c r="Q1917" t="s">
        <v>1003</v>
      </c>
      <c r="R1917" t="s">
        <v>68</v>
      </c>
      <c r="S1917" t="s">
        <v>2024</v>
      </c>
      <c r="T1917" t="s">
        <v>2025</v>
      </c>
      <c r="W1917" t="s">
        <v>34</v>
      </c>
      <c r="X1917" t="s">
        <v>19</v>
      </c>
      <c r="Y1917" t="s">
        <v>226</v>
      </c>
      <c r="Z1917">
        <v>23337.599999999999</v>
      </c>
      <c r="AA1917">
        <v>12249.6</v>
      </c>
    </row>
    <row r="1918" spans="1:27" hidden="1" x14ac:dyDescent="0.25">
      <c r="A1918">
        <v>2018</v>
      </c>
      <c r="B1918">
        <v>3</v>
      </c>
      <c r="C1918" t="s">
        <v>270</v>
      </c>
      <c r="D1918">
        <v>13111</v>
      </c>
      <c r="E1918">
        <v>2</v>
      </c>
      <c r="F1918">
        <v>20180320</v>
      </c>
      <c r="G1918">
        <v>20504004415</v>
      </c>
      <c r="H1918" t="s">
        <v>223</v>
      </c>
      <c r="I1918" t="s">
        <v>2</v>
      </c>
      <c r="J1918" t="s">
        <v>58</v>
      </c>
      <c r="K1918" t="s">
        <v>59</v>
      </c>
      <c r="L1918" t="s">
        <v>4</v>
      </c>
      <c r="M1918" t="s">
        <v>5</v>
      </c>
      <c r="N1918" t="s">
        <v>17</v>
      </c>
      <c r="O1918">
        <v>2001909000</v>
      </c>
      <c r="P1918" t="s">
        <v>1008</v>
      </c>
      <c r="Q1918" t="s">
        <v>1003</v>
      </c>
      <c r="R1918" t="s">
        <v>68</v>
      </c>
      <c r="S1918" t="s">
        <v>2024</v>
      </c>
      <c r="T1918" t="s">
        <v>2025</v>
      </c>
      <c r="W1918" t="s">
        <v>34</v>
      </c>
      <c r="X1918" t="s">
        <v>19</v>
      </c>
      <c r="Y1918" t="s">
        <v>226</v>
      </c>
      <c r="Z1918">
        <v>23337.599999999999</v>
      </c>
      <c r="AA1918">
        <v>12249.6</v>
      </c>
    </row>
    <row r="1919" spans="1:27" hidden="1" x14ac:dyDescent="0.25">
      <c r="A1919">
        <v>2018</v>
      </c>
      <c r="B1919">
        <v>3</v>
      </c>
      <c r="C1919" t="s">
        <v>270</v>
      </c>
      <c r="D1919">
        <v>13111</v>
      </c>
      <c r="E1919">
        <v>3</v>
      </c>
      <c r="F1919">
        <v>20180320</v>
      </c>
      <c r="G1919">
        <v>20504004415</v>
      </c>
      <c r="H1919" t="s">
        <v>223</v>
      </c>
      <c r="I1919" t="s">
        <v>2</v>
      </c>
      <c r="J1919" t="s">
        <v>58</v>
      </c>
      <c r="K1919" t="s">
        <v>59</v>
      </c>
      <c r="L1919" t="s">
        <v>4</v>
      </c>
      <c r="M1919" t="s">
        <v>5</v>
      </c>
      <c r="N1919" t="s">
        <v>17</v>
      </c>
      <c r="O1919">
        <v>2001909000</v>
      </c>
      <c r="P1919" t="s">
        <v>1008</v>
      </c>
      <c r="Q1919" t="s">
        <v>1003</v>
      </c>
      <c r="R1919" t="s">
        <v>68</v>
      </c>
      <c r="S1919" t="s">
        <v>2024</v>
      </c>
      <c r="T1919" t="s">
        <v>2025</v>
      </c>
      <c r="W1919" t="s">
        <v>34</v>
      </c>
      <c r="X1919" t="s">
        <v>19</v>
      </c>
      <c r="Y1919" t="s">
        <v>226</v>
      </c>
      <c r="Z1919">
        <v>23337.599999999999</v>
      </c>
      <c r="AA1919">
        <v>12249.6</v>
      </c>
    </row>
    <row r="1920" spans="1:27" hidden="1" x14ac:dyDescent="0.25">
      <c r="A1920">
        <v>2018</v>
      </c>
      <c r="B1920">
        <v>3</v>
      </c>
      <c r="C1920" t="s">
        <v>270</v>
      </c>
      <c r="D1920">
        <v>13111</v>
      </c>
      <c r="E1920">
        <v>4</v>
      </c>
      <c r="F1920">
        <v>20180320</v>
      </c>
      <c r="G1920">
        <v>20504004415</v>
      </c>
      <c r="H1920" t="s">
        <v>223</v>
      </c>
      <c r="I1920" t="s">
        <v>2</v>
      </c>
      <c r="J1920" t="s">
        <v>58</v>
      </c>
      <c r="K1920" t="s">
        <v>59</v>
      </c>
      <c r="L1920" t="s">
        <v>4</v>
      </c>
      <c r="M1920" t="s">
        <v>5</v>
      </c>
      <c r="N1920" t="s">
        <v>17</v>
      </c>
      <c r="O1920">
        <v>2001909000</v>
      </c>
      <c r="P1920" t="s">
        <v>1008</v>
      </c>
      <c r="Q1920" t="s">
        <v>1003</v>
      </c>
      <c r="R1920" t="s">
        <v>68</v>
      </c>
      <c r="S1920" t="s">
        <v>2024</v>
      </c>
      <c r="T1920" t="s">
        <v>2025</v>
      </c>
      <c r="W1920" t="s">
        <v>34</v>
      </c>
      <c r="X1920" t="s">
        <v>19</v>
      </c>
      <c r="Y1920" t="s">
        <v>226</v>
      </c>
      <c r="Z1920">
        <v>23337.599999999999</v>
      </c>
      <c r="AA1920">
        <v>12249.6</v>
      </c>
    </row>
    <row r="1921" spans="1:27" hidden="1" x14ac:dyDescent="0.25">
      <c r="A1921">
        <v>2017</v>
      </c>
      <c r="B1921">
        <v>2</v>
      </c>
      <c r="C1921" t="s">
        <v>270</v>
      </c>
      <c r="D1921">
        <v>6229</v>
      </c>
      <c r="E1921">
        <v>1</v>
      </c>
      <c r="F1921">
        <v>20170209</v>
      </c>
      <c r="G1921">
        <v>20530184596</v>
      </c>
      <c r="H1921" t="s">
        <v>293</v>
      </c>
      <c r="I1921" t="s">
        <v>25</v>
      </c>
      <c r="J1921" t="s">
        <v>26</v>
      </c>
      <c r="K1921" t="s">
        <v>97</v>
      </c>
      <c r="L1921" t="s">
        <v>4</v>
      </c>
      <c r="M1921" t="s">
        <v>5</v>
      </c>
      <c r="N1921" t="s">
        <v>17</v>
      </c>
      <c r="O1921">
        <v>2005999000</v>
      </c>
      <c r="P1921" t="s">
        <v>1002</v>
      </c>
      <c r="Q1921" t="s">
        <v>1003</v>
      </c>
      <c r="R1921" t="s">
        <v>24</v>
      </c>
      <c r="S1921" t="s">
        <v>310</v>
      </c>
      <c r="T1921" t="s">
        <v>792</v>
      </c>
      <c r="W1921" t="s">
        <v>789</v>
      </c>
      <c r="X1921" t="s">
        <v>8</v>
      </c>
      <c r="Y1921" t="s">
        <v>61</v>
      </c>
      <c r="Z1921">
        <v>23332.5</v>
      </c>
      <c r="AA1921">
        <v>14559.48</v>
      </c>
    </row>
    <row r="1922" spans="1:27" hidden="1" x14ac:dyDescent="0.25">
      <c r="A1922">
        <v>2017</v>
      </c>
      <c r="B1922">
        <v>1</v>
      </c>
      <c r="C1922" t="s">
        <v>86</v>
      </c>
      <c r="D1922">
        <v>113988</v>
      </c>
      <c r="E1922">
        <v>1</v>
      </c>
      <c r="F1922">
        <v>20170106</v>
      </c>
      <c r="G1922">
        <v>20524548594</v>
      </c>
      <c r="H1922" t="s">
        <v>124</v>
      </c>
      <c r="I1922" t="s">
        <v>25</v>
      </c>
      <c r="J1922" t="s">
        <v>26</v>
      </c>
      <c r="K1922" t="s">
        <v>166</v>
      </c>
      <c r="L1922" t="s">
        <v>4</v>
      </c>
      <c r="M1922" t="s">
        <v>5</v>
      </c>
      <c r="N1922" t="s">
        <v>6</v>
      </c>
      <c r="O1922">
        <v>904219000</v>
      </c>
      <c r="P1922" t="s">
        <v>198</v>
      </c>
      <c r="Q1922" t="s">
        <v>472</v>
      </c>
      <c r="R1922" t="s">
        <v>50</v>
      </c>
      <c r="S1922" t="s">
        <v>437</v>
      </c>
      <c r="T1922" t="s">
        <v>574</v>
      </c>
      <c r="U1922" t="s">
        <v>88</v>
      </c>
      <c r="X1922" t="s">
        <v>23</v>
      </c>
      <c r="Y1922" t="s">
        <v>9</v>
      </c>
      <c r="Z1922">
        <v>23316.54</v>
      </c>
      <c r="AA1922">
        <v>8747.2000000000007</v>
      </c>
    </row>
    <row r="1923" spans="1:27" hidden="1" x14ac:dyDescent="0.25">
      <c r="A1923">
        <v>2017</v>
      </c>
      <c r="B1923">
        <v>1</v>
      </c>
      <c r="C1923" t="s">
        <v>270</v>
      </c>
      <c r="D1923">
        <v>1498</v>
      </c>
      <c r="E1923">
        <v>1</v>
      </c>
      <c r="F1923">
        <v>20170112</v>
      </c>
      <c r="G1923">
        <v>20104420282</v>
      </c>
      <c r="H1923" t="s">
        <v>146</v>
      </c>
      <c r="I1923" t="s">
        <v>2</v>
      </c>
      <c r="J1923" t="s">
        <v>81</v>
      </c>
      <c r="K1923" t="s">
        <v>87</v>
      </c>
      <c r="L1923" t="s">
        <v>4</v>
      </c>
      <c r="M1923" t="s">
        <v>5</v>
      </c>
      <c r="N1923" t="s">
        <v>17</v>
      </c>
      <c r="O1923">
        <v>2005992000</v>
      </c>
      <c r="P1923" t="s">
        <v>934</v>
      </c>
      <c r="Q1923" t="s">
        <v>1003</v>
      </c>
      <c r="R1923" t="s">
        <v>18</v>
      </c>
      <c r="S1923" t="s">
        <v>131</v>
      </c>
      <c r="U1923" t="s">
        <v>145</v>
      </c>
      <c r="X1923" t="s">
        <v>69</v>
      </c>
      <c r="Y1923" t="s">
        <v>226</v>
      </c>
      <c r="Z1923">
        <v>23313.57</v>
      </c>
      <c r="AA1923">
        <v>12108.8</v>
      </c>
    </row>
    <row r="1924" spans="1:27" hidden="1" x14ac:dyDescent="0.25">
      <c r="A1924">
        <v>2017</v>
      </c>
      <c r="B1924">
        <v>1</v>
      </c>
      <c r="C1924" t="s">
        <v>270</v>
      </c>
      <c r="D1924">
        <v>4181</v>
      </c>
      <c r="E1924">
        <v>1</v>
      </c>
      <c r="F1924">
        <v>20170124</v>
      </c>
      <c r="G1924">
        <v>20504004415</v>
      </c>
      <c r="H1924" t="s">
        <v>223</v>
      </c>
      <c r="I1924" t="s">
        <v>2</v>
      </c>
      <c r="J1924" t="s">
        <v>308</v>
      </c>
      <c r="K1924" t="s">
        <v>309</v>
      </c>
      <c r="L1924" t="s">
        <v>4</v>
      </c>
      <c r="M1924" t="s">
        <v>5</v>
      </c>
      <c r="N1924" t="s">
        <v>17</v>
      </c>
      <c r="O1924">
        <v>2001909000</v>
      </c>
      <c r="P1924" t="s">
        <v>1009</v>
      </c>
      <c r="Q1924" t="s">
        <v>1003</v>
      </c>
      <c r="R1924" t="s">
        <v>68</v>
      </c>
      <c r="S1924" t="s">
        <v>865</v>
      </c>
      <c r="T1924" t="s">
        <v>866</v>
      </c>
      <c r="W1924" t="s">
        <v>272</v>
      </c>
      <c r="X1924" t="s">
        <v>8</v>
      </c>
      <c r="Y1924" t="s">
        <v>226</v>
      </c>
      <c r="Z1924">
        <v>23310</v>
      </c>
      <c r="AA1924">
        <v>1844.64</v>
      </c>
    </row>
    <row r="1925" spans="1:27" hidden="1" x14ac:dyDescent="0.25">
      <c r="A1925">
        <v>2017</v>
      </c>
      <c r="B1925">
        <v>2</v>
      </c>
      <c r="C1925" t="s">
        <v>270</v>
      </c>
      <c r="D1925">
        <v>6999</v>
      </c>
      <c r="E1925">
        <v>2</v>
      </c>
      <c r="F1925">
        <v>20170209</v>
      </c>
      <c r="G1925">
        <v>20504004415</v>
      </c>
      <c r="H1925" t="s">
        <v>223</v>
      </c>
      <c r="I1925" t="s">
        <v>25</v>
      </c>
      <c r="J1925" t="s">
        <v>26</v>
      </c>
      <c r="K1925" t="s">
        <v>97</v>
      </c>
      <c r="L1925" t="s">
        <v>4</v>
      </c>
      <c r="M1925" t="s">
        <v>5</v>
      </c>
      <c r="N1925" t="s">
        <v>17</v>
      </c>
      <c r="O1925">
        <v>2001909000</v>
      </c>
      <c r="P1925" t="s">
        <v>1006</v>
      </c>
      <c r="Q1925" t="s">
        <v>1003</v>
      </c>
      <c r="R1925" t="s">
        <v>68</v>
      </c>
      <c r="S1925" t="s">
        <v>1713</v>
      </c>
      <c r="T1925" t="s">
        <v>1714</v>
      </c>
      <c r="W1925" t="s">
        <v>272</v>
      </c>
      <c r="X1925" t="s">
        <v>8</v>
      </c>
      <c r="Y1925" t="s">
        <v>226</v>
      </c>
      <c r="Z1925">
        <v>23308.560000000001</v>
      </c>
      <c r="AA1925">
        <v>7776</v>
      </c>
    </row>
    <row r="1926" spans="1:27" hidden="1" x14ac:dyDescent="0.25">
      <c r="A1926">
        <v>2017</v>
      </c>
      <c r="B1926">
        <v>1</v>
      </c>
      <c r="C1926" t="s">
        <v>270</v>
      </c>
      <c r="D1926">
        <v>580</v>
      </c>
      <c r="E1926">
        <v>1</v>
      </c>
      <c r="F1926">
        <v>20170111</v>
      </c>
      <c r="G1926">
        <v>20504004415</v>
      </c>
      <c r="H1926" t="s">
        <v>223</v>
      </c>
      <c r="I1926" t="s">
        <v>25</v>
      </c>
      <c r="J1926" t="s">
        <v>66</v>
      </c>
      <c r="K1926" t="s">
        <v>183</v>
      </c>
      <c r="L1926" t="s">
        <v>4</v>
      </c>
      <c r="M1926" t="s">
        <v>5</v>
      </c>
      <c r="N1926" t="s">
        <v>17</v>
      </c>
      <c r="O1926">
        <v>2005999000</v>
      </c>
      <c r="P1926" t="s">
        <v>1002</v>
      </c>
      <c r="Q1926" t="s">
        <v>1003</v>
      </c>
      <c r="R1926" t="s">
        <v>24</v>
      </c>
      <c r="S1926" t="s">
        <v>285</v>
      </c>
      <c r="W1926" t="s">
        <v>100</v>
      </c>
      <c r="X1926" t="s">
        <v>8</v>
      </c>
      <c r="Y1926" t="s">
        <v>226</v>
      </c>
      <c r="Z1926">
        <v>23287.5</v>
      </c>
      <c r="AA1926">
        <v>17250</v>
      </c>
    </row>
    <row r="1927" spans="1:27" hidden="1" x14ac:dyDescent="0.25">
      <c r="A1927">
        <v>2017</v>
      </c>
      <c r="B1927">
        <v>1</v>
      </c>
      <c r="C1927" t="s">
        <v>270</v>
      </c>
      <c r="D1927">
        <v>1739</v>
      </c>
      <c r="E1927">
        <v>1</v>
      </c>
      <c r="F1927">
        <v>20170111</v>
      </c>
      <c r="G1927">
        <v>20504004415</v>
      </c>
      <c r="H1927" t="s">
        <v>223</v>
      </c>
      <c r="I1927" t="s">
        <v>25</v>
      </c>
      <c r="J1927" t="s">
        <v>66</v>
      </c>
      <c r="K1927" t="s">
        <v>183</v>
      </c>
      <c r="L1927" t="s">
        <v>4</v>
      </c>
      <c r="M1927" t="s">
        <v>5</v>
      </c>
      <c r="N1927" t="s">
        <v>17</v>
      </c>
      <c r="O1927">
        <v>2005999000</v>
      </c>
      <c r="P1927" t="s">
        <v>1002</v>
      </c>
      <c r="Q1927" t="s">
        <v>1003</v>
      </c>
      <c r="R1927" t="s">
        <v>24</v>
      </c>
      <c r="S1927" t="s">
        <v>285</v>
      </c>
      <c r="W1927" t="s">
        <v>100</v>
      </c>
      <c r="X1927" t="s">
        <v>8</v>
      </c>
      <c r="Y1927" t="s">
        <v>226</v>
      </c>
      <c r="Z1927">
        <v>23287.5</v>
      </c>
      <c r="AA1927">
        <v>17250</v>
      </c>
    </row>
    <row r="1928" spans="1:27" hidden="1" x14ac:dyDescent="0.25">
      <c r="A1928">
        <v>2017</v>
      </c>
      <c r="B1928">
        <v>1</v>
      </c>
      <c r="C1928" t="s">
        <v>270</v>
      </c>
      <c r="D1928">
        <v>3997</v>
      </c>
      <c r="E1928">
        <v>1</v>
      </c>
      <c r="F1928">
        <v>20170126</v>
      </c>
      <c r="G1928">
        <v>20504004415</v>
      </c>
      <c r="H1928" t="s">
        <v>223</v>
      </c>
      <c r="I1928" t="s">
        <v>25</v>
      </c>
      <c r="J1928" t="s">
        <v>66</v>
      </c>
      <c r="K1928" t="s">
        <v>183</v>
      </c>
      <c r="L1928" t="s">
        <v>4</v>
      </c>
      <c r="M1928" t="s">
        <v>5</v>
      </c>
      <c r="N1928" t="s">
        <v>17</v>
      </c>
      <c r="O1928">
        <v>2005999000</v>
      </c>
      <c r="P1928" t="s">
        <v>1002</v>
      </c>
      <c r="Q1928" t="s">
        <v>1003</v>
      </c>
      <c r="R1928" t="s">
        <v>24</v>
      </c>
      <c r="S1928" t="s">
        <v>321</v>
      </c>
      <c r="W1928" t="s">
        <v>100</v>
      </c>
      <c r="X1928" t="s">
        <v>8</v>
      </c>
      <c r="Y1928" t="s">
        <v>61</v>
      </c>
      <c r="Z1928">
        <v>23287.5</v>
      </c>
      <c r="AA1928">
        <v>17250</v>
      </c>
    </row>
    <row r="1929" spans="1:27" hidden="1" x14ac:dyDescent="0.25">
      <c r="A1929">
        <v>2017</v>
      </c>
      <c r="B1929">
        <v>1</v>
      </c>
      <c r="C1929" t="s">
        <v>270</v>
      </c>
      <c r="D1929">
        <v>43555</v>
      </c>
      <c r="E1929">
        <v>1</v>
      </c>
      <c r="F1929">
        <v>20170105</v>
      </c>
      <c r="G1929">
        <v>20504004415</v>
      </c>
      <c r="H1929" t="s">
        <v>223</v>
      </c>
      <c r="I1929" t="s">
        <v>25</v>
      </c>
      <c r="J1929" t="s">
        <v>66</v>
      </c>
      <c r="K1929" t="s">
        <v>183</v>
      </c>
      <c r="L1929" t="s">
        <v>4</v>
      </c>
      <c r="M1929" t="s">
        <v>5</v>
      </c>
      <c r="N1929" t="s">
        <v>17</v>
      </c>
      <c r="O1929">
        <v>2005999000</v>
      </c>
      <c r="P1929" t="s">
        <v>1002</v>
      </c>
      <c r="Q1929" t="s">
        <v>1003</v>
      </c>
      <c r="R1929" t="s">
        <v>24</v>
      </c>
      <c r="S1929" t="s">
        <v>285</v>
      </c>
      <c r="W1929" t="s">
        <v>100</v>
      </c>
      <c r="X1929" t="s">
        <v>8</v>
      </c>
      <c r="Y1929" t="s">
        <v>61</v>
      </c>
      <c r="Z1929">
        <v>23287.5</v>
      </c>
      <c r="AA1929">
        <v>17250</v>
      </c>
    </row>
    <row r="1930" spans="1:27" hidden="1" x14ac:dyDescent="0.25">
      <c r="A1930">
        <v>2017</v>
      </c>
      <c r="B1930">
        <v>2</v>
      </c>
      <c r="C1930" t="s">
        <v>270</v>
      </c>
      <c r="D1930">
        <v>5870</v>
      </c>
      <c r="E1930">
        <v>1</v>
      </c>
      <c r="F1930">
        <v>20170209</v>
      </c>
      <c r="G1930">
        <v>20504004415</v>
      </c>
      <c r="H1930" t="s">
        <v>223</v>
      </c>
      <c r="I1930" t="s">
        <v>25</v>
      </c>
      <c r="J1930" t="s">
        <v>66</v>
      </c>
      <c r="K1930" t="s">
        <v>183</v>
      </c>
      <c r="L1930" t="s">
        <v>4</v>
      </c>
      <c r="M1930" t="s">
        <v>5</v>
      </c>
      <c r="N1930" t="s">
        <v>17</v>
      </c>
      <c r="O1930">
        <v>2005999000</v>
      </c>
      <c r="P1930" t="s">
        <v>1002</v>
      </c>
      <c r="Q1930" t="s">
        <v>1003</v>
      </c>
      <c r="R1930" t="s">
        <v>24</v>
      </c>
      <c r="S1930" t="s">
        <v>321</v>
      </c>
      <c r="W1930" t="s">
        <v>100</v>
      </c>
      <c r="X1930" t="s">
        <v>8</v>
      </c>
      <c r="Y1930" t="s">
        <v>61</v>
      </c>
      <c r="Z1930">
        <v>23287.5</v>
      </c>
      <c r="AA1930">
        <v>17250</v>
      </c>
    </row>
    <row r="1931" spans="1:27" hidden="1" x14ac:dyDescent="0.25">
      <c r="A1931">
        <v>2017</v>
      </c>
      <c r="B1931">
        <v>2</v>
      </c>
      <c r="C1931" t="s">
        <v>270</v>
      </c>
      <c r="D1931">
        <v>7182</v>
      </c>
      <c r="E1931">
        <v>1</v>
      </c>
      <c r="F1931">
        <v>20170216</v>
      </c>
      <c r="G1931">
        <v>20504004415</v>
      </c>
      <c r="H1931" t="s">
        <v>223</v>
      </c>
      <c r="I1931" t="s">
        <v>25</v>
      </c>
      <c r="J1931" t="s">
        <v>66</v>
      </c>
      <c r="K1931" t="s">
        <v>183</v>
      </c>
      <c r="L1931" t="s">
        <v>4</v>
      </c>
      <c r="M1931" t="s">
        <v>5</v>
      </c>
      <c r="N1931" t="s">
        <v>17</v>
      </c>
      <c r="O1931">
        <v>2005999000</v>
      </c>
      <c r="P1931" t="s">
        <v>1002</v>
      </c>
      <c r="Q1931" t="s">
        <v>1003</v>
      </c>
      <c r="R1931" t="s">
        <v>24</v>
      </c>
      <c r="S1931" t="s">
        <v>285</v>
      </c>
      <c r="W1931" t="s">
        <v>100</v>
      </c>
      <c r="X1931" t="s">
        <v>8</v>
      </c>
      <c r="Y1931" t="s">
        <v>226</v>
      </c>
      <c r="Z1931">
        <v>23287.5</v>
      </c>
      <c r="AA1931">
        <v>17250</v>
      </c>
    </row>
    <row r="1932" spans="1:27" hidden="1" x14ac:dyDescent="0.25">
      <c r="A1932">
        <v>2017</v>
      </c>
      <c r="B1932">
        <v>3</v>
      </c>
      <c r="C1932" t="s">
        <v>270</v>
      </c>
      <c r="D1932">
        <v>9711</v>
      </c>
      <c r="E1932">
        <v>1</v>
      </c>
      <c r="F1932">
        <v>20170310</v>
      </c>
      <c r="G1932">
        <v>20504004415</v>
      </c>
      <c r="H1932" t="s">
        <v>223</v>
      </c>
      <c r="I1932" t="s">
        <v>25</v>
      </c>
      <c r="J1932" t="s">
        <v>66</v>
      </c>
      <c r="K1932" t="s">
        <v>183</v>
      </c>
      <c r="L1932" t="s">
        <v>4</v>
      </c>
      <c r="M1932" t="s">
        <v>5</v>
      </c>
      <c r="N1932" t="s">
        <v>17</v>
      </c>
      <c r="O1932">
        <v>2005999000</v>
      </c>
      <c r="P1932" t="s">
        <v>1002</v>
      </c>
      <c r="Q1932" t="s">
        <v>1003</v>
      </c>
      <c r="R1932" t="s">
        <v>24</v>
      </c>
      <c r="S1932" t="s">
        <v>285</v>
      </c>
      <c r="W1932" t="s">
        <v>100</v>
      </c>
      <c r="X1932" t="s">
        <v>8</v>
      </c>
      <c r="Y1932" t="s">
        <v>226</v>
      </c>
      <c r="Z1932">
        <v>23287.5</v>
      </c>
      <c r="AA1932">
        <v>17250</v>
      </c>
    </row>
    <row r="1933" spans="1:27" hidden="1" x14ac:dyDescent="0.25">
      <c r="A1933">
        <v>2017</v>
      </c>
      <c r="B1933">
        <v>3</v>
      </c>
      <c r="C1933" t="s">
        <v>270</v>
      </c>
      <c r="D1933">
        <v>10643</v>
      </c>
      <c r="E1933">
        <v>1</v>
      </c>
      <c r="F1933">
        <v>20170316</v>
      </c>
      <c r="G1933">
        <v>20504004415</v>
      </c>
      <c r="H1933" t="s">
        <v>223</v>
      </c>
      <c r="I1933" t="s">
        <v>25</v>
      </c>
      <c r="J1933" t="s">
        <v>66</v>
      </c>
      <c r="K1933" t="s">
        <v>183</v>
      </c>
      <c r="L1933" t="s">
        <v>4</v>
      </c>
      <c r="M1933" t="s">
        <v>5</v>
      </c>
      <c r="N1933" t="s">
        <v>17</v>
      </c>
      <c r="O1933">
        <v>2005999000</v>
      </c>
      <c r="P1933" t="s">
        <v>1002</v>
      </c>
      <c r="Q1933" t="s">
        <v>1003</v>
      </c>
      <c r="R1933" t="s">
        <v>24</v>
      </c>
      <c r="S1933" t="s">
        <v>285</v>
      </c>
      <c r="W1933" t="s">
        <v>100</v>
      </c>
      <c r="X1933" t="s">
        <v>8</v>
      </c>
      <c r="Y1933" t="s">
        <v>226</v>
      </c>
      <c r="Z1933">
        <v>23287.5</v>
      </c>
      <c r="AA1933">
        <v>17250</v>
      </c>
    </row>
    <row r="1934" spans="1:27" hidden="1" x14ac:dyDescent="0.25">
      <c r="A1934">
        <v>2017</v>
      </c>
      <c r="B1934">
        <v>3</v>
      </c>
      <c r="C1934" t="s">
        <v>270</v>
      </c>
      <c r="D1934">
        <v>11139</v>
      </c>
      <c r="E1934">
        <v>1</v>
      </c>
      <c r="F1934">
        <v>20170323</v>
      </c>
      <c r="G1934">
        <v>20504004415</v>
      </c>
      <c r="H1934" t="s">
        <v>223</v>
      </c>
      <c r="I1934" t="s">
        <v>25</v>
      </c>
      <c r="J1934" t="s">
        <v>66</v>
      </c>
      <c r="K1934" t="s">
        <v>183</v>
      </c>
      <c r="L1934" t="s">
        <v>4</v>
      </c>
      <c r="M1934" t="s">
        <v>5</v>
      </c>
      <c r="N1934" t="s">
        <v>17</v>
      </c>
      <c r="O1934">
        <v>2005999000</v>
      </c>
      <c r="P1934" t="s">
        <v>1002</v>
      </c>
      <c r="Q1934" t="s">
        <v>1003</v>
      </c>
      <c r="R1934" t="s">
        <v>24</v>
      </c>
      <c r="S1934" t="s">
        <v>285</v>
      </c>
      <c r="W1934" t="s">
        <v>100</v>
      </c>
      <c r="X1934" t="s">
        <v>8</v>
      </c>
      <c r="Y1934" t="s">
        <v>226</v>
      </c>
      <c r="Z1934">
        <v>23287.5</v>
      </c>
      <c r="AA1934">
        <v>17250</v>
      </c>
    </row>
    <row r="1935" spans="1:27" hidden="1" x14ac:dyDescent="0.25">
      <c r="A1935">
        <v>2018</v>
      </c>
      <c r="B1935">
        <v>1</v>
      </c>
      <c r="C1935" t="s">
        <v>270</v>
      </c>
      <c r="D1935">
        <v>1598</v>
      </c>
      <c r="E1935">
        <v>1</v>
      </c>
      <c r="F1935">
        <v>20180116</v>
      </c>
      <c r="G1935">
        <v>20530184596</v>
      </c>
      <c r="H1935" t="s">
        <v>293</v>
      </c>
      <c r="I1935" t="s">
        <v>25</v>
      </c>
      <c r="J1935" t="s">
        <v>26</v>
      </c>
      <c r="K1935" t="s">
        <v>185</v>
      </c>
      <c r="L1935" t="s">
        <v>4</v>
      </c>
      <c r="M1935" t="s">
        <v>5</v>
      </c>
      <c r="N1935" t="s">
        <v>17</v>
      </c>
      <c r="O1935">
        <v>2005999000</v>
      </c>
      <c r="P1935" t="s">
        <v>1002</v>
      </c>
      <c r="Q1935" t="s">
        <v>1003</v>
      </c>
      <c r="R1935" t="s">
        <v>24</v>
      </c>
      <c r="S1935" t="s">
        <v>310</v>
      </c>
      <c r="T1935" t="s">
        <v>1093</v>
      </c>
      <c r="W1935" t="s">
        <v>789</v>
      </c>
      <c r="X1935" t="s">
        <v>8</v>
      </c>
      <c r="Y1935" t="s">
        <v>61</v>
      </c>
      <c r="Z1935">
        <v>23280</v>
      </c>
      <c r="AA1935">
        <v>17452.8</v>
      </c>
    </row>
    <row r="1936" spans="1:27" hidden="1" x14ac:dyDescent="0.25">
      <c r="A1936">
        <v>2018</v>
      </c>
      <c r="B1936">
        <v>1</v>
      </c>
      <c r="C1936" t="s">
        <v>86</v>
      </c>
      <c r="D1936">
        <v>5451</v>
      </c>
      <c r="E1936">
        <v>1</v>
      </c>
      <c r="F1936">
        <v>20180125</v>
      </c>
      <c r="G1936">
        <v>20397680038</v>
      </c>
      <c r="H1936" t="s">
        <v>182</v>
      </c>
      <c r="I1936" t="s">
        <v>2</v>
      </c>
      <c r="J1936" t="s">
        <v>58</v>
      </c>
      <c r="K1936" t="s">
        <v>59</v>
      </c>
      <c r="L1936" t="s">
        <v>4</v>
      </c>
      <c r="M1936" t="s">
        <v>5</v>
      </c>
      <c r="N1936" t="s">
        <v>17</v>
      </c>
      <c r="O1936">
        <v>2001909000</v>
      </c>
      <c r="P1936" t="s">
        <v>934</v>
      </c>
      <c r="Q1936" t="s">
        <v>1003</v>
      </c>
      <c r="R1936" t="s">
        <v>68</v>
      </c>
      <c r="S1936" t="s">
        <v>491</v>
      </c>
      <c r="X1936" t="s">
        <v>19</v>
      </c>
      <c r="Y1936" t="s">
        <v>15</v>
      </c>
      <c r="Z1936">
        <v>23260</v>
      </c>
      <c r="AA1936">
        <v>14688</v>
      </c>
    </row>
    <row r="1937" spans="1:27" hidden="1" x14ac:dyDescent="0.25">
      <c r="A1937">
        <v>2018</v>
      </c>
      <c r="B1937">
        <v>2</v>
      </c>
      <c r="C1937" t="s">
        <v>270</v>
      </c>
      <c r="D1937">
        <v>9741</v>
      </c>
      <c r="E1937">
        <v>1</v>
      </c>
      <c r="F1937">
        <v>20180227</v>
      </c>
      <c r="G1937">
        <v>20504004415</v>
      </c>
      <c r="H1937" t="s">
        <v>223</v>
      </c>
      <c r="I1937" t="s">
        <v>36</v>
      </c>
      <c r="J1937" t="s">
        <v>283</v>
      </c>
      <c r="K1937" t="s">
        <v>284</v>
      </c>
      <c r="L1937" t="s">
        <v>4</v>
      </c>
      <c r="M1937" t="s">
        <v>5</v>
      </c>
      <c r="N1937" t="s">
        <v>17</v>
      </c>
      <c r="O1937">
        <v>2005999000</v>
      </c>
      <c r="P1937" t="s">
        <v>1002</v>
      </c>
      <c r="Q1937" t="s">
        <v>1003</v>
      </c>
      <c r="R1937" t="s">
        <v>24</v>
      </c>
      <c r="S1937" t="s">
        <v>285</v>
      </c>
      <c r="W1937" t="s">
        <v>100</v>
      </c>
      <c r="X1937" t="s">
        <v>8</v>
      </c>
      <c r="Y1937" t="s">
        <v>226</v>
      </c>
      <c r="Z1937">
        <v>23205</v>
      </c>
      <c r="AA1937">
        <v>17250</v>
      </c>
    </row>
    <row r="1938" spans="1:27" hidden="1" x14ac:dyDescent="0.25">
      <c r="A1938">
        <v>2017</v>
      </c>
      <c r="B1938">
        <v>3</v>
      </c>
      <c r="C1938" t="s">
        <v>270</v>
      </c>
      <c r="D1938">
        <v>11240</v>
      </c>
      <c r="E1938">
        <v>1</v>
      </c>
      <c r="F1938">
        <v>20170321</v>
      </c>
      <c r="G1938">
        <v>20104420282</v>
      </c>
      <c r="H1938" t="s">
        <v>146</v>
      </c>
      <c r="I1938" t="s">
        <v>25</v>
      </c>
      <c r="J1938" t="s">
        <v>26</v>
      </c>
      <c r="K1938" t="s">
        <v>97</v>
      </c>
      <c r="L1938" t="s">
        <v>4</v>
      </c>
      <c r="M1938" t="s">
        <v>5</v>
      </c>
      <c r="N1938" t="s">
        <v>17</v>
      </c>
      <c r="O1938">
        <v>2005999000</v>
      </c>
      <c r="P1938" t="s">
        <v>1002</v>
      </c>
      <c r="Q1938" t="s">
        <v>1003</v>
      </c>
      <c r="R1938" t="s">
        <v>24</v>
      </c>
      <c r="S1938" t="s">
        <v>316</v>
      </c>
      <c r="W1938" t="s">
        <v>34</v>
      </c>
      <c r="X1938" t="s">
        <v>8</v>
      </c>
      <c r="Y1938" t="s">
        <v>226</v>
      </c>
      <c r="Z1938">
        <v>23198</v>
      </c>
      <c r="AA1938">
        <v>15919.32</v>
      </c>
    </row>
    <row r="1939" spans="1:27" hidden="1" x14ac:dyDescent="0.25">
      <c r="A1939">
        <v>2018</v>
      </c>
      <c r="B1939">
        <v>1</v>
      </c>
      <c r="C1939" t="s">
        <v>270</v>
      </c>
      <c r="D1939">
        <v>3333</v>
      </c>
      <c r="E1939">
        <v>1</v>
      </c>
      <c r="F1939">
        <v>20180125</v>
      </c>
      <c r="G1939">
        <v>20530184596</v>
      </c>
      <c r="H1939" t="s">
        <v>293</v>
      </c>
      <c r="I1939" t="s">
        <v>25</v>
      </c>
      <c r="J1939" t="s">
        <v>26</v>
      </c>
      <c r="K1939" t="s">
        <v>97</v>
      </c>
      <c r="L1939" t="s">
        <v>4</v>
      </c>
      <c r="M1939" t="s">
        <v>5</v>
      </c>
      <c r="N1939" t="s">
        <v>17</v>
      </c>
      <c r="O1939">
        <v>2005999000</v>
      </c>
      <c r="P1939" t="s">
        <v>1002</v>
      </c>
      <c r="Q1939" t="s">
        <v>1003</v>
      </c>
      <c r="R1939" t="s">
        <v>24</v>
      </c>
      <c r="S1939" t="s">
        <v>310</v>
      </c>
      <c r="T1939" t="s">
        <v>1093</v>
      </c>
      <c r="U1939" t="s">
        <v>1319</v>
      </c>
      <c r="W1939" t="s">
        <v>789</v>
      </c>
      <c r="X1939" t="s">
        <v>8</v>
      </c>
      <c r="Y1939" t="s">
        <v>61</v>
      </c>
      <c r="Z1939">
        <v>23184.240000000002</v>
      </c>
      <c r="AA1939">
        <v>20462.400000000001</v>
      </c>
    </row>
    <row r="1940" spans="1:27" hidden="1" x14ac:dyDescent="0.25">
      <c r="A1940">
        <v>2018</v>
      </c>
      <c r="B1940">
        <v>1</v>
      </c>
      <c r="C1940" t="s">
        <v>270</v>
      </c>
      <c r="D1940">
        <v>3873</v>
      </c>
      <c r="E1940">
        <v>1</v>
      </c>
      <c r="F1940">
        <v>20180125</v>
      </c>
      <c r="G1940">
        <v>20530184596</v>
      </c>
      <c r="H1940" t="s">
        <v>293</v>
      </c>
      <c r="I1940" t="s">
        <v>25</v>
      </c>
      <c r="J1940" t="s">
        <v>26</v>
      </c>
      <c r="K1940" t="s">
        <v>97</v>
      </c>
      <c r="L1940" t="s">
        <v>4</v>
      </c>
      <c r="M1940" t="s">
        <v>5</v>
      </c>
      <c r="N1940" t="s">
        <v>17</v>
      </c>
      <c r="O1940">
        <v>2005999000</v>
      </c>
      <c r="P1940" t="s">
        <v>1002</v>
      </c>
      <c r="Q1940" t="s">
        <v>1003</v>
      </c>
      <c r="R1940" t="s">
        <v>24</v>
      </c>
      <c r="S1940" t="s">
        <v>310</v>
      </c>
      <c r="T1940" t="s">
        <v>1093</v>
      </c>
      <c r="V1940" t="s">
        <v>1319</v>
      </c>
      <c r="W1940" t="s">
        <v>789</v>
      </c>
      <c r="X1940" t="s">
        <v>8</v>
      </c>
      <c r="Y1940" t="s">
        <v>61</v>
      </c>
      <c r="Z1940">
        <v>23184.240000000002</v>
      </c>
      <c r="AA1940">
        <v>20462.400000000001</v>
      </c>
    </row>
    <row r="1941" spans="1:27" hidden="1" x14ac:dyDescent="0.25">
      <c r="A1941">
        <v>2018</v>
      </c>
      <c r="B1941">
        <v>2</v>
      </c>
      <c r="C1941" t="s">
        <v>270</v>
      </c>
      <c r="D1941">
        <v>4865</v>
      </c>
      <c r="E1941">
        <v>1</v>
      </c>
      <c r="F1941">
        <v>20180203</v>
      </c>
      <c r="G1941">
        <v>20530184596</v>
      </c>
      <c r="H1941" t="s">
        <v>293</v>
      </c>
      <c r="I1941" t="s">
        <v>25</v>
      </c>
      <c r="J1941" t="s">
        <v>26</v>
      </c>
      <c r="K1941" t="s">
        <v>97</v>
      </c>
      <c r="L1941" t="s">
        <v>4</v>
      </c>
      <c r="M1941" t="s">
        <v>5</v>
      </c>
      <c r="N1941" t="s">
        <v>17</v>
      </c>
      <c r="O1941">
        <v>2005999000</v>
      </c>
      <c r="P1941" t="s">
        <v>1002</v>
      </c>
      <c r="Q1941" t="s">
        <v>1003</v>
      </c>
      <c r="R1941" t="s">
        <v>24</v>
      </c>
      <c r="S1941" t="s">
        <v>310</v>
      </c>
      <c r="T1941" t="s">
        <v>1093</v>
      </c>
      <c r="U1941" t="s">
        <v>1292</v>
      </c>
      <c r="W1941" t="s">
        <v>789</v>
      </c>
      <c r="X1941" t="s">
        <v>8</v>
      </c>
      <c r="Y1941" t="s">
        <v>61</v>
      </c>
      <c r="Z1941">
        <v>23184.240000000002</v>
      </c>
      <c r="AA1941">
        <v>20462.400000000001</v>
      </c>
    </row>
    <row r="1942" spans="1:27" hidden="1" x14ac:dyDescent="0.25">
      <c r="A1942">
        <v>2017</v>
      </c>
      <c r="B1942">
        <v>1</v>
      </c>
      <c r="C1942" t="s">
        <v>270</v>
      </c>
      <c r="D1942">
        <v>2583</v>
      </c>
      <c r="E1942">
        <v>1</v>
      </c>
      <c r="F1942">
        <v>20170119</v>
      </c>
      <c r="G1942">
        <v>20530184596</v>
      </c>
      <c r="H1942" t="s">
        <v>293</v>
      </c>
      <c r="I1942" t="s">
        <v>25</v>
      </c>
      <c r="J1942" t="s">
        <v>26</v>
      </c>
      <c r="K1942" t="s">
        <v>130</v>
      </c>
      <c r="L1942" t="s">
        <v>4</v>
      </c>
      <c r="M1942" t="s">
        <v>5</v>
      </c>
      <c r="N1942" t="s">
        <v>17</v>
      </c>
      <c r="O1942">
        <v>2005999000</v>
      </c>
      <c r="P1942" t="s">
        <v>1002</v>
      </c>
      <c r="Q1942" t="s">
        <v>1003</v>
      </c>
      <c r="R1942" t="s">
        <v>24</v>
      </c>
      <c r="S1942" t="s">
        <v>310</v>
      </c>
      <c r="T1942" t="s">
        <v>797</v>
      </c>
      <c r="W1942" t="s">
        <v>789</v>
      </c>
      <c r="X1942" t="s">
        <v>8</v>
      </c>
      <c r="Y1942" t="s">
        <v>61</v>
      </c>
      <c r="Z1942">
        <v>23172.5</v>
      </c>
      <c r="AA1942">
        <v>17250</v>
      </c>
    </row>
    <row r="1943" spans="1:27" hidden="1" x14ac:dyDescent="0.25">
      <c r="A1943">
        <v>2017</v>
      </c>
      <c r="B1943">
        <v>1</v>
      </c>
      <c r="C1943" t="s">
        <v>270</v>
      </c>
      <c r="D1943">
        <v>44131</v>
      </c>
      <c r="E1943">
        <v>1</v>
      </c>
      <c r="F1943">
        <v>20170105</v>
      </c>
      <c r="G1943">
        <v>20530184596</v>
      </c>
      <c r="H1943" t="s">
        <v>293</v>
      </c>
      <c r="I1943" t="s">
        <v>25</v>
      </c>
      <c r="J1943" t="s">
        <v>26</v>
      </c>
      <c r="K1943" t="s">
        <v>97</v>
      </c>
      <c r="L1943" t="s">
        <v>4</v>
      </c>
      <c r="M1943" t="s">
        <v>5</v>
      </c>
      <c r="N1943" t="s">
        <v>17</v>
      </c>
      <c r="O1943">
        <v>2005999000</v>
      </c>
      <c r="P1943" t="s">
        <v>1002</v>
      </c>
      <c r="Q1943" t="s">
        <v>1003</v>
      </c>
      <c r="R1943" t="s">
        <v>24</v>
      </c>
      <c r="S1943" t="s">
        <v>310</v>
      </c>
      <c r="T1943" t="s">
        <v>792</v>
      </c>
      <c r="W1943" t="s">
        <v>789</v>
      </c>
      <c r="X1943" t="s">
        <v>8</v>
      </c>
      <c r="Y1943" t="s">
        <v>61</v>
      </c>
      <c r="Z1943">
        <v>23172.5</v>
      </c>
      <c r="AA1943">
        <v>17250</v>
      </c>
    </row>
    <row r="1944" spans="1:27" hidden="1" x14ac:dyDescent="0.25">
      <c r="A1944">
        <v>2017</v>
      </c>
      <c r="B1944">
        <v>1</v>
      </c>
      <c r="C1944" t="s">
        <v>270</v>
      </c>
      <c r="D1944">
        <v>44133</v>
      </c>
      <c r="E1944">
        <v>1</v>
      </c>
      <c r="F1944">
        <v>20170105</v>
      </c>
      <c r="G1944">
        <v>20530184596</v>
      </c>
      <c r="H1944" t="s">
        <v>293</v>
      </c>
      <c r="I1944" t="s">
        <v>25</v>
      </c>
      <c r="J1944" t="s">
        <v>26</v>
      </c>
      <c r="K1944" t="s">
        <v>97</v>
      </c>
      <c r="L1944" t="s">
        <v>4</v>
      </c>
      <c r="M1944" t="s">
        <v>5</v>
      </c>
      <c r="N1944" t="s">
        <v>17</v>
      </c>
      <c r="O1944">
        <v>2005999000</v>
      </c>
      <c r="P1944" t="s">
        <v>1002</v>
      </c>
      <c r="Q1944" t="s">
        <v>1003</v>
      </c>
      <c r="R1944" t="s">
        <v>24</v>
      </c>
      <c r="S1944" t="s">
        <v>310</v>
      </c>
      <c r="T1944" t="s">
        <v>792</v>
      </c>
      <c r="W1944" t="s">
        <v>789</v>
      </c>
      <c r="X1944" t="s">
        <v>8</v>
      </c>
      <c r="Y1944" t="s">
        <v>61</v>
      </c>
      <c r="Z1944">
        <v>23172.5</v>
      </c>
      <c r="AA1944">
        <v>17250</v>
      </c>
    </row>
    <row r="1945" spans="1:27" hidden="1" x14ac:dyDescent="0.25">
      <c r="A1945">
        <v>2017</v>
      </c>
      <c r="B1945">
        <v>2</v>
      </c>
      <c r="C1945" t="s">
        <v>270</v>
      </c>
      <c r="D1945">
        <v>6428</v>
      </c>
      <c r="E1945">
        <v>1</v>
      </c>
      <c r="F1945">
        <v>20170209</v>
      </c>
      <c r="G1945">
        <v>20530184596</v>
      </c>
      <c r="H1945" t="s">
        <v>293</v>
      </c>
      <c r="I1945" t="s">
        <v>25</v>
      </c>
      <c r="J1945" t="s">
        <v>26</v>
      </c>
      <c r="K1945" t="s">
        <v>97</v>
      </c>
      <c r="L1945" t="s">
        <v>4</v>
      </c>
      <c r="M1945" t="s">
        <v>5</v>
      </c>
      <c r="N1945" t="s">
        <v>17</v>
      </c>
      <c r="O1945">
        <v>2005999000</v>
      </c>
      <c r="P1945" t="s">
        <v>1002</v>
      </c>
      <c r="Q1945" t="s">
        <v>1003</v>
      </c>
      <c r="R1945" t="s">
        <v>24</v>
      </c>
      <c r="S1945" t="s">
        <v>310</v>
      </c>
      <c r="T1945" t="s">
        <v>792</v>
      </c>
      <c r="W1945" t="s">
        <v>1704</v>
      </c>
      <c r="X1945" t="s">
        <v>8</v>
      </c>
      <c r="Y1945" t="s">
        <v>61</v>
      </c>
      <c r="Z1945">
        <v>23172.5</v>
      </c>
      <c r="AA1945">
        <v>17250</v>
      </c>
    </row>
    <row r="1946" spans="1:27" hidden="1" x14ac:dyDescent="0.25">
      <c r="A1946">
        <v>2017</v>
      </c>
      <c r="B1946">
        <v>2</v>
      </c>
      <c r="C1946" t="s">
        <v>270</v>
      </c>
      <c r="D1946">
        <v>7171</v>
      </c>
      <c r="E1946">
        <v>1</v>
      </c>
      <c r="F1946">
        <v>20170216</v>
      </c>
      <c r="G1946">
        <v>20530184596</v>
      </c>
      <c r="H1946" t="s">
        <v>293</v>
      </c>
      <c r="I1946" t="s">
        <v>25</v>
      </c>
      <c r="J1946" t="s">
        <v>26</v>
      </c>
      <c r="K1946" t="s">
        <v>97</v>
      </c>
      <c r="L1946" t="s">
        <v>4</v>
      </c>
      <c r="M1946" t="s">
        <v>5</v>
      </c>
      <c r="N1946" t="s">
        <v>17</v>
      </c>
      <c r="O1946">
        <v>2005999000</v>
      </c>
      <c r="P1946" t="s">
        <v>1002</v>
      </c>
      <c r="Q1946" t="s">
        <v>1003</v>
      </c>
      <c r="R1946" t="s">
        <v>24</v>
      </c>
      <c r="S1946" t="s">
        <v>310</v>
      </c>
      <c r="T1946" t="s">
        <v>1723</v>
      </c>
      <c r="W1946" t="s">
        <v>789</v>
      </c>
      <c r="X1946" t="s">
        <v>8</v>
      </c>
      <c r="Y1946" t="s">
        <v>61</v>
      </c>
      <c r="Z1946">
        <v>23172.5</v>
      </c>
      <c r="AA1946">
        <v>17250</v>
      </c>
    </row>
    <row r="1947" spans="1:27" hidden="1" x14ac:dyDescent="0.25">
      <c r="A1947">
        <v>2017</v>
      </c>
      <c r="B1947">
        <v>2</v>
      </c>
      <c r="C1947" t="s">
        <v>270</v>
      </c>
      <c r="D1947">
        <v>8059</v>
      </c>
      <c r="E1947">
        <v>1</v>
      </c>
      <c r="F1947">
        <v>20170223</v>
      </c>
      <c r="G1947">
        <v>20530184596</v>
      </c>
      <c r="H1947" t="s">
        <v>293</v>
      </c>
      <c r="I1947" t="s">
        <v>25</v>
      </c>
      <c r="J1947" t="s">
        <v>26</v>
      </c>
      <c r="K1947" t="s">
        <v>28</v>
      </c>
      <c r="L1947" t="s">
        <v>4</v>
      </c>
      <c r="M1947" t="s">
        <v>5</v>
      </c>
      <c r="N1947" t="s">
        <v>17</v>
      </c>
      <c r="O1947">
        <v>2005999000</v>
      </c>
      <c r="P1947" t="s">
        <v>1002</v>
      </c>
      <c r="Q1947" t="s">
        <v>1003</v>
      </c>
      <c r="R1947" t="s">
        <v>24</v>
      </c>
      <c r="S1947" t="s">
        <v>310</v>
      </c>
      <c r="T1947" t="s">
        <v>797</v>
      </c>
      <c r="W1947" t="s">
        <v>789</v>
      </c>
      <c r="X1947" t="s">
        <v>8</v>
      </c>
      <c r="Y1947" t="s">
        <v>61</v>
      </c>
      <c r="Z1947">
        <v>23172.5</v>
      </c>
      <c r="AA1947">
        <v>17250</v>
      </c>
    </row>
    <row r="1948" spans="1:27" hidden="1" x14ac:dyDescent="0.25">
      <c r="A1948">
        <v>2018</v>
      </c>
      <c r="B1948">
        <v>2</v>
      </c>
      <c r="C1948" t="s">
        <v>270</v>
      </c>
      <c r="D1948">
        <v>6367</v>
      </c>
      <c r="E1948">
        <v>1</v>
      </c>
      <c r="F1948">
        <v>20180208</v>
      </c>
      <c r="G1948">
        <v>20491359804</v>
      </c>
      <c r="H1948" t="s">
        <v>1937</v>
      </c>
      <c r="I1948" t="s">
        <v>2</v>
      </c>
      <c r="J1948" t="s">
        <v>81</v>
      </c>
      <c r="K1948" t="s">
        <v>87</v>
      </c>
      <c r="L1948" t="s">
        <v>4</v>
      </c>
      <c r="M1948" t="s">
        <v>5</v>
      </c>
      <c r="N1948" t="s">
        <v>17</v>
      </c>
      <c r="O1948">
        <v>2005992000</v>
      </c>
      <c r="P1948" t="s">
        <v>934</v>
      </c>
      <c r="Q1948" t="s">
        <v>1003</v>
      </c>
      <c r="R1948" t="s">
        <v>18</v>
      </c>
      <c r="S1948" t="s">
        <v>1987</v>
      </c>
      <c r="T1948" t="s">
        <v>1988</v>
      </c>
      <c r="W1948" t="s">
        <v>34</v>
      </c>
      <c r="X1948" t="s">
        <v>69</v>
      </c>
      <c r="Y1948" t="s">
        <v>61</v>
      </c>
      <c r="Z1948">
        <v>23166</v>
      </c>
      <c r="AA1948">
        <v>5212.3500000000004</v>
      </c>
    </row>
    <row r="1949" spans="1:27" hidden="1" x14ac:dyDescent="0.25">
      <c r="A1949">
        <v>2017</v>
      </c>
      <c r="B1949">
        <v>1</v>
      </c>
      <c r="C1949" t="s">
        <v>86</v>
      </c>
      <c r="D1949">
        <v>1738</v>
      </c>
      <c r="E1949">
        <v>1</v>
      </c>
      <c r="F1949">
        <v>20170112</v>
      </c>
      <c r="G1949">
        <v>20170040938</v>
      </c>
      <c r="H1949" t="s">
        <v>65</v>
      </c>
      <c r="I1949" t="s">
        <v>25</v>
      </c>
      <c r="J1949" t="s">
        <v>26</v>
      </c>
      <c r="K1949" t="s">
        <v>600</v>
      </c>
      <c r="L1949" t="s">
        <v>4</v>
      </c>
      <c r="M1949" t="s">
        <v>5</v>
      </c>
      <c r="N1949" t="s">
        <v>17</v>
      </c>
      <c r="O1949">
        <v>2005999000</v>
      </c>
      <c r="P1949" t="s">
        <v>934</v>
      </c>
      <c r="Q1949" t="s">
        <v>1003</v>
      </c>
      <c r="R1949" t="s">
        <v>24</v>
      </c>
      <c r="S1949" t="s">
        <v>234</v>
      </c>
      <c r="T1949" t="s">
        <v>128</v>
      </c>
      <c r="U1949" t="s">
        <v>601</v>
      </c>
      <c r="V1949" t="s">
        <v>590</v>
      </c>
      <c r="W1949" t="s">
        <v>129</v>
      </c>
      <c r="X1949" t="s">
        <v>8</v>
      </c>
      <c r="Y1949" t="s">
        <v>15</v>
      </c>
      <c r="Z1949">
        <v>23120</v>
      </c>
      <c r="AA1949">
        <v>11097.6</v>
      </c>
    </row>
    <row r="1950" spans="1:27" hidden="1" x14ac:dyDescent="0.25">
      <c r="A1950">
        <v>2017</v>
      </c>
      <c r="B1950">
        <v>3</v>
      </c>
      <c r="C1950" t="s">
        <v>86</v>
      </c>
      <c r="D1950">
        <v>17923</v>
      </c>
      <c r="E1950">
        <v>1</v>
      </c>
      <c r="F1950">
        <v>20170302</v>
      </c>
      <c r="G1950">
        <v>20170040938</v>
      </c>
      <c r="H1950" t="s">
        <v>65</v>
      </c>
      <c r="I1950" t="s">
        <v>25</v>
      </c>
      <c r="J1950" t="s">
        <v>26</v>
      </c>
      <c r="K1950" t="s">
        <v>118</v>
      </c>
      <c r="L1950" t="s">
        <v>4</v>
      </c>
      <c r="M1950" t="s">
        <v>5</v>
      </c>
      <c r="N1950" t="s">
        <v>17</v>
      </c>
      <c r="O1950">
        <v>2005999000</v>
      </c>
      <c r="P1950" t="s">
        <v>934</v>
      </c>
      <c r="Q1950" t="s">
        <v>1003</v>
      </c>
      <c r="R1950" t="s">
        <v>24</v>
      </c>
      <c r="S1950" t="s">
        <v>1577</v>
      </c>
      <c r="T1950" t="s">
        <v>101</v>
      </c>
      <c r="U1950" t="s">
        <v>2173</v>
      </c>
      <c r="V1950" t="s">
        <v>2174</v>
      </c>
      <c r="W1950" t="s">
        <v>214</v>
      </c>
      <c r="X1950" t="s">
        <v>8</v>
      </c>
      <c r="Y1950" t="s">
        <v>15</v>
      </c>
      <c r="Z1950">
        <v>23120</v>
      </c>
      <c r="AA1950">
        <v>11097.6</v>
      </c>
    </row>
    <row r="1951" spans="1:27" hidden="1" x14ac:dyDescent="0.25">
      <c r="A1951">
        <v>2017</v>
      </c>
      <c r="B1951">
        <v>3</v>
      </c>
      <c r="C1951" t="s">
        <v>86</v>
      </c>
      <c r="D1951">
        <v>22783</v>
      </c>
      <c r="E1951">
        <v>1</v>
      </c>
      <c r="F1951">
        <v>20170316</v>
      </c>
      <c r="G1951">
        <v>20170040938</v>
      </c>
      <c r="H1951" t="s">
        <v>65</v>
      </c>
      <c r="I1951" t="s">
        <v>25</v>
      </c>
      <c r="J1951" t="s">
        <v>26</v>
      </c>
      <c r="K1951" t="s">
        <v>600</v>
      </c>
      <c r="L1951" t="s">
        <v>4</v>
      </c>
      <c r="M1951" t="s">
        <v>5</v>
      </c>
      <c r="N1951" t="s">
        <v>17</v>
      </c>
      <c r="O1951">
        <v>2005999000</v>
      </c>
      <c r="P1951" t="s">
        <v>934</v>
      </c>
      <c r="Q1951" t="s">
        <v>1003</v>
      </c>
      <c r="R1951" t="s">
        <v>24</v>
      </c>
      <c r="S1951" t="s">
        <v>148</v>
      </c>
      <c r="T1951" t="s">
        <v>128</v>
      </c>
      <c r="U1951" t="s">
        <v>2187</v>
      </c>
      <c r="V1951" t="s">
        <v>1526</v>
      </c>
      <c r="W1951" t="s">
        <v>129</v>
      </c>
      <c r="X1951" t="s">
        <v>8</v>
      </c>
      <c r="Y1951" t="s">
        <v>15</v>
      </c>
      <c r="Z1951">
        <v>23120</v>
      </c>
      <c r="AA1951">
        <v>11097.6</v>
      </c>
    </row>
    <row r="1952" spans="1:27" hidden="1" x14ac:dyDescent="0.25">
      <c r="A1952">
        <v>2018</v>
      </c>
      <c r="B1952">
        <v>3</v>
      </c>
      <c r="C1952" t="s">
        <v>86</v>
      </c>
      <c r="D1952">
        <v>22447</v>
      </c>
      <c r="E1952">
        <v>1</v>
      </c>
      <c r="F1952">
        <v>20180315</v>
      </c>
      <c r="G1952">
        <v>20170040938</v>
      </c>
      <c r="H1952" t="s">
        <v>65</v>
      </c>
      <c r="I1952" t="s">
        <v>25</v>
      </c>
      <c r="J1952" t="s">
        <v>26</v>
      </c>
      <c r="K1952" t="s">
        <v>118</v>
      </c>
      <c r="L1952" t="s">
        <v>4</v>
      </c>
      <c r="M1952" t="s">
        <v>5</v>
      </c>
      <c r="N1952" t="s">
        <v>17</v>
      </c>
      <c r="O1952">
        <v>2005999000</v>
      </c>
      <c r="P1952" t="s">
        <v>934</v>
      </c>
      <c r="Q1952" t="s">
        <v>1003</v>
      </c>
      <c r="R1952" t="s">
        <v>24</v>
      </c>
      <c r="S1952" t="s">
        <v>148</v>
      </c>
      <c r="T1952" t="s">
        <v>377</v>
      </c>
      <c r="W1952" t="s">
        <v>214</v>
      </c>
      <c r="X1952" t="s">
        <v>8</v>
      </c>
      <c r="Y1952" t="s">
        <v>15</v>
      </c>
      <c r="Z1952">
        <v>23120</v>
      </c>
      <c r="AA1952">
        <v>11097.6</v>
      </c>
    </row>
    <row r="1953" spans="1:27" hidden="1" x14ac:dyDescent="0.25">
      <c r="A1953">
        <v>2018</v>
      </c>
      <c r="B1953">
        <v>3</v>
      </c>
      <c r="C1953" t="s">
        <v>86</v>
      </c>
      <c r="D1953">
        <v>22466</v>
      </c>
      <c r="E1953">
        <v>1</v>
      </c>
      <c r="F1953">
        <v>20180314</v>
      </c>
      <c r="G1953">
        <v>20170040938</v>
      </c>
      <c r="H1953" t="s">
        <v>65</v>
      </c>
      <c r="I1953" t="s">
        <v>25</v>
      </c>
      <c r="J1953" t="s">
        <v>26</v>
      </c>
      <c r="K1953" t="s">
        <v>130</v>
      </c>
      <c r="L1953" t="s">
        <v>4</v>
      </c>
      <c r="M1953" t="s">
        <v>5</v>
      </c>
      <c r="N1953" t="s">
        <v>17</v>
      </c>
      <c r="O1953">
        <v>2005999000</v>
      </c>
      <c r="P1953" t="s">
        <v>934</v>
      </c>
      <c r="Q1953" t="s">
        <v>1003</v>
      </c>
      <c r="R1953" t="s">
        <v>24</v>
      </c>
      <c r="S1953" t="s">
        <v>148</v>
      </c>
      <c r="T1953" t="s">
        <v>377</v>
      </c>
      <c r="W1953" t="s">
        <v>214</v>
      </c>
      <c r="X1953" t="s">
        <v>8</v>
      </c>
      <c r="Y1953" t="s">
        <v>15</v>
      </c>
      <c r="Z1953">
        <v>23120</v>
      </c>
      <c r="AA1953">
        <v>11097.6</v>
      </c>
    </row>
    <row r="1954" spans="1:27" hidden="1" x14ac:dyDescent="0.25">
      <c r="A1954">
        <v>2017</v>
      </c>
      <c r="B1954">
        <v>1</v>
      </c>
      <c r="C1954" t="s">
        <v>86</v>
      </c>
      <c r="D1954">
        <v>114746</v>
      </c>
      <c r="E1954">
        <v>1</v>
      </c>
      <c r="F1954">
        <v>20170104</v>
      </c>
      <c r="G1954">
        <v>20170040938</v>
      </c>
      <c r="H1954" t="s">
        <v>65</v>
      </c>
      <c r="I1954" t="s">
        <v>25</v>
      </c>
      <c r="J1954" t="s">
        <v>26</v>
      </c>
      <c r="K1954" t="s">
        <v>97</v>
      </c>
      <c r="L1954" t="s">
        <v>4</v>
      </c>
      <c r="M1954" t="s">
        <v>5</v>
      </c>
      <c r="N1954" t="s">
        <v>17</v>
      </c>
      <c r="O1954">
        <v>2005999000</v>
      </c>
      <c r="P1954" t="s">
        <v>934</v>
      </c>
      <c r="Q1954" t="s">
        <v>1003</v>
      </c>
      <c r="R1954" t="s">
        <v>24</v>
      </c>
      <c r="S1954" t="s">
        <v>234</v>
      </c>
      <c r="T1954" t="s">
        <v>14</v>
      </c>
      <c r="U1954" t="s">
        <v>101</v>
      </c>
      <c r="V1954" t="s">
        <v>435</v>
      </c>
      <c r="W1954" t="s">
        <v>129</v>
      </c>
      <c r="X1954" t="s">
        <v>8</v>
      </c>
      <c r="Y1954" t="s">
        <v>15</v>
      </c>
      <c r="Z1954">
        <v>23115</v>
      </c>
      <c r="AA1954">
        <v>17250</v>
      </c>
    </row>
    <row r="1955" spans="1:27" hidden="1" x14ac:dyDescent="0.25">
      <c r="A1955">
        <v>2017</v>
      </c>
      <c r="B1955">
        <v>1</v>
      </c>
      <c r="C1955" t="s">
        <v>86</v>
      </c>
      <c r="D1955">
        <v>114757</v>
      </c>
      <c r="E1955">
        <v>1</v>
      </c>
      <c r="F1955">
        <v>20170104</v>
      </c>
      <c r="G1955">
        <v>20170040938</v>
      </c>
      <c r="H1955" t="s">
        <v>65</v>
      </c>
      <c r="I1955" t="s">
        <v>25</v>
      </c>
      <c r="J1955" t="s">
        <v>26</v>
      </c>
      <c r="K1955" t="s">
        <v>185</v>
      </c>
      <c r="L1955" t="s">
        <v>4</v>
      </c>
      <c r="M1955" t="s">
        <v>5</v>
      </c>
      <c r="N1955" t="s">
        <v>17</v>
      </c>
      <c r="O1955">
        <v>2005999000</v>
      </c>
      <c r="P1955" t="s">
        <v>934</v>
      </c>
      <c r="Q1955" t="s">
        <v>1003</v>
      </c>
      <c r="R1955" t="s">
        <v>24</v>
      </c>
      <c r="S1955" t="s">
        <v>234</v>
      </c>
      <c r="T1955" t="s">
        <v>14</v>
      </c>
      <c r="U1955" t="s">
        <v>101</v>
      </c>
      <c r="V1955" t="s">
        <v>150</v>
      </c>
      <c r="W1955" t="s">
        <v>129</v>
      </c>
      <c r="X1955" t="s">
        <v>8</v>
      </c>
      <c r="Y1955" t="s">
        <v>15</v>
      </c>
      <c r="Z1955">
        <v>23115</v>
      </c>
      <c r="AA1955">
        <v>17250</v>
      </c>
    </row>
    <row r="1956" spans="1:27" hidden="1" x14ac:dyDescent="0.25">
      <c r="A1956">
        <v>2017</v>
      </c>
      <c r="B1956">
        <v>1</v>
      </c>
      <c r="C1956" t="s">
        <v>86</v>
      </c>
      <c r="D1956">
        <v>114784</v>
      </c>
      <c r="E1956">
        <v>1</v>
      </c>
      <c r="F1956">
        <v>20170104</v>
      </c>
      <c r="G1956">
        <v>20170040938</v>
      </c>
      <c r="H1956" t="s">
        <v>65</v>
      </c>
      <c r="I1956" t="s">
        <v>25</v>
      </c>
      <c r="J1956" t="s">
        <v>26</v>
      </c>
      <c r="K1956" t="s">
        <v>97</v>
      </c>
      <c r="L1956" t="s">
        <v>4</v>
      </c>
      <c r="M1956" t="s">
        <v>5</v>
      </c>
      <c r="N1956" t="s">
        <v>17</v>
      </c>
      <c r="O1956">
        <v>2005999000</v>
      </c>
      <c r="P1956" t="s">
        <v>934</v>
      </c>
      <c r="Q1956" t="s">
        <v>1003</v>
      </c>
      <c r="R1956" t="s">
        <v>24</v>
      </c>
      <c r="S1956" t="s">
        <v>234</v>
      </c>
      <c r="T1956" t="s">
        <v>14</v>
      </c>
      <c r="U1956" t="s">
        <v>101</v>
      </c>
      <c r="V1956" t="s">
        <v>435</v>
      </c>
      <c r="W1956" t="s">
        <v>129</v>
      </c>
      <c r="X1956" t="s">
        <v>8</v>
      </c>
      <c r="Y1956" t="s">
        <v>15</v>
      </c>
      <c r="Z1956">
        <v>23115</v>
      </c>
      <c r="AA1956">
        <v>17250</v>
      </c>
    </row>
    <row r="1957" spans="1:27" hidden="1" x14ac:dyDescent="0.25">
      <c r="A1957">
        <v>2017</v>
      </c>
      <c r="B1957">
        <v>2</v>
      </c>
      <c r="C1957" t="s">
        <v>86</v>
      </c>
      <c r="D1957">
        <v>10971</v>
      </c>
      <c r="E1957">
        <v>1</v>
      </c>
      <c r="F1957">
        <v>20170209</v>
      </c>
      <c r="G1957">
        <v>20170040938</v>
      </c>
      <c r="H1957" t="s">
        <v>65</v>
      </c>
      <c r="I1957" t="s">
        <v>25</v>
      </c>
      <c r="J1957" t="s">
        <v>26</v>
      </c>
      <c r="K1957" t="s">
        <v>185</v>
      </c>
      <c r="L1957" t="s">
        <v>4</v>
      </c>
      <c r="M1957" t="s">
        <v>5</v>
      </c>
      <c r="N1957" t="s">
        <v>17</v>
      </c>
      <c r="O1957">
        <v>2005999000</v>
      </c>
      <c r="P1957" t="s">
        <v>934</v>
      </c>
      <c r="Q1957" t="s">
        <v>1003</v>
      </c>
      <c r="R1957" t="s">
        <v>24</v>
      </c>
      <c r="S1957" t="s">
        <v>148</v>
      </c>
      <c r="T1957" t="s">
        <v>14</v>
      </c>
      <c r="U1957" t="s">
        <v>101</v>
      </c>
      <c r="V1957" t="s">
        <v>1463</v>
      </c>
      <c r="W1957" t="s">
        <v>214</v>
      </c>
      <c r="X1957" t="s">
        <v>8</v>
      </c>
      <c r="Y1957" t="s">
        <v>15</v>
      </c>
      <c r="Z1957">
        <v>23115</v>
      </c>
      <c r="AA1957">
        <v>17250</v>
      </c>
    </row>
    <row r="1958" spans="1:27" hidden="1" x14ac:dyDescent="0.25">
      <c r="A1958">
        <v>2017</v>
      </c>
      <c r="B1958">
        <v>2</v>
      </c>
      <c r="C1958" t="s">
        <v>86</v>
      </c>
      <c r="D1958">
        <v>11538</v>
      </c>
      <c r="E1958">
        <v>1</v>
      </c>
      <c r="F1958">
        <v>20170210</v>
      </c>
      <c r="G1958">
        <v>20170040938</v>
      </c>
      <c r="H1958" t="s">
        <v>65</v>
      </c>
      <c r="I1958" t="s">
        <v>25</v>
      </c>
      <c r="J1958" t="s">
        <v>26</v>
      </c>
      <c r="K1958" t="s">
        <v>199</v>
      </c>
      <c r="L1958" t="s">
        <v>4</v>
      </c>
      <c r="M1958" t="s">
        <v>5</v>
      </c>
      <c r="N1958" t="s">
        <v>17</v>
      </c>
      <c r="O1958">
        <v>2005999000</v>
      </c>
      <c r="P1958" t="s">
        <v>934</v>
      </c>
      <c r="Q1958" t="s">
        <v>1003</v>
      </c>
      <c r="R1958" t="s">
        <v>24</v>
      </c>
      <c r="S1958" t="s">
        <v>148</v>
      </c>
      <c r="T1958" t="s">
        <v>14</v>
      </c>
      <c r="U1958" t="s">
        <v>101</v>
      </c>
      <c r="W1958" t="s">
        <v>214</v>
      </c>
      <c r="X1958" t="s">
        <v>8</v>
      </c>
      <c r="Y1958" t="s">
        <v>15</v>
      </c>
      <c r="Z1958">
        <v>23115</v>
      </c>
      <c r="AA1958">
        <v>17250</v>
      </c>
    </row>
    <row r="1959" spans="1:27" hidden="1" x14ac:dyDescent="0.25">
      <c r="A1959">
        <v>2017</v>
      </c>
      <c r="B1959">
        <v>2</v>
      </c>
      <c r="C1959" t="s">
        <v>86</v>
      </c>
      <c r="D1959">
        <v>13073</v>
      </c>
      <c r="E1959">
        <v>1</v>
      </c>
      <c r="F1959">
        <v>20170215</v>
      </c>
      <c r="G1959">
        <v>20170040938</v>
      </c>
      <c r="H1959" t="s">
        <v>65</v>
      </c>
      <c r="I1959" t="s">
        <v>25</v>
      </c>
      <c r="J1959" t="s">
        <v>26</v>
      </c>
      <c r="K1959" t="s">
        <v>97</v>
      </c>
      <c r="L1959" t="s">
        <v>4</v>
      </c>
      <c r="M1959" t="s">
        <v>5</v>
      </c>
      <c r="N1959" t="s">
        <v>17</v>
      </c>
      <c r="O1959">
        <v>2005999000</v>
      </c>
      <c r="P1959" t="s">
        <v>934</v>
      </c>
      <c r="Q1959" t="s">
        <v>1003</v>
      </c>
      <c r="R1959" t="s">
        <v>24</v>
      </c>
      <c r="S1959" t="s">
        <v>234</v>
      </c>
      <c r="T1959" t="s">
        <v>14</v>
      </c>
      <c r="U1959" t="s">
        <v>101</v>
      </c>
      <c r="V1959" t="s">
        <v>1534</v>
      </c>
      <c r="W1959" t="s">
        <v>129</v>
      </c>
      <c r="X1959" t="s">
        <v>8</v>
      </c>
      <c r="Y1959" t="s">
        <v>15</v>
      </c>
      <c r="Z1959">
        <v>23115</v>
      </c>
      <c r="AA1959">
        <v>17250</v>
      </c>
    </row>
    <row r="1960" spans="1:27" hidden="1" x14ac:dyDescent="0.25">
      <c r="A1960">
        <v>2017</v>
      </c>
      <c r="B1960">
        <v>3</v>
      </c>
      <c r="C1960" t="s">
        <v>86</v>
      </c>
      <c r="D1960">
        <v>20749</v>
      </c>
      <c r="E1960">
        <v>1</v>
      </c>
      <c r="F1960">
        <v>20170309</v>
      </c>
      <c r="G1960">
        <v>20170040938</v>
      </c>
      <c r="H1960" t="s">
        <v>65</v>
      </c>
      <c r="I1960" t="s">
        <v>25</v>
      </c>
      <c r="J1960" t="s">
        <v>26</v>
      </c>
      <c r="K1960" t="s">
        <v>97</v>
      </c>
      <c r="L1960" t="s">
        <v>4</v>
      </c>
      <c r="M1960" t="s">
        <v>5</v>
      </c>
      <c r="N1960" t="s">
        <v>17</v>
      </c>
      <c r="O1960">
        <v>2005999000</v>
      </c>
      <c r="P1960" t="s">
        <v>934</v>
      </c>
      <c r="Q1960" t="s">
        <v>1003</v>
      </c>
      <c r="R1960" t="s">
        <v>24</v>
      </c>
      <c r="S1960" t="s">
        <v>148</v>
      </c>
      <c r="T1960" t="s">
        <v>14</v>
      </c>
      <c r="U1960" t="s">
        <v>101</v>
      </c>
      <c r="V1960" t="s">
        <v>2228</v>
      </c>
      <c r="W1960" t="s">
        <v>214</v>
      </c>
      <c r="X1960" t="s">
        <v>8</v>
      </c>
      <c r="Y1960" t="s">
        <v>15</v>
      </c>
      <c r="Z1960">
        <v>23115</v>
      </c>
      <c r="AA1960">
        <v>17250</v>
      </c>
    </row>
    <row r="1961" spans="1:27" hidden="1" x14ac:dyDescent="0.25">
      <c r="A1961">
        <v>2017</v>
      </c>
      <c r="B1961">
        <v>3</v>
      </c>
      <c r="C1961" t="s">
        <v>86</v>
      </c>
      <c r="D1961">
        <v>22807</v>
      </c>
      <c r="E1961">
        <v>1</v>
      </c>
      <c r="F1961">
        <v>20170323</v>
      </c>
      <c r="G1961">
        <v>20170040938</v>
      </c>
      <c r="H1961" t="s">
        <v>65</v>
      </c>
      <c r="I1961" t="s">
        <v>25</v>
      </c>
      <c r="J1961" t="s">
        <v>26</v>
      </c>
      <c r="K1961" t="s">
        <v>97</v>
      </c>
      <c r="L1961" t="s">
        <v>4</v>
      </c>
      <c r="M1961" t="s">
        <v>5</v>
      </c>
      <c r="N1961" t="s">
        <v>17</v>
      </c>
      <c r="O1961">
        <v>2005999000</v>
      </c>
      <c r="P1961" t="s">
        <v>934</v>
      </c>
      <c r="Q1961" t="s">
        <v>1003</v>
      </c>
      <c r="R1961" t="s">
        <v>24</v>
      </c>
      <c r="S1961" t="s">
        <v>148</v>
      </c>
      <c r="T1961" t="s">
        <v>14</v>
      </c>
      <c r="U1961" t="s">
        <v>101</v>
      </c>
      <c r="V1961" t="s">
        <v>150</v>
      </c>
      <c r="W1961" t="s">
        <v>2261</v>
      </c>
      <c r="X1961" t="s">
        <v>8</v>
      </c>
      <c r="Y1961" t="s">
        <v>15</v>
      </c>
      <c r="Z1961">
        <v>23115</v>
      </c>
      <c r="AA1961">
        <v>17250</v>
      </c>
    </row>
    <row r="1962" spans="1:27" hidden="1" x14ac:dyDescent="0.25">
      <c r="A1962">
        <v>2017</v>
      </c>
      <c r="B1962">
        <v>1</v>
      </c>
      <c r="C1962" t="s">
        <v>86</v>
      </c>
      <c r="D1962">
        <v>2086</v>
      </c>
      <c r="E1962">
        <v>1</v>
      </c>
      <c r="F1962">
        <v>20170111</v>
      </c>
      <c r="G1962">
        <v>20170040938</v>
      </c>
      <c r="H1962" t="s">
        <v>65</v>
      </c>
      <c r="I1962" t="s">
        <v>25</v>
      </c>
      <c r="J1962" t="s">
        <v>26</v>
      </c>
      <c r="K1962" t="s">
        <v>118</v>
      </c>
      <c r="L1962" t="s">
        <v>4</v>
      </c>
      <c r="M1962" t="s">
        <v>5</v>
      </c>
      <c r="N1962" t="s">
        <v>17</v>
      </c>
      <c r="O1962">
        <v>2005999000</v>
      </c>
      <c r="P1962" t="s">
        <v>934</v>
      </c>
      <c r="Q1962" t="s">
        <v>1003</v>
      </c>
      <c r="R1962" t="s">
        <v>24</v>
      </c>
      <c r="S1962" t="s">
        <v>148</v>
      </c>
      <c r="T1962" t="s">
        <v>128</v>
      </c>
      <c r="U1962" t="s">
        <v>601</v>
      </c>
      <c r="V1962" t="s">
        <v>590</v>
      </c>
      <c r="W1962" t="s">
        <v>129</v>
      </c>
      <c r="X1962" t="s">
        <v>8</v>
      </c>
      <c r="Y1962" t="s">
        <v>15</v>
      </c>
      <c r="Z1962">
        <v>23111.5</v>
      </c>
      <c r="AA1962">
        <v>11093.52</v>
      </c>
    </row>
    <row r="1963" spans="1:27" hidden="1" x14ac:dyDescent="0.25">
      <c r="A1963">
        <v>2017</v>
      </c>
      <c r="B1963">
        <v>2</v>
      </c>
      <c r="C1963" t="s">
        <v>270</v>
      </c>
      <c r="D1963">
        <v>7262</v>
      </c>
      <c r="E1963">
        <v>1</v>
      </c>
      <c r="F1963">
        <v>20170216</v>
      </c>
      <c r="G1963">
        <v>20504004415</v>
      </c>
      <c r="H1963" t="s">
        <v>223</v>
      </c>
      <c r="I1963" t="s">
        <v>2</v>
      </c>
      <c r="J1963" t="s">
        <v>308</v>
      </c>
      <c r="K1963" t="s">
        <v>309</v>
      </c>
      <c r="L1963" t="s">
        <v>4</v>
      </c>
      <c r="M1963" t="s">
        <v>5</v>
      </c>
      <c r="N1963" t="s">
        <v>17</v>
      </c>
      <c r="O1963">
        <v>2005999000</v>
      </c>
      <c r="P1963" t="s">
        <v>1008</v>
      </c>
      <c r="Q1963" t="s">
        <v>1003</v>
      </c>
      <c r="R1963" t="s">
        <v>24</v>
      </c>
      <c r="S1963" t="s">
        <v>343</v>
      </c>
      <c r="W1963" t="s">
        <v>272</v>
      </c>
      <c r="X1963" t="s">
        <v>19</v>
      </c>
      <c r="Y1963" t="s">
        <v>226</v>
      </c>
      <c r="Z1963">
        <v>23084.44</v>
      </c>
      <c r="AA1963">
        <v>13367.475</v>
      </c>
    </row>
    <row r="1964" spans="1:27" hidden="1" x14ac:dyDescent="0.25">
      <c r="A1964">
        <v>2018</v>
      </c>
      <c r="B1964">
        <v>3</v>
      </c>
      <c r="C1964" t="s">
        <v>270</v>
      </c>
      <c r="D1964">
        <v>12038</v>
      </c>
      <c r="E1964">
        <v>1</v>
      </c>
      <c r="F1964">
        <v>20180315</v>
      </c>
      <c r="G1964">
        <v>20104420282</v>
      </c>
      <c r="H1964" t="s">
        <v>146</v>
      </c>
      <c r="I1964" t="s">
        <v>25</v>
      </c>
      <c r="J1964" t="s">
        <v>26</v>
      </c>
      <c r="K1964" t="s">
        <v>97</v>
      </c>
      <c r="L1964" t="s">
        <v>4</v>
      </c>
      <c r="M1964" t="s">
        <v>5</v>
      </c>
      <c r="N1964" t="s">
        <v>17</v>
      </c>
      <c r="O1964">
        <v>2005999000</v>
      </c>
      <c r="P1964" t="s">
        <v>1002</v>
      </c>
      <c r="Q1964" t="s">
        <v>1003</v>
      </c>
      <c r="R1964" t="s">
        <v>24</v>
      </c>
      <c r="S1964" t="s">
        <v>316</v>
      </c>
      <c r="U1964" t="s">
        <v>145</v>
      </c>
      <c r="X1964" t="s">
        <v>8</v>
      </c>
      <c r="Y1964" t="s">
        <v>226</v>
      </c>
      <c r="Z1964">
        <v>23078.400000000001</v>
      </c>
      <c r="AA1964">
        <v>20462.418000000001</v>
      </c>
    </row>
    <row r="1965" spans="1:27" hidden="1" x14ac:dyDescent="0.25">
      <c r="A1965">
        <v>2018</v>
      </c>
      <c r="B1965">
        <v>3</v>
      </c>
      <c r="C1965" t="s">
        <v>270</v>
      </c>
      <c r="D1965">
        <v>13077</v>
      </c>
      <c r="E1965">
        <v>1</v>
      </c>
      <c r="F1965">
        <v>20180322</v>
      </c>
      <c r="G1965">
        <v>20104420282</v>
      </c>
      <c r="H1965" t="s">
        <v>146</v>
      </c>
      <c r="I1965" t="s">
        <v>25</v>
      </c>
      <c r="J1965" t="s">
        <v>26</v>
      </c>
      <c r="K1965" t="s">
        <v>97</v>
      </c>
      <c r="L1965" t="s">
        <v>4</v>
      </c>
      <c r="M1965" t="s">
        <v>5</v>
      </c>
      <c r="N1965" t="s">
        <v>17</v>
      </c>
      <c r="O1965">
        <v>2005999000</v>
      </c>
      <c r="P1965" t="s">
        <v>1002</v>
      </c>
      <c r="Q1965" t="s">
        <v>1003</v>
      </c>
      <c r="R1965" t="s">
        <v>24</v>
      </c>
      <c r="S1965" t="s">
        <v>316</v>
      </c>
      <c r="V1965" t="s">
        <v>84</v>
      </c>
      <c r="W1965" t="s">
        <v>34</v>
      </c>
      <c r="X1965" t="s">
        <v>8</v>
      </c>
      <c r="Y1965" t="s">
        <v>226</v>
      </c>
      <c r="Z1965">
        <v>23078.400000000001</v>
      </c>
      <c r="AA1965">
        <v>20462.400000000001</v>
      </c>
    </row>
    <row r="1966" spans="1:27" hidden="1" x14ac:dyDescent="0.25">
      <c r="A1966">
        <v>2018</v>
      </c>
      <c r="B1966">
        <v>1</v>
      </c>
      <c r="C1966" t="s">
        <v>86</v>
      </c>
      <c r="D1966">
        <v>968</v>
      </c>
      <c r="E1966">
        <v>2</v>
      </c>
      <c r="F1966">
        <v>20180110</v>
      </c>
      <c r="G1966">
        <v>20373860736</v>
      </c>
      <c r="H1966" t="s">
        <v>1127</v>
      </c>
      <c r="I1966" t="s">
        <v>25</v>
      </c>
      <c r="J1966" t="s">
        <v>26</v>
      </c>
      <c r="K1966" t="s">
        <v>344</v>
      </c>
      <c r="L1966" t="s">
        <v>4</v>
      </c>
      <c r="M1966" t="s">
        <v>5</v>
      </c>
      <c r="N1966" t="s">
        <v>17</v>
      </c>
      <c r="O1966">
        <v>2001909000</v>
      </c>
      <c r="P1966" t="s">
        <v>934</v>
      </c>
      <c r="Q1966" t="s">
        <v>1003</v>
      </c>
      <c r="R1966" t="s">
        <v>68</v>
      </c>
      <c r="S1966" t="s">
        <v>98</v>
      </c>
      <c r="T1966" t="s">
        <v>14</v>
      </c>
      <c r="V1966" t="s">
        <v>99</v>
      </c>
      <c r="W1966" t="s">
        <v>100</v>
      </c>
      <c r="X1966" t="s">
        <v>8</v>
      </c>
      <c r="Y1966" t="s">
        <v>15</v>
      </c>
      <c r="Z1966">
        <v>23058.36</v>
      </c>
      <c r="AA1966">
        <v>4775.3999999999996</v>
      </c>
    </row>
    <row r="1967" spans="1:27" hidden="1" x14ac:dyDescent="0.25">
      <c r="A1967">
        <v>2017</v>
      </c>
      <c r="B1967">
        <v>2</v>
      </c>
      <c r="C1967" t="s">
        <v>86</v>
      </c>
      <c r="D1967">
        <v>13721</v>
      </c>
      <c r="E1967">
        <v>1</v>
      </c>
      <c r="F1967">
        <v>20170217</v>
      </c>
      <c r="G1967">
        <v>20170040938</v>
      </c>
      <c r="H1967" t="s">
        <v>65</v>
      </c>
      <c r="I1967" t="s">
        <v>25</v>
      </c>
      <c r="J1967" t="s">
        <v>26</v>
      </c>
      <c r="K1967" t="s">
        <v>97</v>
      </c>
      <c r="L1967" t="s">
        <v>4</v>
      </c>
      <c r="M1967" t="s">
        <v>5</v>
      </c>
      <c r="N1967" t="s">
        <v>17</v>
      </c>
      <c r="O1967">
        <v>2001909000</v>
      </c>
      <c r="P1967" t="s">
        <v>934</v>
      </c>
      <c r="Q1967" t="s">
        <v>1003</v>
      </c>
      <c r="R1967" t="s">
        <v>68</v>
      </c>
      <c r="S1967" t="s">
        <v>1575</v>
      </c>
      <c r="T1967" t="s">
        <v>101</v>
      </c>
      <c r="U1967" t="s">
        <v>1576</v>
      </c>
      <c r="V1967" t="s">
        <v>1526</v>
      </c>
      <c r="W1967" t="s">
        <v>214</v>
      </c>
      <c r="X1967" t="s">
        <v>8</v>
      </c>
      <c r="Y1967" t="s">
        <v>15</v>
      </c>
      <c r="Z1967">
        <v>23040</v>
      </c>
      <c r="AA1967">
        <v>8640</v>
      </c>
    </row>
    <row r="1968" spans="1:27" hidden="1" x14ac:dyDescent="0.25">
      <c r="A1968">
        <v>2018</v>
      </c>
      <c r="B1968">
        <v>1</v>
      </c>
      <c r="C1968" t="s">
        <v>270</v>
      </c>
      <c r="D1968">
        <v>41825</v>
      </c>
      <c r="E1968">
        <v>1</v>
      </c>
      <c r="F1968">
        <v>20180104</v>
      </c>
      <c r="G1968">
        <v>20530184596</v>
      </c>
      <c r="H1968" t="s">
        <v>293</v>
      </c>
      <c r="I1968" t="s">
        <v>25</v>
      </c>
      <c r="J1968" t="s">
        <v>26</v>
      </c>
      <c r="K1968" t="s">
        <v>97</v>
      </c>
      <c r="L1968" t="s">
        <v>4</v>
      </c>
      <c r="M1968" t="s">
        <v>5</v>
      </c>
      <c r="N1968" t="s">
        <v>17</v>
      </c>
      <c r="O1968">
        <v>2005999000</v>
      </c>
      <c r="P1968" t="s">
        <v>1002</v>
      </c>
      <c r="Q1968" t="s">
        <v>1003</v>
      </c>
      <c r="R1968" t="s">
        <v>24</v>
      </c>
      <c r="S1968" t="s">
        <v>310</v>
      </c>
      <c r="T1968" t="s">
        <v>1093</v>
      </c>
      <c r="U1968" t="s">
        <v>1349</v>
      </c>
      <c r="W1968" t="s">
        <v>789</v>
      </c>
      <c r="X1968" t="s">
        <v>8</v>
      </c>
      <c r="Y1968" t="s">
        <v>61</v>
      </c>
      <c r="Z1968">
        <v>23040</v>
      </c>
      <c r="AA1968">
        <v>17179.2</v>
      </c>
    </row>
    <row r="1969" spans="1:27" hidden="1" x14ac:dyDescent="0.25">
      <c r="A1969">
        <v>2018</v>
      </c>
      <c r="B1969">
        <v>3</v>
      </c>
      <c r="C1969" t="s">
        <v>86</v>
      </c>
      <c r="D1969">
        <v>18927</v>
      </c>
      <c r="E1969">
        <v>1</v>
      </c>
      <c r="F1969">
        <v>20180307</v>
      </c>
      <c r="G1969">
        <v>20170040938</v>
      </c>
      <c r="H1969" t="s">
        <v>65</v>
      </c>
      <c r="I1969" t="s">
        <v>25</v>
      </c>
      <c r="J1969" t="s">
        <v>26</v>
      </c>
      <c r="K1969" t="s">
        <v>97</v>
      </c>
      <c r="L1969" t="s">
        <v>4</v>
      </c>
      <c r="M1969" t="s">
        <v>5</v>
      </c>
      <c r="N1969" t="s">
        <v>17</v>
      </c>
      <c r="O1969">
        <v>2005999000</v>
      </c>
      <c r="P1969" t="s">
        <v>934</v>
      </c>
      <c r="Q1969" t="s">
        <v>1003</v>
      </c>
      <c r="R1969" t="s">
        <v>24</v>
      </c>
      <c r="S1969" t="s">
        <v>148</v>
      </c>
      <c r="T1969" t="s">
        <v>101</v>
      </c>
      <c r="W1969" t="s">
        <v>2484</v>
      </c>
      <c r="X1969" t="s">
        <v>8</v>
      </c>
      <c r="Y1969" t="s">
        <v>15</v>
      </c>
      <c r="Z1969">
        <v>23040</v>
      </c>
      <c r="AA1969">
        <v>8640</v>
      </c>
    </row>
    <row r="1970" spans="1:27" hidden="1" x14ac:dyDescent="0.25">
      <c r="A1970">
        <v>2018</v>
      </c>
      <c r="B1970">
        <v>3</v>
      </c>
      <c r="C1970" t="s">
        <v>86</v>
      </c>
      <c r="D1970">
        <v>20831</v>
      </c>
      <c r="E1970">
        <v>1</v>
      </c>
      <c r="F1970">
        <v>20180307</v>
      </c>
      <c r="G1970">
        <v>20170040938</v>
      </c>
      <c r="H1970" t="s">
        <v>65</v>
      </c>
      <c r="I1970" t="s">
        <v>25</v>
      </c>
      <c r="J1970" t="s">
        <v>26</v>
      </c>
      <c r="K1970" t="s">
        <v>97</v>
      </c>
      <c r="L1970" t="s">
        <v>4</v>
      </c>
      <c r="M1970" t="s">
        <v>5</v>
      </c>
      <c r="N1970" t="s">
        <v>17</v>
      </c>
      <c r="O1970">
        <v>2001909000</v>
      </c>
      <c r="P1970" t="s">
        <v>934</v>
      </c>
      <c r="Q1970" t="s">
        <v>1003</v>
      </c>
      <c r="R1970" t="s">
        <v>68</v>
      </c>
      <c r="S1970" t="s">
        <v>169</v>
      </c>
      <c r="T1970" t="s">
        <v>14</v>
      </c>
      <c r="U1970" t="s">
        <v>101</v>
      </c>
      <c r="W1970" t="s">
        <v>129</v>
      </c>
      <c r="X1970" t="s">
        <v>8</v>
      </c>
      <c r="Y1970" t="s">
        <v>15</v>
      </c>
      <c r="Z1970">
        <v>23040</v>
      </c>
      <c r="AA1970">
        <v>8640</v>
      </c>
    </row>
    <row r="1971" spans="1:27" hidden="1" x14ac:dyDescent="0.25">
      <c r="A1971">
        <v>2018</v>
      </c>
      <c r="B1971">
        <v>3</v>
      </c>
      <c r="C1971" t="s">
        <v>270</v>
      </c>
      <c r="D1971">
        <v>10458</v>
      </c>
      <c r="E1971">
        <v>1</v>
      </c>
      <c r="F1971">
        <v>20180301</v>
      </c>
      <c r="G1971">
        <v>20504004415</v>
      </c>
      <c r="H1971" t="s">
        <v>223</v>
      </c>
      <c r="I1971" t="s">
        <v>25</v>
      </c>
      <c r="J1971" t="s">
        <v>26</v>
      </c>
      <c r="K1971" t="s">
        <v>97</v>
      </c>
      <c r="L1971" t="s">
        <v>4</v>
      </c>
      <c r="M1971" t="s">
        <v>5</v>
      </c>
      <c r="N1971" t="s">
        <v>17</v>
      </c>
      <c r="O1971">
        <v>2005999000</v>
      </c>
      <c r="P1971" t="s">
        <v>1002</v>
      </c>
      <c r="Q1971" t="s">
        <v>1003</v>
      </c>
      <c r="R1971" t="s">
        <v>24</v>
      </c>
      <c r="S1971" t="s">
        <v>2613</v>
      </c>
      <c r="W1971" t="s">
        <v>100</v>
      </c>
      <c r="X1971" t="s">
        <v>8</v>
      </c>
      <c r="Y1971" t="s">
        <v>226</v>
      </c>
      <c r="Z1971">
        <v>23040</v>
      </c>
      <c r="AA1971">
        <v>13056</v>
      </c>
    </row>
    <row r="1972" spans="1:27" hidden="1" x14ac:dyDescent="0.25">
      <c r="A1972">
        <v>2017</v>
      </c>
      <c r="B1972">
        <v>1</v>
      </c>
      <c r="C1972" t="s">
        <v>86</v>
      </c>
      <c r="D1972">
        <v>115486</v>
      </c>
      <c r="E1972">
        <v>1</v>
      </c>
      <c r="F1972">
        <v>20170105</v>
      </c>
      <c r="G1972">
        <v>20373860736</v>
      </c>
      <c r="H1972" t="s">
        <v>1127</v>
      </c>
      <c r="I1972" t="s">
        <v>2</v>
      </c>
      <c r="J1972" t="s">
        <v>81</v>
      </c>
      <c r="K1972" t="s">
        <v>82</v>
      </c>
      <c r="L1972" t="s">
        <v>4</v>
      </c>
      <c r="M1972" t="s">
        <v>5</v>
      </c>
      <c r="N1972" t="s">
        <v>17</v>
      </c>
      <c r="O1972">
        <v>2005992000</v>
      </c>
      <c r="P1972" t="s">
        <v>934</v>
      </c>
      <c r="Q1972" t="s">
        <v>1003</v>
      </c>
      <c r="R1972" t="s">
        <v>18</v>
      </c>
      <c r="S1972" t="s">
        <v>94</v>
      </c>
      <c r="T1972" t="s">
        <v>751</v>
      </c>
      <c r="V1972" t="s">
        <v>101</v>
      </c>
      <c r="W1972" t="s">
        <v>100</v>
      </c>
      <c r="X1972" t="s">
        <v>19</v>
      </c>
      <c r="Y1972" t="s">
        <v>15</v>
      </c>
      <c r="Z1972">
        <v>23032.799999999999</v>
      </c>
      <c r="AA1972">
        <v>11132.52</v>
      </c>
    </row>
    <row r="1973" spans="1:27" hidden="1" x14ac:dyDescent="0.25">
      <c r="A1973">
        <v>2018</v>
      </c>
      <c r="B1973">
        <v>1</v>
      </c>
      <c r="C1973" t="s">
        <v>270</v>
      </c>
      <c r="D1973">
        <v>2772</v>
      </c>
      <c r="E1973">
        <v>1</v>
      </c>
      <c r="F1973">
        <v>20180118</v>
      </c>
      <c r="G1973">
        <v>20504004415</v>
      </c>
      <c r="H1973" t="s">
        <v>223</v>
      </c>
      <c r="I1973" t="s">
        <v>25</v>
      </c>
      <c r="J1973" t="s">
        <v>26</v>
      </c>
      <c r="K1973" t="s">
        <v>166</v>
      </c>
      <c r="L1973" t="s">
        <v>4</v>
      </c>
      <c r="M1973" t="s">
        <v>5</v>
      </c>
      <c r="N1973" t="s">
        <v>17</v>
      </c>
      <c r="O1973">
        <v>2005999000</v>
      </c>
      <c r="P1973" t="s">
        <v>1002</v>
      </c>
      <c r="Q1973" t="s">
        <v>1003</v>
      </c>
      <c r="R1973" t="s">
        <v>24</v>
      </c>
      <c r="S1973" t="s">
        <v>956</v>
      </c>
      <c r="T1973" t="s">
        <v>1287</v>
      </c>
      <c r="W1973" t="s">
        <v>34</v>
      </c>
      <c r="X1973" t="s">
        <v>8</v>
      </c>
      <c r="Y1973" t="s">
        <v>226</v>
      </c>
      <c r="Z1973">
        <v>23001</v>
      </c>
      <c r="AA1973">
        <v>16500</v>
      </c>
    </row>
    <row r="1974" spans="1:27" hidden="1" x14ac:dyDescent="0.25">
      <c r="A1974">
        <v>2018</v>
      </c>
      <c r="B1974">
        <v>1</v>
      </c>
      <c r="C1974" t="s">
        <v>270</v>
      </c>
      <c r="D1974">
        <v>4261</v>
      </c>
      <c r="E1974">
        <v>1</v>
      </c>
      <c r="F1974">
        <v>20180127</v>
      </c>
      <c r="G1974">
        <v>20504004415</v>
      </c>
      <c r="H1974" t="s">
        <v>223</v>
      </c>
      <c r="I1974" t="s">
        <v>25</v>
      </c>
      <c r="J1974" t="s">
        <v>26</v>
      </c>
      <c r="K1974" t="s">
        <v>147</v>
      </c>
      <c r="L1974" t="s">
        <v>4</v>
      </c>
      <c r="M1974" t="s">
        <v>5</v>
      </c>
      <c r="N1974" t="s">
        <v>17</v>
      </c>
      <c r="O1974">
        <v>2005999000</v>
      </c>
      <c r="P1974" t="s">
        <v>1002</v>
      </c>
      <c r="Q1974" t="s">
        <v>1003</v>
      </c>
      <c r="R1974" t="s">
        <v>24</v>
      </c>
      <c r="S1974" t="s">
        <v>956</v>
      </c>
      <c r="T1974" t="s">
        <v>1287</v>
      </c>
      <c r="W1974" t="s">
        <v>34</v>
      </c>
      <c r="X1974" t="s">
        <v>8</v>
      </c>
      <c r="Y1974" t="s">
        <v>226</v>
      </c>
      <c r="Z1974">
        <v>23001</v>
      </c>
      <c r="AA1974">
        <v>16500</v>
      </c>
    </row>
    <row r="1975" spans="1:27" hidden="1" x14ac:dyDescent="0.25">
      <c r="A1975">
        <v>2017</v>
      </c>
      <c r="B1975">
        <v>1</v>
      </c>
      <c r="C1975" t="s">
        <v>270</v>
      </c>
      <c r="D1975">
        <v>1215</v>
      </c>
      <c r="E1975">
        <v>1</v>
      </c>
      <c r="F1975">
        <v>20170112</v>
      </c>
      <c r="G1975">
        <v>20104420282</v>
      </c>
      <c r="H1975" t="s">
        <v>146</v>
      </c>
      <c r="I1975" t="s">
        <v>25</v>
      </c>
      <c r="J1975" t="s">
        <v>26</v>
      </c>
      <c r="K1975" t="s">
        <v>97</v>
      </c>
      <c r="L1975" t="s">
        <v>4</v>
      </c>
      <c r="M1975" t="s">
        <v>5</v>
      </c>
      <c r="N1975" t="s">
        <v>17</v>
      </c>
      <c r="O1975">
        <v>2005999000</v>
      </c>
      <c r="P1975" t="s">
        <v>1002</v>
      </c>
      <c r="Q1975" t="s">
        <v>1003</v>
      </c>
      <c r="R1975" t="s">
        <v>24</v>
      </c>
      <c r="S1975" t="s">
        <v>316</v>
      </c>
      <c r="W1975" t="s">
        <v>34</v>
      </c>
      <c r="X1975" t="s">
        <v>8</v>
      </c>
      <c r="Y1975" t="s">
        <v>226</v>
      </c>
      <c r="Z1975">
        <v>23000</v>
      </c>
      <c r="AA1975">
        <v>17250</v>
      </c>
    </row>
    <row r="1976" spans="1:27" hidden="1" x14ac:dyDescent="0.25">
      <c r="A1976">
        <v>2017</v>
      </c>
      <c r="B1976">
        <v>1</v>
      </c>
      <c r="C1976" t="s">
        <v>270</v>
      </c>
      <c r="D1976">
        <v>1496</v>
      </c>
      <c r="E1976">
        <v>1</v>
      </c>
      <c r="F1976">
        <v>20170115</v>
      </c>
      <c r="G1976">
        <v>20104420282</v>
      </c>
      <c r="H1976" t="s">
        <v>146</v>
      </c>
      <c r="I1976" t="s">
        <v>25</v>
      </c>
      <c r="J1976" t="s">
        <v>26</v>
      </c>
      <c r="K1976" t="s">
        <v>199</v>
      </c>
      <c r="L1976" t="s">
        <v>4</v>
      </c>
      <c r="M1976" t="s">
        <v>5</v>
      </c>
      <c r="N1976" t="s">
        <v>17</v>
      </c>
      <c r="O1976">
        <v>2005999000</v>
      </c>
      <c r="P1976" t="s">
        <v>1002</v>
      </c>
      <c r="Q1976" t="s">
        <v>1003</v>
      </c>
      <c r="R1976" t="s">
        <v>24</v>
      </c>
      <c r="S1976" t="s">
        <v>316</v>
      </c>
      <c r="U1976" t="s">
        <v>145</v>
      </c>
      <c r="X1976" t="s">
        <v>8</v>
      </c>
      <c r="Y1976" t="s">
        <v>226</v>
      </c>
      <c r="Z1976">
        <v>23000</v>
      </c>
      <c r="AA1976">
        <v>17250</v>
      </c>
    </row>
    <row r="1977" spans="1:27" hidden="1" x14ac:dyDescent="0.25">
      <c r="A1977">
        <v>2017</v>
      </c>
      <c r="B1977">
        <v>1</v>
      </c>
      <c r="C1977" t="s">
        <v>270</v>
      </c>
      <c r="D1977">
        <v>1497</v>
      </c>
      <c r="E1977">
        <v>1</v>
      </c>
      <c r="F1977">
        <v>20170115</v>
      </c>
      <c r="G1977">
        <v>20104420282</v>
      </c>
      <c r="H1977" t="s">
        <v>146</v>
      </c>
      <c r="I1977" t="s">
        <v>25</v>
      </c>
      <c r="J1977" t="s">
        <v>26</v>
      </c>
      <c r="K1977" t="s">
        <v>97</v>
      </c>
      <c r="L1977" t="s">
        <v>4</v>
      </c>
      <c r="M1977" t="s">
        <v>5</v>
      </c>
      <c r="N1977" t="s">
        <v>17</v>
      </c>
      <c r="O1977">
        <v>2005999000</v>
      </c>
      <c r="P1977" t="s">
        <v>1002</v>
      </c>
      <c r="Q1977" t="s">
        <v>1003</v>
      </c>
      <c r="R1977" t="s">
        <v>24</v>
      </c>
      <c r="S1977" t="s">
        <v>316</v>
      </c>
      <c r="U1977" t="s">
        <v>145</v>
      </c>
      <c r="X1977" t="s">
        <v>8</v>
      </c>
      <c r="Y1977" t="s">
        <v>226</v>
      </c>
      <c r="Z1977">
        <v>23000</v>
      </c>
      <c r="AA1977">
        <v>17250</v>
      </c>
    </row>
    <row r="1978" spans="1:27" hidden="1" x14ac:dyDescent="0.25">
      <c r="A1978">
        <v>2017</v>
      </c>
      <c r="B1978">
        <v>1</v>
      </c>
      <c r="C1978" t="s">
        <v>270</v>
      </c>
      <c r="D1978">
        <v>2866</v>
      </c>
      <c r="E1978">
        <v>1</v>
      </c>
      <c r="F1978">
        <v>20170119</v>
      </c>
      <c r="G1978">
        <v>20104420282</v>
      </c>
      <c r="H1978" t="s">
        <v>146</v>
      </c>
      <c r="I1978" t="s">
        <v>25</v>
      </c>
      <c r="J1978" t="s">
        <v>26</v>
      </c>
      <c r="K1978" t="s">
        <v>97</v>
      </c>
      <c r="L1978" t="s">
        <v>4</v>
      </c>
      <c r="M1978" t="s">
        <v>5</v>
      </c>
      <c r="N1978" t="s">
        <v>17</v>
      </c>
      <c r="O1978">
        <v>2005999000</v>
      </c>
      <c r="P1978" t="s">
        <v>1002</v>
      </c>
      <c r="Q1978" t="s">
        <v>1003</v>
      </c>
      <c r="R1978" t="s">
        <v>24</v>
      </c>
      <c r="S1978" t="s">
        <v>316</v>
      </c>
      <c r="W1978" t="s">
        <v>34</v>
      </c>
      <c r="X1978" t="s">
        <v>8</v>
      </c>
      <c r="Y1978" t="s">
        <v>226</v>
      </c>
      <c r="Z1978">
        <v>23000</v>
      </c>
      <c r="AA1978">
        <v>17250</v>
      </c>
    </row>
    <row r="1979" spans="1:27" hidden="1" x14ac:dyDescent="0.25">
      <c r="A1979">
        <v>2017</v>
      </c>
      <c r="B1979">
        <v>1</v>
      </c>
      <c r="C1979" t="s">
        <v>270</v>
      </c>
      <c r="D1979">
        <v>3543</v>
      </c>
      <c r="E1979">
        <v>1</v>
      </c>
      <c r="F1979">
        <v>20170126</v>
      </c>
      <c r="G1979">
        <v>20104420282</v>
      </c>
      <c r="H1979" t="s">
        <v>146</v>
      </c>
      <c r="I1979" t="s">
        <v>25</v>
      </c>
      <c r="J1979" t="s">
        <v>26</v>
      </c>
      <c r="K1979" t="s">
        <v>97</v>
      </c>
      <c r="L1979" t="s">
        <v>4</v>
      </c>
      <c r="M1979" t="s">
        <v>5</v>
      </c>
      <c r="N1979" t="s">
        <v>17</v>
      </c>
      <c r="O1979">
        <v>2005999000</v>
      </c>
      <c r="P1979" t="s">
        <v>1002</v>
      </c>
      <c r="Q1979" t="s">
        <v>1003</v>
      </c>
      <c r="R1979" t="s">
        <v>24</v>
      </c>
      <c r="S1979" t="s">
        <v>316</v>
      </c>
      <c r="W1979" t="s">
        <v>34</v>
      </c>
      <c r="X1979" t="s">
        <v>8</v>
      </c>
      <c r="Y1979" t="s">
        <v>226</v>
      </c>
      <c r="Z1979">
        <v>23000</v>
      </c>
      <c r="AA1979">
        <v>17250</v>
      </c>
    </row>
    <row r="1980" spans="1:27" hidden="1" x14ac:dyDescent="0.25">
      <c r="A1980">
        <v>2017</v>
      </c>
      <c r="B1980">
        <v>1</v>
      </c>
      <c r="C1980" t="s">
        <v>270</v>
      </c>
      <c r="D1980">
        <v>3977</v>
      </c>
      <c r="E1980">
        <v>1</v>
      </c>
      <c r="F1980">
        <v>20170126</v>
      </c>
      <c r="G1980">
        <v>20104420282</v>
      </c>
      <c r="H1980" t="s">
        <v>146</v>
      </c>
      <c r="I1980" t="s">
        <v>25</v>
      </c>
      <c r="J1980" t="s">
        <v>26</v>
      </c>
      <c r="K1980" t="s">
        <v>97</v>
      </c>
      <c r="L1980" t="s">
        <v>4</v>
      </c>
      <c r="M1980" t="s">
        <v>5</v>
      </c>
      <c r="N1980" t="s">
        <v>17</v>
      </c>
      <c r="O1980">
        <v>2005999000</v>
      </c>
      <c r="P1980" t="s">
        <v>1002</v>
      </c>
      <c r="Q1980" t="s">
        <v>1003</v>
      </c>
      <c r="R1980" t="s">
        <v>24</v>
      </c>
      <c r="S1980" t="s">
        <v>316</v>
      </c>
      <c r="W1980" t="s">
        <v>34</v>
      </c>
      <c r="X1980" t="s">
        <v>8</v>
      </c>
      <c r="Y1980" t="s">
        <v>226</v>
      </c>
      <c r="Z1980">
        <v>23000</v>
      </c>
      <c r="AA1980">
        <v>17250</v>
      </c>
    </row>
    <row r="1981" spans="1:27" hidden="1" x14ac:dyDescent="0.25">
      <c r="A1981">
        <v>2017</v>
      </c>
      <c r="B1981">
        <v>2</v>
      </c>
      <c r="C1981" t="s">
        <v>270</v>
      </c>
      <c r="D1981">
        <v>6232</v>
      </c>
      <c r="E1981">
        <v>1</v>
      </c>
      <c r="F1981">
        <v>20170209</v>
      </c>
      <c r="G1981">
        <v>20104420282</v>
      </c>
      <c r="H1981" t="s">
        <v>146</v>
      </c>
      <c r="I1981" t="s">
        <v>25</v>
      </c>
      <c r="J1981" t="s">
        <v>26</v>
      </c>
      <c r="K1981" t="s">
        <v>97</v>
      </c>
      <c r="L1981" t="s">
        <v>4</v>
      </c>
      <c r="M1981" t="s">
        <v>5</v>
      </c>
      <c r="N1981" t="s">
        <v>17</v>
      </c>
      <c r="O1981">
        <v>2005999000</v>
      </c>
      <c r="P1981" t="s">
        <v>1002</v>
      </c>
      <c r="Q1981" t="s">
        <v>1003</v>
      </c>
      <c r="R1981" t="s">
        <v>24</v>
      </c>
      <c r="S1981" t="s">
        <v>316</v>
      </c>
      <c r="U1981" t="s">
        <v>145</v>
      </c>
      <c r="X1981" t="s">
        <v>8</v>
      </c>
      <c r="Y1981" t="s">
        <v>226</v>
      </c>
      <c r="Z1981">
        <v>23000</v>
      </c>
      <c r="AA1981">
        <v>17250</v>
      </c>
    </row>
    <row r="1982" spans="1:27" hidden="1" x14ac:dyDescent="0.25">
      <c r="A1982">
        <v>2017</v>
      </c>
      <c r="B1982">
        <v>2</v>
      </c>
      <c r="C1982" t="s">
        <v>270</v>
      </c>
      <c r="D1982">
        <v>6233</v>
      </c>
      <c r="E1982">
        <v>1</v>
      </c>
      <c r="F1982">
        <v>20170209</v>
      </c>
      <c r="G1982">
        <v>20104420282</v>
      </c>
      <c r="H1982" t="s">
        <v>146</v>
      </c>
      <c r="I1982" t="s">
        <v>25</v>
      </c>
      <c r="J1982" t="s">
        <v>26</v>
      </c>
      <c r="K1982" t="s">
        <v>97</v>
      </c>
      <c r="L1982" t="s">
        <v>4</v>
      </c>
      <c r="M1982" t="s">
        <v>5</v>
      </c>
      <c r="N1982" t="s">
        <v>17</v>
      </c>
      <c r="O1982">
        <v>2005999000</v>
      </c>
      <c r="P1982" t="s">
        <v>1002</v>
      </c>
      <c r="Q1982" t="s">
        <v>1003</v>
      </c>
      <c r="R1982" t="s">
        <v>24</v>
      </c>
      <c r="S1982" t="s">
        <v>316</v>
      </c>
      <c r="U1982" t="s">
        <v>145</v>
      </c>
      <c r="X1982" t="s">
        <v>8</v>
      </c>
      <c r="Y1982" t="s">
        <v>226</v>
      </c>
      <c r="Z1982">
        <v>23000</v>
      </c>
      <c r="AA1982">
        <v>17250</v>
      </c>
    </row>
    <row r="1983" spans="1:27" hidden="1" x14ac:dyDescent="0.25">
      <c r="A1983">
        <v>2017</v>
      </c>
      <c r="B1983">
        <v>2</v>
      </c>
      <c r="C1983" t="s">
        <v>270</v>
      </c>
      <c r="D1983">
        <v>8061</v>
      </c>
      <c r="E1983">
        <v>1</v>
      </c>
      <c r="F1983">
        <v>20170223</v>
      </c>
      <c r="G1983">
        <v>20530184596</v>
      </c>
      <c r="H1983" t="s">
        <v>293</v>
      </c>
      <c r="I1983" t="s">
        <v>25</v>
      </c>
      <c r="J1983" t="s">
        <v>26</v>
      </c>
      <c r="K1983" t="s">
        <v>121</v>
      </c>
      <c r="L1983" t="s">
        <v>4</v>
      </c>
      <c r="M1983" t="s">
        <v>5</v>
      </c>
      <c r="N1983" t="s">
        <v>17</v>
      </c>
      <c r="O1983">
        <v>2005999000</v>
      </c>
      <c r="P1983" t="s">
        <v>1002</v>
      </c>
      <c r="Q1983" t="s">
        <v>1003</v>
      </c>
      <c r="R1983" t="s">
        <v>24</v>
      </c>
      <c r="S1983" t="s">
        <v>310</v>
      </c>
      <c r="T1983" t="s">
        <v>797</v>
      </c>
      <c r="W1983" t="s">
        <v>789</v>
      </c>
      <c r="X1983" t="s">
        <v>8</v>
      </c>
      <c r="Y1983" t="s">
        <v>61</v>
      </c>
      <c r="Z1983">
        <v>23000</v>
      </c>
      <c r="AA1983">
        <v>17250</v>
      </c>
    </row>
    <row r="1984" spans="1:27" hidden="1" x14ac:dyDescent="0.25">
      <c r="A1984">
        <v>2017</v>
      </c>
      <c r="B1984">
        <v>2</v>
      </c>
      <c r="C1984" t="s">
        <v>270</v>
      </c>
      <c r="D1984">
        <v>8063</v>
      </c>
      <c r="E1984">
        <v>1</v>
      </c>
      <c r="F1984">
        <v>20170223</v>
      </c>
      <c r="G1984">
        <v>20530184596</v>
      </c>
      <c r="H1984" t="s">
        <v>293</v>
      </c>
      <c r="I1984" t="s">
        <v>25</v>
      </c>
      <c r="J1984" t="s">
        <v>26</v>
      </c>
      <c r="K1984" t="s">
        <v>121</v>
      </c>
      <c r="L1984" t="s">
        <v>4</v>
      </c>
      <c r="M1984" t="s">
        <v>5</v>
      </c>
      <c r="N1984" t="s">
        <v>17</v>
      </c>
      <c r="O1984">
        <v>2005999000</v>
      </c>
      <c r="P1984" t="s">
        <v>1002</v>
      </c>
      <c r="Q1984" t="s">
        <v>1003</v>
      </c>
      <c r="R1984" t="s">
        <v>24</v>
      </c>
      <c r="S1984" t="s">
        <v>310</v>
      </c>
      <c r="T1984" t="s">
        <v>797</v>
      </c>
      <c r="W1984" t="s">
        <v>789</v>
      </c>
      <c r="X1984" t="s">
        <v>8</v>
      </c>
      <c r="Y1984" t="s">
        <v>61</v>
      </c>
      <c r="Z1984">
        <v>23000</v>
      </c>
      <c r="AA1984">
        <v>17250</v>
      </c>
    </row>
    <row r="1985" spans="1:27" hidden="1" x14ac:dyDescent="0.25">
      <c r="A1985">
        <v>2017</v>
      </c>
      <c r="B1985">
        <v>2</v>
      </c>
      <c r="C1985" t="s">
        <v>270</v>
      </c>
      <c r="D1985">
        <v>8405</v>
      </c>
      <c r="E1985">
        <v>1</v>
      </c>
      <c r="F1985">
        <v>20170223</v>
      </c>
      <c r="G1985">
        <v>20104420282</v>
      </c>
      <c r="H1985" t="s">
        <v>146</v>
      </c>
      <c r="I1985" t="s">
        <v>25</v>
      </c>
      <c r="J1985" t="s">
        <v>26</v>
      </c>
      <c r="K1985" t="s">
        <v>97</v>
      </c>
      <c r="L1985" t="s">
        <v>4</v>
      </c>
      <c r="M1985" t="s">
        <v>5</v>
      </c>
      <c r="N1985" t="s">
        <v>17</v>
      </c>
      <c r="O1985">
        <v>2005999000</v>
      </c>
      <c r="P1985" t="s">
        <v>1002</v>
      </c>
      <c r="Q1985" t="s">
        <v>1003</v>
      </c>
      <c r="R1985" t="s">
        <v>24</v>
      </c>
      <c r="S1985" t="s">
        <v>316</v>
      </c>
      <c r="W1985" t="s">
        <v>34</v>
      </c>
      <c r="X1985" t="s">
        <v>8</v>
      </c>
      <c r="Y1985" t="s">
        <v>226</v>
      </c>
      <c r="Z1985">
        <v>23000</v>
      </c>
      <c r="AA1985">
        <v>17250</v>
      </c>
    </row>
    <row r="1986" spans="1:27" hidden="1" x14ac:dyDescent="0.25">
      <c r="A1986">
        <v>2018</v>
      </c>
      <c r="B1986">
        <v>3</v>
      </c>
      <c r="C1986" t="s">
        <v>270</v>
      </c>
      <c r="D1986">
        <v>13545</v>
      </c>
      <c r="E1986">
        <v>1</v>
      </c>
      <c r="F1986">
        <v>20180329</v>
      </c>
      <c r="G1986">
        <v>20504004415</v>
      </c>
      <c r="H1986" t="s">
        <v>223</v>
      </c>
      <c r="I1986" t="s">
        <v>25</v>
      </c>
      <c r="J1986" t="s">
        <v>26</v>
      </c>
      <c r="K1986" t="s">
        <v>166</v>
      </c>
      <c r="L1986" t="s">
        <v>4</v>
      </c>
      <c r="M1986" t="s">
        <v>5</v>
      </c>
      <c r="N1986" t="s">
        <v>17</v>
      </c>
      <c r="O1986">
        <v>2005999000</v>
      </c>
      <c r="P1986" t="s">
        <v>1002</v>
      </c>
      <c r="Q1986" t="s">
        <v>1003</v>
      </c>
      <c r="R1986" t="s">
        <v>24</v>
      </c>
      <c r="S1986" t="s">
        <v>332</v>
      </c>
      <c r="W1986" t="s">
        <v>34</v>
      </c>
      <c r="X1986" t="s">
        <v>8</v>
      </c>
      <c r="Y1986" t="s">
        <v>226</v>
      </c>
      <c r="Z1986">
        <v>22990</v>
      </c>
      <c r="AA1986">
        <v>16500</v>
      </c>
    </row>
    <row r="1987" spans="1:27" hidden="1" x14ac:dyDescent="0.25">
      <c r="A1987">
        <v>2018</v>
      </c>
      <c r="B1987">
        <v>3</v>
      </c>
      <c r="C1987" t="s">
        <v>270</v>
      </c>
      <c r="D1987">
        <v>13863</v>
      </c>
      <c r="E1987">
        <v>1</v>
      </c>
      <c r="F1987">
        <v>20180329</v>
      </c>
      <c r="G1987">
        <v>20504004415</v>
      </c>
      <c r="H1987" t="s">
        <v>223</v>
      </c>
      <c r="I1987" t="s">
        <v>25</v>
      </c>
      <c r="J1987" t="s">
        <v>26</v>
      </c>
      <c r="K1987" t="s">
        <v>2028</v>
      </c>
      <c r="L1987" t="s">
        <v>4</v>
      </c>
      <c r="M1987" t="s">
        <v>5</v>
      </c>
      <c r="N1987" t="s">
        <v>17</v>
      </c>
      <c r="O1987">
        <v>2005999000</v>
      </c>
      <c r="P1987" t="s">
        <v>1002</v>
      </c>
      <c r="Q1987" t="s">
        <v>1003</v>
      </c>
      <c r="R1987" t="s">
        <v>24</v>
      </c>
      <c r="S1987" t="s">
        <v>332</v>
      </c>
      <c r="W1987" t="s">
        <v>34</v>
      </c>
      <c r="X1987" t="s">
        <v>8</v>
      </c>
      <c r="Y1987" t="s">
        <v>226</v>
      </c>
      <c r="Z1987">
        <v>22990</v>
      </c>
      <c r="AA1987">
        <v>16500</v>
      </c>
    </row>
    <row r="1988" spans="1:27" hidden="1" x14ac:dyDescent="0.25">
      <c r="A1988">
        <v>2018</v>
      </c>
      <c r="B1988">
        <v>3</v>
      </c>
      <c r="C1988" t="s">
        <v>270</v>
      </c>
      <c r="D1988">
        <v>14032</v>
      </c>
      <c r="E1988">
        <v>1</v>
      </c>
      <c r="F1988">
        <v>20180329</v>
      </c>
      <c r="G1988">
        <v>20504004415</v>
      </c>
      <c r="H1988" t="s">
        <v>223</v>
      </c>
      <c r="I1988" t="s">
        <v>25</v>
      </c>
      <c r="J1988" t="s">
        <v>26</v>
      </c>
      <c r="K1988" t="s">
        <v>166</v>
      </c>
      <c r="L1988" t="s">
        <v>4</v>
      </c>
      <c r="M1988" t="s">
        <v>5</v>
      </c>
      <c r="N1988" t="s">
        <v>17</v>
      </c>
      <c r="O1988">
        <v>2005999000</v>
      </c>
      <c r="P1988" t="s">
        <v>1002</v>
      </c>
      <c r="Q1988" t="s">
        <v>1003</v>
      </c>
      <c r="R1988" t="s">
        <v>24</v>
      </c>
      <c r="S1988" t="s">
        <v>332</v>
      </c>
      <c r="W1988" t="s">
        <v>34</v>
      </c>
      <c r="X1988" t="s">
        <v>8</v>
      </c>
      <c r="Y1988" t="s">
        <v>226</v>
      </c>
      <c r="Z1988">
        <v>22990</v>
      </c>
      <c r="AA1988">
        <v>16500</v>
      </c>
    </row>
    <row r="1989" spans="1:27" hidden="1" x14ac:dyDescent="0.25">
      <c r="A1989">
        <v>2018</v>
      </c>
      <c r="B1989">
        <v>2</v>
      </c>
      <c r="C1989" t="s">
        <v>86</v>
      </c>
      <c r="D1989">
        <v>12964</v>
      </c>
      <c r="E1989">
        <v>1</v>
      </c>
      <c r="F1989">
        <v>20180214</v>
      </c>
      <c r="G1989">
        <v>20170040938</v>
      </c>
      <c r="H1989" t="s">
        <v>65</v>
      </c>
      <c r="I1989" t="s">
        <v>2</v>
      </c>
      <c r="J1989" t="s">
        <v>81</v>
      </c>
      <c r="K1989" t="s">
        <v>87</v>
      </c>
      <c r="L1989" t="s">
        <v>4</v>
      </c>
      <c r="M1989" t="s">
        <v>5</v>
      </c>
      <c r="N1989" t="s">
        <v>17</v>
      </c>
      <c r="O1989">
        <v>2005992000</v>
      </c>
      <c r="P1989" t="s">
        <v>934</v>
      </c>
      <c r="Q1989" t="s">
        <v>1003</v>
      </c>
      <c r="R1989" t="s">
        <v>18</v>
      </c>
      <c r="S1989" t="s">
        <v>148</v>
      </c>
      <c r="T1989" t="s">
        <v>101</v>
      </c>
      <c r="W1989" t="s">
        <v>1875</v>
      </c>
      <c r="X1989" t="s">
        <v>95</v>
      </c>
      <c r="Y1989" t="s">
        <v>15</v>
      </c>
      <c r="Z1989">
        <v>22975</v>
      </c>
      <c r="AA1989">
        <v>15650</v>
      </c>
    </row>
    <row r="1990" spans="1:27" hidden="1" x14ac:dyDescent="0.25">
      <c r="A1990">
        <v>2018</v>
      </c>
      <c r="B1990">
        <v>2</v>
      </c>
      <c r="C1990" t="s">
        <v>86</v>
      </c>
      <c r="D1990">
        <v>15249</v>
      </c>
      <c r="E1990">
        <v>5</v>
      </c>
      <c r="F1990">
        <v>20180221</v>
      </c>
      <c r="G1990">
        <v>20170040938</v>
      </c>
      <c r="H1990" t="s">
        <v>65</v>
      </c>
      <c r="I1990" t="s">
        <v>2</v>
      </c>
      <c r="J1990" t="s">
        <v>81</v>
      </c>
      <c r="K1990" t="s">
        <v>87</v>
      </c>
      <c r="L1990" t="s">
        <v>4</v>
      </c>
      <c r="M1990" t="s">
        <v>5</v>
      </c>
      <c r="N1990" t="s">
        <v>17</v>
      </c>
      <c r="O1990">
        <v>2005992000</v>
      </c>
      <c r="P1990" t="s">
        <v>934</v>
      </c>
      <c r="Q1990" t="s">
        <v>1003</v>
      </c>
      <c r="R1990" t="s">
        <v>18</v>
      </c>
      <c r="S1990" t="s">
        <v>148</v>
      </c>
      <c r="T1990" t="s">
        <v>101</v>
      </c>
      <c r="W1990" t="s">
        <v>129</v>
      </c>
      <c r="X1990" t="s">
        <v>95</v>
      </c>
      <c r="Y1990" t="s">
        <v>15</v>
      </c>
      <c r="Z1990">
        <v>22971.25</v>
      </c>
      <c r="AA1990">
        <v>15648</v>
      </c>
    </row>
    <row r="1991" spans="1:27" hidden="1" x14ac:dyDescent="0.25">
      <c r="A1991">
        <v>2017</v>
      </c>
      <c r="B1991">
        <v>1</v>
      </c>
      <c r="C1991" t="s">
        <v>270</v>
      </c>
      <c r="D1991">
        <v>43549</v>
      </c>
      <c r="E1991">
        <v>1</v>
      </c>
      <c r="F1991">
        <v>20170105</v>
      </c>
      <c r="G1991">
        <v>20504004415</v>
      </c>
      <c r="H1991" t="s">
        <v>223</v>
      </c>
      <c r="I1991" t="s">
        <v>25</v>
      </c>
      <c r="J1991" t="s">
        <v>26</v>
      </c>
      <c r="K1991" t="s">
        <v>97</v>
      </c>
      <c r="L1991" t="s">
        <v>4</v>
      </c>
      <c r="M1991" t="s">
        <v>5</v>
      </c>
      <c r="N1991" t="s">
        <v>17</v>
      </c>
      <c r="O1991">
        <v>2005999000</v>
      </c>
      <c r="P1991" t="s">
        <v>1002</v>
      </c>
      <c r="Q1991" t="s">
        <v>1003</v>
      </c>
      <c r="R1991" t="s">
        <v>24</v>
      </c>
      <c r="S1991" t="s">
        <v>278</v>
      </c>
      <c r="W1991" t="s">
        <v>100</v>
      </c>
      <c r="X1991" t="s">
        <v>8</v>
      </c>
      <c r="Y1991" t="s">
        <v>61</v>
      </c>
      <c r="Z1991">
        <v>22962</v>
      </c>
      <c r="AA1991">
        <v>18583.2</v>
      </c>
    </row>
    <row r="1992" spans="1:27" hidden="1" x14ac:dyDescent="0.25">
      <c r="A1992">
        <v>2017</v>
      </c>
      <c r="B1992">
        <v>2</v>
      </c>
      <c r="C1992" t="s">
        <v>270</v>
      </c>
      <c r="D1992">
        <v>8283</v>
      </c>
      <c r="E1992">
        <v>1</v>
      </c>
      <c r="F1992">
        <v>20170223</v>
      </c>
      <c r="G1992">
        <v>20504004415</v>
      </c>
      <c r="H1992" t="s">
        <v>223</v>
      </c>
      <c r="I1992" t="s">
        <v>25</v>
      </c>
      <c r="J1992" t="s">
        <v>26</v>
      </c>
      <c r="K1992" t="s">
        <v>97</v>
      </c>
      <c r="L1992" t="s">
        <v>4</v>
      </c>
      <c r="M1992" t="s">
        <v>5</v>
      </c>
      <c r="N1992" t="s">
        <v>17</v>
      </c>
      <c r="O1992">
        <v>2005999000</v>
      </c>
      <c r="P1992" t="s">
        <v>1002</v>
      </c>
      <c r="Q1992" t="s">
        <v>1003</v>
      </c>
      <c r="R1992" t="s">
        <v>24</v>
      </c>
      <c r="S1992" t="s">
        <v>278</v>
      </c>
      <c r="W1992" t="s">
        <v>100</v>
      </c>
      <c r="X1992" t="s">
        <v>8</v>
      </c>
      <c r="Y1992" t="s">
        <v>226</v>
      </c>
      <c r="Z1992">
        <v>22962</v>
      </c>
      <c r="AA1992">
        <v>18583.2</v>
      </c>
    </row>
    <row r="1993" spans="1:27" hidden="1" x14ac:dyDescent="0.25">
      <c r="A1993">
        <v>2017</v>
      </c>
      <c r="B1993">
        <v>2</v>
      </c>
      <c r="C1993" t="s">
        <v>270</v>
      </c>
      <c r="D1993">
        <v>8291</v>
      </c>
      <c r="E1993">
        <v>1</v>
      </c>
      <c r="F1993">
        <v>20170223</v>
      </c>
      <c r="G1993">
        <v>20504004415</v>
      </c>
      <c r="H1993" t="s">
        <v>223</v>
      </c>
      <c r="I1993" t="s">
        <v>25</v>
      </c>
      <c r="J1993" t="s">
        <v>26</v>
      </c>
      <c r="K1993" t="s">
        <v>97</v>
      </c>
      <c r="L1993" t="s">
        <v>4</v>
      </c>
      <c r="M1993" t="s">
        <v>5</v>
      </c>
      <c r="N1993" t="s">
        <v>17</v>
      </c>
      <c r="O1993">
        <v>2005999000</v>
      </c>
      <c r="P1993" t="s">
        <v>1002</v>
      </c>
      <c r="Q1993" t="s">
        <v>1003</v>
      </c>
      <c r="R1993" t="s">
        <v>24</v>
      </c>
      <c r="S1993" t="s">
        <v>278</v>
      </c>
      <c r="W1993" t="s">
        <v>100</v>
      </c>
      <c r="X1993" t="s">
        <v>8</v>
      </c>
      <c r="Y1993" t="s">
        <v>226</v>
      </c>
      <c r="Z1993">
        <v>22962</v>
      </c>
      <c r="AA1993">
        <v>18583.2</v>
      </c>
    </row>
    <row r="1994" spans="1:27" hidden="1" x14ac:dyDescent="0.25">
      <c r="A1994">
        <v>2018</v>
      </c>
      <c r="B1994">
        <v>3</v>
      </c>
      <c r="C1994" t="s">
        <v>270</v>
      </c>
      <c r="D1994">
        <v>11020</v>
      </c>
      <c r="E1994">
        <v>1</v>
      </c>
      <c r="F1994">
        <v>20180308</v>
      </c>
      <c r="G1994">
        <v>20504004415</v>
      </c>
      <c r="H1994" t="s">
        <v>223</v>
      </c>
      <c r="I1994" t="s">
        <v>25</v>
      </c>
      <c r="J1994" t="s">
        <v>26</v>
      </c>
      <c r="K1994" t="s">
        <v>97</v>
      </c>
      <c r="L1994" t="s">
        <v>4</v>
      </c>
      <c r="M1994" t="s">
        <v>5</v>
      </c>
      <c r="N1994" t="s">
        <v>17</v>
      </c>
      <c r="O1994">
        <v>2005999000</v>
      </c>
      <c r="P1994" t="s">
        <v>1002</v>
      </c>
      <c r="Q1994" t="s">
        <v>1003</v>
      </c>
      <c r="R1994" t="s">
        <v>24</v>
      </c>
      <c r="S1994" t="s">
        <v>278</v>
      </c>
      <c r="W1994" t="s">
        <v>100</v>
      </c>
      <c r="X1994" t="s">
        <v>8</v>
      </c>
      <c r="Y1994" t="s">
        <v>61</v>
      </c>
      <c r="Z1994">
        <v>22962</v>
      </c>
      <c r="AA1994">
        <v>18583.2</v>
      </c>
    </row>
    <row r="1995" spans="1:27" hidden="1" x14ac:dyDescent="0.25">
      <c r="A1995">
        <v>2017</v>
      </c>
      <c r="B1995">
        <v>1</v>
      </c>
      <c r="C1995" t="s">
        <v>270</v>
      </c>
      <c r="D1995">
        <v>44130</v>
      </c>
      <c r="E1995">
        <v>1</v>
      </c>
      <c r="F1995">
        <v>20170105</v>
      </c>
      <c r="G1995">
        <v>20530184596</v>
      </c>
      <c r="H1995" t="s">
        <v>293</v>
      </c>
      <c r="I1995" t="s">
        <v>25</v>
      </c>
      <c r="J1995" t="s">
        <v>26</v>
      </c>
      <c r="K1995" t="s">
        <v>344</v>
      </c>
      <c r="L1995" t="s">
        <v>4</v>
      </c>
      <c r="M1995" t="s">
        <v>5</v>
      </c>
      <c r="N1995" t="s">
        <v>17</v>
      </c>
      <c r="O1995">
        <v>2005999000</v>
      </c>
      <c r="P1995" t="s">
        <v>1002</v>
      </c>
      <c r="Q1995" t="s">
        <v>1003</v>
      </c>
      <c r="R1995" t="s">
        <v>24</v>
      </c>
      <c r="S1995" t="s">
        <v>310</v>
      </c>
      <c r="T1995" t="s">
        <v>792</v>
      </c>
      <c r="W1995" t="s">
        <v>789</v>
      </c>
      <c r="X1995" t="s">
        <v>8</v>
      </c>
      <c r="Y1995" t="s">
        <v>61</v>
      </c>
      <c r="Z1995">
        <v>22960</v>
      </c>
      <c r="AA1995">
        <v>16800</v>
      </c>
    </row>
    <row r="1996" spans="1:27" hidden="1" x14ac:dyDescent="0.25">
      <c r="A1996">
        <v>2017</v>
      </c>
      <c r="B1996">
        <v>2</v>
      </c>
      <c r="C1996" t="s">
        <v>270</v>
      </c>
      <c r="D1996">
        <v>8056</v>
      </c>
      <c r="E1996">
        <v>1</v>
      </c>
      <c r="F1996">
        <v>20170221</v>
      </c>
      <c r="G1996">
        <v>20530184596</v>
      </c>
      <c r="H1996" t="s">
        <v>293</v>
      </c>
      <c r="I1996" t="s">
        <v>25</v>
      </c>
      <c r="J1996" t="s">
        <v>26</v>
      </c>
      <c r="K1996" t="s">
        <v>344</v>
      </c>
      <c r="L1996" t="s">
        <v>4</v>
      </c>
      <c r="M1996" t="s">
        <v>5</v>
      </c>
      <c r="N1996" t="s">
        <v>17</v>
      </c>
      <c r="O1996">
        <v>2005999000</v>
      </c>
      <c r="P1996" t="s">
        <v>1002</v>
      </c>
      <c r="Q1996" t="s">
        <v>1003</v>
      </c>
      <c r="R1996" t="s">
        <v>24</v>
      </c>
      <c r="S1996" t="s">
        <v>310</v>
      </c>
      <c r="T1996" t="s">
        <v>797</v>
      </c>
      <c r="W1996" t="s">
        <v>789</v>
      </c>
      <c r="X1996" t="s">
        <v>8</v>
      </c>
      <c r="Y1996" t="s">
        <v>61</v>
      </c>
      <c r="Z1996">
        <v>22960</v>
      </c>
      <c r="AA1996">
        <v>16800</v>
      </c>
    </row>
    <row r="1997" spans="1:27" hidden="1" x14ac:dyDescent="0.25">
      <c r="A1997">
        <v>2017</v>
      </c>
      <c r="B1997">
        <v>3</v>
      </c>
      <c r="C1997" t="s">
        <v>270</v>
      </c>
      <c r="D1997">
        <v>11295</v>
      </c>
      <c r="E1997">
        <v>1</v>
      </c>
      <c r="F1997">
        <v>20170322</v>
      </c>
      <c r="G1997">
        <v>20530184596</v>
      </c>
      <c r="H1997" t="s">
        <v>293</v>
      </c>
      <c r="I1997" t="s">
        <v>25</v>
      </c>
      <c r="J1997" t="s">
        <v>26</v>
      </c>
      <c r="K1997" t="s">
        <v>344</v>
      </c>
      <c r="L1997" t="s">
        <v>4</v>
      </c>
      <c r="M1997" t="s">
        <v>5</v>
      </c>
      <c r="N1997" t="s">
        <v>17</v>
      </c>
      <c r="O1997">
        <v>2005999000</v>
      </c>
      <c r="P1997" t="s">
        <v>1002</v>
      </c>
      <c r="Q1997" t="s">
        <v>1003</v>
      </c>
      <c r="R1997" t="s">
        <v>24</v>
      </c>
      <c r="S1997" t="s">
        <v>310</v>
      </c>
      <c r="T1997" t="s">
        <v>792</v>
      </c>
      <c r="W1997" t="s">
        <v>789</v>
      </c>
      <c r="X1997" t="s">
        <v>8</v>
      </c>
      <c r="Y1997" t="s">
        <v>61</v>
      </c>
      <c r="Z1997">
        <v>22960</v>
      </c>
      <c r="AA1997">
        <v>16800</v>
      </c>
    </row>
    <row r="1998" spans="1:27" hidden="1" x14ac:dyDescent="0.25">
      <c r="A1998">
        <v>2017</v>
      </c>
      <c r="B1998">
        <v>3</v>
      </c>
      <c r="C1998" t="s">
        <v>270</v>
      </c>
      <c r="D1998">
        <v>11296</v>
      </c>
      <c r="E1998">
        <v>1</v>
      </c>
      <c r="F1998">
        <v>20170322</v>
      </c>
      <c r="G1998">
        <v>20530184596</v>
      </c>
      <c r="H1998" t="s">
        <v>293</v>
      </c>
      <c r="I1998" t="s">
        <v>25</v>
      </c>
      <c r="J1998" t="s">
        <v>26</v>
      </c>
      <c r="K1998" t="s">
        <v>344</v>
      </c>
      <c r="L1998" t="s">
        <v>4</v>
      </c>
      <c r="M1998" t="s">
        <v>5</v>
      </c>
      <c r="N1998" t="s">
        <v>17</v>
      </c>
      <c r="O1998">
        <v>2005999000</v>
      </c>
      <c r="P1998" t="s">
        <v>1002</v>
      </c>
      <c r="Q1998" t="s">
        <v>1003</v>
      </c>
      <c r="R1998" t="s">
        <v>24</v>
      </c>
      <c r="S1998" t="s">
        <v>310</v>
      </c>
      <c r="T1998" t="s">
        <v>792</v>
      </c>
      <c r="W1998" t="s">
        <v>789</v>
      </c>
      <c r="X1998" t="s">
        <v>8</v>
      </c>
      <c r="Y1998" t="s">
        <v>61</v>
      </c>
      <c r="Z1998">
        <v>22960</v>
      </c>
      <c r="AA1998">
        <v>16800</v>
      </c>
    </row>
    <row r="1999" spans="1:27" hidden="1" x14ac:dyDescent="0.25">
      <c r="A1999">
        <v>2018</v>
      </c>
      <c r="B1999">
        <v>1</v>
      </c>
      <c r="C1999" t="s">
        <v>270</v>
      </c>
      <c r="D1999">
        <v>2077</v>
      </c>
      <c r="E1999">
        <v>1</v>
      </c>
      <c r="F1999">
        <v>20180117</v>
      </c>
      <c r="G1999">
        <v>20530184596</v>
      </c>
      <c r="H1999" t="s">
        <v>293</v>
      </c>
      <c r="I1999" t="s">
        <v>25</v>
      </c>
      <c r="J1999" t="s">
        <v>26</v>
      </c>
      <c r="K1999" t="s">
        <v>344</v>
      </c>
      <c r="L1999" t="s">
        <v>4</v>
      </c>
      <c r="M1999" t="s">
        <v>5</v>
      </c>
      <c r="N1999" t="s">
        <v>17</v>
      </c>
      <c r="O1999">
        <v>2005999000</v>
      </c>
      <c r="P1999" t="s">
        <v>1002</v>
      </c>
      <c r="Q1999" t="s">
        <v>1003</v>
      </c>
      <c r="R1999" t="s">
        <v>24</v>
      </c>
      <c r="S1999" t="s">
        <v>310</v>
      </c>
      <c r="T1999" t="s">
        <v>1093</v>
      </c>
      <c r="U1999" t="s">
        <v>1292</v>
      </c>
      <c r="W1999" t="s">
        <v>789</v>
      </c>
      <c r="X1999" t="s">
        <v>8</v>
      </c>
      <c r="Y1999" t="s">
        <v>61</v>
      </c>
      <c r="Z1999">
        <v>22960</v>
      </c>
      <c r="AA1999">
        <v>16800</v>
      </c>
    </row>
    <row r="2000" spans="1:27" hidden="1" x14ac:dyDescent="0.25">
      <c r="A2000">
        <v>2018</v>
      </c>
      <c r="B2000">
        <v>3</v>
      </c>
      <c r="C2000" t="s">
        <v>270</v>
      </c>
      <c r="D2000">
        <v>11146</v>
      </c>
      <c r="E2000">
        <v>1</v>
      </c>
      <c r="F2000">
        <v>20180307</v>
      </c>
      <c r="G2000">
        <v>20530184596</v>
      </c>
      <c r="H2000" t="s">
        <v>293</v>
      </c>
      <c r="I2000" t="s">
        <v>25</v>
      </c>
      <c r="J2000" t="s">
        <v>26</v>
      </c>
      <c r="K2000" t="s">
        <v>344</v>
      </c>
      <c r="L2000" t="s">
        <v>4</v>
      </c>
      <c r="M2000" t="s">
        <v>5</v>
      </c>
      <c r="N2000" t="s">
        <v>17</v>
      </c>
      <c r="O2000">
        <v>2005999000</v>
      </c>
      <c r="P2000" t="s">
        <v>1002</v>
      </c>
      <c r="Q2000" t="s">
        <v>1003</v>
      </c>
      <c r="R2000" t="s">
        <v>24</v>
      </c>
      <c r="S2000" t="s">
        <v>310</v>
      </c>
      <c r="T2000" t="s">
        <v>1093</v>
      </c>
      <c r="V2000" t="s">
        <v>1319</v>
      </c>
      <c r="W2000" t="s">
        <v>789</v>
      </c>
      <c r="X2000" t="s">
        <v>8</v>
      </c>
      <c r="Y2000" t="s">
        <v>61</v>
      </c>
      <c r="Z2000">
        <v>22960</v>
      </c>
      <c r="AA2000">
        <v>17618</v>
      </c>
    </row>
    <row r="2001" spans="1:27" hidden="1" x14ac:dyDescent="0.25">
      <c r="A2001">
        <v>2018</v>
      </c>
      <c r="B2001">
        <v>1</v>
      </c>
      <c r="C2001" t="s">
        <v>270</v>
      </c>
      <c r="D2001">
        <v>2777</v>
      </c>
      <c r="E2001">
        <v>5</v>
      </c>
      <c r="F2001">
        <v>20180118</v>
      </c>
      <c r="G2001">
        <v>20504004415</v>
      </c>
      <c r="H2001" t="s">
        <v>223</v>
      </c>
      <c r="I2001" t="s">
        <v>25</v>
      </c>
      <c r="J2001" t="s">
        <v>26</v>
      </c>
      <c r="K2001" t="s">
        <v>205</v>
      </c>
      <c r="L2001" t="s">
        <v>4</v>
      </c>
      <c r="M2001" t="s">
        <v>5</v>
      </c>
      <c r="N2001" t="s">
        <v>17</v>
      </c>
      <c r="O2001">
        <v>2005999000</v>
      </c>
      <c r="P2001" t="s">
        <v>1002</v>
      </c>
      <c r="Q2001" t="s">
        <v>1003</v>
      </c>
      <c r="R2001" t="s">
        <v>24</v>
      </c>
      <c r="S2001" t="s">
        <v>508</v>
      </c>
      <c r="T2001" t="s">
        <v>1301</v>
      </c>
      <c r="W2001" t="s">
        <v>34</v>
      </c>
      <c r="X2001" t="s">
        <v>19</v>
      </c>
      <c r="Y2001" t="s">
        <v>226</v>
      </c>
      <c r="Z2001">
        <v>22950</v>
      </c>
      <c r="AA2001">
        <v>6224.04</v>
      </c>
    </row>
    <row r="2002" spans="1:27" hidden="1" x14ac:dyDescent="0.25">
      <c r="A2002">
        <v>2018</v>
      </c>
      <c r="B2002">
        <v>3</v>
      </c>
      <c r="C2002" t="s">
        <v>270</v>
      </c>
      <c r="D2002">
        <v>13210</v>
      </c>
      <c r="E2002">
        <v>1</v>
      </c>
      <c r="F2002">
        <v>20180321</v>
      </c>
      <c r="G2002">
        <v>20104420282</v>
      </c>
      <c r="H2002" t="s">
        <v>146</v>
      </c>
      <c r="I2002" t="s">
        <v>25</v>
      </c>
      <c r="J2002" t="s">
        <v>26</v>
      </c>
      <c r="K2002" t="s">
        <v>452</v>
      </c>
      <c r="L2002" t="s">
        <v>4</v>
      </c>
      <c r="M2002" t="s">
        <v>5</v>
      </c>
      <c r="N2002" t="s">
        <v>17</v>
      </c>
      <c r="O2002">
        <v>2005999000</v>
      </c>
      <c r="P2002" t="s">
        <v>1002</v>
      </c>
      <c r="Q2002" t="s">
        <v>1003</v>
      </c>
      <c r="R2002" t="s">
        <v>24</v>
      </c>
      <c r="S2002" t="s">
        <v>316</v>
      </c>
      <c r="U2002" t="s">
        <v>145</v>
      </c>
      <c r="X2002" t="s">
        <v>8</v>
      </c>
      <c r="Y2002" t="s">
        <v>226</v>
      </c>
      <c r="Z2002">
        <v>22932</v>
      </c>
      <c r="AA2002">
        <v>20462.400000000001</v>
      </c>
    </row>
    <row r="2003" spans="1:27" hidden="1" x14ac:dyDescent="0.25">
      <c r="A2003">
        <v>2018</v>
      </c>
      <c r="B2003">
        <v>2</v>
      </c>
      <c r="C2003" t="s">
        <v>270</v>
      </c>
      <c r="D2003">
        <v>9804</v>
      </c>
      <c r="E2003">
        <v>1</v>
      </c>
      <c r="F2003">
        <v>20180227</v>
      </c>
      <c r="G2003">
        <v>20104420282</v>
      </c>
      <c r="H2003" t="s">
        <v>146</v>
      </c>
      <c r="I2003" t="s">
        <v>25</v>
      </c>
      <c r="J2003" t="s">
        <v>26</v>
      </c>
      <c r="K2003" t="s">
        <v>118</v>
      </c>
      <c r="L2003" t="s">
        <v>4</v>
      </c>
      <c r="M2003" t="s">
        <v>5</v>
      </c>
      <c r="N2003" t="s">
        <v>17</v>
      </c>
      <c r="O2003">
        <v>2005999000</v>
      </c>
      <c r="P2003" t="s">
        <v>1002</v>
      </c>
      <c r="Q2003" t="s">
        <v>1003</v>
      </c>
      <c r="R2003" t="s">
        <v>24</v>
      </c>
      <c r="S2003" t="s">
        <v>316</v>
      </c>
      <c r="V2003" t="s">
        <v>84</v>
      </c>
      <c r="W2003" t="s">
        <v>34</v>
      </c>
      <c r="X2003" t="s">
        <v>23</v>
      </c>
      <c r="Y2003" t="s">
        <v>226</v>
      </c>
      <c r="Z2003">
        <v>22905</v>
      </c>
      <c r="AA2003">
        <v>15719.856</v>
      </c>
    </row>
    <row r="2004" spans="1:27" hidden="1" x14ac:dyDescent="0.25">
      <c r="A2004">
        <v>2017</v>
      </c>
      <c r="B2004">
        <v>1</v>
      </c>
      <c r="C2004" t="s">
        <v>270</v>
      </c>
      <c r="D2004">
        <v>3478</v>
      </c>
      <c r="E2004">
        <v>1</v>
      </c>
      <c r="F2004">
        <v>20170124</v>
      </c>
      <c r="G2004">
        <v>20104420282</v>
      </c>
      <c r="H2004" t="s">
        <v>146</v>
      </c>
      <c r="I2004" t="s">
        <v>25</v>
      </c>
      <c r="J2004" t="s">
        <v>26</v>
      </c>
      <c r="K2004" t="s">
        <v>97</v>
      </c>
      <c r="L2004" t="s">
        <v>4</v>
      </c>
      <c r="M2004" t="s">
        <v>5</v>
      </c>
      <c r="N2004" t="s">
        <v>17</v>
      </c>
      <c r="O2004">
        <v>2005999000</v>
      </c>
      <c r="P2004" t="s">
        <v>1002</v>
      </c>
      <c r="Q2004" t="s">
        <v>1003</v>
      </c>
      <c r="R2004" t="s">
        <v>24</v>
      </c>
      <c r="S2004" t="s">
        <v>316</v>
      </c>
      <c r="U2004" t="s">
        <v>145</v>
      </c>
      <c r="X2004" t="s">
        <v>8</v>
      </c>
      <c r="Y2004" t="s">
        <v>226</v>
      </c>
      <c r="Z2004">
        <v>22897.5</v>
      </c>
      <c r="AA2004">
        <v>18531</v>
      </c>
    </row>
    <row r="2005" spans="1:27" hidden="1" x14ac:dyDescent="0.25">
      <c r="A2005">
        <v>2017</v>
      </c>
      <c r="B2005">
        <v>2</v>
      </c>
      <c r="C2005" t="s">
        <v>270</v>
      </c>
      <c r="D2005">
        <v>8206</v>
      </c>
      <c r="E2005">
        <v>1</v>
      </c>
      <c r="F2005">
        <v>20170223</v>
      </c>
      <c r="G2005">
        <v>20104420282</v>
      </c>
      <c r="H2005" t="s">
        <v>146</v>
      </c>
      <c r="I2005" t="s">
        <v>25</v>
      </c>
      <c r="J2005" t="s">
        <v>26</v>
      </c>
      <c r="K2005" t="s">
        <v>97</v>
      </c>
      <c r="L2005" t="s">
        <v>4</v>
      </c>
      <c r="M2005" t="s">
        <v>5</v>
      </c>
      <c r="N2005" t="s">
        <v>17</v>
      </c>
      <c r="O2005">
        <v>2005999000</v>
      </c>
      <c r="P2005" t="s">
        <v>1002</v>
      </c>
      <c r="Q2005" t="s">
        <v>1003</v>
      </c>
      <c r="R2005" t="s">
        <v>24</v>
      </c>
      <c r="S2005" t="s">
        <v>316</v>
      </c>
      <c r="W2005" t="s">
        <v>34</v>
      </c>
      <c r="X2005" t="s">
        <v>8</v>
      </c>
      <c r="Y2005" t="s">
        <v>226</v>
      </c>
      <c r="Z2005">
        <v>22897.5</v>
      </c>
      <c r="AA2005">
        <v>18531</v>
      </c>
    </row>
    <row r="2006" spans="1:27" hidden="1" x14ac:dyDescent="0.25">
      <c r="A2006">
        <v>2018</v>
      </c>
      <c r="B2006">
        <v>1</v>
      </c>
      <c r="C2006" t="s">
        <v>86</v>
      </c>
      <c r="D2006">
        <v>1007</v>
      </c>
      <c r="E2006">
        <v>1</v>
      </c>
      <c r="F2006">
        <v>20180111</v>
      </c>
      <c r="G2006">
        <v>20170040938</v>
      </c>
      <c r="H2006" t="s">
        <v>65</v>
      </c>
      <c r="I2006" t="s">
        <v>25</v>
      </c>
      <c r="J2006" t="s">
        <v>26</v>
      </c>
      <c r="K2006" t="s">
        <v>97</v>
      </c>
      <c r="L2006" t="s">
        <v>4</v>
      </c>
      <c r="M2006" t="s">
        <v>5</v>
      </c>
      <c r="N2006" t="s">
        <v>17</v>
      </c>
      <c r="O2006">
        <v>2005999000</v>
      </c>
      <c r="P2006" t="s">
        <v>934</v>
      </c>
      <c r="Q2006" t="s">
        <v>1003</v>
      </c>
      <c r="R2006" t="s">
        <v>24</v>
      </c>
      <c r="S2006" t="s">
        <v>1170</v>
      </c>
      <c r="T2006" t="s">
        <v>101</v>
      </c>
      <c r="W2006" t="s">
        <v>214</v>
      </c>
      <c r="X2006" t="s">
        <v>8</v>
      </c>
      <c r="Y2006" t="s">
        <v>15</v>
      </c>
      <c r="Z2006">
        <v>22885</v>
      </c>
      <c r="AA2006">
        <v>17250</v>
      </c>
    </row>
    <row r="2007" spans="1:27" hidden="1" x14ac:dyDescent="0.25">
      <c r="A2007">
        <v>2018</v>
      </c>
      <c r="B2007">
        <v>1</v>
      </c>
      <c r="C2007" t="s">
        <v>86</v>
      </c>
      <c r="D2007">
        <v>3819</v>
      </c>
      <c r="E2007">
        <v>1</v>
      </c>
      <c r="F2007">
        <v>20180119</v>
      </c>
      <c r="G2007">
        <v>20170040938</v>
      </c>
      <c r="H2007" t="s">
        <v>65</v>
      </c>
      <c r="I2007" t="s">
        <v>25</v>
      </c>
      <c r="J2007" t="s">
        <v>26</v>
      </c>
      <c r="K2007" t="s">
        <v>97</v>
      </c>
      <c r="L2007" t="s">
        <v>4</v>
      </c>
      <c r="M2007" t="s">
        <v>5</v>
      </c>
      <c r="N2007" t="s">
        <v>17</v>
      </c>
      <c r="O2007">
        <v>2005999000</v>
      </c>
      <c r="P2007" t="s">
        <v>934</v>
      </c>
      <c r="Q2007" t="s">
        <v>1003</v>
      </c>
      <c r="R2007" t="s">
        <v>24</v>
      </c>
      <c r="S2007" t="s">
        <v>148</v>
      </c>
      <c r="T2007" t="s">
        <v>101</v>
      </c>
      <c r="W2007" t="s">
        <v>129</v>
      </c>
      <c r="X2007" t="s">
        <v>8</v>
      </c>
      <c r="Y2007" t="s">
        <v>15</v>
      </c>
      <c r="Z2007">
        <v>22885</v>
      </c>
      <c r="AA2007">
        <v>17250</v>
      </c>
    </row>
    <row r="2008" spans="1:27" hidden="1" x14ac:dyDescent="0.25">
      <c r="A2008">
        <v>2018</v>
      </c>
      <c r="B2008">
        <v>1</v>
      </c>
      <c r="C2008" t="s">
        <v>86</v>
      </c>
      <c r="D2008">
        <v>120665</v>
      </c>
      <c r="E2008">
        <v>1</v>
      </c>
      <c r="F2008">
        <v>20180104</v>
      </c>
      <c r="G2008">
        <v>20170040938</v>
      </c>
      <c r="H2008" t="s">
        <v>65</v>
      </c>
      <c r="I2008" t="s">
        <v>25</v>
      </c>
      <c r="J2008" t="s">
        <v>26</v>
      </c>
      <c r="K2008" t="s">
        <v>97</v>
      </c>
      <c r="L2008" t="s">
        <v>4</v>
      </c>
      <c r="M2008" t="s">
        <v>5</v>
      </c>
      <c r="N2008" t="s">
        <v>17</v>
      </c>
      <c r="O2008">
        <v>2005999000</v>
      </c>
      <c r="P2008" t="s">
        <v>934</v>
      </c>
      <c r="Q2008" t="s">
        <v>1003</v>
      </c>
      <c r="R2008" t="s">
        <v>24</v>
      </c>
      <c r="S2008" t="s">
        <v>148</v>
      </c>
      <c r="T2008" t="s">
        <v>377</v>
      </c>
      <c r="W2008" t="s">
        <v>214</v>
      </c>
      <c r="X2008" t="s">
        <v>8</v>
      </c>
      <c r="Y2008" t="s">
        <v>15</v>
      </c>
      <c r="Z2008">
        <v>22885</v>
      </c>
      <c r="AA2008">
        <v>17250</v>
      </c>
    </row>
    <row r="2009" spans="1:27" hidden="1" x14ac:dyDescent="0.25">
      <c r="A2009">
        <v>2018</v>
      </c>
      <c r="B2009">
        <v>1</v>
      </c>
      <c r="C2009" t="s">
        <v>270</v>
      </c>
      <c r="D2009">
        <v>2858</v>
      </c>
      <c r="E2009">
        <v>1</v>
      </c>
      <c r="F2009">
        <v>20180123</v>
      </c>
      <c r="G2009">
        <v>20504004415</v>
      </c>
      <c r="H2009" t="s">
        <v>223</v>
      </c>
      <c r="I2009" t="s">
        <v>25</v>
      </c>
      <c r="J2009" t="s">
        <v>26</v>
      </c>
      <c r="K2009" t="s">
        <v>130</v>
      </c>
      <c r="L2009" t="s">
        <v>4</v>
      </c>
      <c r="M2009" t="s">
        <v>5</v>
      </c>
      <c r="N2009" t="s">
        <v>17</v>
      </c>
      <c r="O2009">
        <v>2005999000</v>
      </c>
      <c r="P2009" t="s">
        <v>1002</v>
      </c>
      <c r="Q2009" t="s">
        <v>1003</v>
      </c>
      <c r="R2009" t="s">
        <v>24</v>
      </c>
      <c r="S2009" t="s">
        <v>508</v>
      </c>
      <c r="T2009" t="s">
        <v>1287</v>
      </c>
      <c r="W2009" t="s">
        <v>34</v>
      </c>
      <c r="X2009" t="s">
        <v>8</v>
      </c>
      <c r="Y2009" t="s">
        <v>226</v>
      </c>
      <c r="Z2009">
        <v>22885</v>
      </c>
      <c r="AA2009">
        <v>17250</v>
      </c>
    </row>
    <row r="2010" spans="1:27" hidden="1" x14ac:dyDescent="0.25">
      <c r="A2010">
        <v>2018</v>
      </c>
      <c r="B2010">
        <v>2</v>
      </c>
      <c r="C2010" t="s">
        <v>86</v>
      </c>
      <c r="D2010">
        <v>11108</v>
      </c>
      <c r="E2010">
        <v>1</v>
      </c>
      <c r="F2010">
        <v>20180210</v>
      </c>
      <c r="G2010">
        <v>20170040938</v>
      </c>
      <c r="H2010" t="s">
        <v>65</v>
      </c>
      <c r="I2010" t="s">
        <v>25</v>
      </c>
      <c r="J2010" t="s">
        <v>26</v>
      </c>
      <c r="K2010" t="s">
        <v>97</v>
      </c>
      <c r="L2010" t="s">
        <v>4</v>
      </c>
      <c r="M2010" t="s">
        <v>5</v>
      </c>
      <c r="N2010" t="s">
        <v>17</v>
      </c>
      <c r="O2010">
        <v>2005999000</v>
      </c>
      <c r="P2010" t="s">
        <v>934</v>
      </c>
      <c r="Q2010" t="s">
        <v>1003</v>
      </c>
      <c r="R2010" t="s">
        <v>24</v>
      </c>
      <c r="S2010" t="s">
        <v>148</v>
      </c>
      <c r="T2010" t="s">
        <v>101</v>
      </c>
      <c r="W2010" t="s">
        <v>129</v>
      </c>
      <c r="X2010" t="s">
        <v>8</v>
      </c>
      <c r="Y2010" t="s">
        <v>15</v>
      </c>
      <c r="Z2010">
        <v>22885</v>
      </c>
      <c r="AA2010">
        <v>17250</v>
      </c>
    </row>
    <row r="2011" spans="1:27" hidden="1" x14ac:dyDescent="0.25">
      <c r="A2011">
        <v>2018</v>
      </c>
      <c r="B2011">
        <v>2</v>
      </c>
      <c r="C2011" t="s">
        <v>86</v>
      </c>
      <c r="D2011">
        <v>16100</v>
      </c>
      <c r="E2011">
        <v>1</v>
      </c>
      <c r="F2011">
        <v>20180223</v>
      </c>
      <c r="G2011">
        <v>20170040938</v>
      </c>
      <c r="H2011" t="s">
        <v>65</v>
      </c>
      <c r="I2011" t="s">
        <v>25</v>
      </c>
      <c r="J2011" t="s">
        <v>26</v>
      </c>
      <c r="K2011" t="s">
        <v>130</v>
      </c>
      <c r="L2011" t="s">
        <v>4</v>
      </c>
      <c r="M2011" t="s">
        <v>5</v>
      </c>
      <c r="N2011" t="s">
        <v>17</v>
      </c>
      <c r="O2011">
        <v>2005999000</v>
      </c>
      <c r="P2011" t="s">
        <v>934</v>
      </c>
      <c r="Q2011" t="s">
        <v>1003</v>
      </c>
      <c r="R2011" t="s">
        <v>24</v>
      </c>
      <c r="S2011" t="s">
        <v>148</v>
      </c>
      <c r="T2011" t="s">
        <v>101</v>
      </c>
      <c r="W2011" t="s">
        <v>214</v>
      </c>
      <c r="X2011" t="s">
        <v>8</v>
      </c>
      <c r="Y2011" t="s">
        <v>15</v>
      </c>
      <c r="Z2011">
        <v>22885</v>
      </c>
      <c r="AA2011">
        <v>17250</v>
      </c>
    </row>
    <row r="2012" spans="1:27" hidden="1" x14ac:dyDescent="0.25">
      <c r="A2012">
        <v>2018</v>
      </c>
      <c r="B2012">
        <v>2</v>
      </c>
      <c r="C2012" t="s">
        <v>270</v>
      </c>
      <c r="D2012">
        <v>8407</v>
      </c>
      <c r="E2012">
        <v>1</v>
      </c>
      <c r="F2012">
        <v>20180222</v>
      </c>
      <c r="G2012">
        <v>20504004415</v>
      </c>
      <c r="H2012" t="s">
        <v>223</v>
      </c>
      <c r="I2012" t="s">
        <v>25</v>
      </c>
      <c r="J2012" t="s">
        <v>26</v>
      </c>
      <c r="K2012" t="s">
        <v>97</v>
      </c>
      <c r="L2012" t="s">
        <v>4</v>
      </c>
      <c r="M2012" t="s">
        <v>5</v>
      </c>
      <c r="N2012" t="s">
        <v>17</v>
      </c>
      <c r="O2012">
        <v>2005999000</v>
      </c>
      <c r="P2012" t="s">
        <v>1002</v>
      </c>
      <c r="Q2012" t="s">
        <v>1003</v>
      </c>
      <c r="R2012" t="s">
        <v>24</v>
      </c>
      <c r="S2012" t="s">
        <v>285</v>
      </c>
      <c r="W2012" t="s">
        <v>34</v>
      </c>
      <c r="X2012" t="s">
        <v>8</v>
      </c>
      <c r="Y2012" t="s">
        <v>226</v>
      </c>
      <c r="Z2012">
        <v>22885</v>
      </c>
      <c r="AA2012">
        <v>17250</v>
      </c>
    </row>
    <row r="2013" spans="1:27" hidden="1" x14ac:dyDescent="0.25">
      <c r="A2013">
        <v>2018</v>
      </c>
      <c r="B2013">
        <v>2</v>
      </c>
      <c r="C2013" t="s">
        <v>270</v>
      </c>
      <c r="D2013">
        <v>9993</v>
      </c>
      <c r="E2013">
        <v>1</v>
      </c>
      <c r="F2013">
        <v>20180227</v>
      </c>
      <c r="G2013">
        <v>20504004415</v>
      </c>
      <c r="H2013" t="s">
        <v>223</v>
      </c>
      <c r="I2013" t="s">
        <v>25</v>
      </c>
      <c r="J2013" t="s">
        <v>26</v>
      </c>
      <c r="K2013" t="s">
        <v>185</v>
      </c>
      <c r="L2013" t="s">
        <v>4</v>
      </c>
      <c r="M2013" t="s">
        <v>5</v>
      </c>
      <c r="N2013" t="s">
        <v>17</v>
      </c>
      <c r="O2013">
        <v>2005999000</v>
      </c>
      <c r="P2013" t="s">
        <v>1002</v>
      </c>
      <c r="Q2013" t="s">
        <v>1003</v>
      </c>
      <c r="R2013" t="s">
        <v>24</v>
      </c>
      <c r="S2013" t="s">
        <v>285</v>
      </c>
      <c r="W2013" t="s">
        <v>100</v>
      </c>
      <c r="X2013" t="s">
        <v>8</v>
      </c>
      <c r="Y2013" t="s">
        <v>226</v>
      </c>
      <c r="Z2013">
        <v>22885</v>
      </c>
      <c r="AA2013">
        <v>17250</v>
      </c>
    </row>
    <row r="2014" spans="1:27" hidden="1" x14ac:dyDescent="0.25">
      <c r="A2014">
        <v>2018</v>
      </c>
      <c r="B2014">
        <v>2</v>
      </c>
      <c r="C2014" t="s">
        <v>270</v>
      </c>
      <c r="D2014">
        <v>10168</v>
      </c>
      <c r="E2014">
        <v>1</v>
      </c>
      <c r="F2014">
        <v>20180227</v>
      </c>
      <c r="G2014">
        <v>20504004415</v>
      </c>
      <c r="H2014" t="s">
        <v>223</v>
      </c>
      <c r="I2014" t="s">
        <v>25</v>
      </c>
      <c r="J2014" t="s">
        <v>26</v>
      </c>
      <c r="K2014" t="s">
        <v>130</v>
      </c>
      <c r="L2014" t="s">
        <v>4</v>
      </c>
      <c r="M2014" t="s">
        <v>5</v>
      </c>
      <c r="N2014" t="s">
        <v>17</v>
      </c>
      <c r="O2014">
        <v>2005999000</v>
      </c>
      <c r="P2014" t="s">
        <v>1002</v>
      </c>
      <c r="Q2014" t="s">
        <v>1003</v>
      </c>
      <c r="R2014" t="s">
        <v>24</v>
      </c>
      <c r="S2014" t="s">
        <v>321</v>
      </c>
      <c r="W2014" t="s">
        <v>100</v>
      </c>
      <c r="X2014" t="s">
        <v>8</v>
      </c>
      <c r="Y2014" t="s">
        <v>226</v>
      </c>
      <c r="Z2014">
        <v>22885</v>
      </c>
      <c r="AA2014">
        <v>17250</v>
      </c>
    </row>
    <row r="2015" spans="1:27" hidden="1" x14ac:dyDescent="0.25">
      <c r="A2015">
        <v>2018</v>
      </c>
      <c r="B2015">
        <v>3</v>
      </c>
      <c r="C2015" t="s">
        <v>86</v>
      </c>
      <c r="D2015">
        <v>20829</v>
      </c>
      <c r="E2015">
        <v>1</v>
      </c>
      <c r="F2015">
        <v>20180308</v>
      </c>
      <c r="G2015">
        <v>20170040938</v>
      </c>
      <c r="H2015" t="s">
        <v>65</v>
      </c>
      <c r="I2015" t="s">
        <v>25</v>
      </c>
      <c r="J2015" t="s">
        <v>26</v>
      </c>
      <c r="K2015" t="s">
        <v>185</v>
      </c>
      <c r="L2015" t="s">
        <v>4</v>
      </c>
      <c r="M2015" t="s">
        <v>5</v>
      </c>
      <c r="N2015" t="s">
        <v>17</v>
      </c>
      <c r="O2015">
        <v>2005999000</v>
      </c>
      <c r="P2015" t="s">
        <v>934</v>
      </c>
      <c r="Q2015" t="s">
        <v>1003</v>
      </c>
      <c r="R2015" t="s">
        <v>24</v>
      </c>
      <c r="S2015" t="s">
        <v>148</v>
      </c>
      <c r="T2015" t="s">
        <v>377</v>
      </c>
      <c r="W2015" t="s">
        <v>214</v>
      </c>
      <c r="X2015" t="s">
        <v>8</v>
      </c>
      <c r="Y2015" t="s">
        <v>15</v>
      </c>
      <c r="Z2015">
        <v>22885</v>
      </c>
      <c r="AA2015">
        <v>17250</v>
      </c>
    </row>
    <row r="2016" spans="1:27" hidden="1" x14ac:dyDescent="0.25">
      <c r="A2016">
        <v>2018</v>
      </c>
      <c r="B2016">
        <v>3</v>
      </c>
      <c r="C2016" t="s">
        <v>270</v>
      </c>
      <c r="D2016">
        <v>11239</v>
      </c>
      <c r="E2016">
        <v>1</v>
      </c>
      <c r="F2016">
        <v>20180306</v>
      </c>
      <c r="G2016">
        <v>20504004415</v>
      </c>
      <c r="H2016" t="s">
        <v>223</v>
      </c>
      <c r="I2016" t="s">
        <v>25</v>
      </c>
      <c r="J2016" t="s">
        <v>26</v>
      </c>
      <c r="K2016" t="s">
        <v>97</v>
      </c>
      <c r="L2016" t="s">
        <v>4</v>
      </c>
      <c r="M2016" t="s">
        <v>5</v>
      </c>
      <c r="N2016" t="s">
        <v>17</v>
      </c>
      <c r="O2016">
        <v>2005999000</v>
      </c>
      <c r="P2016" t="s">
        <v>1002</v>
      </c>
      <c r="Q2016" t="s">
        <v>1003</v>
      </c>
      <c r="R2016" t="s">
        <v>24</v>
      </c>
      <c r="S2016" t="s">
        <v>285</v>
      </c>
      <c r="W2016" t="s">
        <v>100</v>
      </c>
      <c r="X2016" t="s">
        <v>8</v>
      </c>
      <c r="Y2016" t="s">
        <v>226</v>
      </c>
      <c r="Z2016">
        <v>22885</v>
      </c>
      <c r="AA2016">
        <v>17250</v>
      </c>
    </row>
    <row r="2017" spans="1:27" hidden="1" x14ac:dyDescent="0.25">
      <c r="A2017">
        <v>2018</v>
      </c>
      <c r="B2017">
        <v>1</v>
      </c>
      <c r="C2017" t="s">
        <v>270</v>
      </c>
      <c r="D2017">
        <v>3189</v>
      </c>
      <c r="E2017">
        <v>1</v>
      </c>
      <c r="F2017">
        <v>20180125</v>
      </c>
      <c r="G2017">
        <v>20104420282</v>
      </c>
      <c r="H2017" t="s">
        <v>146</v>
      </c>
      <c r="I2017" t="s">
        <v>25</v>
      </c>
      <c r="J2017" t="s">
        <v>26</v>
      </c>
      <c r="K2017" t="s">
        <v>97</v>
      </c>
      <c r="L2017" t="s">
        <v>4</v>
      </c>
      <c r="M2017" t="s">
        <v>5</v>
      </c>
      <c r="N2017" t="s">
        <v>17</v>
      </c>
      <c r="O2017">
        <v>2005999000</v>
      </c>
      <c r="P2017" t="s">
        <v>1002</v>
      </c>
      <c r="Q2017" t="s">
        <v>1003</v>
      </c>
      <c r="R2017" t="s">
        <v>24</v>
      </c>
      <c r="S2017" t="s">
        <v>316</v>
      </c>
      <c r="V2017" t="s">
        <v>101</v>
      </c>
      <c r="W2017" t="s">
        <v>34</v>
      </c>
      <c r="X2017" t="s">
        <v>8</v>
      </c>
      <c r="Y2017" t="s">
        <v>226</v>
      </c>
      <c r="Z2017">
        <v>22875</v>
      </c>
      <c r="AA2017">
        <v>17250</v>
      </c>
    </row>
    <row r="2018" spans="1:27" hidden="1" x14ac:dyDescent="0.25">
      <c r="A2018">
        <v>2018</v>
      </c>
      <c r="B2018">
        <v>1</v>
      </c>
      <c r="C2018" t="s">
        <v>86</v>
      </c>
      <c r="D2018">
        <v>6841</v>
      </c>
      <c r="E2018">
        <v>1</v>
      </c>
      <c r="F2018">
        <v>20180125</v>
      </c>
      <c r="G2018">
        <v>20170040938</v>
      </c>
      <c r="H2018" t="s">
        <v>65</v>
      </c>
      <c r="I2018" t="s">
        <v>25</v>
      </c>
      <c r="J2018" t="s">
        <v>26</v>
      </c>
      <c r="K2018" t="s">
        <v>97</v>
      </c>
      <c r="L2018" t="s">
        <v>4</v>
      </c>
      <c r="M2018" t="s">
        <v>5</v>
      </c>
      <c r="N2018" t="s">
        <v>17</v>
      </c>
      <c r="O2018">
        <v>2005999000</v>
      </c>
      <c r="P2018" t="s">
        <v>934</v>
      </c>
      <c r="Q2018" t="s">
        <v>1003</v>
      </c>
      <c r="R2018" t="s">
        <v>24</v>
      </c>
      <c r="S2018" t="s">
        <v>148</v>
      </c>
      <c r="T2018" t="s">
        <v>101</v>
      </c>
      <c r="W2018" t="s">
        <v>129</v>
      </c>
      <c r="X2018" t="s">
        <v>8</v>
      </c>
      <c r="Y2018" t="s">
        <v>15</v>
      </c>
      <c r="Z2018">
        <v>22865.1</v>
      </c>
      <c r="AA2018">
        <v>17235</v>
      </c>
    </row>
    <row r="2019" spans="1:27" hidden="1" x14ac:dyDescent="0.25">
      <c r="A2019">
        <v>2017</v>
      </c>
      <c r="B2019">
        <v>3</v>
      </c>
      <c r="C2019" t="s">
        <v>270</v>
      </c>
      <c r="D2019">
        <v>10648</v>
      </c>
      <c r="E2019">
        <v>2</v>
      </c>
      <c r="F2019">
        <v>20170315</v>
      </c>
      <c r="G2019">
        <v>20504004415</v>
      </c>
      <c r="H2019" t="s">
        <v>223</v>
      </c>
      <c r="I2019" t="s">
        <v>25</v>
      </c>
      <c r="J2019" t="s">
        <v>26</v>
      </c>
      <c r="K2019" t="s">
        <v>452</v>
      </c>
      <c r="L2019" t="s">
        <v>4</v>
      </c>
      <c r="M2019" t="s">
        <v>5</v>
      </c>
      <c r="N2019" t="s">
        <v>17</v>
      </c>
      <c r="O2019">
        <v>2001909000</v>
      </c>
      <c r="P2019" t="s">
        <v>1006</v>
      </c>
      <c r="Q2019" t="s">
        <v>1003</v>
      </c>
      <c r="R2019" t="s">
        <v>68</v>
      </c>
      <c r="S2019" t="s">
        <v>1692</v>
      </c>
      <c r="T2019" t="s">
        <v>1745</v>
      </c>
      <c r="W2019" t="s">
        <v>272</v>
      </c>
      <c r="X2019" t="s">
        <v>8</v>
      </c>
      <c r="Y2019" t="s">
        <v>61</v>
      </c>
      <c r="Z2019">
        <v>22852</v>
      </c>
      <c r="AA2019">
        <v>8120</v>
      </c>
    </row>
    <row r="2020" spans="1:27" hidden="1" x14ac:dyDescent="0.25">
      <c r="A2020">
        <v>2017</v>
      </c>
      <c r="B2020">
        <v>3</v>
      </c>
      <c r="C2020" t="s">
        <v>270</v>
      </c>
      <c r="D2020">
        <v>10718</v>
      </c>
      <c r="E2020">
        <v>2</v>
      </c>
      <c r="F2020">
        <v>20170315</v>
      </c>
      <c r="G2020">
        <v>20504004415</v>
      </c>
      <c r="H2020" t="s">
        <v>223</v>
      </c>
      <c r="I2020" t="s">
        <v>25</v>
      </c>
      <c r="J2020" t="s">
        <v>26</v>
      </c>
      <c r="K2020" t="s">
        <v>452</v>
      </c>
      <c r="L2020" t="s">
        <v>4</v>
      </c>
      <c r="M2020" t="s">
        <v>5</v>
      </c>
      <c r="N2020" t="s">
        <v>17</v>
      </c>
      <c r="O2020">
        <v>2001909000</v>
      </c>
      <c r="P2020" t="s">
        <v>1006</v>
      </c>
      <c r="Q2020" t="s">
        <v>1003</v>
      </c>
      <c r="R2020" t="s">
        <v>68</v>
      </c>
      <c r="S2020" t="s">
        <v>1692</v>
      </c>
      <c r="T2020" t="s">
        <v>1745</v>
      </c>
      <c r="W2020" t="s">
        <v>272</v>
      </c>
      <c r="X2020" t="s">
        <v>8</v>
      </c>
      <c r="Y2020" t="s">
        <v>61</v>
      </c>
      <c r="Z2020">
        <v>22852</v>
      </c>
      <c r="AA2020">
        <v>8120</v>
      </c>
    </row>
    <row r="2021" spans="1:27" hidden="1" x14ac:dyDescent="0.25">
      <c r="A2021">
        <v>2017</v>
      </c>
      <c r="B2021">
        <v>1</v>
      </c>
      <c r="C2021" t="s">
        <v>86</v>
      </c>
      <c r="D2021">
        <v>2513</v>
      </c>
      <c r="E2021">
        <v>1</v>
      </c>
      <c r="F2021">
        <v>20170112</v>
      </c>
      <c r="G2021">
        <v>20571221021</v>
      </c>
      <c r="H2021" t="s">
        <v>191</v>
      </c>
      <c r="I2021" t="s">
        <v>25</v>
      </c>
      <c r="J2021" t="s">
        <v>114</v>
      </c>
      <c r="K2021" t="s">
        <v>115</v>
      </c>
      <c r="L2021" t="s">
        <v>4</v>
      </c>
      <c r="M2021" t="s">
        <v>5</v>
      </c>
      <c r="N2021" t="s">
        <v>6</v>
      </c>
      <c r="O2021">
        <v>904221000</v>
      </c>
      <c r="P2021" t="s">
        <v>198</v>
      </c>
      <c r="Q2021" t="s">
        <v>472</v>
      </c>
      <c r="R2021" t="s">
        <v>104</v>
      </c>
      <c r="S2021" t="s">
        <v>170</v>
      </c>
      <c r="T2021" t="s">
        <v>116</v>
      </c>
      <c r="X2021" t="s">
        <v>23</v>
      </c>
      <c r="Y2021" t="s">
        <v>9</v>
      </c>
      <c r="Z2021">
        <v>22829.1</v>
      </c>
      <c r="AA2021">
        <v>23230.1</v>
      </c>
    </row>
    <row r="2022" spans="1:27" hidden="1" x14ac:dyDescent="0.25">
      <c r="A2022">
        <v>2018</v>
      </c>
      <c r="B2022">
        <v>1</v>
      </c>
      <c r="C2022" t="s">
        <v>270</v>
      </c>
      <c r="D2022">
        <v>611</v>
      </c>
      <c r="E2022">
        <v>1</v>
      </c>
      <c r="F2022">
        <v>20180110</v>
      </c>
      <c r="G2022">
        <v>20530184596</v>
      </c>
      <c r="H2022" t="s">
        <v>293</v>
      </c>
      <c r="I2022" t="s">
        <v>25</v>
      </c>
      <c r="J2022" t="s">
        <v>26</v>
      </c>
      <c r="K2022" t="s">
        <v>452</v>
      </c>
      <c r="L2022" t="s">
        <v>4</v>
      </c>
      <c r="M2022" t="s">
        <v>5</v>
      </c>
      <c r="N2022" t="s">
        <v>17</v>
      </c>
      <c r="O2022">
        <v>2005999000</v>
      </c>
      <c r="P2022" t="s">
        <v>1002</v>
      </c>
      <c r="Q2022" t="s">
        <v>1003</v>
      </c>
      <c r="R2022" t="s">
        <v>24</v>
      </c>
      <c r="S2022" t="s">
        <v>310</v>
      </c>
      <c r="T2022" t="s">
        <v>1272</v>
      </c>
      <c r="V2022" t="s">
        <v>311</v>
      </c>
      <c r="W2022" t="s">
        <v>1111</v>
      </c>
      <c r="X2022" t="s">
        <v>8</v>
      </c>
      <c r="Y2022" t="s">
        <v>61</v>
      </c>
      <c r="Z2022">
        <v>22800</v>
      </c>
      <c r="AA2022">
        <v>13269.6</v>
      </c>
    </row>
    <row r="2023" spans="1:27" hidden="1" x14ac:dyDescent="0.25">
      <c r="A2023">
        <v>2017</v>
      </c>
      <c r="B2023">
        <v>1</v>
      </c>
      <c r="C2023" t="s">
        <v>86</v>
      </c>
      <c r="D2023">
        <v>1986</v>
      </c>
      <c r="E2023">
        <v>1</v>
      </c>
      <c r="F2023">
        <v>20170109</v>
      </c>
      <c r="G2023">
        <v>20542089106</v>
      </c>
      <c r="H2023" t="s">
        <v>74</v>
      </c>
      <c r="I2023" t="s">
        <v>25</v>
      </c>
      <c r="J2023" t="s">
        <v>26</v>
      </c>
      <c r="K2023" t="s">
        <v>414</v>
      </c>
      <c r="L2023" t="s">
        <v>4</v>
      </c>
      <c r="M2023" t="s">
        <v>5</v>
      </c>
      <c r="N2023" t="s">
        <v>6</v>
      </c>
      <c r="O2023">
        <v>904211090</v>
      </c>
      <c r="P2023" t="s">
        <v>198</v>
      </c>
      <c r="Q2023" t="s">
        <v>472</v>
      </c>
      <c r="R2023" t="s">
        <v>77</v>
      </c>
      <c r="S2023" t="s">
        <v>143</v>
      </c>
      <c r="T2023" t="s">
        <v>615</v>
      </c>
      <c r="V2023" t="s">
        <v>245</v>
      </c>
      <c r="W2023" t="s">
        <v>237</v>
      </c>
      <c r="X2023" t="s">
        <v>23</v>
      </c>
      <c r="Y2023" t="s">
        <v>9</v>
      </c>
      <c r="Z2023">
        <v>22783.73</v>
      </c>
      <c r="AA2023">
        <v>8380.26</v>
      </c>
    </row>
    <row r="2024" spans="1:27" hidden="1" x14ac:dyDescent="0.25">
      <c r="A2024">
        <v>2018</v>
      </c>
      <c r="B2024">
        <v>1</v>
      </c>
      <c r="C2024" t="s">
        <v>270</v>
      </c>
      <c r="D2024">
        <v>1321</v>
      </c>
      <c r="E2024">
        <v>1</v>
      </c>
      <c r="F2024">
        <v>20180116</v>
      </c>
      <c r="G2024">
        <v>20104420282</v>
      </c>
      <c r="H2024" t="s">
        <v>146</v>
      </c>
      <c r="I2024" t="s">
        <v>2</v>
      </c>
      <c r="J2024" t="s">
        <v>81</v>
      </c>
      <c r="K2024" t="s">
        <v>87</v>
      </c>
      <c r="L2024" t="s">
        <v>4</v>
      </c>
      <c r="M2024" t="s">
        <v>5</v>
      </c>
      <c r="N2024" t="s">
        <v>17</v>
      </c>
      <c r="O2024">
        <v>2005992000</v>
      </c>
      <c r="P2024" t="s">
        <v>934</v>
      </c>
      <c r="Q2024" t="s">
        <v>1003</v>
      </c>
      <c r="R2024" t="s">
        <v>18</v>
      </c>
      <c r="S2024" t="s">
        <v>131</v>
      </c>
      <c r="V2024" t="s">
        <v>101</v>
      </c>
      <c r="W2024" t="s">
        <v>34</v>
      </c>
      <c r="X2024" t="s">
        <v>95</v>
      </c>
      <c r="Y2024" t="s">
        <v>226</v>
      </c>
      <c r="Z2024">
        <v>22777</v>
      </c>
      <c r="AA2024">
        <v>16200</v>
      </c>
    </row>
    <row r="2025" spans="1:27" hidden="1" x14ac:dyDescent="0.25">
      <c r="A2025">
        <v>2018</v>
      </c>
      <c r="B2025">
        <v>3</v>
      </c>
      <c r="C2025" t="s">
        <v>86</v>
      </c>
      <c r="D2025">
        <v>26044</v>
      </c>
      <c r="E2025">
        <v>1</v>
      </c>
      <c r="F2025">
        <v>20180323</v>
      </c>
      <c r="G2025">
        <v>20373860736</v>
      </c>
      <c r="H2025" t="s">
        <v>1127</v>
      </c>
      <c r="I2025" t="s">
        <v>25</v>
      </c>
      <c r="J2025" t="s">
        <v>26</v>
      </c>
      <c r="K2025" t="s">
        <v>125</v>
      </c>
      <c r="L2025" t="s">
        <v>4</v>
      </c>
      <c r="M2025" t="s">
        <v>5</v>
      </c>
      <c r="N2025" t="s">
        <v>17</v>
      </c>
      <c r="O2025">
        <v>2001909000</v>
      </c>
      <c r="P2025" t="s">
        <v>934</v>
      </c>
      <c r="Q2025" t="s">
        <v>1003</v>
      </c>
      <c r="R2025" t="s">
        <v>68</v>
      </c>
      <c r="S2025" t="s">
        <v>98</v>
      </c>
      <c r="U2025" t="s">
        <v>14</v>
      </c>
      <c r="V2025" t="s">
        <v>101</v>
      </c>
      <c r="W2025" t="s">
        <v>34</v>
      </c>
      <c r="X2025" t="s">
        <v>8</v>
      </c>
      <c r="Y2025" t="s">
        <v>15</v>
      </c>
      <c r="Z2025">
        <v>22770.69</v>
      </c>
      <c r="AA2025">
        <v>5791.92</v>
      </c>
    </row>
    <row r="2026" spans="1:27" hidden="1" x14ac:dyDescent="0.25">
      <c r="A2026">
        <v>2018</v>
      </c>
      <c r="B2026">
        <v>1</v>
      </c>
      <c r="C2026" t="s">
        <v>270</v>
      </c>
      <c r="D2026">
        <v>3113</v>
      </c>
      <c r="E2026">
        <v>1</v>
      </c>
      <c r="F2026">
        <v>20180125</v>
      </c>
      <c r="G2026">
        <v>20530184596</v>
      </c>
      <c r="H2026" t="s">
        <v>293</v>
      </c>
      <c r="I2026" t="s">
        <v>25</v>
      </c>
      <c r="J2026" t="s">
        <v>26</v>
      </c>
      <c r="K2026" t="s">
        <v>97</v>
      </c>
      <c r="L2026" t="s">
        <v>4</v>
      </c>
      <c r="M2026" t="s">
        <v>5</v>
      </c>
      <c r="N2026" t="s">
        <v>17</v>
      </c>
      <c r="O2026">
        <v>2005999000</v>
      </c>
      <c r="P2026" t="s">
        <v>1002</v>
      </c>
      <c r="Q2026" t="s">
        <v>1003</v>
      </c>
      <c r="R2026" t="s">
        <v>24</v>
      </c>
      <c r="S2026" t="s">
        <v>310</v>
      </c>
      <c r="T2026" t="s">
        <v>1093</v>
      </c>
      <c r="U2026" t="s">
        <v>1316</v>
      </c>
      <c r="W2026" t="s">
        <v>789</v>
      </c>
      <c r="X2026" t="s">
        <v>8</v>
      </c>
      <c r="Y2026" t="s">
        <v>61</v>
      </c>
      <c r="Z2026">
        <v>22770</v>
      </c>
      <c r="AA2026">
        <v>17537.5</v>
      </c>
    </row>
    <row r="2027" spans="1:27" hidden="1" x14ac:dyDescent="0.25">
      <c r="A2027">
        <v>2018</v>
      </c>
      <c r="B2027">
        <v>1</v>
      </c>
      <c r="C2027" t="s">
        <v>270</v>
      </c>
      <c r="D2027">
        <v>41824</v>
      </c>
      <c r="E2027">
        <v>1</v>
      </c>
      <c r="F2027">
        <v>20180104</v>
      </c>
      <c r="G2027">
        <v>20530184596</v>
      </c>
      <c r="H2027" t="s">
        <v>293</v>
      </c>
      <c r="I2027" t="s">
        <v>25</v>
      </c>
      <c r="J2027" t="s">
        <v>26</v>
      </c>
      <c r="K2027" t="s">
        <v>97</v>
      </c>
      <c r="L2027" t="s">
        <v>4</v>
      </c>
      <c r="M2027" t="s">
        <v>5</v>
      </c>
      <c r="N2027" t="s">
        <v>17</v>
      </c>
      <c r="O2027">
        <v>2005999000</v>
      </c>
      <c r="P2027" t="s">
        <v>1002</v>
      </c>
      <c r="Q2027" t="s">
        <v>1003</v>
      </c>
      <c r="R2027" t="s">
        <v>24</v>
      </c>
      <c r="S2027" t="s">
        <v>310</v>
      </c>
      <c r="T2027" t="s">
        <v>1093</v>
      </c>
      <c r="U2027" t="s">
        <v>1316</v>
      </c>
      <c r="W2027" t="s">
        <v>789</v>
      </c>
      <c r="X2027" t="s">
        <v>8</v>
      </c>
      <c r="Y2027" t="s">
        <v>61</v>
      </c>
      <c r="Z2027">
        <v>22770</v>
      </c>
      <c r="AA2027">
        <v>17250</v>
      </c>
    </row>
    <row r="2028" spans="1:27" hidden="1" x14ac:dyDescent="0.25">
      <c r="A2028">
        <v>2018</v>
      </c>
      <c r="B2028">
        <v>2</v>
      </c>
      <c r="C2028" t="s">
        <v>270</v>
      </c>
      <c r="D2028">
        <v>8707</v>
      </c>
      <c r="E2028">
        <v>1</v>
      </c>
      <c r="F2028">
        <v>20180222</v>
      </c>
      <c r="G2028">
        <v>20104420282</v>
      </c>
      <c r="H2028" t="s">
        <v>146</v>
      </c>
      <c r="I2028" t="s">
        <v>25</v>
      </c>
      <c r="J2028" t="s">
        <v>26</v>
      </c>
      <c r="K2028" t="s">
        <v>97</v>
      </c>
      <c r="L2028" t="s">
        <v>4</v>
      </c>
      <c r="M2028" t="s">
        <v>5</v>
      </c>
      <c r="N2028" t="s">
        <v>17</v>
      </c>
      <c r="O2028">
        <v>2005999000</v>
      </c>
      <c r="P2028" t="s">
        <v>1002</v>
      </c>
      <c r="Q2028" t="s">
        <v>1003</v>
      </c>
      <c r="R2028" t="s">
        <v>24</v>
      </c>
      <c r="S2028" t="s">
        <v>316</v>
      </c>
      <c r="V2028" t="s">
        <v>101</v>
      </c>
      <c r="W2028" t="s">
        <v>34</v>
      </c>
      <c r="X2028" t="s">
        <v>8</v>
      </c>
      <c r="Y2028" t="s">
        <v>226</v>
      </c>
      <c r="Z2028">
        <v>22770</v>
      </c>
      <c r="AA2028">
        <v>17250</v>
      </c>
    </row>
    <row r="2029" spans="1:27" hidden="1" x14ac:dyDescent="0.25">
      <c r="A2029">
        <v>2018</v>
      </c>
      <c r="B2029">
        <v>2</v>
      </c>
      <c r="C2029" t="s">
        <v>270</v>
      </c>
      <c r="D2029">
        <v>9292</v>
      </c>
      <c r="E2029">
        <v>1</v>
      </c>
      <c r="F2029">
        <v>20180222</v>
      </c>
      <c r="G2029">
        <v>20104420282</v>
      </c>
      <c r="H2029" t="s">
        <v>146</v>
      </c>
      <c r="I2029" t="s">
        <v>25</v>
      </c>
      <c r="J2029" t="s">
        <v>26</v>
      </c>
      <c r="K2029" t="s">
        <v>97</v>
      </c>
      <c r="L2029" t="s">
        <v>4</v>
      </c>
      <c r="M2029" t="s">
        <v>5</v>
      </c>
      <c r="N2029" t="s">
        <v>17</v>
      </c>
      <c r="O2029">
        <v>2005999000</v>
      </c>
      <c r="P2029" t="s">
        <v>1002</v>
      </c>
      <c r="Q2029" t="s">
        <v>1003</v>
      </c>
      <c r="R2029" t="s">
        <v>24</v>
      </c>
      <c r="S2029" t="s">
        <v>316</v>
      </c>
      <c r="V2029" t="s">
        <v>84</v>
      </c>
      <c r="W2029" t="s">
        <v>34</v>
      </c>
      <c r="X2029" t="s">
        <v>8</v>
      </c>
      <c r="Y2029" t="s">
        <v>226</v>
      </c>
      <c r="Z2029">
        <v>22770</v>
      </c>
      <c r="AA2029">
        <v>17250</v>
      </c>
    </row>
    <row r="2030" spans="1:27" hidden="1" x14ac:dyDescent="0.25">
      <c r="A2030">
        <v>2018</v>
      </c>
      <c r="B2030">
        <v>2</v>
      </c>
      <c r="C2030" t="s">
        <v>270</v>
      </c>
      <c r="D2030">
        <v>9995</v>
      </c>
      <c r="E2030">
        <v>1</v>
      </c>
      <c r="F2030">
        <v>20180227</v>
      </c>
      <c r="G2030">
        <v>20104420282</v>
      </c>
      <c r="H2030" t="s">
        <v>146</v>
      </c>
      <c r="I2030" t="s">
        <v>25</v>
      </c>
      <c r="J2030" t="s">
        <v>26</v>
      </c>
      <c r="K2030" t="s">
        <v>185</v>
      </c>
      <c r="L2030" t="s">
        <v>4</v>
      </c>
      <c r="M2030" t="s">
        <v>5</v>
      </c>
      <c r="N2030" t="s">
        <v>17</v>
      </c>
      <c r="O2030">
        <v>2005999000</v>
      </c>
      <c r="P2030" t="s">
        <v>1002</v>
      </c>
      <c r="Q2030" t="s">
        <v>1003</v>
      </c>
      <c r="R2030" t="s">
        <v>24</v>
      </c>
      <c r="S2030" t="s">
        <v>316</v>
      </c>
      <c r="V2030" t="s">
        <v>84</v>
      </c>
      <c r="W2030" t="s">
        <v>34</v>
      </c>
      <c r="X2030" t="s">
        <v>8</v>
      </c>
      <c r="Y2030" t="s">
        <v>226</v>
      </c>
      <c r="Z2030">
        <v>22770</v>
      </c>
      <c r="AA2030">
        <v>17250</v>
      </c>
    </row>
    <row r="2031" spans="1:27" hidden="1" x14ac:dyDescent="0.25">
      <c r="A2031">
        <v>2018</v>
      </c>
      <c r="B2031">
        <v>2</v>
      </c>
      <c r="C2031" t="s">
        <v>270</v>
      </c>
      <c r="D2031">
        <v>9996</v>
      </c>
      <c r="E2031">
        <v>1</v>
      </c>
      <c r="F2031">
        <v>20180227</v>
      </c>
      <c r="G2031">
        <v>20104420282</v>
      </c>
      <c r="H2031" t="s">
        <v>146</v>
      </c>
      <c r="I2031" t="s">
        <v>25</v>
      </c>
      <c r="J2031" t="s">
        <v>26</v>
      </c>
      <c r="K2031" t="s">
        <v>125</v>
      </c>
      <c r="L2031" t="s">
        <v>4</v>
      </c>
      <c r="M2031" t="s">
        <v>5</v>
      </c>
      <c r="N2031" t="s">
        <v>17</v>
      </c>
      <c r="O2031">
        <v>2005999000</v>
      </c>
      <c r="P2031" t="s">
        <v>1002</v>
      </c>
      <c r="Q2031" t="s">
        <v>1003</v>
      </c>
      <c r="R2031" t="s">
        <v>24</v>
      </c>
      <c r="S2031" t="s">
        <v>316</v>
      </c>
      <c r="V2031" t="s">
        <v>84</v>
      </c>
      <c r="W2031" t="s">
        <v>34</v>
      </c>
      <c r="X2031" t="s">
        <v>8</v>
      </c>
      <c r="Y2031" t="s">
        <v>226</v>
      </c>
      <c r="Z2031">
        <v>22770</v>
      </c>
      <c r="AA2031">
        <v>17250</v>
      </c>
    </row>
    <row r="2032" spans="1:27" hidden="1" x14ac:dyDescent="0.25">
      <c r="A2032">
        <v>2018</v>
      </c>
      <c r="B2032">
        <v>3</v>
      </c>
      <c r="C2032" t="s">
        <v>270</v>
      </c>
      <c r="D2032">
        <v>10794</v>
      </c>
      <c r="E2032">
        <v>1</v>
      </c>
      <c r="F2032">
        <v>20180306</v>
      </c>
      <c r="G2032">
        <v>20530184596</v>
      </c>
      <c r="H2032" t="s">
        <v>293</v>
      </c>
      <c r="I2032" t="s">
        <v>25</v>
      </c>
      <c r="J2032" t="s">
        <v>26</v>
      </c>
      <c r="K2032" t="s">
        <v>185</v>
      </c>
      <c r="L2032" t="s">
        <v>4</v>
      </c>
      <c r="M2032" t="s">
        <v>5</v>
      </c>
      <c r="N2032" t="s">
        <v>17</v>
      </c>
      <c r="O2032">
        <v>2005999000</v>
      </c>
      <c r="P2032" t="s">
        <v>1002</v>
      </c>
      <c r="Q2032" t="s">
        <v>1003</v>
      </c>
      <c r="R2032" t="s">
        <v>24</v>
      </c>
      <c r="S2032" t="s">
        <v>310</v>
      </c>
      <c r="T2032" t="s">
        <v>1093</v>
      </c>
      <c r="U2032" t="s">
        <v>1319</v>
      </c>
      <c r="W2032" t="s">
        <v>789</v>
      </c>
      <c r="X2032" t="s">
        <v>8</v>
      </c>
      <c r="Y2032" t="s">
        <v>61</v>
      </c>
      <c r="Z2032">
        <v>22770</v>
      </c>
      <c r="AA2032">
        <v>17240.400000000001</v>
      </c>
    </row>
    <row r="2033" spans="1:27" hidden="1" x14ac:dyDescent="0.25">
      <c r="A2033">
        <v>2018</v>
      </c>
      <c r="B2033">
        <v>3</v>
      </c>
      <c r="C2033" t="s">
        <v>270</v>
      </c>
      <c r="D2033">
        <v>13730</v>
      </c>
      <c r="E2033">
        <v>1</v>
      </c>
      <c r="F2033">
        <v>20180327</v>
      </c>
      <c r="G2033">
        <v>20104420282</v>
      </c>
      <c r="H2033" t="s">
        <v>146</v>
      </c>
      <c r="I2033" t="s">
        <v>25</v>
      </c>
      <c r="J2033" t="s">
        <v>26</v>
      </c>
      <c r="K2033" t="s">
        <v>97</v>
      </c>
      <c r="L2033" t="s">
        <v>4</v>
      </c>
      <c r="M2033" t="s">
        <v>5</v>
      </c>
      <c r="N2033" t="s">
        <v>17</v>
      </c>
      <c r="O2033">
        <v>2005999000</v>
      </c>
      <c r="P2033" t="s">
        <v>1002</v>
      </c>
      <c r="Q2033" t="s">
        <v>1003</v>
      </c>
      <c r="R2033" t="s">
        <v>24</v>
      </c>
      <c r="S2033" t="s">
        <v>316</v>
      </c>
      <c r="V2033" t="s">
        <v>84</v>
      </c>
      <c r="W2033" t="s">
        <v>34</v>
      </c>
      <c r="X2033" t="s">
        <v>8</v>
      </c>
      <c r="Y2033" t="s">
        <v>226</v>
      </c>
      <c r="Z2033">
        <v>22770</v>
      </c>
      <c r="AA2033">
        <v>17250</v>
      </c>
    </row>
    <row r="2034" spans="1:27" hidden="1" x14ac:dyDescent="0.25">
      <c r="A2034">
        <v>2017</v>
      </c>
      <c r="B2034">
        <v>1</v>
      </c>
      <c r="C2034" t="s">
        <v>270</v>
      </c>
      <c r="D2034">
        <v>3994</v>
      </c>
      <c r="E2034">
        <v>1</v>
      </c>
      <c r="F2034">
        <v>20170129</v>
      </c>
      <c r="G2034">
        <v>20504004415</v>
      </c>
      <c r="H2034" t="s">
        <v>223</v>
      </c>
      <c r="I2034" t="s">
        <v>2</v>
      </c>
      <c r="J2034" t="s">
        <v>3</v>
      </c>
      <c r="K2034" t="s">
        <v>122</v>
      </c>
      <c r="L2034" t="s">
        <v>4</v>
      </c>
      <c r="M2034" t="s">
        <v>5</v>
      </c>
      <c r="N2034" t="s">
        <v>17</v>
      </c>
      <c r="O2034">
        <v>2005999000</v>
      </c>
      <c r="P2034" t="s">
        <v>1002</v>
      </c>
      <c r="Q2034" t="s">
        <v>1003</v>
      </c>
      <c r="R2034" t="s">
        <v>24</v>
      </c>
      <c r="S2034" t="s">
        <v>826</v>
      </c>
      <c r="W2034" t="s">
        <v>100</v>
      </c>
      <c r="X2034" t="s">
        <v>8</v>
      </c>
      <c r="Y2034" t="s">
        <v>61</v>
      </c>
      <c r="Z2034">
        <v>22748.400000000001</v>
      </c>
      <c r="AA2034">
        <v>18583.2</v>
      </c>
    </row>
    <row r="2035" spans="1:27" hidden="1" x14ac:dyDescent="0.25">
      <c r="A2035">
        <v>2017</v>
      </c>
      <c r="B2035">
        <v>1</v>
      </c>
      <c r="C2035" t="s">
        <v>270</v>
      </c>
      <c r="D2035">
        <v>1814</v>
      </c>
      <c r="E2035">
        <v>2</v>
      </c>
      <c r="F2035">
        <v>20170112</v>
      </c>
      <c r="G2035">
        <v>20504004415</v>
      </c>
      <c r="H2035" t="s">
        <v>223</v>
      </c>
      <c r="I2035" t="s">
        <v>25</v>
      </c>
      <c r="J2035" t="s">
        <v>26</v>
      </c>
      <c r="K2035" t="s">
        <v>97</v>
      </c>
      <c r="L2035" t="s">
        <v>4</v>
      </c>
      <c r="M2035" t="s">
        <v>5</v>
      </c>
      <c r="N2035" t="s">
        <v>17</v>
      </c>
      <c r="O2035">
        <v>2005999000</v>
      </c>
      <c r="P2035" t="s">
        <v>1002</v>
      </c>
      <c r="Q2035" t="s">
        <v>1003</v>
      </c>
      <c r="R2035" t="s">
        <v>24</v>
      </c>
      <c r="S2035" t="s">
        <v>332</v>
      </c>
      <c r="W2035" t="s">
        <v>100</v>
      </c>
      <c r="X2035" t="s">
        <v>8</v>
      </c>
      <c r="Y2035" t="s">
        <v>226</v>
      </c>
      <c r="Z2035">
        <v>22712.5</v>
      </c>
      <c r="AA2035">
        <v>17250</v>
      </c>
    </row>
    <row r="2036" spans="1:27" hidden="1" x14ac:dyDescent="0.25">
      <c r="A2036">
        <v>2017</v>
      </c>
      <c r="B2036">
        <v>3</v>
      </c>
      <c r="C2036" t="s">
        <v>270</v>
      </c>
      <c r="D2036">
        <v>8950</v>
      </c>
      <c r="E2036">
        <v>1</v>
      </c>
      <c r="F2036">
        <v>20170301</v>
      </c>
      <c r="G2036">
        <v>20104420282</v>
      </c>
      <c r="H2036" t="s">
        <v>146</v>
      </c>
      <c r="I2036" t="s">
        <v>25</v>
      </c>
      <c r="J2036" t="s">
        <v>26</v>
      </c>
      <c r="K2036" t="s">
        <v>28</v>
      </c>
      <c r="L2036" t="s">
        <v>4</v>
      </c>
      <c r="M2036" t="s">
        <v>5</v>
      </c>
      <c r="N2036" t="s">
        <v>17</v>
      </c>
      <c r="O2036">
        <v>2005999000</v>
      </c>
      <c r="P2036" t="s">
        <v>1002</v>
      </c>
      <c r="Q2036" t="s">
        <v>1003</v>
      </c>
      <c r="R2036" t="s">
        <v>24</v>
      </c>
      <c r="S2036" t="s">
        <v>316</v>
      </c>
      <c r="U2036" t="s">
        <v>145</v>
      </c>
      <c r="X2036" t="s">
        <v>8</v>
      </c>
      <c r="Y2036" t="s">
        <v>226</v>
      </c>
      <c r="Z2036">
        <v>22712.5</v>
      </c>
      <c r="AA2036">
        <v>17250</v>
      </c>
    </row>
    <row r="2037" spans="1:27" hidden="1" x14ac:dyDescent="0.25">
      <c r="A2037">
        <v>2017</v>
      </c>
      <c r="B2037">
        <v>3</v>
      </c>
      <c r="C2037" t="s">
        <v>270</v>
      </c>
      <c r="D2037">
        <v>9091</v>
      </c>
      <c r="E2037">
        <v>1</v>
      </c>
      <c r="F2037">
        <v>20170302</v>
      </c>
      <c r="G2037">
        <v>20104420282</v>
      </c>
      <c r="H2037" t="s">
        <v>146</v>
      </c>
      <c r="I2037" t="s">
        <v>25</v>
      </c>
      <c r="J2037" t="s">
        <v>26</v>
      </c>
      <c r="K2037" t="s">
        <v>97</v>
      </c>
      <c r="L2037" t="s">
        <v>4</v>
      </c>
      <c r="M2037" t="s">
        <v>5</v>
      </c>
      <c r="N2037" t="s">
        <v>17</v>
      </c>
      <c r="O2037">
        <v>2005999000</v>
      </c>
      <c r="P2037" t="s">
        <v>1002</v>
      </c>
      <c r="Q2037" t="s">
        <v>1003</v>
      </c>
      <c r="R2037" t="s">
        <v>24</v>
      </c>
      <c r="S2037" t="s">
        <v>316</v>
      </c>
      <c r="U2037" t="s">
        <v>145</v>
      </c>
      <c r="X2037" t="s">
        <v>8</v>
      </c>
      <c r="Y2037" t="s">
        <v>226</v>
      </c>
      <c r="Z2037">
        <v>22712.5</v>
      </c>
      <c r="AA2037">
        <v>17250</v>
      </c>
    </row>
    <row r="2038" spans="1:27" hidden="1" x14ac:dyDescent="0.25">
      <c r="A2038">
        <v>2017</v>
      </c>
      <c r="B2038">
        <v>3</v>
      </c>
      <c r="C2038" t="s">
        <v>270</v>
      </c>
      <c r="D2038">
        <v>12094</v>
      </c>
      <c r="E2038">
        <v>1</v>
      </c>
      <c r="F2038">
        <v>20170330</v>
      </c>
      <c r="G2038">
        <v>20504004415</v>
      </c>
      <c r="H2038" t="s">
        <v>223</v>
      </c>
      <c r="I2038" t="s">
        <v>25</v>
      </c>
      <c r="J2038" t="s">
        <v>26</v>
      </c>
      <c r="K2038" t="s">
        <v>97</v>
      </c>
      <c r="L2038" t="s">
        <v>4</v>
      </c>
      <c r="M2038" t="s">
        <v>5</v>
      </c>
      <c r="N2038" t="s">
        <v>17</v>
      </c>
      <c r="O2038">
        <v>2005999000</v>
      </c>
      <c r="P2038" t="s">
        <v>1002</v>
      </c>
      <c r="Q2038" t="s">
        <v>1003</v>
      </c>
      <c r="R2038" t="s">
        <v>24</v>
      </c>
      <c r="S2038" t="s">
        <v>332</v>
      </c>
      <c r="W2038" t="s">
        <v>100</v>
      </c>
      <c r="X2038" t="s">
        <v>8</v>
      </c>
      <c r="Y2038" t="s">
        <v>226</v>
      </c>
      <c r="Z2038">
        <v>22712.5</v>
      </c>
      <c r="AA2038">
        <v>17250</v>
      </c>
    </row>
    <row r="2039" spans="1:27" hidden="1" x14ac:dyDescent="0.25">
      <c r="A2039">
        <v>2017</v>
      </c>
      <c r="B2039">
        <v>1</v>
      </c>
      <c r="C2039" t="s">
        <v>270</v>
      </c>
      <c r="D2039">
        <v>43877</v>
      </c>
      <c r="E2039">
        <v>1</v>
      </c>
      <c r="F2039">
        <v>20170105</v>
      </c>
      <c r="G2039">
        <v>20530184596</v>
      </c>
      <c r="H2039" t="s">
        <v>293</v>
      </c>
      <c r="I2039" t="s">
        <v>25</v>
      </c>
      <c r="J2039" t="s">
        <v>26</v>
      </c>
      <c r="K2039" t="s">
        <v>185</v>
      </c>
      <c r="L2039" t="s">
        <v>4</v>
      </c>
      <c r="M2039" t="s">
        <v>5</v>
      </c>
      <c r="N2039" t="s">
        <v>17</v>
      </c>
      <c r="O2039">
        <v>2005999000</v>
      </c>
      <c r="P2039" t="s">
        <v>1002</v>
      </c>
      <c r="Q2039" t="s">
        <v>1003</v>
      </c>
      <c r="R2039" t="s">
        <v>24</v>
      </c>
      <c r="S2039" t="s">
        <v>310</v>
      </c>
      <c r="T2039" t="s">
        <v>787</v>
      </c>
      <c r="W2039" t="s">
        <v>426</v>
      </c>
      <c r="X2039" t="s">
        <v>8</v>
      </c>
      <c r="Y2039" t="s">
        <v>61</v>
      </c>
      <c r="Z2039">
        <v>22710</v>
      </c>
      <c r="AA2039">
        <v>16354.8</v>
      </c>
    </row>
    <row r="2040" spans="1:27" hidden="1" x14ac:dyDescent="0.25">
      <c r="A2040">
        <v>2017</v>
      </c>
      <c r="B2040">
        <v>1</v>
      </c>
      <c r="C2040" t="s">
        <v>270</v>
      </c>
      <c r="D2040">
        <v>3979</v>
      </c>
      <c r="E2040">
        <v>1</v>
      </c>
      <c r="F2040">
        <v>20170126</v>
      </c>
      <c r="G2040">
        <v>20104420282</v>
      </c>
      <c r="H2040" t="s">
        <v>146</v>
      </c>
      <c r="I2040" t="s">
        <v>25</v>
      </c>
      <c r="J2040" t="s">
        <v>26</v>
      </c>
      <c r="K2040" t="s">
        <v>185</v>
      </c>
      <c r="L2040" t="s">
        <v>4</v>
      </c>
      <c r="M2040" t="s">
        <v>5</v>
      </c>
      <c r="N2040" t="s">
        <v>17</v>
      </c>
      <c r="O2040">
        <v>2005999000</v>
      </c>
      <c r="P2040" t="s">
        <v>1002</v>
      </c>
      <c r="Q2040" t="s">
        <v>1003</v>
      </c>
      <c r="R2040" t="s">
        <v>24</v>
      </c>
      <c r="S2040" t="s">
        <v>316</v>
      </c>
      <c r="W2040" t="s">
        <v>34</v>
      </c>
      <c r="X2040" t="s">
        <v>8</v>
      </c>
      <c r="Y2040" t="s">
        <v>226</v>
      </c>
      <c r="Z2040">
        <v>22700</v>
      </c>
      <c r="AA2040">
        <v>17025</v>
      </c>
    </row>
    <row r="2041" spans="1:27" hidden="1" x14ac:dyDescent="0.25">
      <c r="A2041">
        <v>2018</v>
      </c>
      <c r="B2041">
        <v>2</v>
      </c>
      <c r="C2041" t="s">
        <v>270</v>
      </c>
      <c r="D2041">
        <v>10241</v>
      </c>
      <c r="E2041">
        <v>1</v>
      </c>
      <c r="F2041">
        <v>20180227</v>
      </c>
      <c r="G2041">
        <v>20504004415</v>
      </c>
      <c r="H2041" t="s">
        <v>223</v>
      </c>
      <c r="I2041" t="s">
        <v>11</v>
      </c>
      <c r="J2041" t="s">
        <v>12</v>
      </c>
      <c r="K2041" t="s">
        <v>92</v>
      </c>
      <c r="L2041" t="s">
        <v>4</v>
      </c>
      <c r="M2041" t="s">
        <v>5</v>
      </c>
      <c r="N2041" t="s">
        <v>17</v>
      </c>
      <c r="O2041">
        <v>2005999000</v>
      </c>
      <c r="P2041" t="s">
        <v>1002</v>
      </c>
      <c r="Q2041" t="s">
        <v>1003</v>
      </c>
      <c r="R2041" t="s">
        <v>24</v>
      </c>
      <c r="S2041" t="s">
        <v>1344</v>
      </c>
      <c r="W2041" t="s">
        <v>100</v>
      </c>
      <c r="X2041" t="s">
        <v>8</v>
      </c>
      <c r="Y2041" t="s">
        <v>226</v>
      </c>
      <c r="Z2041">
        <v>22659.599999999999</v>
      </c>
      <c r="AA2041">
        <v>18583.2</v>
      </c>
    </row>
    <row r="2042" spans="1:27" hidden="1" x14ac:dyDescent="0.25">
      <c r="A2042">
        <v>2017</v>
      </c>
      <c r="B2042">
        <v>3</v>
      </c>
      <c r="C2042" t="s">
        <v>86</v>
      </c>
      <c r="D2042">
        <v>20226</v>
      </c>
      <c r="E2042">
        <v>1</v>
      </c>
      <c r="F2042">
        <v>20170308</v>
      </c>
      <c r="G2042">
        <v>20542089106</v>
      </c>
      <c r="H2042" t="s">
        <v>74</v>
      </c>
      <c r="I2042" t="s">
        <v>25</v>
      </c>
      <c r="J2042" t="s">
        <v>26</v>
      </c>
      <c r="K2042" t="s">
        <v>166</v>
      </c>
      <c r="L2042" t="s">
        <v>4</v>
      </c>
      <c r="M2042" t="s">
        <v>5</v>
      </c>
      <c r="N2042" t="s">
        <v>6</v>
      </c>
      <c r="O2042">
        <v>904219000</v>
      </c>
      <c r="P2042" t="s">
        <v>218</v>
      </c>
      <c r="Q2042" t="s">
        <v>472</v>
      </c>
      <c r="R2042" t="s">
        <v>50</v>
      </c>
      <c r="S2042" t="s">
        <v>137</v>
      </c>
      <c r="T2042" t="s">
        <v>2213</v>
      </c>
      <c r="V2042" t="s">
        <v>2214</v>
      </c>
      <c r="W2042" t="s">
        <v>2181</v>
      </c>
      <c r="X2042" t="s">
        <v>23</v>
      </c>
      <c r="Y2042" t="s">
        <v>9</v>
      </c>
      <c r="Z2042">
        <v>22657.32</v>
      </c>
      <c r="AA2042">
        <v>6123.6</v>
      </c>
    </row>
    <row r="2043" spans="1:27" hidden="1" x14ac:dyDescent="0.25">
      <c r="A2043">
        <v>2018</v>
      </c>
      <c r="B2043">
        <v>1</v>
      </c>
      <c r="C2043" t="s">
        <v>270</v>
      </c>
      <c r="D2043">
        <v>1877</v>
      </c>
      <c r="E2043">
        <v>2</v>
      </c>
      <c r="F2043">
        <v>20180117</v>
      </c>
      <c r="G2043">
        <v>20504004415</v>
      </c>
      <c r="H2043" t="s">
        <v>223</v>
      </c>
      <c r="I2043" t="s">
        <v>25</v>
      </c>
      <c r="J2043" t="s">
        <v>26</v>
      </c>
      <c r="K2043" t="s">
        <v>452</v>
      </c>
      <c r="L2043" t="s">
        <v>4</v>
      </c>
      <c r="M2043" t="s">
        <v>5</v>
      </c>
      <c r="N2043" t="s">
        <v>17</v>
      </c>
      <c r="O2043">
        <v>2001909000</v>
      </c>
      <c r="P2043" t="s">
        <v>1006</v>
      </c>
      <c r="Q2043" t="s">
        <v>1003</v>
      </c>
      <c r="R2043" t="s">
        <v>68</v>
      </c>
      <c r="S2043" t="s">
        <v>919</v>
      </c>
      <c r="T2043" t="s">
        <v>1291</v>
      </c>
      <c r="W2043" t="s">
        <v>34</v>
      </c>
      <c r="X2043" t="s">
        <v>19</v>
      </c>
      <c r="Y2043" t="s">
        <v>226</v>
      </c>
      <c r="Z2043">
        <v>22651.5</v>
      </c>
      <c r="AA2043">
        <v>8120</v>
      </c>
    </row>
    <row r="2044" spans="1:27" hidden="1" x14ac:dyDescent="0.25">
      <c r="A2044">
        <v>2017</v>
      </c>
      <c r="B2044">
        <v>1</v>
      </c>
      <c r="C2044" t="s">
        <v>270</v>
      </c>
      <c r="D2044">
        <v>2293</v>
      </c>
      <c r="E2044">
        <v>1</v>
      </c>
      <c r="F2044">
        <v>20170119</v>
      </c>
      <c r="G2044">
        <v>20504004415</v>
      </c>
      <c r="H2044" t="s">
        <v>223</v>
      </c>
      <c r="I2044" t="s">
        <v>25</v>
      </c>
      <c r="J2044" t="s">
        <v>26</v>
      </c>
      <c r="K2044" t="s">
        <v>97</v>
      </c>
      <c r="L2044" t="s">
        <v>4</v>
      </c>
      <c r="M2044" t="s">
        <v>5</v>
      </c>
      <c r="N2044" t="s">
        <v>17</v>
      </c>
      <c r="O2044">
        <v>2001909000</v>
      </c>
      <c r="P2044" t="s">
        <v>1006</v>
      </c>
      <c r="Q2044" t="s">
        <v>1003</v>
      </c>
      <c r="R2044" t="s">
        <v>68</v>
      </c>
      <c r="S2044" t="s">
        <v>296</v>
      </c>
      <c r="W2044" t="s">
        <v>100</v>
      </c>
      <c r="X2044" t="s">
        <v>19</v>
      </c>
      <c r="Y2044" t="s">
        <v>226</v>
      </c>
      <c r="Z2044">
        <v>22645</v>
      </c>
      <c r="AA2044">
        <v>8120</v>
      </c>
    </row>
    <row r="2045" spans="1:27" hidden="1" x14ac:dyDescent="0.25">
      <c r="A2045">
        <v>2017</v>
      </c>
      <c r="B2045">
        <v>1</v>
      </c>
      <c r="C2045" t="s">
        <v>86</v>
      </c>
      <c r="D2045">
        <v>113978</v>
      </c>
      <c r="E2045">
        <v>1</v>
      </c>
      <c r="F2045">
        <v>20170106</v>
      </c>
      <c r="G2045">
        <v>20524548594</v>
      </c>
      <c r="H2045" t="s">
        <v>124</v>
      </c>
      <c r="I2045" t="s">
        <v>25</v>
      </c>
      <c r="J2045" t="s">
        <v>26</v>
      </c>
      <c r="K2045" t="s">
        <v>166</v>
      </c>
      <c r="L2045" t="s">
        <v>4</v>
      </c>
      <c r="M2045" t="s">
        <v>5</v>
      </c>
      <c r="N2045" t="s">
        <v>6</v>
      </c>
      <c r="O2045">
        <v>904219000</v>
      </c>
      <c r="P2045" t="s">
        <v>198</v>
      </c>
      <c r="Q2045" t="s">
        <v>472</v>
      </c>
      <c r="R2045" t="s">
        <v>50</v>
      </c>
      <c r="S2045" t="s">
        <v>126</v>
      </c>
      <c r="T2045" t="s">
        <v>422</v>
      </c>
      <c r="U2045" t="s">
        <v>88</v>
      </c>
      <c r="X2045" t="s">
        <v>23</v>
      </c>
      <c r="Y2045" t="s">
        <v>9</v>
      </c>
      <c r="Z2045">
        <v>22617.46</v>
      </c>
      <c r="AA2045">
        <v>8747.2000000000007</v>
      </c>
    </row>
    <row r="2046" spans="1:27" hidden="1" x14ac:dyDescent="0.25">
      <c r="A2046">
        <v>2017</v>
      </c>
      <c r="B2046">
        <v>1</v>
      </c>
      <c r="C2046" t="s">
        <v>86</v>
      </c>
      <c r="D2046">
        <v>110822</v>
      </c>
      <c r="E2046">
        <v>1</v>
      </c>
      <c r="F2046">
        <v>20170105</v>
      </c>
      <c r="G2046">
        <v>20486209063</v>
      </c>
      <c r="H2046" t="s">
        <v>514</v>
      </c>
      <c r="I2046" t="s">
        <v>25</v>
      </c>
      <c r="J2046" t="s">
        <v>26</v>
      </c>
      <c r="K2046" t="s">
        <v>692</v>
      </c>
      <c r="L2046" t="s">
        <v>4</v>
      </c>
      <c r="M2046" t="s">
        <v>5</v>
      </c>
      <c r="N2046" t="s">
        <v>17</v>
      </c>
      <c r="O2046">
        <v>2001909000</v>
      </c>
      <c r="P2046" t="s">
        <v>1008</v>
      </c>
      <c r="Q2046" t="s">
        <v>1003</v>
      </c>
      <c r="R2046" t="s">
        <v>68</v>
      </c>
      <c r="S2046" t="s">
        <v>515</v>
      </c>
      <c r="T2046" t="s">
        <v>516</v>
      </c>
      <c r="U2046" t="s">
        <v>145</v>
      </c>
      <c r="W2046" t="s">
        <v>112</v>
      </c>
      <c r="X2046" t="s">
        <v>89</v>
      </c>
      <c r="Y2046" t="s">
        <v>71</v>
      </c>
      <c r="Z2046">
        <v>22613.58</v>
      </c>
      <c r="AA2046">
        <v>8981.1290000000008</v>
      </c>
    </row>
    <row r="2047" spans="1:27" hidden="1" x14ac:dyDescent="0.25">
      <c r="A2047">
        <v>2017</v>
      </c>
      <c r="B2047">
        <v>1</v>
      </c>
      <c r="C2047" t="s">
        <v>270</v>
      </c>
      <c r="D2047">
        <v>3824</v>
      </c>
      <c r="E2047">
        <v>1</v>
      </c>
      <c r="F2047">
        <v>20170129</v>
      </c>
      <c r="G2047">
        <v>20504004415</v>
      </c>
      <c r="H2047" t="s">
        <v>223</v>
      </c>
      <c r="I2047" t="s">
        <v>268</v>
      </c>
      <c r="J2047" t="s">
        <v>334</v>
      </c>
      <c r="K2047" t="s">
        <v>335</v>
      </c>
      <c r="L2047" t="s">
        <v>4</v>
      </c>
      <c r="M2047" t="s">
        <v>5</v>
      </c>
      <c r="N2047" t="s">
        <v>17</v>
      </c>
      <c r="O2047">
        <v>2005999000</v>
      </c>
      <c r="P2047" t="s">
        <v>1002</v>
      </c>
      <c r="Q2047" t="s">
        <v>1003</v>
      </c>
      <c r="R2047" t="s">
        <v>24</v>
      </c>
      <c r="S2047" t="s">
        <v>840</v>
      </c>
      <c r="W2047" t="s">
        <v>272</v>
      </c>
      <c r="X2047" t="s">
        <v>8</v>
      </c>
      <c r="Y2047" t="s">
        <v>61</v>
      </c>
      <c r="Z2047">
        <v>22579.200000000001</v>
      </c>
      <c r="AA2047">
        <v>17539.2</v>
      </c>
    </row>
    <row r="2048" spans="1:27" hidden="1" x14ac:dyDescent="0.25">
      <c r="A2048">
        <v>2018</v>
      </c>
      <c r="B2048">
        <v>2</v>
      </c>
      <c r="C2048" t="s">
        <v>270</v>
      </c>
      <c r="D2048">
        <v>8122</v>
      </c>
      <c r="E2048">
        <v>1</v>
      </c>
      <c r="F2048">
        <v>20180217</v>
      </c>
      <c r="G2048">
        <v>20104420282</v>
      </c>
      <c r="H2048" t="s">
        <v>146</v>
      </c>
      <c r="I2048" t="s">
        <v>25</v>
      </c>
      <c r="J2048" t="s">
        <v>26</v>
      </c>
      <c r="K2048" t="s">
        <v>185</v>
      </c>
      <c r="L2048" t="s">
        <v>4</v>
      </c>
      <c r="M2048" t="s">
        <v>5</v>
      </c>
      <c r="N2048" t="s">
        <v>17</v>
      </c>
      <c r="O2048">
        <v>2005999000</v>
      </c>
      <c r="P2048" t="s">
        <v>1002</v>
      </c>
      <c r="Q2048" t="s">
        <v>1003</v>
      </c>
      <c r="R2048" t="s">
        <v>24</v>
      </c>
      <c r="S2048" t="s">
        <v>316</v>
      </c>
      <c r="V2048" t="s">
        <v>101</v>
      </c>
      <c r="W2048" t="s">
        <v>34</v>
      </c>
      <c r="X2048" t="s">
        <v>8</v>
      </c>
      <c r="Y2048" t="s">
        <v>226</v>
      </c>
      <c r="Z2048">
        <v>22579.200000000001</v>
      </c>
      <c r="AA2048">
        <v>17210.88</v>
      </c>
    </row>
    <row r="2049" spans="1:27" hidden="1" x14ac:dyDescent="0.25">
      <c r="A2049">
        <v>2018</v>
      </c>
      <c r="B2049">
        <v>2</v>
      </c>
      <c r="C2049" t="s">
        <v>270</v>
      </c>
      <c r="D2049">
        <v>8124</v>
      </c>
      <c r="E2049">
        <v>1</v>
      </c>
      <c r="F2049">
        <v>20180217</v>
      </c>
      <c r="G2049">
        <v>20104420282</v>
      </c>
      <c r="H2049" t="s">
        <v>146</v>
      </c>
      <c r="I2049" t="s">
        <v>25</v>
      </c>
      <c r="J2049" t="s">
        <v>26</v>
      </c>
      <c r="K2049" t="s">
        <v>121</v>
      </c>
      <c r="L2049" t="s">
        <v>4</v>
      </c>
      <c r="M2049" t="s">
        <v>5</v>
      </c>
      <c r="N2049" t="s">
        <v>17</v>
      </c>
      <c r="O2049">
        <v>2005999000</v>
      </c>
      <c r="P2049" t="s">
        <v>1002</v>
      </c>
      <c r="Q2049" t="s">
        <v>1003</v>
      </c>
      <c r="R2049" t="s">
        <v>24</v>
      </c>
      <c r="S2049" t="s">
        <v>316</v>
      </c>
      <c r="V2049" t="s">
        <v>101</v>
      </c>
      <c r="W2049" t="s">
        <v>34</v>
      </c>
      <c r="X2049" t="s">
        <v>8</v>
      </c>
      <c r="Y2049" t="s">
        <v>226</v>
      </c>
      <c r="Z2049">
        <v>22579.200000000001</v>
      </c>
      <c r="AA2049">
        <v>17210.88</v>
      </c>
    </row>
    <row r="2050" spans="1:27" hidden="1" x14ac:dyDescent="0.25">
      <c r="A2050">
        <v>2018</v>
      </c>
      <c r="B2050">
        <v>2</v>
      </c>
      <c r="C2050" t="s">
        <v>270</v>
      </c>
      <c r="D2050">
        <v>8716</v>
      </c>
      <c r="E2050">
        <v>1</v>
      </c>
      <c r="F2050">
        <v>20180222</v>
      </c>
      <c r="G2050">
        <v>20104420282</v>
      </c>
      <c r="H2050" t="s">
        <v>146</v>
      </c>
      <c r="I2050" t="s">
        <v>25</v>
      </c>
      <c r="J2050" t="s">
        <v>26</v>
      </c>
      <c r="K2050" t="s">
        <v>125</v>
      </c>
      <c r="L2050" t="s">
        <v>4</v>
      </c>
      <c r="M2050" t="s">
        <v>5</v>
      </c>
      <c r="N2050" t="s">
        <v>17</v>
      </c>
      <c r="O2050">
        <v>2005999000</v>
      </c>
      <c r="P2050" t="s">
        <v>1002</v>
      </c>
      <c r="Q2050" t="s">
        <v>1003</v>
      </c>
      <c r="R2050" t="s">
        <v>24</v>
      </c>
      <c r="S2050" t="s">
        <v>316</v>
      </c>
      <c r="V2050" t="s">
        <v>101</v>
      </c>
      <c r="W2050" t="s">
        <v>34</v>
      </c>
      <c r="X2050" t="s">
        <v>8</v>
      </c>
      <c r="Y2050" t="s">
        <v>226</v>
      </c>
      <c r="Z2050">
        <v>22579.200000000001</v>
      </c>
      <c r="AA2050">
        <v>17210.88</v>
      </c>
    </row>
    <row r="2051" spans="1:27" hidden="1" x14ac:dyDescent="0.25">
      <c r="A2051">
        <v>2018</v>
      </c>
      <c r="B2051">
        <v>3</v>
      </c>
      <c r="C2051" t="s">
        <v>270</v>
      </c>
      <c r="D2051">
        <v>12252</v>
      </c>
      <c r="E2051">
        <v>1</v>
      </c>
      <c r="F2051">
        <v>20180315</v>
      </c>
      <c r="G2051">
        <v>20504004415</v>
      </c>
      <c r="H2051" t="s">
        <v>223</v>
      </c>
      <c r="I2051" t="s">
        <v>268</v>
      </c>
      <c r="J2051" t="s">
        <v>334</v>
      </c>
      <c r="K2051" t="s">
        <v>772</v>
      </c>
      <c r="L2051" t="s">
        <v>4</v>
      </c>
      <c r="M2051" t="s">
        <v>5</v>
      </c>
      <c r="N2051" t="s">
        <v>17</v>
      </c>
      <c r="O2051">
        <v>2005999000</v>
      </c>
      <c r="P2051" t="s">
        <v>1002</v>
      </c>
      <c r="Q2051" t="s">
        <v>1003</v>
      </c>
      <c r="R2051" t="s">
        <v>24</v>
      </c>
      <c r="S2051" t="s">
        <v>353</v>
      </c>
      <c r="W2051" t="s">
        <v>100</v>
      </c>
      <c r="X2051" t="s">
        <v>8</v>
      </c>
      <c r="Y2051" t="s">
        <v>61</v>
      </c>
      <c r="Z2051">
        <v>22579.200000000001</v>
      </c>
      <c r="AA2051">
        <v>17539.2</v>
      </c>
    </row>
    <row r="2052" spans="1:27" hidden="1" x14ac:dyDescent="0.25">
      <c r="A2052">
        <v>2017</v>
      </c>
      <c r="B2052">
        <v>2</v>
      </c>
      <c r="C2052" t="s">
        <v>270</v>
      </c>
      <c r="D2052">
        <v>7180</v>
      </c>
      <c r="E2052">
        <v>1</v>
      </c>
      <c r="F2052">
        <v>20170216</v>
      </c>
      <c r="G2052">
        <v>20504004415</v>
      </c>
      <c r="H2052" t="s">
        <v>223</v>
      </c>
      <c r="I2052" t="s">
        <v>25</v>
      </c>
      <c r="J2052" t="s">
        <v>26</v>
      </c>
      <c r="K2052" t="s">
        <v>199</v>
      </c>
      <c r="L2052" t="s">
        <v>4</v>
      </c>
      <c r="M2052" t="s">
        <v>5</v>
      </c>
      <c r="N2052" t="s">
        <v>17</v>
      </c>
      <c r="O2052">
        <v>2005999000</v>
      </c>
      <c r="P2052" t="s">
        <v>1002</v>
      </c>
      <c r="Q2052" t="s">
        <v>1003</v>
      </c>
      <c r="R2052" t="s">
        <v>24</v>
      </c>
      <c r="S2052" t="s">
        <v>1728</v>
      </c>
      <c r="W2052" t="s">
        <v>100</v>
      </c>
      <c r="X2052" t="s">
        <v>8</v>
      </c>
      <c r="Y2052" t="s">
        <v>226</v>
      </c>
      <c r="Z2052">
        <v>22571.97</v>
      </c>
      <c r="AA2052">
        <v>11088</v>
      </c>
    </row>
    <row r="2053" spans="1:27" hidden="1" x14ac:dyDescent="0.25">
      <c r="A2053">
        <v>2018</v>
      </c>
      <c r="B2053">
        <v>3</v>
      </c>
      <c r="C2053" t="s">
        <v>270</v>
      </c>
      <c r="D2053">
        <v>11245</v>
      </c>
      <c r="E2053">
        <v>1</v>
      </c>
      <c r="F2053">
        <v>20180306</v>
      </c>
      <c r="G2053">
        <v>20504004415</v>
      </c>
      <c r="H2053" t="s">
        <v>223</v>
      </c>
      <c r="I2053" t="s">
        <v>25</v>
      </c>
      <c r="J2053" t="s">
        <v>26</v>
      </c>
      <c r="K2053" t="s">
        <v>185</v>
      </c>
      <c r="L2053" t="s">
        <v>4</v>
      </c>
      <c r="M2053" t="s">
        <v>5</v>
      </c>
      <c r="N2053" t="s">
        <v>17</v>
      </c>
      <c r="O2053">
        <v>2005999000</v>
      </c>
      <c r="P2053" t="s">
        <v>1002</v>
      </c>
      <c r="Q2053" t="s">
        <v>1003</v>
      </c>
      <c r="R2053" t="s">
        <v>24</v>
      </c>
      <c r="S2053" t="s">
        <v>285</v>
      </c>
      <c r="W2053" t="s">
        <v>100</v>
      </c>
      <c r="X2053" t="s">
        <v>8</v>
      </c>
      <c r="Y2053" t="s">
        <v>226</v>
      </c>
      <c r="Z2053">
        <v>22568</v>
      </c>
      <c r="AA2053">
        <v>16800</v>
      </c>
    </row>
    <row r="2054" spans="1:27" hidden="1" x14ac:dyDescent="0.25">
      <c r="A2054">
        <v>2017</v>
      </c>
      <c r="B2054">
        <v>2</v>
      </c>
      <c r="C2054" t="s">
        <v>270</v>
      </c>
      <c r="D2054">
        <v>4930</v>
      </c>
      <c r="E2054">
        <v>1</v>
      </c>
      <c r="F2054">
        <v>20170203</v>
      </c>
      <c r="G2054">
        <v>20530184596</v>
      </c>
      <c r="H2054" t="s">
        <v>293</v>
      </c>
      <c r="I2054" t="s">
        <v>2</v>
      </c>
      <c r="J2054" t="s">
        <v>81</v>
      </c>
      <c r="K2054" t="s">
        <v>82</v>
      </c>
      <c r="L2054" t="s">
        <v>4</v>
      </c>
      <c r="M2054" t="s">
        <v>5</v>
      </c>
      <c r="N2054" t="s">
        <v>17</v>
      </c>
      <c r="O2054">
        <v>2005992000</v>
      </c>
      <c r="P2054" t="s">
        <v>934</v>
      </c>
      <c r="Q2054" t="s">
        <v>1003</v>
      </c>
      <c r="R2054" t="s">
        <v>18</v>
      </c>
      <c r="S2054" t="s">
        <v>294</v>
      </c>
      <c r="T2054" t="s">
        <v>787</v>
      </c>
      <c r="W2054" t="s">
        <v>1680</v>
      </c>
      <c r="X2054" t="s">
        <v>8</v>
      </c>
      <c r="Y2054" t="s">
        <v>61</v>
      </c>
      <c r="Z2054">
        <v>22560</v>
      </c>
      <c r="AA2054">
        <v>11520</v>
      </c>
    </row>
    <row r="2055" spans="1:27" hidden="1" x14ac:dyDescent="0.25">
      <c r="A2055">
        <v>2017</v>
      </c>
      <c r="B2055">
        <v>2</v>
      </c>
      <c r="C2055" t="s">
        <v>270</v>
      </c>
      <c r="D2055">
        <v>4931</v>
      </c>
      <c r="E2055">
        <v>1</v>
      </c>
      <c r="F2055">
        <v>20170203</v>
      </c>
      <c r="G2055">
        <v>20530184596</v>
      </c>
      <c r="H2055" t="s">
        <v>293</v>
      </c>
      <c r="I2055" t="s">
        <v>2</v>
      </c>
      <c r="J2055" t="s">
        <v>81</v>
      </c>
      <c r="K2055" t="s">
        <v>82</v>
      </c>
      <c r="L2055" t="s">
        <v>4</v>
      </c>
      <c r="M2055" t="s">
        <v>5</v>
      </c>
      <c r="N2055" t="s">
        <v>17</v>
      </c>
      <c r="O2055">
        <v>2005992000</v>
      </c>
      <c r="P2055" t="s">
        <v>934</v>
      </c>
      <c r="Q2055" t="s">
        <v>1003</v>
      </c>
      <c r="R2055" t="s">
        <v>18</v>
      </c>
      <c r="S2055" t="s">
        <v>294</v>
      </c>
      <c r="T2055" t="s">
        <v>787</v>
      </c>
      <c r="W2055" t="s">
        <v>1681</v>
      </c>
      <c r="X2055" t="s">
        <v>8</v>
      </c>
      <c r="Y2055" t="s">
        <v>61</v>
      </c>
      <c r="Z2055">
        <v>22560</v>
      </c>
      <c r="AA2055">
        <v>11520</v>
      </c>
    </row>
    <row r="2056" spans="1:27" hidden="1" x14ac:dyDescent="0.25">
      <c r="A2056">
        <v>2017</v>
      </c>
      <c r="B2056">
        <v>2</v>
      </c>
      <c r="C2056" t="s">
        <v>270</v>
      </c>
      <c r="D2056">
        <v>4932</v>
      </c>
      <c r="E2056">
        <v>1</v>
      </c>
      <c r="F2056">
        <v>20170203</v>
      </c>
      <c r="G2056">
        <v>20530184596</v>
      </c>
      <c r="H2056" t="s">
        <v>293</v>
      </c>
      <c r="I2056" t="s">
        <v>2</v>
      </c>
      <c r="J2056" t="s">
        <v>81</v>
      </c>
      <c r="K2056" t="s">
        <v>82</v>
      </c>
      <c r="L2056" t="s">
        <v>4</v>
      </c>
      <c r="M2056" t="s">
        <v>5</v>
      </c>
      <c r="N2056" t="s">
        <v>17</v>
      </c>
      <c r="O2056">
        <v>2005992000</v>
      </c>
      <c r="P2056" t="s">
        <v>934</v>
      </c>
      <c r="Q2056" t="s">
        <v>1003</v>
      </c>
      <c r="R2056" t="s">
        <v>18</v>
      </c>
      <c r="S2056" t="s">
        <v>294</v>
      </c>
      <c r="T2056" t="s">
        <v>787</v>
      </c>
      <c r="W2056" t="s">
        <v>196</v>
      </c>
      <c r="X2056" t="s">
        <v>8</v>
      </c>
      <c r="Y2056" t="s">
        <v>61</v>
      </c>
      <c r="Z2056">
        <v>22560</v>
      </c>
      <c r="AA2056">
        <v>11520</v>
      </c>
    </row>
    <row r="2057" spans="1:27" hidden="1" x14ac:dyDescent="0.25">
      <c r="A2057">
        <v>2017</v>
      </c>
      <c r="B2057">
        <v>3</v>
      </c>
      <c r="C2057" t="s">
        <v>270</v>
      </c>
      <c r="D2057">
        <v>9822</v>
      </c>
      <c r="E2057">
        <v>2</v>
      </c>
      <c r="F2057">
        <v>20170315</v>
      </c>
      <c r="G2057">
        <v>20504004415</v>
      </c>
      <c r="H2057" t="s">
        <v>223</v>
      </c>
      <c r="I2057" t="s">
        <v>25</v>
      </c>
      <c r="J2057" t="s">
        <v>26</v>
      </c>
      <c r="K2057" t="s">
        <v>118</v>
      </c>
      <c r="L2057" t="s">
        <v>4</v>
      </c>
      <c r="M2057" t="s">
        <v>5</v>
      </c>
      <c r="N2057" t="s">
        <v>17</v>
      </c>
      <c r="O2057">
        <v>2005999000</v>
      </c>
      <c r="P2057" t="s">
        <v>1002</v>
      </c>
      <c r="Q2057" t="s">
        <v>1003</v>
      </c>
      <c r="R2057" t="s">
        <v>24</v>
      </c>
      <c r="S2057" t="s">
        <v>285</v>
      </c>
      <c r="W2057" t="s">
        <v>100</v>
      </c>
      <c r="X2057" t="s">
        <v>8</v>
      </c>
      <c r="Y2057" t="s">
        <v>226</v>
      </c>
      <c r="Z2057">
        <v>22550</v>
      </c>
      <c r="AA2057">
        <v>16500</v>
      </c>
    </row>
    <row r="2058" spans="1:27" hidden="1" x14ac:dyDescent="0.25">
      <c r="A2058">
        <v>2017</v>
      </c>
      <c r="B2058">
        <v>1</v>
      </c>
      <c r="C2058" t="s">
        <v>86</v>
      </c>
      <c r="D2058">
        <v>110823</v>
      </c>
      <c r="E2058">
        <v>1</v>
      </c>
      <c r="F2058">
        <v>20170105</v>
      </c>
      <c r="G2058">
        <v>20486209063</v>
      </c>
      <c r="H2058" t="s">
        <v>514</v>
      </c>
      <c r="I2058" t="s">
        <v>25</v>
      </c>
      <c r="J2058" t="s">
        <v>26</v>
      </c>
      <c r="K2058" t="s">
        <v>692</v>
      </c>
      <c r="L2058" t="s">
        <v>4</v>
      </c>
      <c r="M2058" t="s">
        <v>5</v>
      </c>
      <c r="N2058" t="s">
        <v>17</v>
      </c>
      <c r="O2058">
        <v>2001909000</v>
      </c>
      <c r="P2058" t="s">
        <v>1008</v>
      </c>
      <c r="Q2058" t="s">
        <v>1003</v>
      </c>
      <c r="R2058" t="s">
        <v>68</v>
      </c>
      <c r="S2058" t="s">
        <v>515</v>
      </c>
      <c r="T2058" t="s">
        <v>516</v>
      </c>
      <c r="U2058" t="s">
        <v>145</v>
      </c>
      <c r="W2058" t="s">
        <v>112</v>
      </c>
      <c r="X2058" t="s">
        <v>89</v>
      </c>
      <c r="Y2058" t="s">
        <v>71</v>
      </c>
      <c r="Z2058">
        <v>22544.28</v>
      </c>
      <c r="AA2058">
        <v>8981.1290000000008</v>
      </c>
    </row>
    <row r="2059" spans="1:27" hidden="1" x14ac:dyDescent="0.25">
      <c r="A2059">
        <v>2017</v>
      </c>
      <c r="B2059">
        <v>1</v>
      </c>
      <c r="C2059" t="s">
        <v>270</v>
      </c>
      <c r="D2059">
        <v>4705</v>
      </c>
      <c r="E2059">
        <v>2</v>
      </c>
      <c r="F2059">
        <v>20170126</v>
      </c>
      <c r="G2059">
        <v>20504004415</v>
      </c>
      <c r="H2059" t="s">
        <v>223</v>
      </c>
      <c r="I2059" t="s">
        <v>25</v>
      </c>
      <c r="J2059" t="s">
        <v>26</v>
      </c>
      <c r="K2059" t="s">
        <v>110</v>
      </c>
      <c r="L2059" t="s">
        <v>4</v>
      </c>
      <c r="M2059" t="s">
        <v>5</v>
      </c>
      <c r="N2059" t="s">
        <v>17</v>
      </c>
      <c r="O2059">
        <v>2005999000</v>
      </c>
      <c r="P2059" t="s">
        <v>1002</v>
      </c>
      <c r="Q2059" t="s">
        <v>1003</v>
      </c>
      <c r="R2059" t="s">
        <v>24</v>
      </c>
      <c r="S2059" t="s">
        <v>873</v>
      </c>
      <c r="T2059" t="s">
        <v>876</v>
      </c>
      <c r="W2059" t="s">
        <v>272</v>
      </c>
      <c r="X2059" t="s">
        <v>19</v>
      </c>
      <c r="Y2059" t="s">
        <v>226</v>
      </c>
      <c r="Z2059">
        <v>22531</v>
      </c>
      <c r="AA2059">
        <v>6120</v>
      </c>
    </row>
    <row r="2060" spans="1:27" hidden="1" x14ac:dyDescent="0.25">
      <c r="A2060">
        <v>2017</v>
      </c>
      <c r="B2060">
        <v>2</v>
      </c>
      <c r="C2060" t="s">
        <v>86</v>
      </c>
      <c r="D2060">
        <v>14085</v>
      </c>
      <c r="E2060">
        <v>2</v>
      </c>
      <c r="F2060">
        <v>20170217</v>
      </c>
      <c r="G2060">
        <v>20170040938</v>
      </c>
      <c r="H2060" t="s">
        <v>65</v>
      </c>
      <c r="I2060" t="s">
        <v>25</v>
      </c>
      <c r="J2060" t="s">
        <v>26</v>
      </c>
      <c r="K2060" t="s">
        <v>97</v>
      </c>
      <c r="L2060" t="s">
        <v>4</v>
      </c>
      <c r="M2060" t="s">
        <v>5</v>
      </c>
      <c r="N2060" t="s">
        <v>17</v>
      </c>
      <c r="O2060">
        <v>2005999000</v>
      </c>
      <c r="P2060" t="s">
        <v>934</v>
      </c>
      <c r="Q2060" t="s">
        <v>1003</v>
      </c>
      <c r="R2060" t="s">
        <v>24</v>
      </c>
      <c r="S2060" t="s">
        <v>148</v>
      </c>
      <c r="T2060" t="s">
        <v>151</v>
      </c>
      <c r="U2060" t="s">
        <v>101</v>
      </c>
      <c r="W2060" t="s">
        <v>129</v>
      </c>
      <c r="X2060" t="s">
        <v>153</v>
      </c>
      <c r="Y2060" t="s">
        <v>15</v>
      </c>
      <c r="Z2060">
        <v>22528</v>
      </c>
      <c r="AA2060">
        <v>17817.599999999999</v>
      </c>
    </row>
    <row r="2061" spans="1:27" hidden="1" x14ac:dyDescent="0.25">
      <c r="A2061">
        <v>2017</v>
      </c>
      <c r="B2061">
        <v>3</v>
      </c>
      <c r="C2061" t="s">
        <v>86</v>
      </c>
      <c r="D2061">
        <v>20321</v>
      </c>
      <c r="E2061">
        <v>2</v>
      </c>
      <c r="F2061">
        <v>20170314</v>
      </c>
      <c r="G2061">
        <v>20117753221</v>
      </c>
      <c r="H2061" t="s">
        <v>135</v>
      </c>
      <c r="I2061" t="s">
        <v>2</v>
      </c>
      <c r="J2061" t="s">
        <v>81</v>
      </c>
      <c r="K2061" t="s">
        <v>82</v>
      </c>
      <c r="L2061" t="s">
        <v>4</v>
      </c>
      <c r="M2061" t="s">
        <v>5</v>
      </c>
      <c r="N2061" t="s">
        <v>6</v>
      </c>
      <c r="O2061">
        <v>904211090</v>
      </c>
      <c r="P2061" t="s">
        <v>198</v>
      </c>
      <c r="Q2061" t="s">
        <v>472</v>
      </c>
      <c r="R2061" t="s">
        <v>77</v>
      </c>
      <c r="S2061" t="s">
        <v>136</v>
      </c>
      <c r="X2061" t="s">
        <v>23</v>
      </c>
      <c r="Y2061" t="s">
        <v>9</v>
      </c>
      <c r="Z2061">
        <v>22523.86</v>
      </c>
      <c r="AA2061">
        <v>10987.25</v>
      </c>
    </row>
    <row r="2062" spans="1:27" hidden="1" x14ac:dyDescent="0.25">
      <c r="A2062">
        <v>2018</v>
      </c>
      <c r="B2062">
        <v>1</v>
      </c>
      <c r="C2062" t="s">
        <v>270</v>
      </c>
      <c r="D2062">
        <v>42664</v>
      </c>
      <c r="E2062">
        <v>1</v>
      </c>
      <c r="F2062">
        <v>20180104</v>
      </c>
      <c r="G2062">
        <v>20504004415</v>
      </c>
      <c r="H2062" t="s">
        <v>223</v>
      </c>
      <c r="I2062" t="s">
        <v>25</v>
      </c>
      <c r="J2062" t="s">
        <v>26</v>
      </c>
      <c r="K2062" t="s">
        <v>97</v>
      </c>
      <c r="L2062" t="s">
        <v>4</v>
      </c>
      <c r="M2062" t="s">
        <v>5</v>
      </c>
      <c r="N2062" t="s">
        <v>17</v>
      </c>
      <c r="O2062">
        <v>2005999000</v>
      </c>
      <c r="P2062" t="s">
        <v>1002</v>
      </c>
      <c r="Q2062" t="s">
        <v>1003</v>
      </c>
      <c r="R2062" t="s">
        <v>24</v>
      </c>
      <c r="S2062" t="s">
        <v>508</v>
      </c>
      <c r="T2062" t="s">
        <v>974</v>
      </c>
      <c r="W2062" t="s">
        <v>34</v>
      </c>
      <c r="X2062" t="s">
        <v>8</v>
      </c>
      <c r="Y2062" t="s">
        <v>226</v>
      </c>
      <c r="Z2062">
        <v>22500</v>
      </c>
      <c r="AA2062">
        <v>14274</v>
      </c>
    </row>
    <row r="2063" spans="1:27" hidden="1" x14ac:dyDescent="0.25">
      <c r="A2063">
        <v>2018</v>
      </c>
      <c r="B2063">
        <v>3</v>
      </c>
      <c r="C2063" t="s">
        <v>270</v>
      </c>
      <c r="D2063">
        <v>12978</v>
      </c>
      <c r="E2063">
        <v>1</v>
      </c>
      <c r="F2063">
        <v>20180322</v>
      </c>
      <c r="G2063">
        <v>20530184596</v>
      </c>
      <c r="H2063" t="s">
        <v>293</v>
      </c>
      <c r="I2063" t="s">
        <v>25</v>
      </c>
      <c r="J2063" t="s">
        <v>26</v>
      </c>
      <c r="K2063" t="s">
        <v>97</v>
      </c>
      <c r="L2063" t="s">
        <v>4</v>
      </c>
      <c r="M2063" t="s">
        <v>5</v>
      </c>
      <c r="N2063" t="s">
        <v>17</v>
      </c>
      <c r="O2063">
        <v>2005999000</v>
      </c>
      <c r="P2063" t="s">
        <v>1002</v>
      </c>
      <c r="Q2063" t="s">
        <v>1003</v>
      </c>
      <c r="R2063" t="s">
        <v>24</v>
      </c>
      <c r="S2063" t="s">
        <v>310</v>
      </c>
      <c r="T2063" t="s">
        <v>1093</v>
      </c>
      <c r="U2063" t="s">
        <v>1316</v>
      </c>
      <c r="W2063" t="s">
        <v>789</v>
      </c>
      <c r="X2063" t="s">
        <v>8</v>
      </c>
      <c r="Y2063" t="s">
        <v>61</v>
      </c>
      <c r="Z2063">
        <v>22500</v>
      </c>
      <c r="AA2063">
        <v>13110.261</v>
      </c>
    </row>
    <row r="2064" spans="1:27" hidden="1" x14ac:dyDescent="0.25">
      <c r="A2064">
        <v>2017</v>
      </c>
      <c r="B2064">
        <v>3</v>
      </c>
      <c r="C2064" t="s">
        <v>86</v>
      </c>
      <c r="D2064">
        <v>23116</v>
      </c>
      <c r="E2064">
        <v>2</v>
      </c>
      <c r="F2064">
        <v>20170315</v>
      </c>
      <c r="G2064">
        <v>20524548594</v>
      </c>
      <c r="H2064" t="s">
        <v>124</v>
      </c>
      <c r="I2064" t="s">
        <v>25</v>
      </c>
      <c r="J2064" t="s">
        <v>26</v>
      </c>
      <c r="K2064" t="s">
        <v>125</v>
      </c>
      <c r="L2064" t="s">
        <v>4</v>
      </c>
      <c r="M2064" t="s">
        <v>5</v>
      </c>
      <c r="N2064" t="s">
        <v>6</v>
      </c>
      <c r="O2064">
        <v>904219000</v>
      </c>
      <c r="P2064" t="s">
        <v>218</v>
      </c>
      <c r="Q2064" t="s">
        <v>472</v>
      </c>
      <c r="R2064" t="s">
        <v>50</v>
      </c>
      <c r="S2064" t="s">
        <v>409</v>
      </c>
      <c r="T2064" t="s">
        <v>2276</v>
      </c>
      <c r="U2064" t="s">
        <v>88</v>
      </c>
      <c r="X2064" t="s">
        <v>23</v>
      </c>
      <c r="Y2064" t="s">
        <v>9</v>
      </c>
      <c r="Z2064">
        <v>22481</v>
      </c>
      <c r="AA2064">
        <v>6816</v>
      </c>
    </row>
    <row r="2065" spans="1:27" hidden="1" x14ac:dyDescent="0.25">
      <c r="A2065">
        <v>2018</v>
      </c>
      <c r="B2065">
        <v>3</v>
      </c>
      <c r="C2065" t="s">
        <v>270</v>
      </c>
      <c r="D2065">
        <v>11672</v>
      </c>
      <c r="E2065">
        <v>1</v>
      </c>
      <c r="F2065">
        <v>20180315</v>
      </c>
      <c r="G2065">
        <v>20504004415</v>
      </c>
      <c r="H2065" t="s">
        <v>223</v>
      </c>
      <c r="I2065" t="s">
        <v>25</v>
      </c>
      <c r="J2065" t="s">
        <v>26</v>
      </c>
      <c r="K2065" t="s">
        <v>97</v>
      </c>
      <c r="L2065" t="s">
        <v>4</v>
      </c>
      <c r="M2065" t="s">
        <v>5</v>
      </c>
      <c r="N2065" t="s">
        <v>17</v>
      </c>
      <c r="O2065">
        <v>2005999000</v>
      </c>
      <c r="P2065" t="s">
        <v>1002</v>
      </c>
      <c r="Q2065" t="s">
        <v>1003</v>
      </c>
      <c r="R2065" t="s">
        <v>24</v>
      </c>
      <c r="S2065" t="s">
        <v>278</v>
      </c>
      <c r="W2065" t="s">
        <v>100</v>
      </c>
      <c r="X2065" t="s">
        <v>8</v>
      </c>
      <c r="Y2065" t="s">
        <v>61</v>
      </c>
      <c r="Z2065">
        <v>22480</v>
      </c>
      <c r="AA2065">
        <v>18583.2</v>
      </c>
    </row>
    <row r="2066" spans="1:27" hidden="1" x14ac:dyDescent="0.25">
      <c r="A2066">
        <v>2018</v>
      </c>
      <c r="B2066">
        <v>2</v>
      </c>
      <c r="C2066" t="s">
        <v>270</v>
      </c>
      <c r="D2066">
        <v>7116</v>
      </c>
      <c r="E2066">
        <v>1</v>
      </c>
      <c r="F2066">
        <v>20180215</v>
      </c>
      <c r="G2066">
        <v>20504004415</v>
      </c>
      <c r="H2066" t="s">
        <v>223</v>
      </c>
      <c r="I2066" t="s">
        <v>25</v>
      </c>
      <c r="J2066" t="s">
        <v>26</v>
      </c>
      <c r="K2066" t="s">
        <v>452</v>
      </c>
      <c r="L2066" t="s">
        <v>4</v>
      </c>
      <c r="M2066" t="s">
        <v>5</v>
      </c>
      <c r="N2066" t="s">
        <v>17</v>
      </c>
      <c r="O2066">
        <v>2005999000</v>
      </c>
      <c r="P2066" t="s">
        <v>1002</v>
      </c>
      <c r="Q2066" t="s">
        <v>1003</v>
      </c>
      <c r="R2066" t="s">
        <v>24</v>
      </c>
      <c r="S2066" t="s">
        <v>508</v>
      </c>
      <c r="T2066" t="s">
        <v>881</v>
      </c>
      <c r="W2066" t="s">
        <v>34</v>
      </c>
      <c r="X2066" t="s">
        <v>8</v>
      </c>
      <c r="Y2066" t="s">
        <v>226</v>
      </c>
      <c r="Z2066">
        <v>22478.400000000001</v>
      </c>
      <c r="AA2066">
        <v>17539.2</v>
      </c>
    </row>
    <row r="2067" spans="1:27" hidden="1" x14ac:dyDescent="0.25">
      <c r="A2067">
        <v>2018</v>
      </c>
      <c r="B2067">
        <v>3</v>
      </c>
      <c r="C2067" t="s">
        <v>270</v>
      </c>
      <c r="D2067">
        <v>11674</v>
      </c>
      <c r="E2067">
        <v>1</v>
      </c>
      <c r="F2067">
        <v>20180314</v>
      </c>
      <c r="G2067">
        <v>20504004415</v>
      </c>
      <c r="H2067" t="s">
        <v>223</v>
      </c>
      <c r="I2067" t="s">
        <v>25</v>
      </c>
      <c r="J2067" t="s">
        <v>26</v>
      </c>
      <c r="K2067" t="s">
        <v>452</v>
      </c>
      <c r="L2067" t="s">
        <v>4</v>
      </c>
      <c r="M2067" t="s">
        <v>5</v>
      </c>
      <c r="N2067" t="s">
        <v>17</v>
      </c>
      <c r="O2067">
        <v>2005999000</v>
      </c>
      <c r="P2067" t="s">
        <v>1002</v>
      </c>
      <c r="Q2067" t="s">
        <v>1003</v>
      </c>
      <c r="R2067" t="s">
        <v>24</v>
      </c>
      <c r="S2067" t="s">
        <v>278</v>
      </c>
      <c r="W2067" t="s">
        <v>100</v>
      </c>
      <c r="X2067" t="s">
        <v>8</v>
      </c>
      <c r="Y2067" t="s">
        <v>226</v>
      </c>
      <c r="Z2067">
        <v>22478.400000000001</v>
      </c>
      <c r="AA2067">
        <v>17539.2</v>
      </c>
    </row>
    <row r="2068" spans="1:27" hidden="1" x14ac:dyDescent="0.25">
      <c r="A2068">
        <v>2018</v>
      </c>
      <c r="B2068">
        <v>1</v>
      </c>
      <c r="C2068" t="s">
        <v>86</v>
      </c>
      <c r="D2068">
        <v>8702</v>
      </c>
      <c r="E2068">
        <v>1</v>
      </c>
      <c r="F2068">
        <v>20180130</v>
      </c>
      <c r="G2068">
        <v>20504004415</v>
      </c>
      <c r="H2068" t="s">
        <v>223</v>
      </c>
      <c r="I2068" t="s">
        <v>11</v>
      </c>
      <c r="J2068" t="s">
        <v>12</v>
      </c>
      <c r="K2068" t="s">
        <v>156</v>
      </c>
      <c r="L2068" t="s">
        <v>4</v>
      </c>
      <c r="M2068" t="s">
        <v>5</v>
      </c>
      <c r="N2068" t="s">
        <v>17</v>
      </c>
      <c r="O2068">
        <v>2005999000</v>
      </c>
      <c r="P2068" t="s">
        <v>1002</v>
      </c>
      <c r="Q2068" t="s">
        <v>1003</v>
      </c>
      <c r="R2068" t="s">
        <v>24</v>
      </c>
      <c r="S2068" t="s">
        <v>1176</v>
      </c>
      <c r="T2068" t="s">
        <v>1229</v>
      </c>
      <c r="W2068" t="s">
        <v>176</v>
      </c>
      <c r="X2068" t="s">
        <v>8</v>
      </c>
      <c r="Y2068" t="s">
        <v>226</v>
      </c>
      <c r="Z2068">
        <v>22464</v>
      </c>
      <c r="AA2068">
        <v>12240</v>
      </c>
    </row>
    <row r="2069" spans="1:27" hidden="1" x14ac:dyDescent="0.25">
      <c r="A2069">
        <v>2018</v>
      </c>
      <c r="B2069">
        <v>3</v>
      </c>
      <c r="C2069" t="s">
        <v>270</v>
      </c>
      <c r="D2069">
        <v>11381</v>
      </c>
      <c r="E2069">
        <v>1</v>
      </c>
      <c r="F2069">
        <v>20180307</v>
      </c>
      <c r="G2069">
        <v>20504004415</v>
      </c>
      <c r="H2069" t="s">
        <v>223</v>
      </c>
      <c r="I2069" t="s">
        <v>25</v>
      </c>
      <c r="J2069" t="s">
        <v>26</v>
      </c>
      <c r="K2069" t="s">
        <v>452</v>
      </c>
      <c r="L2069" t="s">
        <v>4</v>
      </c>
      <c r="M2069" t="s">
        <v>5</v>
      </c>
      <c r="N2069" t="s">
        <v>17</v>
      </c>
      <c r="O2069">
        <v>2005999000</v>
      </c>
      <c r="P2069" t="s">
        <v>1002</v>
      </c>
      <c r="Q2069" t="s">
        <v>1003</v>
      </c>
      <c r="R2069" t="s">
        <v>24</v>
      </c>
      <c r="S2069" t="s">
        <v>2627</v>
      </c>
      <c r="W2069" t="s">
        <v>100</v>
      </c>
      <c r="X2069" t="s">
        <v>8</v>
      </c>
      <c r="Y2069" t="s">
        <v>226</v>
      </c>
      <c r="Z2069">
        <v>22450</v>
      </c>
      <c r="AA2069">
        <v>13248</v>
      </c>
    </row>
    <row r="2070" spans="1:27" hidden="1" x14ac:dyDescent="0.25">
      <c r="A2070">
        <v>2018</v>
      </c>
      <c r="B2070">
        <v>1</v>
      </c>
      <c r="C2070" t="s">
        <v>270</v>
      </c>
      <c r="D2070">
        <v>1280</v>
      </c>
      <c r="E2070">
        <v>1</v>
      </c>
      <c r="F2070">
        <v>20180110</v>
      </c>
      <c r="G2070">
        <v>20504004415</v>
      </c>
      <c r="H2070" t="s">
        <v>223</v>
      </c>
      <c r="I2070" t="s">
        <v>2</v>
      </c>
      <c r="J2070" t="s">
        <v>308</v>
      </c>
      <c r="K2070" t="s">
        <v>309</v>
      </c>
      <c r="L2070" t="s">
        <v>4</v>
      </c>
      <c r="M2070" t="s">
        <v>5</v>
      </c>
      <c r="N2070" t="s">
        <v>17</v>
      </c>
      <c r="O2070">
        <v>2005999000</v>
      </c>
      <c r="P2070" t="s">
        <v>1008</v>
      </c>
      <c r="Q2070" t="s">
        <v>1003</v>
      </c>
      <c r="R2070" t="s">
        <v>24</v>
      </c>
      <c r="S2070" t="s">
        <v>343</v>
      </c>
      <c r="W2070" t="s">
        <v>100</v>
      </c>
      <c r="X2070" t="s">
        <v>19</v>
      </c>
      <c r="Y2070" t="s">
        <v>226</v>
      </c>
      <c r="Z2070">
        <v>22439.200000000001</v>
      </c>
      <c r="AA2070">
        <v>11238.75</v>
      </c>
    </row>
    <row r="2071" spans="1:27" hidden="1" x14ac:dyDescent="0.25">
      <c r="A2071">
        <v>2017</v>
      </c>
      <c r="B2071">
        <v>2</v>
      </c>
      <c r="C2071" t="s">
        <v>270</v>
      </c>
      <c r="D2071">
        <v>8286</v>
      </c>
      <c r="E2071">
        <v>1</v>
      </c>
      <c r="F2071">
        <v>20170223</v>
      </c>
      <c r="G2071">
        <v>20504004415</v>
      </c>
      <c r="H2071" t="s">
        <v>223</v>
      </c>
      <c r="I2071" t="s">
        <v>25</v>
      </c>
      <c r="J2071" t="s">
        <v>26</v>
      </c>
      <c r="K2071" t="s">
        <v>97</v>
      </c>
      <c r="L2071" t="s">
        <v>4</v>
      </c>
      <c r="M2071" t="s">
        <v>5</v>
      </c>
      <c r="N2071" t="s">
        <v>17</v>
      </c>
      <c r="O2071">
        <v>2005999000</v>
      </c>
      <c r="P2071" t="s">
        <v>1002</v>
      </c>
      <c r="Q2071" t="s">
        <v>1003</v>
      </c>
      <c r="R2071" t="s">
        <v>24</v>
      </c>
      <c r="S2071" t="s">
        <v>278</v>
      </c>
      <c r="W2071" t="s">
        <v>100</v>
      </c>
      <c r="X2071" t="s">
        <v>8</v>
      </c>
      <c r="Y2071" t="s">
        <v>226</v>
      </c>
      <c r="Z2071">
        <v>22428</v>
      </c>
      <c r="AA2071">
        <v>18583.2</v>
      </c>
    </row>
    <row r="2072" spans="1:27" hidden="1" x14ac:dyDescent="0.25">
      <c r="A2072">
        <v>2017</v>
      </c>
      <c r="B2072">
        <v>3</v>
      </c>
      <c r="C2072" t="s">
        <v>270</v>
      </c>
      <c r="D2072">
        <v>9705</v>
      </c>
      <c r="E2072">
        <v>1</v>
      </c>
      <c r="F2072">
        <v>20170310</v>
      </c>
      <c r="G2072">
        <v>20504004415</v>
      </c>
      <c r="H2072" t="s">
        <v>223</v>
      </c>
      <c r="I2072" t="s">
        <v>25</v>
      </c>
      <c r="J2072" t="s">
        <v>26</v>
      </c>
      <c r="K2072" t="s">
        <v>97</v>
      </c>
      <c r="L2072" t="s">
        <v>4</v>
      </c>
      <c r="M2072" t="s">
        <v>5</v>
      </c>
      <c r="N2072" t="s">
        <v>17</v>
      </c>
      <c r="O2072">
        <v>2005999000</v>
      </c>
      <c r="P2072" t="s">
        <v>1002</v>
      </c>
      <c r="Q2072" t="s">
        <v>1003</v>
      </c>
      <c r="R2072" t="s">
        <v>24</v>
      </c>
      <c r="S2072" t="s">
        <v>278</v>
      </c>
      <c r="W2072" t="s">
        <v>100</v>
      </c>
      <c r="X2072" t="s">
        <v>8</v>
      </c>
      <c r="Y2072" t="s">
        <v>226</v>
      </c>
      <c r="Z2072">
        <v>22428</v>
      </c>
      <c r="AA2072">
        <v>18583.2</v>
      </c>
    </row>
    <row r="2073" spans="1:27" hidden="1" x14ac:dyDescent="0.25">
      <c r="A2073">
        <v>2018</v>
      </c>
      <c r="B2073">
        <v>3</v>
      </c>
      <c r="C2073" t="s">
        <v>270</v>
      </c>
      <c r="D2073">
        <v>11863</v>
      </c>
      <c r="E2073">
        <v>1</v>
      </c>
      <c r="F2073">
        <v>20180315</v>
      </c>
      <c r="G2073">
        <v>20104420282</v>
      </c>
      <c r="H2073" t="s">
        <v>146</v>
      </c>
      <c r="I2073" t="s">
        <v>2</v>
      </c>
      <c r="J2073" t="s">
        <v>81</v>
      </c>
      <c r="K2073" t="s">
        <v>87</v>
      </c>
      <c r="L2073" t="s">
        <v>4</v>
      </c>
      <c r="M2073" t="s">
        <v>5</v>
      </c>
      <c r="N2073" t="s">
        <v>17</v>
      </c>
      <c r="O2073">
        <v>2005992000</v>
      </c>
      <c r="P2073" t="s">
        <v>934</v>
      </c>
      <c r="Q2073" t="s">
        <v>1003</v>
      </c>
      <c r="R2073" t="s">
        <v>18</v>
      </c>
      <c r="S2073" t="s">
        <v>131</v>
      </c>
      <c r="V2073" t="s">
        <v>84</v>
      </c>
      <c r="W2073" t="s">
        <v>34</v>
      </c>
      <c r="X2073" t="s">
        <v>95</v>
      </c>
      <c r="Y2073" t="s">
        <v>226</v>
      </c>
      <c r="Z2073">
        <v>22425.040000000001</v>
      </c>
      <c r="AA2073">
        <v>16200</v>
      </c>
    </row>
    <row r="2074" spans="1:27" hidden="1" x14ac:dyDescent="0.25">
      <c r="A2074">
        <v>2018</v>
      </c>
      <c r="B2074">
        <v>2</v>
      </c>
      <c r="C2074" t="s">
        <v>270</v>
      </c>
      <c r="D2074">
        <v>9067</v>
      </c>
      <c r="E2074">
        <v>1</v>
      </c>
      <c r="F2074">
        <v>20180222</v>
      </c>
      <c r="G2074">
        <v>20504004415</v>
      </c>
      <c r="H2074" t="s">
        <v>223</v>
      </c>
      <c r="I2074" t="s">
        <v>25</v>
      </c>
      <c r="J2074" t="s">
        <v>66</v>
      </c>
      <c r="K2074" t="s">
        <v>183</v>
      </c>
      <c r="L2074" t="s">
        <v>4</v>
      </c>
      <c r="M2074" t="s">
        <v>5</v>
      </c>
      <c r="N2074" t="s">
        <v>17</v>
      </c>
      <c r="O2074">
        <v>2005999000</v>
      </c>
      <c r="P2074" t="s">
        <v>1002</v>
      </c>
      <c r="Q2074" t="s">
        <v>1003</v>
      </c>
      <c r="R2074" t="s">
        <v>24</v>
      </c>
      <c r="S2074" t="s">
        <v>285</v>
      </c>
      <c r="W2074" t="s">
        <v>34</v>
      </c>
      <c r="X2074" t="s">
        <v>8</v>
      </c>
      <c r="Y2074" t="s">
        <v>226</v>
      </c>
      <c r="Z2074">
        <v>22425</v>
      </c>
      <c r="AA2074">
        <v>17250</v>
      </c>
    </row>
    <row r="2075" spans="1:27" hidden="1" x14ac:dyDescent="0.25">
      <c r="A2075">
        <v>2018</v>
      </c>
      <c r="B2075">
        <v>3</v>
      </c>
      <c r="C2075" t="s">
        <v>270</v>
      </c>
      <c r="D2075">
        <v>13547</v>
      </c>
      <c r="E2075">
        <v>1</v>
      </c>
      <c r="F2075">
        <v>20180329</v>
      </c>
      <c r="G2075">
        <v>20504004415</v>
      </c>
      <c r="H2075" t="s">
        <v>223</v>
      </c>
      <c r="I2075" t="s">
        <v>25</v>
      </c>
      <c r="J2075" t="s">
        <v>66</v>
      </c>
      <c r="K2075" t="s">
        <v>183</v>
      </c>
      <c r="L2075" t="s">
        <v>4</v>
      </c>
      <c r="M2075" t="s">
        <v>5</v>
      </c>
      <c r="N2075" t="s">
        <v>17</v>
      </c>
      <c r="O2075">
        <v>2005999000</v>
      </c>
      <c r="P2075" t="s">
        <v>1002</v>
      </c>
      <c r="Q2075" t="s">
        <v>1003</v>
      </c>
      <c r="R2075" t="s">
        <v>24</v>
      </c>
      <c r="S2075" t="s">
        <v>285</v>
      </c>
      <c r="W2075" t="s">
        <v>34</v>
      </c>
      <c r="X2075" t="s">
        <v>8</v>
      </c>
      <c r="Y2075" t="s">
        <v>226</v>
      </c>
      <c r="Z2075">
        <v>22425</v>
      </c>
      <c r="AA2075">
        <v>17250</v>
      </c>
    </row>
    <row r="2076" spans="1:27" hidden="1" x14ac:dyDescent="0.25">
      <c r="A2076">
        <v>2017</v>
      </c>
      <c r="B2076">
        <v>3</v>
      </c>
      <c r="C2076" t="s">
        <v>270</v>
      </c>
      <c r="D2076">
        <v>9740</v>
      </c>
      <c r="E2076">
        <v>2</v>
      </c>
      <c r="F2076">
        <v>20170315</v>
      </c>
      <c r="G2076">
        <v>20504004415</v>
      </c>
      <c r="H2076" t="s">
        <v>223</v>
      </c>
      <c r="I2076" t="s">
        <v>2</v>
      </c>
      <c r="J2076" t="s">
        <v>3</v>
      </c>
      <c r="K2076" t="s">
        <v>122</v>
      </c>
      <c r="L2076" t="s">
        <v>4</v>
      </c>
      <c r="M2076" t="s">
        <v>5</v>
      </c>
      <c r="N2076" t="s">
        <v>17</v>
      </c>
      <c r="O2076">
        <v>2001909000</v>
      </c>
      <c r="P2076" t="s">
        <v>1008</v>
      </c>
      <c r="Q2076" t="s">
        <v>1003</v>
      </c>
      <c r="R2076" t="s">
        <v>68</v>
      </c>
      <c r="S2076" t="s">
        <v>464</v>
      </c>
      <c r="W2076" t="s">
        <v>100</v>
      </c>
      <c r="X2076" t="s">
        <v>8</v>
      </c>
      <c r="Y2076" t="s">
        <v>226</v>
      </c>
      <c r="Z2076">
        <v>22413.599999999999</v>
      </c>
      <c r="AA2076">
        <v>10772.111999999999</v>
      </c>
    </row>
    <row r="2077" spans="1:27" hidden="1" x14ac:dyDescent="0.25">
      <c r="A2077">
        <v>2017</v>
      </c>
      <c r="B2077">
        <v>2</v>
      </c>
      <c r="C2077" t="s">
        <v>86</v>
      </c>
      <c r="D2077">
        <v>15914</v>
      </c>
      <c r="E2077">
        <v>1</v>
      </c>
      <c r="F2077">
        <v>20170221</v>
      </c>
      <c r="G2077">
        <v>20170040938</v>
      </c>
      <c r="H2077" t="s">
        <v>65</v>
      </c>
      <c r="I2077" t="s">
        <v>2</v>
      </c>
      <c r="J2077" t="s">
        <v>58</v>
      </c>
      <c r="K2077" t="s">
        <v>59</v>
      </c>
      <c r="L2077" t="s">
        <v>4</v>
      </c>
      <c r="M2077" t="s">
        <v>5</v>
      </c>
      <c r="N2077" t="s">
        <v>17</v>
      </c>
      <c r="O2077">
        <v>2001909000</v>
      </c>
      <c r="P2077" t="s">
        <v>934</v>
      </c>
      <c r="Q2077" t="s">
        <v>1003</v>
      </c>
      <c r="R2077" t="s">
        <v>68</v>
      </c>
      <c r="S2077" t="s">
        <v>169</v>
      </c>
      <c r="T2077" t="s">
        <v>151</v>
      </c>
      <c r="U2077" t="s">
        <v>101</v>
      </c>
      <c r="V2077" t="s">
        <v>441</v>
      </c>
      <c r="W2077" t="s">
        <v>129</v>
      </c>
      <c r="X2077" t="s">
        <v>153</v>
      </c>
      <c r="Y2077" t="s">
        <v>15</v>
      </c>
      <c r="Z2077">
        <v>22369</v>
      </c>
      <c r="AA2077">
        <v>14688</v>
      </c>
    </row>
    <row r="2078" spans="1:27" hidden="1" x14ac:dyDescent="0.25">
      <c r="A2078">
        <v>2018</v>
      </c>
      <c r="B2078">
        <v>3</v>
      </c>
      <c r="C2078" t="s">
        <v>86</v>
      </c>
      <c r="D2078">
        <v>22177</v>
      </c>
      <c r="E2078">
        <v>5</v>
      </c>
      <c r="F2078">
        <v>20180314</v>
      </c>
      <c r="G2078">
        <v>20170040938</v>
      </c>
      <c r="H2078" t="s">
        <v>65</v>
      </c>
      <c r="I2078" t="s">
        <v>2</v>
      </c>
      <c r="J2078" t="s">
        <v>81</v>
      </c>
      <c r="K2078" t="s">
        <v>87</v>
      </c>
      <c r="L2078" t="s">
        <v>4</v>
      </c>
      <c r="M2078" t="s">
        <v>5</v>
      </c>
      <c r="N2078" t="s">
        <v>17</v>
      </c>
      <c r="O2078">
        <v>2005992000</v>
      </c>
      <c r="P2078" t="s">
        <v>934</v>
      </c>
      <c r="Q2078" t="s">
        <v>1003</v>
      </c>
      <c r="R2078" t="s">
        <v>18</v>
      </c>
      <c r="S2078" t="s">
        <v>148</v>
      </c>
      <c r="T2078" t="s">
        <v>377</v>
      </c>
      <c r="W2078" t="s">
        <v>214</v>
      </c>
      <c r="X2078" t="s">
        <v>95</v>
      </c>
      <c r="Y2078" t="s">
        <v>15</v>
      </c>
      <c r="Z2078">
        <v>22358.799999999999</v>
      </c>
      <c r="AA2078">
        <v>6593.4</v>
      </c>
    </row>
    <row r="2079" spans="1:27" hidden="1" x14ac:dyDescent="0.25">
      <c r="A2079">
        <v>2017</v>
      </c>
      <c r="B2079">
        <v>1</v>
      </c>
      <c r="C2079" t="s">
        <v>86</v>
      </c>
      <c r="D2079">
        <v>247</v>
      </c>
      <c r="E2079">
        <v>1</v>
      </c>
      <c r="F2079">
        <v>20170106</v>
      </c>
      <c r="G2079">
        <v>20524548594</v>
      </c>
      <c r="H2079" t="s">
        <v>124</v>
      </c>
      <c r="I2079" t="s">
        <v>25</v>
      </c>
      <c r="J2079" t="s">
        <v>26</v>
      </c>
      <c r="K2079" t="s">
        <v>166</v>
      </c>
      <c r="L2079" t="s">
        <v>4</v>
      </c>
      <c r="M2079" t="s">
        <v>5</v>
      </c>
      <c r="N2079" t="s">
        <v>6</v>
      </c>
      <c r="O2079">
        <v>904219000</v>
      </c>
      <c r="P2079" t="s">
        <v>198</v>
      </c>
      <c r="Q2079" t="s">
        <v>472</v>
      </c>
      <c r="R2079" t="s">
        <v>50</v>
      </c>
      <c r="S2079" t="s">
        <v>437</v>
      </c>
      <c r="T2079" t="s">
        <v>574</v>
      </c>
      <c r="U2079" t="s">
        <v>88</v>
      </c>
      <c r="X2079" t="s">
        <v>23</v>
      </c>
      <c r="Y2079" t="s">
        <v>9</v>
      </c>
      <c r="Z2079">
        <v>22355.31</v>
      </c>
      <c r="AA2079">
        <v>8747.2000000000007</v>
      </c>
    </row>
    <row r="2080" spans="1:27" hidden="1" x14ac:dyDescent="0.25">
      <c r="A2080">
        <v>2017</v>
      </c>
      <c r="B2080">
        <v>3</v>
      </c>
      <c r="C2080" t="s">
        <v>270</v>
      </c>
      <c r="D2080">
        <v>9662</v>
      </c>
      <c r="E2080">
        <v>1</v>
      </c>
      <c r="F2080">
        <v>20170315</v>
      </c>
      <c r="G2080">
        <v>20480319860</v>
      </c>
      <c r="H2080" t="s">
        <v>273</v>
      </c>
      <c r="I2080" t="s">
        <v>36</v>
      </c>
      <c r="J2080" t="s">
        <v>283</v>
      </c>
      <c r="K2080" t="s">
        <v>284</v>
      </c>
      <c r="L2080" t="s">
        <v>4</v>
      </c>
      <c r="M2080" t="s">
        <v>5</v>
      </c>
      <c r="N2080" t="s">
        <v>17</v>
      </c>
      <c r="O2080">
        <v>2005999000</v>
      </c>
      <c r="P2080" t="s">
        <v>1002</v>
      </c>
      <c r="Q2080" t="s">
        <v>1003</v>
      </c>
      <c r="R2080" t="s">
        <v>24</v>
      </c>
      <c r="S2080" t="s">
        <v>290</v>
      </c>
      <c r="T2080" t="s">
        <v>291</v>
      </c>
      <c r="U2080" t="s">
        <v>84</v>
      </c>
      <c r="V2080" t="s">
        <v>274</v>
      </c>
      <c r="W2080" t="s">
        <v>794</v>
      </c>
      <c r="X2080" t="s">
        <v>8</v>
      </c>
      <c r="Y2080" t="s">
        <v>226</v>
      </c>
      <c r="Z2080">
        <v>22344</v>
      </c>
      <c r="AA2080">
        <v>17640</v>
      </c>
    </row>
    <row r="2081" spans="1:27" hidden="1" x14ac:dyDescent="0.25">
      <c r="A2081">
        <v>2018</v>
      </c>
      <c r="B2081">
        <v>3</v>
      </c>
      <c r="C2081" t="s">
        <v>270</v>
      </c>
      <c r="D2081">
        <v>13076</v>
      </c>
      <c r="E2081">
        <v>1</v>
      </c>
      <c r="F2081">
        <v>20180322</v>
      </c>
      <c r="G2081">
        <v>20104420282</v>
      </c>
      <c r="H2081" t="s">
        <v>146</v>
      </c>
      <c r="I2081" t="s">
        <v>25</v>
      </c>
      <c r="J2081" t="s">
        <v>26</v>
      </c>
      <c r="K2081" t="s">
        <v>97</v>
      </c>
      <c r="L2081" t="s">
        <v>4</v>
      </c>
      <c r="M2081" t="s">
        <v>5</v>
      </c>
      <c r="N2081" t="s">
        <v>17</v>
      </c>
      <c r="O2081">
        <v>2005999000</v>
      </c>
      <c r="P2081" t="s">
        <v>1002</v>
      </c>
      <c r="Q2081" t="s">
        <v>1003</v>
      </c>
      <c r="R2081" t="s">
        <v>24</v>
      </c>
      <c r="S2081" t="s">
        <v>316</v>
      </c>
      <c r="V2081" t="s">
        <v>84</v>
      </c>
      <c r="W2081" t="s">
        <v>34</v>
      </c>
      <c r="X2081" t="s">
        <v>8</v>
      </c>
      <c r="Y2081" t="s">
        <v>226</v>
      </c>
      <c r="Z2081">
        <v>22300</v>
      </c>
      <c r="AA2081">
        <v>17250</v>
      </c>
    </row>
    <row r="2082" spans="1:27" hidden="1" x14ac:dyDescent="0.25">
      <c r="A2082">
        <v>2017</v>
      </c>
      <c r="B2082">
        <v>1</v>
      </c>
      <c r="C2082" t="s">
        <v>270</v>
      </c>
      <c r="D2082">
        <v>536</v>
      </c>
      <c r="E2082">
        <v>1</v>
      </c>
      <c r="F2082">
        <v>20170109</v>
      </c>
      <c r="G2082">
        <v>20104420282</v>
      </c>
      <c r="H2082" t="s">
        <v>146</v>
      </c>
      <c r="I2082" t="s">
        <v>2</v>
      </c>
      <c r="J2082" t="s">
        <v>314</v>
      </c>
      <c r="K2082" t="s">
        <v>315</v>
      </c>
      <c r="L2082" t="s">
        <v>4</v>
      </c>
      <c r="M2082" t="s">
        <v>5</v>
      </c>
      <c r="N2082" t="s">
        <v>17</v>
      </c>
      <c r="O2082">
        <v>2001909000</v>
      </c>
      <c r="P2082" t="s">
        <v>1008</v>
      </c>
      <c r="Q2082" t="s">
        <v>1003</v>
      </c>
      <c r="R2082" t="s">
        <v>68</v>
      </c>
      <c r="S2082" t="s">
        <v>297</v>
      </c>
      <c r="U2082" t="s">
        <v>145</v>
      </c>
      <c r="X2082" t="s">
        <v>19</v>
      </c>
      <c r="Y2082" t="s">
        <v>226</v>
      </c>
      <c r="Z2082">
        <v>22272</v>
      </c>
      <c r="AA2082">
        <v>9907.2000000000007</v>
      </c>
    </row>
    <row r="2083" spans="1:27" hidden="1" x14ac:dyDescent="0.25">
      <c r="A2083">
        <v>2017</v>
      </c>
      <c r="B2083">
        <v>3</v>
      </c>
      <c r="C2083" t="s">
        <v>270</v>
      </c>
      <c r="D2083">
        <v>9944</v>
      </c>
      <c r="E2083">
        <v>1</v>
      </c>
      <c r="F2083">
        <v>20170315</v>
      </c>
      <c r="G2083">
        <v>20104420282</v>
      </c>
      <c r="H2083" t="s">
        <v>146</v>
      </c>
      <c r="I2083" t="s">
        <v>2</v>
      </c>
      <c r="J2083" t="s">
        <v>322</v>
      </c>
      <c r="K2083" t="s">
        <v>356</v>
      </c>
      <c r="L2083" t="s">
        <v>4</v>
      </c>
      <c r="M2083" t="s">
        <v>5</v>
      </c>
      <c r="N2083" t="s">
        <v>17</v>
      </c>
      <c r="O2083">
        <v>2001909000</v>
      </c>
      <c r="P2083" t="s">
        <v>1008</v>
      </c>
      <c r="Q2083" t="s">
        <v>1003</v>
      </c>
      <c r="R2083" t="s">
        <v>68</v>
      </c>
      <c r="S2083" t="s">
        <v>297</v>
      </c>
      <c r="U2083" t="s">
        <v>145</v>
      </c>
      <c r="X2083" t="s">
        <v>19</v>
      </c>
      <c r="Y2083" t="s">
        <v>226</v>
      </c>
      <c r="Z2083">
        <v>22272</v>
      </c>
      <c r="AA2083">
        <v>9907.2000000000007</v>
      </c>
    </row>
    <row r="2084" spans="1:27" hidden="1" x14ac:dyDescent="0.25">
      <c r="A2084">
        <v>2017</v>
      </c>
      <c r="B2084">
        <v>3</v>
      </c>
      <c r="C2084" t="s">
        <v>270</v>
      </c>
      <c r="D2084">
        <v>9945</v>
      </c>
      <c r="E2084">
        <v>1</v>
      </c>
      <c r="F2084">
        <v>20170315</v>
      </c>
      <c r="G2084">
        <v>20104420282</v>
      </c>
      <c r="H2084" t="s">
        <v>146</v>
      </c>
      <c r="I2084" t="s">
        <v>2</v>
      </c>
      <c r="J2084" t="s">
        <v>314</v>
      </c>
      <c r="K2084" t="s">
        <v>315</v>
      </c>
      <c r="L2084" t="s">
        <v>4</v>
      </c>
      <c r="M2084" t="s">
        <v>5</v>
      </c>
      <c r="N2084" t="s">
        <v>17</v>
      </c>
      <c r="O2084">
        <v>2001909000</v>
      </c>
      <c r="P2084" t="s">
        <v>1008</v>
      </c>
      <c r="Q2084" t="s">
        <v>1003</v>
      </c>
      <c r="R2084" t="s">
        <v>68</v>
      </c>
      <c r="S2084" t="s">
        <v>297</v>
      </c>
      <c r="U2084" t="s">
        <v>145</v>
      </c>
      <c r="X2084" t="s">
        <v>19</v>
      </c>
      <c r="Y2084" t="s">
        <v>226</v>
      </c>
      <c r="Z2084">
        <v>22272</v>
      </c>
      <c r="AA2084">
        <v>9907.2000000000007</v>
      </c>
    </row>
    <row r="2085" spans="1:27" hidden="1" x14ac:dyDescent="0.25">
      <c r="A2085">
        <v>2017</v>
      </c>
      <c r="B2085">
        <v>1</v>
      </c>
      <c r="C2085" t="s">
        <v>86</v>
      </c>
      <c r="D2085">
        <v>204</v>
      </c>
      <c r="E2085">
        <v>1</v>
      </c>
      <c r="F2085">
        <v>20170107</v>
      </c>
      <c r="G2085">
        <v>20373860736</v>
      </c>
      <c r="H2085" t="s">
        <v>1127</v>
      </c>
      <c r="I2085" t="s">
        <v>2</v>
      </c>
      <c r="J2085" t="s">
        <v>132</v>
      </c>
      <c r="K2085" t="s">
        <v>249</v>
      </c>
      <c r="L2085" t="s">
        <v>4</v>
      </c>
      <c r="M2085" t="s">
        <v>5</v>
      </c>
      <c r="N2085" t="s">
        <v>17</v>
      </c>
      <c r="O2085">
        <v>2005992000</v>
      </c>
      <c r="P2085" t="s">
        <v>934</v>
      </c>
      <c r="Q2085" t="s">
        <v>1003</v>
      </c>
      <c r="R2085" t="s">
        <v>18</v>
      </c>
      <c r="S2085" t="s">
        <v>94</v>
      </c>
      <c r="T2085" t="s">
        <v>133</v>
      </c>
      <c r="V2085" t="s">
        <v>377</v>
      </c>
      <c r="W2085" t="s">
        <v>100</v>
      </c>
      <c r="X2085" t="s">
        <v>19</v>
      </c>
      <c r="Y2085" t="s">
        <v>15</v>
      </c>
      <c r="Z2085">
        <v>22267.05</v>
      </c>
      <c r="AA2085">
        <v>8887.92</v>
      </c>
    </row>
    <row r="2086" spans="1:27" hidden="1" x14ac:dyDescent="0.25">
      <c r="A2086">
        <v>2018</v>
      </c>
      <c r="B2086">
        <v>1</v>
      </c>
      <c r="C2086" t="s">
        <v>270</v>
      </c>
      <c r="D2086">
        <v>41718</v>
      </c>
      <c r="E2086">
        <v>1</v>
      </c>
      <c r="F2086">
        <v>20180102</v>
      </c>
      <c r="G2086">
        <v>20504004415</v>
      </c>
      <c r="H2086" t="s">
        <v>223</v>
      </c>
      <c r="I2086" t="s">
        <v>2</v>
      </c>
      <c r="J2086" t="s">
        <v>3</v>
      </c>
      <c r="K2086" t="s">
        <v>122</v>
      </c>
      <c r="L2086" t="s">
        <v>4</v>
      </c>
      <c r="M2086" t="s">
        <v>5</v>
      </c>
      <c r="N2086" t="s">
        <v>17</v>
      </c>
      <c r="O2086">
        <v>2001909000</v>
      </c>
      <c r="P2086" t="s">
        <v>1008</v>
      </c>
      <c r="Q2086" t="s">
        <v>1003</v>
      </c>
      <c r="R2086" t="s">
        <v>68</v>
      </c>
      <c r="S2086" t="s">
        <v>955</v>
      </c>
      <c r="T2086" t="s">
        <v>881</v>
      </c>
      <c r="W2086" t="s">
        <v>34</v>
      </c>
      <c r="X2086" t="s">
        <v>8</v>
      </c>
      <c r="Y2086" t="s">
        <v>226</v>
      </c>
      <c r="Z2086">
        <v>22226.400000000001</v>
      </c>
      <c r="AA2086">
        <v>20462.400000000001</v>
      </c>
    </row>
    <row r="2087" spans="1:27" hidden="1" x14ac:dyDescent="0.25">
      <c r="A2087">
        <v>2017</v>
      </c>
      <c r="B2087">
        <v>2</v>
      </c>
      <c r="C2087" t="s">
        <v>270</v>
      </c>
      <c r="D2087">
        <v>8167</v>
      </c>
      <c r="E2087">
        <v>1</v>
      </c>
      <c r="F2087">
        <v>20170223</v>
      </c>
      <c r="G2087">
        <v>20504004415</v>
      </c>
      <c r="H2087" t="s">
        <v>223</v>
      </c>
      <c r="I2087" t="s">
        <v>25</v>
      </c>
      <c r="J2087" t="s">
        <v>26</v>
      </c>
      <c r="K2087" t="s">
        <v>97</v>
      </c>
      <c r="L2087" t="s">
        <v>4</v>
      </c>
      <c r="M2087" t="s">
        <v>5</v>
      </c>
      <c r="N2087" t="s">
        <v>17</v>
      </c>
      <c r="O2087">
        <v>2005999000</v>
      </c>
      <c r="P2087" t="s">
        <v>1002</v>
      </c>
      <c r="Q2087" t="s">
        <v>1003</v>
      </c>
      <c r="R2087" t="s">
        <v>24</v>
      </c>
      <c r="S2087" t="s">
        <v>321</v>
      </c>
      <c r="W2087" t="s">
        <v>272</v>
      </c>
      <c r="X2087" t="s">
        <v>8</v>
      </c>
      <c r="Y2087" t="s">
        <v>61</v>
      </c>
      <c r="Z2087">
        <v>22200</v>
      </c>
      <c r="AA2087">
        <v>16500</v>
      </c>
    </row>
    <row r="2088" spans="1:27" hidden="1" x14ac:dyDescent="0.25">
      <c r="A2088">
        <v>2018</v>
      </c>
      <c r="B2088">
        <v>2</v>
      </c>
      <c r="C2088" t="s">
        <v>86</v>
      </c>
      <c r="D2088">
        <v>9584</v>
      </c>
      <c r="E2088">
        <v>1</v>
      </c>
      <c r="F2088">
        <v>20180203</v>
      </c>
      <c r="G2088">
        <v>20170040938</v>
      </c>
      <c r="H2088" t="s">
        <v>65</v>
      </c>
      <c r="I2088" t="s">
        <v>11</v>
      </c>
      <c r="J2088" t="s">
        <v>224</v>
      </c>
      <c r="K2088" t="s">
        <v>225</v>
      </c>
      <c r="L2088" t="s">
        <v>4</v>
      </c>
      <c r="M2088" t="s">
        <v>5</v>
      </c>
      <c r="N2088" t="s">
        <v>17</v>
      </c>
      <c r="O2088">
        <v>2005999000</v>
      </c>
      <c r="P2088" t="s">
        <v>934</v>
      </c>
      <c r="Q2088" t="s">
        <v>1003</v>
      </c>
      <c r="R2088" t="s">
        <v>24</v>
      </c>
      <c r="S2088" t="s">
        <v>148</v>
      </c>
      <c r="T2088" t="s">
        <v>101</v>
      </c>
      <c r="W2088" t="s">
        <v>129</v>
      </c>
      <c r="X2088" t="s">
        <v>8</v>
      </c>
      <c r="Y2088" t="s">
        <v>15</v>
      </c>
      <c r="Z2088">
        <v>22195</v>
      </c>
      <c r="AA2088">
        <v>17250</v>
      </c>
    </row>
    <row r="2089" spans="1:27" hidden="1" x14ac:dyDescent="0.25">
      <c r="A2089">
        <v>2018</v>
      </c>
      <c r="B2089">
        <v>2</v>
      </c>
      <c r="C2089" t="s">
        <v>86</v>
      </c>
      <c r="D2089">
        <v>14357</v>
      </c>
      <c r="E2089">
        <v>1</v>
      </c>
      <c r="F2089">
        <v>20180217</v>
      </c>
      <c r="G2089">
        <v>20170040938</v>
      </c>
      <c r="H2089" t="s">
        <v>65</v>
      </c>
      <c r="I2089" t="s">
        <v>11</v>
      </c>
      <c r="J2089" t="s">
        <v>224</v>
      </c>
      <c r="K2089" t="s">
        <v>1516</v>
      </c>
      <c r="L2089" t="s">
        <v>4</v>
      </c>
      <c r="M2089" t="s">
        <v>5</v>
      </c>
      <c r="N2089" t="s">
        <v>17</v>
      </c>
      <c r="O2089">
        <v>2005999000</v>
      </c>
      <c r="P2089" t="s">
        <v>934</v>
      </c>
      <c r="Q2089" t="s">
        <v>1003</v>
      </c>
      <c r="R2089" t="s">
        <v>24</v>
      </c>
      <c r="S2089" t="s">
        <v>148</v>
      </c>
      <c r="T2089" t="s">
        <v>101</v>
      </c>
      <c r="W2089" t="s">
        <v>129</v>
      </c>
      <c r="X2089" t="s">
        <v>8</v>
      </c>
      <c r="Y2089" t="s">
        <v>15</v>
      </c>
      <c r="Z2089">
        <v>22195</v>
      </c>
      <c r="AA2089">
        <v>17250</v>
      </c>
    </row>
    <row r="2090" spans="1:27" hidden="1" x14ac:dyDescent="0.25">
      <c r="A2090">
        <v>2018</v>
      </c>
      <c r="B2090">
        <v>1</v>
      </c>
      <c r="C2090" t="s">
        <v>270</v>
      </c>
      <c r="D2090">
        <v>5271</v>
      </c>
      <c r="E2090">
        <v>1</v>
      </c>
      <c r="F2090">
        <v>20180130</v>
      </c>
      <c r="G2090">
        <v>20504004415</v>
      </c>
      <c r="H2090" t="s">
        <v>223</v>
      </c>
      <c r="I2090" t="s">
        <v>11</v>
      </c>
      <c r="J2090" t="s">
        <v>12</v>
      </c>
      <c r="K2090" t="s">
        <v>156</v>
      </c>
      <c r="L2090" t="s">
        <v>4</v>
      </c>
      <c r="M2090" t="s">
        <v>5</v>
      </c>
      <c r="N2090" t="s">
        <v>17</v>
      </c>
      <c r="O2090">
        <v>2005999000</v>
      </c>
      <c r="P2090" t="s">
        <v>1002</v>
      </c>
      <c r="Q2090" t="s">
        <v>1003</v>
      </c>
      <c r="R2090" t="s">
        <v>24</v>
      </c>
      <c r="S2090" t="s">
        <v>508</v>
      </c>
      <c r="T2090" t="s">
        <v>881</v>
      </c>
      <c r="W2090" t="s">
        <v>34</v>
      </c>
      <c r="X2090" t="s">
        <v>8</v>
      </c>
      <c r="Y2090" t="s">
        <v>226</v>
      </c>
      <c r="Z2090">
        <v>22193.919999999998</v>
      </c>
      <c r="AA2090">
        <v>16843.2</v>
      </c>
    </row>
    <row r="2091" spans="1:27" hidden="1" x14ac:dyDescent="0.25">
      <c r="A2091">
        <v>2018</v>
      </c>
      <c r="B2091">
        <v>1</v>
      </c>
      <c r="C2091" t="s">
        <v>270</v>
      </c>
      <c r="D2091">
        <v>2867</v>
      </c>
      <c r="E2091">
        <v>1</v>
      </c>
      <c r="F2091">
        <v>20180123</v>
      </c>
      <c r="G2091">
        <v>20530184596</v>
      </c>
      <c r="H2091" t="s">
        <v>293</v>
      </c>
      <c r="I2091" t="s">
        <v>2</v>
      </c>
      <c r="J2091" t="s">
        <v>81</v>
      </c>
      <c r="K2091" t="s">
        <v>82</v>
      </c>
      <c r="L2091" t="s">
        <v>4</v>
      </c>
      <c r="M2091" t="s">
        <v>5</v>
      </c>
      <c r="N2091" t="s">
        <v>17</v>
      </c>
      <c r="O2091">
        <v>2005992000</v>
      </c>
      <c r="P2091" t="s">
        <v>934</v>
      </c>
      <c r="Q2091" t="s">
        <v>1003</v>
      </c>
      <c r="R2091" t="s">
        <v>18</v>
      </c>
      <c r="S2091" t="s">
        <v>294</v>
      </c>
      <c r="T2091" t="s">
        <v>1314</v>
      </c>
      <c r="U2091" t="s">
        <v>1315</v>
      </c>
      <c r="W2091" t="s">
        <v>789</v>
      </c>
      <c r="X2091" t="s">
        <v>69</v>
      </c>
      <c r="Y2091" t="s">
        <v>61</v>
      </c>
      <c r="Z2091">
        <v>22193.4</v>
      </c>
      <c r="AA2091">
        <v>11332.8</v>
      </c>
    </row>
    <row r="2092" spans="1:27" hidden="1" x14ac:dyDescent="0.25">
      <c r="A2092">
        <v>2017</v>
      </c>
      <c r="B2092">
        <v>1</v>
      </c>
      <c r="C2092" t="s">
        <v>86</v>
      </c>
      <c r="D2092">
        <v>486</v>
      </c>
      <c r="E2092">
        <v>1</v>
      </c>
      <c r="F2092">
        <v>20170117</v>
      </c>
      <c r="G2092">
        <v>20504004415</v>
      </c>
      <c r="H2092" t="s">
        <v>223</v>
      </c>
      <c r="I2092" t="s">
        <v>11</v>
      </c>
      <c r="J2092" t="s">
        <v>12</v>
      </c>
      <c r="K2092" t="s">
        <v>156</v>
      </c>
      <c r="L2092" t="s">
        <v>4</v>
      </c>
      <c r="M2092" t="s">
        <v>5</v>
      </c>
      <c r="N2092" t="s">
        <v>17</v>
      </c>
      <c r="O2092">
        <v>2005999000</v>
      </c>
      <c r="P2092" t="s">
        <v>1002</v>
      </c>
      <c r="Q2092" t="s">
        <v>1003</v>
      </c>
      <c r="R2092" t="s">
        <v>24</v>
      </c>
      <c r="S2092" t="s">
        <v>584</v>
      </c>
      <c r="T2092" t="s">
        <v>14</v>
      </c>
      <c r="W2092" t="s">
        <v>264</v>
      </c>
      <c r="X2092" t="s">
        <v>8</v>
      </c>
      <c r="Y2092" t="s">
        <v>9</v>
      </c>
      <c r="Z2092">
        <v>22176</v>
      </c>
      <c r="AA2092">
        <v>12240</v>
      </c>
    </row>
    <row r="2093" spans="1:27" hidden="1" x14ac:dyDescent="0.25">
      <c r="A2093">
        <v>2017</v>
      </c>
      <c r="B2093">
        <v>2</v>
      </c>
      <c r="C2093" t="s">
        <v>86</v>
      </c>
      <c r="D2093">
        <v>16629</v>
      </c>
      <c r="E2093">
        <v>1</v>
      </c>
      <c r="F2093">
        <v>20170223</v>
      </c>
      <c r="G2093">
        <v>20170040938</v>
      </c>
      <c r="H2093" t="s">
        <v>65</v>
      </c>
      <c r="I2093" t="s">
        <v>25</v>
      </c>
      <c r="J2093" t="s">
        <v>26</v>
      </c>
      <c r="K2093" t="s">
        <v>97</v>
      </c>
      <c r="L2093" t="s">
        <v>4</v>
      </c>
      <c r="M2093" t="s">
        <v>5</v>
      </c>
      <c r="N2093" t="s">
        <v>17</v>
      </c>
      <c r="O2093">
        <v>2005999000</v>
      </c>
      <c r="P2093" t="s">
        <v>934</v>
      </c>
      <c r="Q2093" t="s">
        <v>1003</v>
      </c>
      <c r="R2093" t="s">
        <v>24</v>
      </c>
      <c r="S2093" t="s">
        <v>148</v>
      </c>
      <c r="T2093" t="s">
        <v>14</v>
      </c>
      <c r="U2093" t="s">
        <v>101</v>
      </c>
      <c r="V2093" t="s">
        <v>150</v>
      </c>
      <c r="W2093" t="s">
        <v>214</v>
      </c>
      <c r="X2093" t="s">
        <v>8</v>
      </c>
      <c r="Y2093" t="s">
        <v>15</v>
      </c>
      <c r="Z2093">
        <v>22176</v>
      </c>
      <c r="AA2093">
        <v>17539.2</v>
      </c>
    </row>
    <row r="2094" spans="1:27" hidden="1" x14ac:dyDescent="0.25">
      <c r="A2094">
        <v>2017</v>
      </c>
      <c r="B2094">
        <v>2</v>
      </c>
      <c r="C2094" t="s">
        <v>270</v>
      </c>
      <c r="D2094">
        <v>7002</v>
      </c>
      <c r="E2094">
        <v>1</v>
      </c>
      <c r="F2094">
        <v>20170214</v>
      </c>
      <c r="G2094">
        <v>20504004415</v>
      </c>
      <c r="H2094" t="s">
        <v>223</v>
      </c>
      <c r="I2094" t="s">
        <v>25</v>
      </c>
      <c r="J2094" t="s">
        <v>26</v>
      </c>
      <c r="K2094" t="s">
        <v>452</v>
      </c>
      <c r="L2094" t="s">
        <v>4</v>
      </c>
      <c r="M2094" t="s">
        <v>5</v>
      </c>
      <c r="N2094" t="s">
        <v>17</v>
      </c>
      <c r="O2094">
        <v>2005999000</v>
      </c>
      <c r="P2094" t="s">
        <v>1002</v>
      </c>
      <c r="Q2094" t="s">
        <v>1003</v>
      </c>
      <c r="R2094" t="s">
        <v>24</v>
      </c>
      <c r="S2094" t="s">
        <v>841</v>
      </c>
      <c r="W2094" t="s">
        <v>272</v>
      </c>
      <c r="X2094" t="s">
        <v>8</v>
      </c>
      <c r="Y2094" t="s">
        <v>61</v>
      </c>
      <c r="Z2094">
        <v>22176</v>
      </c>
      <c r="AA2094">
        <v>17539.2</v>
      </c>
    </row>
    <row r="2095" spans="1:27" hidden="1" x14ac:dyDescent="0.25">
      <c r="A2095">
        <v>2018</v>
      </c>
      <c r="B2095">
        <v>2</v>
      </c>
      <c r="C2095" t="s">
        <v>270</v>
      </c>
      <c r="D2095">
        <v>5281</v>
      </c>
      <c r="E2095">
        <v>1</v>
      </c>
      <c r="F2095">
        <v>20180208</v>
      </c>
      <c r="G2095">
        <v>20504004415</v>
      </c>
      <c r="H2095" t="s">
        <v>223</v>
      </c>
      <c r="I2095" t="s">
        <v>25</v>
      </c>
      <c r="J2095" t="s">
        <v>26</v>
      </c>
      <c r="K2095" t="s">
        <v>452</v>
      </c>
      <c r="L2095" t="s">
        <v>4</v>
      </c>
      <c r="M2095" t="s">
        <v>5</v>
      </c>
      <c r="N2095" t="s">
        <v>17</v>
      </c>
      <c r="O2095">
        <v>2005999000</v>
      </c>
      <c r="P2095" t="s">
        <v>1002</v>
      </c>
      <c r="Q2095" t="s">
        <v>1003</v>
      </c>
      <c r="R2095" t="s">
        <v>24</v>
      </c>
      <c r="S2095" t="s">
        <v>1109</v>
      </c>
      <c r="T2095" t="s">
        <v>881</v>
      </c>
      <c r="W2095" t="s">
        <v>34</v>
      </c>
      <c r="X2095" t="s">
        <v>8</v>
      </c>
      <c r="Y2095" t="s">
        <v>226</v>
      </c>
      <c r="Z2095">
        <v>22176</v>
      </c>
      <c r="AA2095">
        <v>17539.2</v>
      </c>
    </row>
    <row r="2096" spans="1:27" hidden="1" x14ac:dyDescent="0.25">
      <c r="A2096">
        <v>2018</v>
      </c>
      <c r="B2096">
        <v>2</v>
      </c>
      <c r="C2096" t="s">
        <v>270</v>
      </c>
      <c r="D2096">
        <v>5420</v>
      </c>
      <c r="E2096">
        <v>1</v>
      </c>
      <c r="F2096">
        <v>20180208</v>
      </c>
      <c r="G2096">
        <v>20504004415</v>
      </c>
      <c r="H2096" t="s">
        <v>223</v>
      </c>
      <c r="I2096" t="s">
        <v>25</v>
      </c>
      <c r="J2096" t="s">
        <v>26</v>
      </c>
      <c r="K2096" t="s">
        <v>452</v>
      </c>
      <c r="L2096" t="s">
        <v>4</v>
      </c>
      <c r="M2096" t="s">
        <v>5</v>
      </c>
      <c r="N2096" t="s">
        <v>17</v>
      </c>
      <c r="O2096">
        <v>2005999000</v>
      </c>
      <c r="P2096" t="s">
        <v>1002</v>
      </c>
      <c r="Q2096" t="s">
        <v>1003</v>
      </c>
      <c r="R2096" t="s">
        <v>24</v>
      </c>
      <c r="S2096" t="s">
        <v>445</v>
      </c>
      <c r="W2096" t="s">
        <v>34</v>
      </c>
      <c r="X2096" t="s">
        <v>8</v>
      </c>
      <c r="Y2096" t="s">
        <v>226</v>
      </c>
      <c r="Z2096">
        <v>22176</v>
      </c>
      <c r="AA2096">
        <v>17539.2</v>
      </c>
    </row>
    <row r="2097" spans="1:27" hidden="1" x14ac:dyDescent="0.25">
      <c r="A2097">
        <v>2018</v>
      </c>
      <c r="B2097">
        <v>2</v>
      </c>
      <c r="C2097" t="s">
        <v>270</v>
      </c>
      <c r="D2097">
        <v>6334</v>
      </c>
      <c r="E2097">
        <v>1</v>
      </c>
      <c r="F2097">
        <v>20180208</v>
      </c>
      <c r="G2097">
        <v>20504004415</v>
      </c>
      <c r="H2097" t="s">
        <v>223</v>
      </c>
      <c r="I2097" t="s">
        <v>25</v>
      </c>
      <c r="J2097" t="s">
        <v>26</v>
      </c>
      <c r="K2097" t="s">
        <v>452</v>
      </c>
      <c r="L2097" t="s">
        <v>4</v>
      </c>
      <c r="M2097" t="s">
        <v>5</v>
      </c>
      <c r="N2097" t="s">
        <v>17</v>
      </c>
      <c r="O2097">
        <v>2005999000</v>
      </c>
      <c r="P2097" t="s">
        <v>1002</v>
      </c>
      <c r="Q2097" t="s">
        <v>1003</v>
      </c>
      <c r="R2097" t="s">
        <v>24</v>
      </c>
      <c r="S2097" t="s">
        <v>1109</v>
      </c>
      <c r="T2097" t="s">
        <v>881</v>
      </c>
      <c r="W2097" t="s">
        <v>34</v>
      </c>
      <c r="X2097" t="s">
        <v>8</v>
      </c>
      <c r="Y2097" t="s">
        <v>226</v>
      </c>
      <c r="Z2097">
        <v>22176</v>
      </c>
      <c r="AA2097">
        <v>17539.2</v>
      </c>
    </row>
    <row r="2098" spans="1:27" hidden="1" x14ac:dyDescent="0.25">
      <c r="A2098">
        <v>2018</v>
      </c>
      <c r="B2098">
        <v>2</v>
      </c>
      <c r="C2098" t="s">
        <v>270</v>
      </c>
      <c r="D2098">
        <v>6592</v>
      </c>
      <c r="E2098">
        <v>1</v>
      </c>
      <c r="F2098">
        <v>20180208</v>
      </c>
      <c r="G2098">
        <v>20504004415</v>
      </c>
      <c r="H2098" t="s">
        <v>223</v>
      </c>
      <c r="I2098" t="s">
        <v>25</v>
      </c>
      <c r="J2098" t="s">
        <v>26</v>
      </c>
      <c r="K2098" t="s">
        <v>452</v>
      </c>
      <c r="L2098" t="s">
        <v>4</v>
      </c>
      <c r="M2098" t="s">
        <v>5</v>
      </c>
      <c r="N2098" t="s">
        <v>17</v>
      </c>
      <c r="O2098">
        <v>2005999000</v>
      </c>
      <c r="P2098" t="s">
        <v>1002</v>
      </c>
      <c r="Q2098" t="s">
        <v>1003</v>
      </c>
      <c r="R2098" t="s">
        <v>24</v>
      </c>
      <c r="S2098" t="s">
        <v>445</v>
      </c>
      <c r="W2098" t="s">
        <v>34</v>
      </c>
      <c r="X2098" t="s">
        <v>8</v>
      </c>
      <c r="Y2098" t="s">
        <v>226</v>
      </c>
      <c r="Z2098">
        <v>22176</v>
      </c>
      <c r="AA2098">
        <v>17539.2</v>
      </c>
    </row>
    <row r="2099" spans="1:27" hidden="1" x14ac:dyDescent="0.25">
      <c r="A2099">
        <v>2018</v>
      </c>
      <c r="B2099">
        <v>2</v>
      </c>
      <c r="C2099" t="s">
        <v>270</v>
      </c>
      <c r="D2099">
        <v>8231</v>
      </c>
      <c r="E2099">
        <v>1</v>
      </c>
      <c r="F2099">
        <v>20180221</v>
      </c>
      <c r="G2099">
        <v>20504004415</v>
      </c>
      <c r="H2099" t="s">
        <v>223</v>
      </c>
      <c r="I2099" t="s">
        <v>25</v>
      </c>
      <c r="J2099" t="s">
        <v>26</v>
      </c>
      <c r="K2099" t="s">
        <v>452</v>
      </c>
      <c r="L2099" t="s">
        <v>4</v>
      </c>
      <c r="M2099" t="s">
        <v>5</v>
      </c>
      <c r="N2099" t="s">
        <v>17</v>
      </c>
      <c r="O2099">
        <v>2005999000</v>
      </c>
      <c r="P2099" t="s">
        <v>1002</v>
      </c>
      <c r="Q2099" t="s">
        <v>1003</v>
      </c>
      <c r="R2099" t="s">
        <v>24</v>
      </c>
      <c r="S2099" t="s">
        <v>445</v>
      </c>
      <c r="W2099" t="s">
        <v>34</v>
      </c>
      <c r="X2099" t="s">
        <v>8</v>
      </c>
      <c r="Y2099" t="s">
        <v>226</v>
      </c>
      <c r="Z2099">
        <v>22176</v>
      </c>
      <c r="AA2099">
        <v>17539.2</v>
      </c>
    </row>
    <row r="2100" spans="1:27" hidden="1" x14ac:dyDescent="0.25">
      <c r="A2100">
        <v>2018</v>
      </c>
      <c r="B2100">
        <v>2</v>
      </c>
      <c r="C2100" t="s">
        <v>270</v>
      </c>
      <c r="D2100">
        <v>8233</v>
      </c>
      <c r="E2100">
        <v>1</v>
      </c>
      <c r="F2100">
        <v>20180221</v>
      </c>
      <c r="G2100">
        <v>20504004415</v>
      </c>
      <c r="H2100" t="s">
        <v>223</v>
      </c>
      <c r="I2100" t="s">
        <v>25</v>
      </c>
      <c r="J2100" t="s">
        <v>26</v>
      </c>
      <c r="K2100" t="s">
        <v>452</v>
      </c>
      <c r="L2100" t="s">
        <v>4</v>
      </c>
      <c r="M2100" t="s">
        <v>5</v>
      </c>
      <c r="N2100" t="s">
        <v>17</v>
      </c>
      <c r="O2100">
        <v>2005999000</v>
      </c>
      <c r="P2100" t="s">
        <v>1002</v>
      </c>
      <c r="Q2100" t="s">
        <v>1003</v>
      </c>
      <c r="R2100" t="s">
        <v>24</v>
      </c>
      <c r="S2100" t="s">
        <v>445</v>
      </c>
      <c r="W2100" t="s">
        <v>34</v>
      </c>
      <c r="X2100" t="s">
        <v>8</v>
      </c>
      <c r="Y2100" t="s">
        <v>226</v>
      </c>
      <c r="Z2100">
        <v>22176</v>
      </c>
      <c r="AA2100">
        <v>17539.2</v>
      </c>
    </row>
    <row r="2101" spans="1:27" hidden="1" x14ac:dyDescent="0.25">
      <c r="A2101">
        <v>2018</v>
      </c>
      <c r="B2101">
        <v>3</v>
      </c>
      <c r="C2101" t="s">
        <v>270</v>
      </c>
      <c r="D2101">
        <v>11675</v>
      </c>
      <c r="E2101">
        <v>1</v>
      </c>
      <c r="F2101">
        <v>20180314</v>
      </c>
      <c r="G2101">
        <v>20504004415</v>
      </c>
      <c r="H2101" t="s">
        <v>223</v>
      </c>
      <c r="I2101" t="s">
        <v>25</v>
      </c>
      <c r="J2101" t="s">
        <v>26</v>
      </c>
      <c r="K2101" t="s">
        <v>452</v>
      </c>
      <c r="L2101" t="s">
        <v>4</v>
      </c>
      <c r="M2101" t="s">
        <v>5</v>
      </c>
      <c r="N2101" t="s">
        <v>17</v>
      </c>
      <c r="O2101">
        <v>2005999000</v>
      </c>
      <c r="P2101" t="s">
        <v>1002</v>
      </c>
      <c r="Q2101" t="s">
        <v>1003</v>
      </c>
      <c r="R2101" t="s">
        <v>24</v>
      </c>
      <c r="S2101" t="s">
        <v>445</v>
      </c>
      <c r="W2101" t="s">
        <v>100</v>
      </c>
      <c r="X2101" t="s">
        <v>8</v>
      </c>
      <c r="Y2101" t="s">
        <v>226</v>
      </c>
      <c r="Z2101">
        <v>22176</v>
      </c>
      <c r="AA2101">
        <v>17539.2</v>
      </c>
    </row>
    <row r="2102" spans="1:27" hidden="1" x14ac:dyDescent="0.25">
      <c r="A2102">
        <v>2018</v>
      </c>
      <c r="B2102">
        <v>3</v>
      </c>
      <c r="C2102" t="s">
        <v>270</v>
      </c>
      <c r="D2102">
        <v>13449</v>
      </c>
      <c r="E2102">
        <v>1</v>
      </c>
      <c r="F2102">
        <v>20180328</v>
      </c>
      <c r="G2102">
        <v>20504004415</v>
      </c>
      <c r="H2102" t="s">
        <v>223</v>
      </c>
      <c r="I2102" t="s">
        <v>25</v>
      </c>
      <c r="J2102" t="s">
        <v>26</v>
      </c>
      <c r="K2102" t="s">
        <v>452</v>
      </c>
      <c r="L2102" t="s">
        <v>4</v>
      </c>
      <c r="M2102" t="s">
        <v>5</v>
      </c>
      <c r="N2102" t="s">
        <v>17</v>
      </c>
      <c r="O2102">
        <v>2005999000</v>
      </c>
      <c r="P2102" t="s">
        <v>1002</v>
      </c>
      <c r="Q2102" t="s">
        <v>1003</v>
      </c>
      <c r="R2102" t="s">
        <v>24</v>
      </c>
      <c r="S2102" t="s">
        <v>278</v>
      </c>
      <c r="W2102" t="s">
        <v>34</v>
      </c>
      <c r="X2102" t="s">
        <v>8</v>
      </c>
      <c r="Y2102" t="s">
        <v>226</v>
      </c>
      <c r="Z2102">
        <v>22176</v>
      </c>
      <c r="AA2102">
        <v>17539.2</v>
      </c>
    </row>
    <row r="2103" spans="1:27" hidden="1" x14ac:dyDescent="0.25">
      <c r="A2103">
        <v>2018</v>
      </c>
      <c r="B2103">
        <v>2</v>
      </c>
      <c r="C2103" t="s">
        <v>86</v>
      </c>
      <c r="D2103">
        <v>9584</v>
      </c>
      <c r="E2103">
        <v>2</v>
      </c>
      <c r="F2103">
        <v>20180203</v>
      </c>
      <c r="G2103">
        <v>20170040938</v>
      </c>
      <c r="H2103" t="s">
        <v>65</v>
      </c>
      <c r="I2103" t="s">
        <v>11</v>
      </c>
      <c r="J2103" t="s">
        <v>224</v>
      </c>
      <c r="K2103" t="s">
        <v>225</v>
      </c>
      <c r="L2103" t="s">
        <v>4</v>
      </c>
      <c r="M2103" t="s">
        <v>5</v>
      </c>
      <c r="N2103" t="s">
        <v>17</v>
      </c>
      <c r="O2103">
        <v>2005999000</v>
      </c>
      <c r="P2103" t="s">
        <v>934</v>
      </c>
      <c r="Q2103" t="s">
        <v>1003</v>
      </c>
      <c r="R2103" t="s">
        <v>24</v>
      </c>
      <c r="S2103" t="s">
        <v>148</v>
      </c>
      <c r="T2103" t="s">
        <v>101</v>
      </c>
      <c r="W2103" t="s">
        <v>129</v>
      </c>
      <c r="X2103" t="s">
        <v>8</v>
      </c>
      <c r="Y2103" t="s">
        <v>15</v>
      </c>
      <c r="Z2103">
        <v>22175.7</v>
      </c>
      <c r="AA2103">
        <v>17235</v>
      </c>
    </row>
    <row r="2104" spans="1:27" hidden="1" x14ac:dyDescent="0.25">
      <c r="A2104">
        <v>2017</v>
      </c>
      <c r="B2104">
        <v>3</v>
      </c>
      <c r="C2104" t="s">
        <v>86</v>
      </c>
      <c r="D2104">
        <v>20228</v>
      </c>
      <c r="E2104">
        <v>1</v>
      </c>
      <c r="F2104">
        <v>20170307</v>
      </c>
      <c r="G2104">
        <v>20170040938</v>
      </c>
      <c r="H2104" t="s">
        <v>65</v>
      </c>
      <c r="I2104" t="s">
        <v>2</v>
      </c>
      <c r="J2104" t="s">
        <v>58</v>
      </c>
      <c r="K2104" t="s">
        <v>59</v>
      </c>
      <c r="L2104" t="s">
        <v>4</v>
      </c>
      <c r="M2104" t="s">
        <v>5</v>
      </c>
      <c r="N2104" t="s">
        <v>17</v>
      </c>
      <c r="O2104">
        <v>2001909000</v>
      </c>
      <c r="P2104" t="s">
        <v>934</v>
      </c>
      <c r="Q2104" t="s">
        <v>1003</v>
      </c>
      <c r="R2104" t="s">
        <v>68</v>
      </c>
      <c r="S2104" t="s">
        <v>169</v>
      </c>
      <c r="T2104" t="s">
        <v>151</v>
      </c>
      <c r="U2104" t="s">
        <v>101</v>
      </c>
      <c r="V2104" t="s">
        <v>2217</v>
      </c>
      <c r="W2104" t="s">
        <v>214</v>
      </c>
      <c r="X2104" t="s">
        <v>153</v>
      </c>
      <c r="Y2104" t="s">
        <v>15</v>
      </c>
      <c r="Z2104">
        <v>22167.4</v>
      </c>
      <c r="AA2104">
        <v>14679.84</v>
      </c>
    </row>
    <row r="2105" spans="1:27" hidden="1" x14ac:dyDescent="0.25">
      <c r="A2105">
        <v>2017</v>
      </c>
      <c r="B2105">
        <v>1</v>
      </c>
      <c r="C2105" t="s">
        <v>86</v>
      </c>
      <c r="D2105">
        <v>1816</v>
      </c>
      <c r="E2105">
        <v>2</v>
      </c>
      <c r="F2105">
        <v>20170112</v>
      </c>
      <c r="G2105">
        <v>20481759022</v>
      </c>
      <c r="H2105" t="s">
        <v>157</v>
      </c>
      <c r="I2105" t="s">
        <v>25</v>
      </c>
      <c r="J2105" t="s">
        <v>26</v>
      </c>
      <c r="K2105" t="s">
        <v>28</v>
      </c>
      <c r="L2105" t="s">
        <v>4</v>
      </c>
      <c r="M2105" t="s">
        <v>5</v>
      </c>
      <c r="N2105" t="s">
        <v>6</v>
      </c>
      <c r="O2105">
        <v>904219000</v>
      </c>
      <c r="P2105" t="s">
        <v>475</v>
      </c>
      <c r="Q2105" t="s">
        <v>472</v>
      </c>
      <c r="R2105" t="s">
        <v>50</v>
      </c>
      <c r="S2105" t="s">
        <v>222</v>
      </c>
      <c r="T2105" t="s">
        <v>603</v>
      </c>
      <c r="W2105" t="s">
        <v>595</v>
      </c>
      <c r="X2105" t="s">
        <v>23</v>
      </c>
      <c r="Y2105" t="s">
        <v>9</v>
      </c>
      <c r="Z2105">
        <v>22157.37</v>
      </c>
      <c r="AA2105">
        <v>8410.35</v>
      </c>
    </row>
    <row r="2106" spans="1:27" hidden="1" x14ac:dyDescent="0.25">
      <c r="A2106">
        <v>2018</v>
      </c>
      <c r="B2106">
        <v>2</v>
      </c>
      <c r="C2106" t="s">
        <v>270</v>
      </c>
      <c r="D2106">
        <v>8806</v>
      </c>
      <c r="E2106">
        <v>1</v>
      </c>
      <c r="F2106">
        <v>20180220</v>
      </c>
      <c r="G2106">
        <v>20530184596</v>
      </c>
      <c r="H2106" t="s">
        <v>293</v>
      </c>
      <c r="I2106" t="s">
        <v>25</v>
      </c>
      <c r="J2106" t="s">
        <v>26</v>
      </c>
      <c r="K2106" t="s">
        <v>199</v>
      </c>
      <c r="L2106" t="s">
        <v>4</v>
      </c>
      <c r="M2106" t="s">
        <v>5</v>
      </c>
      <c r="N2106" t="s">
        <v>17</v>
      </c>
      <c r="O2106">
        <v>2005999000</v>
      </c>
      <c r="P2106" t="s">
        <v>1002</v>
      </c>
      <c r="Q2106" t="s">
        <v>1003</v>
      </c>
      <c r="R2106" t="s">
        <v>24</v>
      </c>
      <c r="S2106" t="s">
        <v>310</v>
      </c>
      <c r="T2106" t="s">
        <v>1093</v>
      </c>
      <c r="U2106" t="s">
        <v>1316</v>
      </c>
      <c r="W2106" t="s">
        <v>789</v>
      </c>
      <c r="X2106" t="s">
        <v>8</v>
      </c>
      <c r="Y2106" t="s">
        <v>61</v>
      </c>
      <c r="Z2106">
        <v>22140</v>
      </c>
      <c r="AA2106">
        <v>14428.2</v>
      </c>
    </row>
    <row r="2107" spans="1:27" hidden="1" x14ac:dyDescent="0.25">
      <c r="A2107">
        <v>2018</v>
      </c>
      <c r="B2107">
        <v>3</v>
      </c>
      <c r="C2107" t="s">
        <v>86</v>
      </c>
      <c r="D2107">
        <v>20632</v>
      </c>
      <c r="E2107">
        <v>2</v>
      </c>
      <c r="F2107">
        <v>20180308</v>
      </c>
      <c r="G2107">
        <v>20542089106</v>
      </c>
      <c r="H2107" t="s">
        <v>74</v>
      </c>
      <c r="I2107" t="s">
        <v>25</v>
      </c>
      <c r="J2107" t="s">
        <v>26</v>
      </c>
      <c r="K2107" t="s">
        <v>97</v>
      </c>
      <c r="L2107" t="s">
        <v>4</v>
      </c>
      <c r="M2107" t="s">
        <v>5</v>
      </c>
      <c r="N2107" t="s">
        <v>6</v>
      </c>
      <c r="O2107">
        <v>904219000</v>
      </c>
      <c r="P2107" t="s">
        <v>218</v>
      </c>
      <c r="Q2107" t="s">
        <v>472</v>
      </c>
      <c r="R2107" t="s">
        <v>50</v>
      </c>
      <c r="S2107" t="s">
        <v>1227</v>
      </c>
      <c r="U2107" t="s">
        <v>245</v>
      </c>
      <c r="W2107" t="s">
        <v>34</v>
      </c>
      <c r="X2107" t="s">
        <v>23</v>
      </c>
      <c r="Y2107" t="s">
        <v>93</v>
      </c>
      <c r="Z2107">
        <v>22122.61</v>
      </c>
      <c r="AA2107">
        <v>4445.28</v>
      </c>
    </row>
    <row r="2108" spans="1:27" hidden="1" x14ac:dyDescent="0.25">
      <c r="A2108">
        <v>2018</v>
      </c>
      <c r="B2108">
        <v>1</v>
      </c>
      <c r="C2108" t="s">
        <v>270</v>
      </c>
      <c r="D2108">
        <v>42256</v>
      </c>
      <c r="E2108">
        <v>1</v>
      </c>
      <c r="F2108">
        <v>20180104</v>
      </c>
      <c r="G2108">
        <v>20530184596</v>
      </c>
      <c r="H2108" t="s">
        <v>293</v>
      </c>
      <c r="I2108" t="s">
        <v>25</v>
      </c>
      <c r="J2108" t="s">
        <v>26</v>
      </c>
      <c r="K2108" t="s">
        <v>257</v>
      </c>
      <c r="L2108" t="s">
        <v>4</v>
      </c>
      <c r="M2108" t="s">
        <v>5</v>
      </c>
      <c r="N2108" t="s">
        <v>17</v>
      </c>
      <c r="O2108">
        <v>2005999000</v>
      </c>
      <c r="P2108" t="s">
        <v>1002</v>
      </c>
      <c r="Q2108" t="s">
        <v>1003</v>
      </c>
      <c r="R2108" t="s">
        <v>24</v>
      </c>
      <c r="S2108" t="s">
        <v>310</v>
      </c>
      <c r="T2108" t="s">
        <v>1093</v>
      </c>
      <c r="U2108" t="s">
        <v>1356</v>
      </c>
      <c r="W2108" t="s">
        <v>789</v>
      </c>
      <c r="X2108" t="s">
        <v>8</v>
      </c>
      <c r="Y2108" t="s">
        <v>61</v>
      </c>
      <c r="Z2108">
        <v>22116</v>
      </c>
      <c r="AA2108">
        <v>13875.508</v>
      </c>
    </row>
    <row r="2109" spans="1:27" hidden="1" x14ac:dyDescent="0.25">
      <c r="A2109">
        <v>2018</v>
      </c>
      <c r="B2109">
        <v>2</v>
      </c>
      <c r="C2109" t="s">
        <v>86</v>
      </c>
      <c r="D2109">
        <v>18153</v>
      </c>
      <c r="E2109">
        <v>2</v>
      </c>
      <c r="F2109">
        <v>20180228</v>
      </c>
      <c r="G2109">
        <v>20373860736</v>
      </c>
      <c r="H2109" t="s">
        <v>1127</v>
      </c>
      <c r="I2109" t="s">
        <v>25</v>
      </c>
      <c r="J2109" t="s">
        <v>26</v>
      </c>
      <c r="K2109" t="s">
        <v>344</v>
      </c>
      <c r="L2109" t="s">
        <v>4</v>
      </c>
      <c r="M2109" t="s">
        <v>5</v>
      </c>
      <c r="N2109" t="s">
        <v>17</v>
      </c>
      <c r="O2109">
        <v>2001909000</v>
      </c>
      <c r="P2109" t="s">
        <v>934</v>
      </c>
      <c r="Q2109" t="s">
        <v>1003</v>
      </c>
      <c r="R2109" t="s">
        <v>68</v>
      </c>
      <c r="S2109" t="s">
        <v>98</v>
      </c>
      <c r="U2109" t="s">
        <v>14</v>
      </c>
      <c r="V2109" t="s">
        <v>101</v>
      </c>
      <c r="W2109" t="s">
        <v>34</v>
      </c>
      <c r="X2109" t="s">
        <v>8</v>
      </c>
      <c r="Y2109" t="s">
        <v>15</v>
      </c>
      <c r="Z2109">
        <v>22115.34</v>
      </c>
      <c r="AA2109">
        <v>4605.3</v>
      </c>
    </row>
    <row r="2110" spans="1:27" hidden="1" x14ac:dyDescent="0.25">
      <c r="A2110">
        <v>2017</v>
      </c>
      <c r="B2110">
        <v>3</v>
      </c>
      <c r="C2110" t="s">
        <v>86</v>
      </c>
      <c r="D2110">
        <v>17752</v>
      </c>
      <c r="E2110">
        <v>2</v>
      </c>
      <c r="F2110">
        <v>20170301</v>
      </c>
      <c r="G2110">
        <v>20170040938</v>
      </c>
      <c r="H2110" t="s">
        <v>65</v>
      </c>
      <c r="I2110" t="s">
        <v>2</v>
      </c>
      <c r="J2110" t="s">
        <v>58</v>
      </c>
      <c r="K2110" t="s">
        <v>59</v>
      </c>
      <c r="L2110" t="s">
        <v>4</v>
      </c>
      <c r="M2110" t="s">
        <v>5</v>
      </c>
      <c r="N2110" t="s">
        <v>17</v>
      </c>
      <c r="O2110">
        <v>2001909000</v>
      </c>
      <c r="P2110" t="s">
        <v>934</v>
      </c>
      <c r="Q2110" t="s">
        <v>1003</v>
      </c>
      <c r="R2110" t="s">
        <v>68</v>
      </c>
      <c r="S2110" t="s">
        <v>169</v>
      </c>
      <c r="T2110" t="s">
        <v>151</v>
      </c>
      <c r="U2110" t="s">
        <v>101</v>
      </c>
      <c r="W2110" t="s">
        <v>129</v>
      </c>
      <c r="X2110" t="s">
        <v>153</v>
      </c>
      <c r="Y2110" t="s">
        <v>15</v>
      </c>
      <c r="Z2110">
        <v>22111.040000000001</v>
      </c>
      <c r="AA2110">
        <v>14688</v>
      </c>
    </row>
    <row r="2111" spans="1:27" hidden="1" x14ac:dyDescent="0.25">
      <c r="A2111">
        <v>2018</v>
      </c>
      <c r="B2111">
        <v>2</v>
      </c>
      <c r="C2111" t="s">
        <v>270</v>
      </c>
      <c r="D2111">
        <v>7373</v>
      </c>
      <c r="E2111">
        <v>1</v>
      </c>
      <c r="F2111">
        <v>20180217</v>
      </c>
      <c r="G2111">
        <v>20504004415</v>
      </c>
      <c r="H2111" t="s">
        <v>223</v>
      </c>
      <c r="I2111" t="s">
        <v>25</v>
      </c>
      <c r="J2111" t="s">
        <v>66</v>
      </c>
      <c r="K2111" t="s">
        <v>183</v>
      </c>
      <c r="L2111" t="s">
        <v>4</v>
      </c>
      <c r="M2111" t="s">
        <v>5</v>
      </c>
      <c r="N2111" t="s">
        <v>17</v>
      </c>
      <c r="O2111">
        <v>2005999000</v>
      </c>
      <c r="P2111" t="s">
        <v>1002</v>
      </c>
      <c r="Q2111" t="s">
        <v>1003</v>
      </c>
      <c r="R2111" t="s">
        <v>24</v>
      </c>
      <c r="S2111" t="s">
        <v>278</v>
      </c>
      <c r="W2111" t="s">
        <v>34</v>
      </c>
      <c r="X2111" t="s">
        <v>8</v>
      </c>
      <c r="Y2111" t="s">
        <v>226</v>
      </c>
      <c r="Z2111">
        <v>22075.4</v>
      </c>
      <c r="AA2111">
        <v>18583.2</v>
      </c>
    </row>
    <row r="2112" spans="1:27" hidden="1" x14ac:dyDescent="0.25">
      <c r="A2112">
        <v>2017</v>
      </c>
      <c r="B2112">
        <v>1</v>
      </c>
      <c r="C2112" t="s">
        <v>270</v>
      </c>
      <c r="D2112">
        <v>41953</v>
      </c>
      <c r="E2112">
        <v>1</v>
      </c>
      <c r="F2112">
        <v>20170103</v>
      </c>
      <c r="G2112">
        <v>20530184596</v>
      </c>
      <c r="H2112" t="s">
        <v>293</v>
      </c>
      <c r="I2112" t="s">
        <v>25</v>
      </c>
      <c r="J2112" t="s">
        <v>26</v>
      </c>
      <c r="K2112" t="s">
        <v>97</v>
      </c>
      <c r="L2112" t="s">
        <v>4</v>
      </c>
      <c r="M2112" t="s">
        <v>5</v>
      </c>
      <c r="N2112" t="s">
        <v>17</v>
      </c>
      <c r="O2112">
        <v>2005999000</v>
      </c>
      <c r="P2112" t="s">
        <v>1002</v>
      </c>
      <c r="Q2112" t="s">
        <v>1003</v>
      </c>
      <c r="R2112" t="s">
        <v>24</v>
      </c>
      <c r="S2112" t="s">
        <v>310</v>
      </c>
      <c r="T2112" t="s">
        <v>787</v>
      </c>
      <c r="W2112" t="s">
        <v>789</v>
      </c>
      <c r="X2112" t="s">
        <v>8</v>
      </c>
      <c r="Y2112" t="s">
        <v>61</v>
      </c>
      <c r="Z2112">
        <v>22050</v>
      </c>
      <c r="AA2112">
        <v>18270</v>
      </c>
    </row>
    <row r="2113" spans="1:27" hidden="1" x14ac:dyDescent="0.25">
      <c r="A2113">
        <v>2017</v>
      </c>
      <c r="B2113">
        <v>2</v>
      </c>
      <c r="C2113" t="s">
        <v>270</v>
      </c>
      <c r="D2113">
        <v>4861</v>
      </c>
      <c r="E2113">
        <v>1</v>
      </c>
      <c r="F2113">
        <v>20170203</v>
      </c>
      <c r="G2113">
        <v>20530184596</v>
      </c>
      <c r="H2113" t="s">
        <v>293</v>
      </c>
      <c r="I2113" t="s">
        <v>25</v>
      </c>
      <c r="J2113" t="s">
        <v>26</v>
      </c>
      <c r="K2113" t="s">
        <v>97</v>
      </c>
      <c r="L2113" t="s">
        <v>4</v>
      </c>
      <c r="M2113" t="s">
        <v>5</v>
      </c>
      <c r="N2113" t="s">
        <v>17</v>
      </c>
      <c r="O2113">
        <v>2005999000</v>
      </c>
      <c r="P2113" t="s">
        <v>1002</v>
      </c>
      <c r="Q2113" t="s">
        <v>1003</v>
      </c>
      <c r="R2113" t="s">
        <v>24</v>
      </c>
      <c r="S2113" t="s">
        <v>310</v>
      </c>
      <c r="T2113" t="s">
        <v>787</v>
      </c>
      <c r="W2113" t="s">
        <v>789</v>
      </c>
      <c r="X2113" t="s">
        <v>8</v>
      </c>
      <c r="Y2113" t="s">
        <v>61</v>
      </c>
      <c r="Z2113">
        <v>22050</v>
      </c>
      <c r="AA2113">
        <v>18270</v>
      </c>
    </row>
    <row r="2114" spans="1:27" hidden="1" x14ac:dyDescent="0.25">
      <c r="A2114">
        <v>2017</v>
      </c>
      <c r="B2114">
        <v>2</v>
      </c>
      <c r="C2114" t="s">
        <v>270</v>
      </c>
      <c r="D2114">
        <v>4869</v>
      </c>
      <c r="E2114">
        <v>1</v>
      </c>
      <c r="F2114">
        <v>20170203</v>
      </c>
      <c r="G2114">
        <v>20530184596</v>
      </c>
      <c r="H2114" t="s">
        <v>293</v>
      </c>
      <c r="I2114" t="s">
        <v>25</v>
      </c>
      <c r="J2114" t="s">
        <v>26</v>
      </c>
      <c r="K2114" t="s">
        <v>97</v>
      </c>
      <c r="L2114" t="s">
        <v>4</v>
      </c>
      <c r="M2114" t="s">
        <v>5</v>
      </c>
      <c r="N2114" t="s">
        <v>17</v>
      </c>
      <c r="O2114">
        <v>2005999000</v>
      </c>
      <c r="P2114" t="s">
        <v>1002</v>
      </c>
      <c r="Q2114" t="s">
        <v>1003</v>
      </c>
      <c r="R2114" t="s">
        <v>24</v>
      </c>
      <c r="S2114" t="s">
        <v>310</v>
      </c>
      <c r="T2114" t="s">
        <v>787</v>
      </c>
      <c r="W2114" t="s">
        <v>789</v>
      </c>
      <c r="X2114" t="s">
        <v>8</v>
      </c>
      <c r="Y2114" t="s">
        <v>61</v>
      </c>
      <c r="Z2114">
        <v>22050</v>
      </c>
      <c r="AA2114">
        <v>18270</v>
      </c>
    </row>
    <row r="2115" spans="1:27" hidden="1" x14ac:dyDescent="0.25">
      <c r="A2115">
        <v>2017</v>
      </c>
      <c r="B2115">
        <v>1</v>
      </c>
      <c r="C2115" t="s">
        <v>270</v>
      </c>
      <c r="D2115">
        <v>734</v>
      </c>
      <c r="E2115">
        <v>1</v>
      </c>
      <c r="F2115">
        <v>20170109</v>
      </c>
      <c r="G2115">
        <v>20104420282</v>
      </c>
      <c r="H2115" t="s">
        <v>146</v>
      </c>
      <c r="I2115" t="s">
        <v>2</v>
      </c>
      <c r="J2115" t="s">
        <v>81</v>
      </c>
      <c r="K2115" t="s">
        <v>87</v>
      </c>
      <c r="L2115" t="s">
        <v>4</v>
      </c>
      <c r="M2115" t="s">
        <v>5</v>
      </c>
      <c r="N2115" t="s">
        <v>17</v>
      </c>
      <c r="O2115">
        <v>2005992000</v>
      </c>
      <c r="P2115" t="s">
        <v>934</v>
      </c>
      <c r="Q2115" t="s">
        <v>1003</v>
      </c>
      <c r="R2115" t="s">
        <v>18</v>
      </c>
      <c r="S2115" t="s">
        <v>131</v>
      </c>
      <c r="U2115" t="s">
        <v>145</v>
      </c>
      <c r="X2115" t="s">
        <v>69</v>
      </c>
      <c r="Y2115" t="s">
        <v>226</v>
      </c>
      <c r="Z2115">
        <v>22026.77</v>
      </c>
      <c r="AA2115">
        <v>11995.2</v>
      </c>
    </row>
    <row r="2116" spans="1:27" hidden="1" x14ac:dyDescent="0.25">
      <c r="A2116">
        <v>2017</v>
      </c>
      <c r="B2116">
        <v>2</v>
      </c>
      <c r="C2116" t="s">
        <v>270</v>
      </c>
      <c r="D2116">
        <v>6308</v>
      </c>
      <c r="E2116">
        <v>1</v>
      </c>
      <c r="F2116">
        <v>20170209</v>
      </c>
      <c r="G2116">
        <v>20104420282</v>
      </c>
      <c r="H2116" t="s">
        <v>146</v>
      </c>
      <c r="I2116" t="s">
        <v>2</v>
      </c>
      <c r="J2116" t="s">
        <v>81</v>
      </c>
      <c r="K2116" t="s">
        <v>87</v>
      </c>
      <c r="L2116" t="s">
        <v>4</v>
      </c>
      <c r="M2116" t="s">
        <v>5</v>
      </c>
      <c r="N2116" t="s">
        <v>17</v>
      </c>
      <c r="O2116">
        <v>2005992000</v>
      </c>
      <c r="P2116" t="s">
        <v>934</v>
      </c>
      <c r="Q2116" t="s">
        <v>1003</v>
      </c>
      <c r="R2116" t="s">
        <v>18</v>
      </c>
      <c r="S2116" t="s">
        <v>131</v>
      </c>
      <c r="W2116" t="s">
        <v>34</v>
      </c>
      <c r="X2116" t="s">
        <v>19</v>
      </c>
      <c r="Y2116" t="s">
        <v>226</v>
      </c>
      <c r="Z2116">
        <v>22026.77</v>
      </c>
      <c r="AA2116">
        <v>11995.2</v>
      </c>
    </row>
    <row r="2117" spans="1:27" hidden="1" x14ac:dyDescent="0.25">
      <c r="A2117">
        <v>2018</v>
      </c>
      <c r="B2117">
        <v>1</v>
      </c>
      <c r="C2117" t="s">
        <v>270</v>
      </c>
      <c r="D2117">
        <v>42640</v>
      </c>
      <c r="E2117">
        <v>4</v>
      </c>
      <c r="F2117">
        <v>20180111</v>
      </c>
      <c r="G2117">
        <v>20373860736</v>
      </c>
      <c r="H2117" t="s">
        <v>1127</v>
      </c>
      <c r="I2117" t="s">
        <v>2</v>
      </c>
      <c r="J2117" t="s">
        <v>81</v>
      </c>
      <c r="K2117" t="s">
        <v>87</v>
      </c>
      <c r="L2117" t="s">
        <v>4</v>
      </c>
      <c r="M2117" t="s">
        <v>5</v>
      </c>
      <c r="N2117" t="s">
        <v>17</v>
      </c>
      <c r="O2117">
        <v>2005992000</v>
      </c>
      <c r="P2117" t="s">
        <v>934</v>
      </c>
      <c r="Q2117" t="s">
        <v>1003</v>
      </c>
      <c r="R2117" t="s">
        <v>18</v>
      </c>
      <c r="S2117" t="s">
        <v>94</v>
      </c>
      <c r="T2117" t="s">
        <v>1119</v>
      </c>
      <c r="W2117" t="s">
        <v>100</v>
      </c>
      <c r="X2117" t="s">
        <v>19</v>
      </c>
      <c r="Y2117" t="s">
        <v>15</v>
      </c>
      <c r="Z2117">
        <v>22013.17</v>
      </c>
      <c r="AA2117">
        <v>13047.16</v>
      </c>
    </row>
    <row r="2118" spans="1:27" x14ac:dyDescent="0.25">
      <c r="A2118">
        <v>2018</v>
      </c>
      <c r="B2118">
        <v>3</v>
      </c>
      <c r="C2118" t="s">
        <v>86</v>
      </c>
      <c r="D2118">
        <v>24937</v>
      </c>
      <c r="E2118">
        <v>1</v>
      </c>
      <c r="F2118">
        <v>20180323</v>
      </c>
      <c r="G2118">
        <v>20132515680</v>
      </c>
      <c r="H2118" t="s">
        <v>186</v>
      </c>
      <c r="I2118" t="s">
        <v>25</v>
      </c>
      <c r="J2118" t="s">
        <v>26</v>
      </c>
      <c r="K2118" t="s">
        <v>199</v>
      </c>
      <c r="L2118" t="s">
        <v>4</v>
      </c>
      <c r="M2118" t="s">
        <v>5</v>
      </c>
      <c r="N2118" t="s">
        <v>6</v>
      </c>
      <c r="O2118">
        <v>904221000</v>
      </c>
      <c r="P2118" t="s">
        <v>198</v>
      </c>
      <c r="Q2118" t="s">
        <v>1016</v>
      </c>
      <c r="R2118" t="s">
        <v>104</v>
      </c>
      <c r="S2118" t="s">
        <v>2556</v>
      </c>
      <c r="T2118" t="s">
        <v>470</v>
      </c>
      <c r="W2118" t="s">
        <v>117</v>
      </c>
      <c r="X2118" t="s">
        <v>109</v>
      </c>
      <c r="Y2118" t="s">
        <v>9</v>
      </c>
      <c r="Z2118">
        <v>21982.09</v>
      </c>
      <c r="AA2118">
        <v>7348</v>
      </c>
    </row>
    <row r="2119" spans="1:27" hidden="1" x14ac:dyDescent="0.25">
      <c r="A2119">
        <v>2018</v>
      </c>
      <c r="B2119">
        <v>1</v>
      </c>
      <c r="C2119" t="s">
        <v>270</v>
      </c>
      <c r="D2119">
        <v>2774</v>
      </c>
      <c r="E2119">
        <v>3</v>
      </c>
      <c r="F2119">
        <v>20180118</v>
      </c>
      <c r="G2119">
        <v>20504004415</v>
      </c>
      <c r="H2119" t="s">
        <v>223</v>
      </c>
      <c r="I2119" t="s">
        <v>25</v>
      </c>
      <c r="J2119" t="s">
        <v>26</v>
      </c>
      <c r="K2119" t="s">
        <v>97</v>
      </c>
      <c r="L2119" t="s">
        <v>4</v>
      </c>
      <c r="M2119" t="s">
        <v>5</v>
      </c>
      <c r="N2119" t="s">
        <v>17</v>
      </c>
      <c r="O2119">
        <v>2005999000</v>
      </c>
      <c r="P2119" t="s">
        <v>1002</v>
      </c>
      <c r="Q2119" t="s">
        <v>1003</v>
      </c>
      <c r="R2119" t="s">
        <v>24</v>
      </c>
      <c r="S2119" t="s">
        <v>508</v>
      </c>
      <c r="T2119" t="s">
        <v>1287</v>
      </c>
      <c r="W2119" t="s">
        <v>34</v>
      </c>
      <c r="X2119" t="s">
        <v>8</v>
      </c>
      <c r="Y2119" t="s">
        <v>226</v>
      </c>
      <c r="Z2119">
        <v>21976.5</v>
      </c>
      <c r="AA2119">
        <v>17250</v>
      </c>
    </row>
    <row r="2120" spans="1:27" hidden="1" x14ac:dyDescent="0.25">
      <c r="A2120">
        <v>2018</v>
      </c>
      <c r="B2120">
        <v>1</v>
      </c>
      <c r="C2120" t="s">
        <v>86</v>
      </c>
      <c r="D2120">
        <v>1566</v>
      </c>
      <c r="E2120">
        <v>1</v>
      </c>
      <c r="F2120">
        <v>20180111</v>
      </c>
      <c r="G2120">
        <v>20373860736</v>
      </c>
      <c r="H2120" t="s">
        <v>1127</v>
      </c>
      <c r="I2120" t="s">
        <v>25</v>
      </c>
      <c r="J2120" t="s">
        <v>26</v>
      </c>
      <c r="K2120" t="s">
        <v>166</v>
      </c>
      <c r="L2120" t="s">
        <v>4</v>
      </c>
      <c r="M2120" t="s">
        <v>5</v>
      </c>
      <c r="N2120" t="s">
        <v>17</v>
      </c>
      <c r="O2120">
        <v>2001909000</v>
      </c>
      <c r="P2120" t="s">
        <v>934</v>
      </c>
      <c r="Q2120" t="s">
        <v>1003</v>
      </c>
      <c r="R2120" t="s">
        <v>68</v>
      </c>
      <c r="S2120" t="s">
        <v>98</v>
      </c>
      <c r="T2120" t="s">
        <v>260</v>
      </c>
      <c r="V2120" t="s">
        <v>99</v>
      </c>
      <c r="W2120" t="s">
        <v>100</v>
      </c>
      <c r="X2120" t="s">
        <v>19</v>
      </c>
      <c r="Y2120" t="s">
        <v>15</v>
      </c>
      <c r="Z2120">
        <v>21941.22</v>
      </c>
      <c r="AA2120">
        <v>6997.2</v>
      </c>
    </row>
    <row r="2121" spans="1:27" hidden="1" x14ac:dyDescent="0.25">
      <c r="A2121">
        <v>2018</v>
      </c>
      <c r="B2121">
        <v>1</v>
      </c>
      <c r="C2121" t="s">
        <v>86</v>
      </c>
      <c r="D2121">
        <v>122321</v>
      </c>
      <c r="E2121">
        <v>1</v>
      </c>
      <c r="F2121">
        <v>20180104</v>
      </c>
      <c r="G2121">
        <v>20373860736</v>
      </c>
      <c r="H2121" t="s">
        <v>1127</v>
      </c>
      <c r="I2121" t="s">
        <v>25</v>
      </c>
      <c r="J2121" t="s">
        <v>26</v>
      </c>
      <c r="K2121" t="s">
        <v>121</v>
      </c>
      <c r="L2121" t="s">
        <v>4</v>
      </c>
      <c r="M2121" t="s">
        <v>5</v>
      </c>
      <c r="N2121" t="s">
        <v>17</v>
      </c>
      <c r="O2121">
        <v>2001909000</v>
      </c>
      <c r="P2121" t="s">
        <v>934</v>
      </c>
      <c r="Q2121" t="s">
        <v>1003</v>
      </c>
      <c r="R2121" t="s">
        <v>68</v>
      </c>
      <c r="S2121" t="s">
        <v>98</v>
      </c>
      <c r="T2121" t="s">
        <v>260</v>
      </c>
      <c r="V2121" t="s">
        <v>101</v>
      </c>
      <c r="W2121" t="s">
        <v>100</v>
      </c>
      <c r="X2121" t="s">
        <v>69</v>
      </c>
      <c r="Y2121" t="s">
        <v>15</v>
      </c>
      <c r="Z2121">
        <v>21941.22</v>
      </c>
      <c r="AA2121">
        <v>6997.2</v>
      </c>
    </row>
    <row r="2122" spans="1:27" hidden="1" x14ac:dyDescent="0.25">
      <c r="A2122">
        <v>2018</v>
      </c>
      <c r="B2122">
        <v>3</v>
      </c>
      <c r="C2122" t="s">
        <v>86</v>
      </c>
      <c r="D2122">
        <v>27566</v>
      </c>
      <c r="E2122">
        <v>1</v>
      </c>
      <c r="F2122">
        <v>20180330</v>
      </c>
      <c r="G2122">
        <v>20373860736</v>
      </c>
      <c r="H2122" t="s">
        <v>1127</v>
      </c>
      <c r="I2122" t="s">
        <v>25</v>
      </c>
      <c r="J2122" t="s">
        <v>26</v>
      </c>
      <c r="K2122" t="s">
        <v>121</v>
      </c>
      <c r="L2122" t="s">
        <v>4</v>
      </c>
      <c r="M2122" t="s">
        <v>5</v>
      </c>
      <c r="N2122" t="s">
        <v>17</v>
      </c>
      <c r="O2122">
        <v>2001909000</v>
      </c>
      <c r="P2122" t="s">
        <v>934</v>
      </c>
      <c r="Q2122" t="s">
        <v>1003</v>
      </c>
      <c r="R2122" t="s">
        <v>68</v>
      </c>
      <c r="S2122" t="s">
        <v>98</v>
      </c>
      <c r="V2122" t="s">
        <v>101</v>
      </c>
      <c r="W2122" t="s">
        <v>34</v>
      </c>
      <c r="X2122" t="s">
        <v>69</v>
      </c>
      <c r="Y2122" t="s">
        <v>15</v>
      </c>
      <c r="Z2122">
        <v>21941.22</v>
      </c>
      <c r="AA2122">
        <v>6997.2</v>
      </c>
    </row>
    <row r="2123" spans="1:27" hidden="1" x14ac:dyDescent="0.25">
      <c r="A2123">
        <v>2017</v>
      </c>
      <c r="B2123">
        <v>2</v>
      </c>
      <c r="C2123" t="s">
        <v>270</v>
      </c>
      <c r="D2123">
        <v>6481</v>
      </c>
      <c r="E2123">
        <v>1</v>
      </c>
      <c r="F2123">
        <v>20170207</v>
      </c>
      <c r="G2123">
        <v>20504004415</v>
      </c>
      <c r="H2123" t="s">
        <v>223</v>
      </c>
      <c r="I2123" t="s">
        <v>2</v>
      </c>
      <c r="J2123" t="s">
        <v>21</v>
      </c>
      <c r="K2123" t="s">
        <v>1707</v>
      </c>
      <c r="L2123" t="s">
        <v>4</v>
      </c>
      <c r="M2123" t="s">
        <v>5</v>
      </c>
      <c r="N2123" t="s">
        <v>17</v>
      </c>
      <c r="O2123">
        <v>2001909000</v>
      </c>
      <c r="P2123" t="s">
        <v>1006</v>
      </c>
      <c r="Q2123" t="s">
        <v>1003</v>
      </c>
      <c r="R2123" t="s">
        <v>68</v>
      </c>
      <c r="S2123" t="s">
        <v>1708</v>
      </c>
      <c r="T2123" t="s">
        <v>1709</v>
      </c>
      <c r="W2123" t="s">
        <v>272</v>
      </c>
      <c r="X2123" t="s">
        <v>19</v>
      </c>
      <c r="Y2123" t="s">
        <v>226</v>
      </c>
      <c r="Z2123">
        <v>21928.68</v>
      </c>
      <c r="AA2123">
        <v>19200</v>
      </c>
    </row>
    <row r="2124" spans="1:27" hidden="1" x14ac:dyDescent="0.25">
      <c r="A2124">
        <v>2018</v>
      </c>
      <c r="B2124">
        <v>1</v>
      </c>
      <c r="C2124" t="s">
        <v>270</v>
      </c>
      <c r="D2124">
        <v>2771</v>
      </c>
      <c r="E2124">
        <v>2</v>
      </c>
      <c r="F2124">
        <v>20180118</v>
      </c>
      <c r="G2124">
        <v>20504004415</v>
      </c>
      <c r="H2124" t="s">
        <v>223</v>
      </c>
      <c r="I2124" t="s">
        <v>25</v>
      </c>
      <c r="J2124" t="s">
        <v>26</v>
      </c>
      <c r="K2124" t="s">
        <v>97</v>
      </c>
      <c r="L2124" t="s">
        <v>4</v>
      </c>
      <c r="M2124" t="s">
        <v>5</v>
      </c>
      <c r="N2124" t="s">
        <v>17</v>
      </c>
      <c r="O2124">
        <v>2005999000</v>
      </c>
      <c r="P2124" t="s">
        <v>1002</v>
      </c>
      <c r="Q2124" t="s">
        <v>1003</v>
      </c>
      <c r="R2124" t="s">
        <v>24</v>
      </c>
      <c r="S2124" t="s">
        <v>508</v>
      </c>
      <c r="T2124" t="s">
        <v>881</v>
      </c>
      <c r="W2124" t="s">
        <v>34</v>
      </c>
      <c r="X2124" t="s">
        <v>8</v>
      </c>
      <c r="Y2124" t="s">
        <v>226</v>
      </c>
      <c r="Z2124">
        <v>21924</v>
      </c>
      <c r="AA2124">
        <v>17539.2</v>
      </c>
    </row>
    <row r="2125" spans="1:27" hidden="1" x14ac:dyDescent="0.25">
      <c r="A2125">
        <v>2017</v>
      </c>
      <c r="B2125">
        <v>2</v>
      </c>
      <c r="C2125" t="s">
        <v>270</v>
      </c>
      <c r="D2125">
        <v>7971</v>
      </c>
      <c r="E2125">
        <v>3</v>
      </c>
      <c r="F2125">
        <v>20170223</v>
      </c>
      <c r="G2125">
        <v>20504004415</v>
      </c>
      <c r="H2125" t="s">
        <v>223</v>
      </c>
      <c r="I2125" t="s">
        <v>25</v>
      </c>
      <c r="J2125" t="s">
        <v>26</v>
      </c>
      <c r="K2125" t="s">
        <v>125</v>
      </c>
      <c r="L2125" t="s">
        <v>4</v>
      </c>
      <c r="M2125" t="s">
        <v>5</v>
      </c>
      <c r="N2125" t="s">
        <v>17</v>
      </c>
      <c r="O2125">
        <v>2005999000</v>
      </c>
      <c r="P2125" t="s">
        <v>1002</v>
      </c>
      <c r="Q2125" t="s">
        <v>1003</v>
      </c>
      <c r="R2125" t="s">
        <v>24</v>
      </c>
      <c r="S2125" t="s">
        <v>444</v>
      </c>
      <c r="W2125" t="s">
        <v>100</v>
      </c>
      <c r="X2125" t="s">
        <v>8</v>
      </c>
      <c r="Y2125" t="s">
        <v>226</v>
      </c>
      <c r="Z2125">
        <v>21907.5</v>
      </c>
      <c r="AA2125">
        <v>12954</v>
      </c>
    </row>
    <row r="2126" spans="1:27" hidden="1" x14ac:dyDescent="0.25">
      <c r="A2126">
        <v>2018</v>
      </c>
      <c r="B2126">
        <v>1</v>
      </c>
      <c r="C2126" t="s">
        <v>270</v>
      </c>
      <c r="D2126">
        <v>41290</v>
      </c>
      <c r="E2126">
        <v>1</v>
      </c>
      <c r="F2126">
        <v>20180102</v>
      </c>
      <c r="G2126">
        <v>20504004415</v>
      </c>
      <c r="H2126" t="s">
        <v>223</v>
      </c>
      <c r="I2126" t="s">
        <v>25</v>
      </c>
      <c r="J2126" t="s">
        <v>26</v>
      </c>
      <c r="K2126" t="s">
        <v>130</v>
      </c>
      <c r="L2126" t="s">
        <v>4</v>
      </c>
      <c r="M2126" t="s">
        <v>5</v>
      </c>
      <c r="N2126" t="s">
        <v>17</v>
      </c>
      <c r="O2126">
        <v>2005999000</v>
      </c>
      <c r="P2126" t="s">
        <v>1002</v>
      </c>
      <c r="Q2126" t="s">
        <v>1003</v>
      </c>
      <c r="R2126" t="s">
        <v>24</v>
      </c>
      <c r="S2126" t="s">
        <v>285</v>
      </c>
      <c r="W2126" t="s">
        <v>100</v>
      </c>
      <c r="X2126" t="s">
        <v>8</v>
      </c>
      <c r="Y2126" t="s">
        <v>61</v>
      </c>
      <c r="Z2126">
        <v>21890</v>
      </c>
      <c r="AA2126">
        <v>16500</v>
      </c>
    </row>
    <row r="2127" spans="1:27" hidden="1" x14ac:dyDescent="0.25">
      <c r="A2127">
        <v>2017</v>
      </c>
      <c r="B2127">
        <v>1</v>
      </c>
      <c r="C2127" t="s">
        <v>270</v>
      </c>
      <c r="D2127">
        <v>3482</v>
      </c>
      <c r="E2127">
        <v>1</v>
      </c>
      <c r="F2127">
        <v>20170124</v>
      </c>
      <c r="G2127">
        <v>20530184596</v>
      </c>
      <c r="H2127" t="s">
        <v>293</v>
      </c>
      <c r="I2127" t="s">
        <v>25</v>
      </c>
      <c r="J2127" t="s">
        <v>66</v>
      </c>
      <c r="K2127" t="s">
        <v>103</v>
      </c>
      <c r="L2127" t="s">
        <v>4</v>
      </c>
      <c r="M2127" t="s">
        <v>5</v>
      </c>
      <c r="N2127" t="s">
        <v>17</v>
      </c>
      <c r="O2127">
        <v>2005999000</v>
      </c>
      <c r="P2127" t="s">
        <v>1002</v>
      </c>
      <c r="Q2127" t="s">
        <v>1003</v>
      </c>
      <c r="R2127" t="s">
        <v>24</v>
      </c>
      <c r="S2127" t="s">
        <v>310</v>
      </c>
      <c r="T2127" t="s">
        <v>787</v>
      </c>
      <c r="W2127" t="s">
        <v>789</v>
      </c>
      <c r="X2127" t="s">
        <v>8</v>
      </c>
      <c r="Y2127" t="s">
        <v>61</v>
      </c>
      <c r="Z2127">
        <v>21880.400000000001</v>
      </c>
      <c r="AA2127">
        <v>17539.32</v>
      </c>
    </row>
    <row r="2128" spans="1:27" hidden="1" x14ac:dyDescent="0.25">
      <c r="A2128">
        <v>2018</v>
      </c>
      <c r="B2128">
        <v>1</v>
      </c>
      <c r="C2128" t="s">
        <v>86</v>
      </c>
      <c r="D2128">
        <v>3694</v>
      </c>
      <c r="E2128">
        <v>2</v>
      </c>
      <c r="F2128">
        <v>20180117</v>
      </c>
      <c r="G2128">
        <v>20373860736</v>
      </c>
      <c r="H2128" t="s">
        <v>1127</v>
      </c>
      <c r="I2128" t="s">
        <v>25</v>
      </c>
      <c r="J2128" t="s">
        <v>26</v>
      </c>
      <c r="K2128" t="s">
        <v>125</v>
      </c>
      <c r="L2128" t="s">
        <v>4</v>
      </c>
      <c r="M2128" t="s">
        <v>5</v>
      </c>
      <c r="N2128" t="s">
        <v>17</v>
      </c>
      <c r="O2128">
        <v>2001909000</v>
      </c>
      <c r="P2128" t="s">
        <v>934</v>
      </c>
      <c r="Q2128" t="s">
        <v>1003</v>
      </c>
      <c r="R2128" t="s">
        <v>68</v>
      </c>
      <c r="S2128" t="s">
        <v>98</v>
      </c>
      <c r="T2128" t="s">
        <v>1114</v>
      </c>
      <c r="V2128" t="s">
        <v>99</v>
      </c>
      <c r="W2128" t="s">
        <v>100</v>
      </c>
      <c r="X2128" t="s">
        <v>19</v>
      </c>
      <c r="Y2128" t="s">
        <v>15</v>
      </c>
      <c r="Z2128">
        <v>21873.1</v>
      </c>
      <c r="AA2128">
        <v>4772.04</v>
      </c>
    </row>
    <row r="2129" spans="1:27" hidden="1" x14ac:dyDescent="0.25">
      <c r="A2129">
        <v>2018</v>
      </c>
      <c r="B2129">
        <v>1</v>
      </c>
      <c r="C2129" t="s">
        <v>270</v>
      </c>
      <c r="D2129">
        <v>1724</v>
      </c>
      <c r="E2129">
        <v>1</v>
      </c>
      <c r="F2129">
        <v>20180116</v>
      </c>
      <c r="G2129">
        <v>20104420282</v>
      </c>
      <c r="H2129" t="s">
        <v>146</v>
      </c>
      <c r="I2129" t="s">
        <v>25</v>
      </c>
      <c r="J2129" t="s">
        <v>26</v>
      </c>
      <c r="K2129" t="s">
        <v>185</v>
      </c>
      <c r="L2129" t="s">
        <v>4</v>
      </c>
      <c r="M2129" t="s">
        <v>5</v>
      </c>
      <c r="N2129" t="s">
        <v>17</v>
      </c>
      <c r="O2129">
        <v>2005999000</v>
      </c>
      <c r="P2129" t="s">
        <v>1002</v>
      </c>
      <c r="Q2129" t="s">
        <v>1003</v>
      </c>
      <c r="R2129" t="s">
        <v>24</v>
      </c>
      <c r="S2129" t="s">
        <v>316</v>
      </c>
      <c r="V2129" t="s">
        <v>101</v>
      </c>
      <c r="W2129" t="s">
        <v>34</v>
      </c>
      <c r="X2129" t="s">
        <v>8</v>
      </c>
      <c r="Y2129" t="s">
        <v>226</v>
      </c>
      <c r="Z2129">
        <v>21850</v>
      </c>
      <c r="AA2129">
        <v>17193</v>
      </c>
    </row>
    <row r="2130" spans="1:27" hidden="1" x14ac:dyDescent="0.25">
      <c r="A2130">
        <v>2018</v>
      </c>
      <c r="B2130">
        <v>2</v>
      </c>
      <c r="C2130" t="s">
        <v>86</v>
      </c>
      <c r="D2130">
        <v>8978</v>
      </c>
      <c r="E2130">
        <v>1</v>
      </c>
      <c r="F2130">
        <v>20180202</v>
      </c>
      <c r="G2130">
        <v>20170040938</v>
      </c>
      <c r="H2130" t="s">
        <v>65</v>
      </c>
      <c r="I2130" t="s">
        <v>25</v>
      </c>
      <c r="J2130" t="s">
        <v>26</v>
      </c>
      <c r="K2130" t="s">
        <v>97</v>
      </c>
      <c r="L2130" t="s">
        <v>4</v>
      </c>
      <c r="M2130" t="s">
        <v>5</v>
      </c>
      <c r="N2130" t="s">
        <v>17</v>
      </c>
      <c r="O2130">
        <v>2005999000</v>
      </c>
      <c r="P2130" t="s">
        <v>934</v>
      </c>
      <c r="Q2130" t="s">
        <v>1003</v>
      </c>
      <c r="R2130" t="s">
        <v>24</v>
      </c>
      <c r="S2130" t="s">
        <v>148</v>
      </c>
      <c r="T2130" t="s">
        <v>101</v>
      </c>
      <c r="W2130" t="s">
        <v>214</v>
      </c>
      <c r="X2130" t="s">
        <v>8</v>
      </c>
      <c r="Y2130" t="s">
        <v>15</v>
      </c>
      <c r="Z2130">
        <v>21850</v>
      </c>
      <c r="AA2130">
        <v>17250</v>
      </c>
    </row>
    <row r="2131" spans="1:27" hidden="1" x14ac:dyDescent="0.25">
      <c r="A2131">
        <v>2018</v>
      </c>
      <c r="B2131">
        <v>2</v>
      </c>
      <c r="C2131" t="s">
        <v>270</v>
      </c>
      <c r="D2131">
        <v>9947</v>
      </c>
      <c r="E2131">
        <v>1</v>
      </c>
      <c r="F2131">
        <v>20180227</v>
      </c>
      <c r="G2131">
        <v>20104420282</v>
      </c>
      <c r="H2131" t="s">
        <v>146</v>
      </c>
      <c r="I2131" t="s">
        <v>25</v>
      </c>
      <c r="J2131" t="s">
        <v>26</v>
      </c>
      <c r="K2131" t="s">
        <v>97</v>
      </c>
      <c r="L2131" t="s">
        <v>4</v>
      </c>
      <c r="M2131" t="s">
        <v>5</v>
      </c>
      <c r="N2131" t="s">
        <v>17</v>
      </c>
      <c r="O2131">
        <v>2005999000</v>
      </c>
      <c r="P2131" t="s">
        <v>1002</v>
      </c>
      <c r="Q2131" t="s">
        <v>1003</v>
      </c>
      <c r="R2131" t="s">
        <v>24</v>
      </c>
      <c r="S2131" t="s">
        <v>316</v>
      </c>
      <c r="V2131" t="s">
        <v>84</v>
      </c>
      <c r="W2131" t="s">
        <v>34</v>
      </c>
      <c r="X2131" t="s">
        <v>8</v>
      </c>
      <c r="Y2131" t="s">
        <v>226</v>
      </c>
      <c r="Z2131">
        <v>21850</v>
      </c>
      <c r="AA2131">
        <v>17250</v>
      </c>
    </row>
    <row r="2132" spans="1:27" hidden="1" x14ac:dyDescent="0.25">
      <c r="A2132">
        <v>2018</v>
      </c>
      <c r="B2132">
        <v>3</v>
      </c>
      <c r="C2132" t="s">
        <v>86</v>
      </c>
      <c r="D2132">
        <v>18018</v>
      </c>
      <c r="E2132">
        <v>1</v>
      </c>
      <c r="F2132">
        <v>20180307</v>
      </c>
      <c r="G2132">
        <v>20170040938</v>
      </c>
      <c r="H2132" t="s">
        <v>65</v>
      </c>
      <c r="I2132" t="s">
        <v>25</v>
      </c>
      <c r="J2132" t="s">
        <v>26</v>
      </c>
      <c r="K2132" t="s">
        <v>97</v>
      </c>
      <c r="L2132" t="s">
        <v>4</v>
      </c>
      <c r="M2132" t="s">
        <v>5</v>
      </c>
      <c r="N2132" t="s">
        <v>17</v>
      </c>
      <c r="O2132">
        <v>2005999000</v>
      </c>
      <c r="P2132" t="s">
        <v>934</v>
      </c>
      <c r="Q2132" t="s">
        <v>1003</v>
      </c>
      <c r="R2132" t="s">
        <v>24</v>
      </c>
      <c r="S2132" t="s">
        <v>148</v>
      </c>
      <c r="T2132" t="s">
        <v>101</v>
      </c>
      <c r="W2132" t="s">
        <v>214</v>
      </c>
      <c r="X2132" t="s">
        <v>8</v>
      </c>
      <c r="Y2132" t="s">
        <v>15</v>
      </c>
      <c r="Z2132">
        <v>21850</v>
      </c>
      <c r="AA2132">
        <v>17250</v>
      </c>
    </row>
    <row r="2133" spans="1:27" hidden="1" x14ac:dyDescent="0.25">
      <c r="A2133">
        <v>2018</v>
      </c>
      <c r="B2133">
        <v>3</v>
      </c>
      <c r="C2133" t="s">
        <v>270</v>
      </c>
      <c r="D2133">
        <v>12804</v>
      </c>
      <c r="E2133">
        <v>1</v>
      </c>
      <c r="F2133">
        <v>20180320</v>
      </c>
      <c r="G2133">
        <v>20104420282</v>
      </c>
      <c r="H2133" t="s">
        <v>146</v>
      </c>
      <c r="I2133" t="s">
        <v>25</v>
      </c>
      <c r="J2133" t="s">
        <v>26</v>
      </c>
      <c r="K2133" t="s">
        <v>185</v>
      </c>
      <c r="L2133" t="s">
        <v>4</v>
      </c>
      <c r="M2133" t="s">
        <v>5</v>
      </c>
      <c r="N2133" t="s">
        <v>17</v>
      </c>
      <c r="O2133">
        <v>2005999000</v>
      </c>
      <c r="P2133" t="s">
        <v>1002</v>
      </c>
      <c r="Q2133" t="s">
        <v>1003</v>
      </c>
      <c r="R2133" t="s">
        <v>24</v>
      </c>
      <c r="S2133" t="s">
        <v>316</v>
      </c>
      <c r="V2133" t="s">
        <v>84</v>
      </c>
      <c r="W2133" t="s">
        <v>34</v>
      </c>
      <c r="X2133" t="s">
        <v>8</v>
      </c>
      <c r="Y2133" t="s">
        <v>226</v>
      </c>
      <c r="Z2133">
        <v>21850</v>
      </c>
      <c r="AA2133">
        <v>17213.400000000001</v>
      </c>
    </row>
    <row r="2134" spans="1:27" hidden="1" x14ac:dyDescent="0.25">
      <c r="A2134">
        <v>2018</v>
      </c>
      <c r="B2134">
        <v>3</v>
      </c>
      <c r="C2134" t="s">
        <v>270</v>
      </c>
      <c r="D2134">
        <v>11906</v>
      </c>
      <c r="E2134">
        <v>1</v>
      </c>
      <c r="F2134">
        <v>20180315</v>
      </c>
      <c r="G2134">
        <v>20104420282</v>
      </c>
      <c r="H2134" t="s">
        <v>146</v>
      </c>
      <c r="I2134" t="s">
        <v>2</v>
      </c>
      <c r="J2134" t="s">
        <v>81</v>
      </c>
      <c r="K2134" t="s">
        <v>87</v>
      </c>
      <c r="L2134" t="s">
        <v>4</v>
      </c>
      <c r="M2134" t="s">
        <v>5</v>
      </c>
      <c r="N2134" t="s">
        <v>17</v>
      </c>
      <c r="O2134">
        <v>2005992000</v>
      </c>
      <c r="P2134" t="s">
        <v>934</v>
      </c>
      <c r="Q2134" t="s">
        <v>1003</v>
      </c>
      <c r="R2134" t="s">
        <v>18</v>
      </c>
      <c r="S2134" t="s">
        <v>131</v>
      </c>
      <c r="U2134" t="s">
        <v>145</v>
      </c>
      <c r="X2134" t="s">
        <v>69</v>
      </c>
      <c r="Y2134" t="s">
        <v>226</v>
      </c>
      <c r="Z2134">
        <v>21848.400000000001</v>
      </c>
      <c r="AA2134">
        <v>11733.4</v>
      </c>
    </row>
    <row r="2135" spans="1:27" hidden="1" x14ac:dyDescent="0.25">
      <c r="A2135">
        <v>2017</v>
      </c>
      <c r="B2135">
        <v>1</v>
      </c>
      <c r="C2135" t="s">
        <v>86</v>
      </c>
      <c r="D2135">
        <v>6479</v>
      </c>
      <c r="E2135">
        <v>1</v>
      </c>
      <c r="F2135">
        <v>20170131</v>
      </c>
      <c r="G2135">
        <v>20397680038</v>
      </c>
      <c r="H2135" t="s">
        <v>182</v>
      </c>
      <c r="I2135" t="s">
        <v>25</v>
      </c>
      <c r="J2135" t="s">
        <v>26</v>
      </c>
      <c r="K2135" t="s">
        <v>257</v>
      </c>
      <c r="L2135" t="s">
        <v>4</v>
      </c>
      <c r="M2135" t="s">
        <v>5</v>
      </c>
      <c r="N2135" t="s">
        <v>17</v>
      </c>
      <c r="O2135">
        <v>2005999000</v>
      </c>
      <c r="P2135" t="s">
        <v>934</v>
      </c>
      <c r="Q2135" t="s">
        <v>1003</v>
      </c>
      <c r="R2135" t="s">
        <v>24</v>
      </c>
      <c r="S2135" t="s">
        <v>171</v>
      </c>
      <c r="T2135" t="s">
        <v>934</v>
      </c>
      <c r="X2135" t="s">
        <v>8</v>
      </c>
      <c r="Y2135" t="s">
        <v>15</v>
      </c>
      <c r="Z2135">
        <v>21802.68</v>
      </c>
      <c r="AA2135">
        <v>10445</v>
      </c>
    </row>
    <row r="2136" spans="1:27" hidden="1" x14ac:dyDescent="0.25">
      <c r="A2136">
        <v>2017</v>
      </c>
      <c r="B2136">
        <v>3</v>
      </c>
      <c r="C2136" t="s">
        <v>86</v>
      </c>
      <c r="D2136">
        <v>18669</v>
      </c>
      <c r="E2136">
        <v>1</v>
      </c>
      <c r="F2136">
        <v>20170301</v>
      </c>
      <c r="G2136">
        <v>20542089106</v>
      </c>
      <c r="H2136" t="s">
        <v>74</v>
      </c>
      <c r="I2136" t="s">
        <v>25</v>
      </c>
      <c r="J2136" t="s">
        <v>26</v>
      </c>
      <c r="K2136" t="s">
        <v>185</v>
      </c>
      <c r="L2136" t="s">
        <v>4</v>
      </c>
      <c r="M2136" t="s">
        <v>5</v>
      </c>
      <c r="N2136" t="s">
        <v>6</v>
      </c>
      <c r="O2136">
        <v>904211090</v>
      </c>
      <c r="P2136" t="s">
        <v>475</v>
      </c>
      <c r="Q2136" t="s">
        <v>472</v>
      </c>
      <c r="R2136" t="s">
        <v>77</v>
      </c>
      <c r="S2136" t="s">
        <v>167</v>
      </c>
      <c r="T2136" t="s">
        <v>1647</v>
      </c>
      <c r="V2136" t="s">
        <v>245</v>
      </c>
      <c r="W2136" t="s">
        <v>34</v>
      </c>
      <c r="X2136" t="s">
        <v>23</v>
      </c>
      <c r="Y2136" t="s">
        <v>9</v>
      </c>
      <c r="Z2136">
        <v>21788.01</v>
      </c>
      <c r="AA2136">
        <v>8278.2000000000007</v>
      </c>
    </row>
    <row r="2137" spans="1:27" hidden="1" x14ac:dyDescent="0.25">
      <c r="A2137">
        <v>2017</v>
      </c>
      <c r="B2137">
        <v>2</v>
      </c>
      <c r="C2137" t="s">
        <v>270</v>
      </c>
      <c r="D2137">
        <v>6230</v>
      </c>
      <c r="E2137">
        <v>1</v>
      </c>
      <c r="F2137">
        <v>20170207</v>
      </c>
      <c r="G2137">
        <v>20530184596</v>
      </c>
      <c r="H2137" t="s">
        <v>293</v>
      </c>
      <c r="I2137" t="s">
        <v>25</v>
      </c>
      <c r="J2137" t="s">
        <v>26</v>
      </c>
      <c r="K2137" t="s">
        <v>199</v>
      </c>
      <c r="L2137" t="s">
        <v>4</v>
      </c>
      <c r="M2137" t="s">
        <v>5</v>
      </c>
      <c r="N2137" t="s">
        <v>17</v>
      </c>
      <c r="O2137">
        <v>2005999000</v>
      </c>
      <c r="P2137" t="s">
        <v>1002</v>
      </c>
      <c r="Q2137" t="s">
        <v>1003</v>
      </c>
      <c r="R2137" t="s">
        <v>24</v>
      </c>
      <c r="S2137" t="s">
        <v>310</v>
      </c>
      <c r="T2137" t="s">
        <v>792</v>
      </c>
      <c r="W2137" t="s">
        <v>1703</v>
      </c>
      <c r="X2137" t="s">
        <v>8</v>
      </c>
      <c r="Y2137" t="s">
        <v>61</v>
      </c>
      <c r="Z2137">
        <v>21780</v>
      </c>
      <c r="AA2137">
        <v>16500</v>
      </c>
    </row>
    <row r="2138" spans="1:27" hidden="1" x14ac:dyDescent="0.25">
      <c r="A2138">
        <v>2017</v>
      </c>
      <c r="B2138">
        <v>3</v>
      </c>
      <c r="C2138" t="s">
        <v>270</v>
      </c>
      <c r="D2138">
        <v>8928</v>
      </c>
      <c r="E2138">
        <v>1</v>
      </c>
      <c r="F2138">
        <v>20170301</v>
      </c>
      <c r="G2138">
        <v>20530184596</v>
      </c>
      <c r="H2138" t="s">
        <v>293</v>
      </c>
      <c r="I2138" t="s">
        <v>25</v>
      </c>
      <c r="J2138" t="s">
        <v>26</v>
      </c>
      <c r="K2138" t="s">
        <v>97</v>
      </c>
      <c r="L2138" t="s">
        <v>4</v>
      </c>
      <c r="M2138" t="s">
        <v>5</v>
      </c>
      <c r="N2138" t="s">
        <v>17</v>
      </c>
      <c r="O2138">
        <v>2005999000</v>
      </c>
      <c r="P2138" t="s">
        <v>1002</v>
      </c>
      <c r="Q2138" t="s">
        <v>1003</v>
      </c>
      <c r="R2138" t="s">
        <v>24</v>
      </c>
      <c r="S2138" t="s">
        <v>310</v>
      </c>
      <c r="T2138" t="s">
        <v>797</v>
      </c>
      <c r="W2138" t="s">
        <v>789</v>
      </c>
      <c r="X2138" t="s">
        <v>8</v>
      </c>
      <c r="Y2138" t="s">
        <v>61</v>
      </c>
      <c r="Z2138">
        <v>21780</v>
      </c>
      <c r="AA2138">
        <v>16500</v>
      </c>
    </row>
    <row r="2139" spans="1:27" hidden="1" x14ac:dyDescent="0.25">
      <c r="A2139">
        <v>2017</v>
      </c>
      <c r="B2139">
        <v>3</v>
      </c>
      <c r="C2139" t="s">
        <v>270</v>
      </c>
      <c r="D2139">
        <v>8931</v>
      </c>
      <c r="E2139">
        <v>1</v>
      </c>
      <c r="F2139">
        <v>20170301</v>
      </c>
      <c r="G2139">
        <v>20530184596</v>
      </c>
      <c r="H2139" t="s">
        <v>293</v>
      </c>
      <c r="I2139" t="s">
        <v>25</v>
      </c>
      <c r="J2139" t="s">
        <v>26</v>
      </c>
      <c r="K2139" t="s">
        <v>97</v>
      </c>
      <c r="L2139" t="s">
        <v>4</v>
      </c>
      <c r="M2139" t="s">
        <v>5</v>
      </c>
      <c r="N2139" t="s">
        <v>17</v>
      </c>
      <c r="O2139">
        <v>2005999000</v>
      </c>
      <c r="P2139" t="s">
        <v>1002</v>
      </c>
      <c r="Q2139" t="s">
        <v>1003</v>
      </c>
      <c r="R2139" t="s">
        <v>24</v>
      </c>
      <c r="S2139" t="s">
        <v>310</v>
      </c>
      <c r="T2139" t="s">
        <v>797</v>
      </c>
      <c r="W2139" t="s">
        <v>789</v>
      </c>
      <c r="X2139" t="s">
        <v>8</v>
      </c>
      <c r="Y2139" t="s">
        <v>61</v>
      </c>
      <c r="Z2139">
        <v>21780</v>
      </c>
      <c r="AA2139">
        <v>16500</v>
      </c>
    </row>
    <row r="2140" spans="1:27" hidden="1" x14ac:dyDescent="0.25">
      <c r="A2140">
        <v>2018</v>
      </c>
      <c r="B2140">
        <v>1</v>
      </c>
      <c r="C2140" t="s">
        <v>270</v>
      </c>
      <c r="D2140">
        <v>2934</v>
      </c>
      <c r="E2140">
        <v>1</v>
      </c>
      <c r="F2140">
        <v>20180123</v>
      </c>
      <c r="G2140">
        <v>20530184596</v>
      </c>
      <c r="H2140" t="s">
        <v>293</v>
      </c>
      <c r="I2140" t="s">
        <v>25</v>
      </c>
      <c r="J2140" t="s">
        <v>26</v>
      </c>
      <c r="K2140" t="s">
        <v>97</v>
      </c>
      <c r="L2140" t="s">
        <v>4</v>
      </c>
      <c r="M2140" t="s">
        <v>5</v>
      </c>
      <c r="N2140" t="s">
        <v>17</v>
      </c>
      <c r="O2140">
        <v>2005999000</v>
      </c>
      <c r="P2140" t="s">
        <v>1002</v>
      </c>
      <c r="Q2140" t="s">
        <v>1003</v>
      </c>
      <c r="R2140" t="s">
        <v>24</v>
      </c>
      <c r="S2140" t="s">
        <v>310</v>
      </c>
      <c r="T2140" t="s">
        <v>797</v>
      </c>
      <c r="U2140" t="s">
        <v>1316</v>
      </c>
      <c r="W2140" t="s">
        <v>789</v>
      </c>
      <c r="X2140" t="s">
        <v>8</v>
      </c>
      <c r="Y2140" t="s">
        <v>61</v>
      </c>
      <c r="Z2140">
        <v>21780</v>
      </c>
      <c r="AA2140">
        <v>16500</v>
      </c>
    </row>
    <row r="2141" spans="1:27" hidden="1" x14ac:dyDescent="0.25">
      <c r="A2141">
        <v>2018</v>
      </c>
      <c r="B2141">
        <v>1</v>
      </c>
      <c r="C2141" t="s">
        <v>270</v>
      </c>
      <c r="D2141">
        <v>2935</v>
      </c>
      <c r="E2141">
        <v>1</v>
      </c>
      <c r="F2141">
        <v>20180123</v>
      </c>
      <c r="G2141">
        <v>20530184596</v>
      </c>
      <c r="H2141" t="s">
        <v>293</v>
      </c>
      <c r="I2141" t="s">
        <v>25</v>
      </c>
      <c r="J2141" t="s">
        <v>26</v>
      </c>
      <c r="K2141" t="s">
        <v>125</v>
      </c>
      <c r="L2141" t="s">
        <v>4</v>
      </c>
      <c r="M2141" t="s">
        <v>5</v>
      </c>
      <c r="N2141" t="s">
        <v>17</v>
      </c>
      <c r="O2141">
        <v>2005999000</v>
      </c>
      <c r="P2141" t="s">
        <v>1002</v>
      </c>
      <c r="Q2141" t="s">
        <v>1003</v>
      </c>
      <c r="R2141" t="s">
        <v>24</v>
      </c>
      <c r="S2141" t="s">
        <v>310</v>
      </c>
      <c r="T2141" t="s">
        <v>797</v>
      </c>
      <c r="U2141" t="s">
        <v>1316</v>
      </c>
      <c r="W2141" t="s">
        <v>789</v>
      </c>
      <c r="X2141" t="s">
        <v>8</v>
      </c>
      <c r="Y2141" t="s">
        <v>61</v>
      </c>
      <c r="Z2141">
        <v>21780</v>
      </c>
      <c r="AA2141">
        <v>16500</v>
      </c>
    </row>
    <row r="2142" spans="1:27" hidden="1" x14ac:dyDescent="0.25">
      <c r="A2142">
        <v>2018</v>
      </c>
      <c r="B2142">
        <v>1</v>
      </c>
      <c r="C2142" t="s">
        <v>270</v>
      </c>
      <c r="D2142">
        <v>3295</v>
      </c>
      <c r="E2142">
        <v>1</v>
      </c>
      <c r="F2142">
        <v>20180123</v>
      </c>
      <c r="G2142">
        <v>20530184596</v>
      </c>
      <c r="H2142" t="s">
        <v>293</v>
      </c>
      <c r="I2142" t="s">
        <v>25</v>
      </c>
      <c r="J2142" t="s">
        <v>26</v>
      </c>
      <c r="K2142" t="s">
        <v>97</v>
      </c>
      <c r="L2142" t="s">
        <v>4</v>
      </c>
      <c r="M2142" t="s">
        <v>5</v>
      </c>
      <c r="N2142" t="s">
        <v>17</v>
      </c>
      <c r="O2142">
        <v>2005999000</v>
      </c>
      <c r="P2142" t="s">
        <v>1002</v>
      </c>
      <c r="Q2142" t="s">
        <v>1003</v>
      </c>
      <c r="R2142" t="s">
        <v>24</v>
      </c>
      <c r="S2142" t="s">
        <v>310</v>
      </c>
      <c r="T2142" t="s">
        <v>1093</v>
      </c>
      <c r="W2142" t="s">
        <v>789</v>
      </c>
      <c r="X2142" t="s">
        <v>8</v>
      </c>
      <c r="Y2142" t="s">
        <v>61</v>
      </c>
      <c r="Z2142">
        <v>21780</v>
      </c>
      <c r="AA2142">
        <v>16500</v>
      </c>
    </row>
    <row r="2143" spans="1:27" hidden="1" x14ac:dyDescent="0.25">
      <c r="A2143">
        <v>2018</v>
      </c>
      <c r="B2143">
        <v>1</v>
      </c>
      <c r="C2143" t="s">
        <v>270</v>
      </c>
      <c r="D2143">
        <v>3296</v>
      </c>
      <c r="E2143">
        <v>1</v>
      </c>
      <c r="F2143">
        <v>20180123</v>
      </c>
      <c r="G2143">
        <v>20530184596</v>
      </c>
      <c r="H2143" t="s">
        <v>293</v>
      </c>
      <c r="I2143" t="s">
        <v>25</v>
      </c>
      <c r="J2143" t="s">
        <v>26</v>
      </c>
      <c r="K2143" t="s">
        <v>185</v>
      </c>
      <c r="L2143" t="s">
        <v>4</v>
      </c>
      <c r="M2143" t="s">
        <v>5</v>
      </c>
      <c r="N2143" t="s">
        <v>17</v>
      </c>
      <c r="O2143">
        <v>2005999000</v>
      </c>
      <c r="P2143" t="s">
        <v>1002</v>
      </c>
      <c r="Q2143" t="s">
        <v>1003</v>
      </c>
      <c r="R2143" t="s">
        <v>24</v>
      </c>
      <c r="S2143" t="s">
        <v>310</v>
      </c>
      <c r="T2143" t="s">
        <v>1093</v>
      </c>
      <c r="W2143" t="s">
        <v>789</v>
      </c>
      <c r="X2143" t="s">
        <v>8</v>
      </c>
      <c r="Y2143" t="s">
        <v>61</v>
      </c>
      <c r="Z2143">
        <v>21780</v>
      </c>
      <c r="AA2143">
        <v>16500</v>
      </c>
    </row>
    <row r="2144" spans="1:27" hidden="1" x14ac:dyDescent="0.25">
      <c r="A2144">
        <v>2018</v>
      </c>
      <c r="B2144">
        <v>1</v>
      </c>
      <c r="C2144" t="s">
        <v>270</v>
      </c>
      <c r="D2144">
        <v>3297</v>
      </c>
      <c r="E2144">
        <v>1</v>
      </c>
      <c r="F2144">
        <v>20180123</v>
      </c>
      <c r="G2144">
        <v>20530184596</v>
      </c>
      <c r="H2144" t="s">
        <v>293</v>
      </c>
      <c r="I2144" t="s">
        <v>25</v>
      </c>
      <c r="J2144" t="s">
        <v>26</v>
      </c>
      <c r="K2144" t="s">
        <v>185</v>
      </c>
      <c r="L2144" t="s">
        <v>4</v>
      </c>
      <c r="M2144" t="s">
        <v>5</v>
      </c>
      <c r="N2144" t="s">
        <v>17</v>
      </c>
      <c r="O2144">
        <v>2005999000</v>
      </c>
      <c r="P2144" t="s">
        <v>1002</v>
      </c>
      <c r="Q2144" t="s">
        <v>1003</v>
      </c>
      <c r="R2144" t="s">
        <v>24</v>
      </c>
      <c r="S2144" t="s">
        <v>310</v>
      </c>
      <c r="T2144" t="s">
        <v>1093</v>
      </c>
      <c r="W2144" t="s">
        <v>789</v>
      </c>
      <c r="X2144" t="s">
        <v>8</v>
      </c>
      <c r="Y2144" t="s">
        <v>61</v>
      </c>
      <c r="Z2144">
        <v>21780</v>
      </c>
      <c r="AA2144">
        <v>16500</v>
      </c>
    </row>
    <row r="2145" spans="1:27" hidden="1" x14ac:dyDescent="0.25">
      <c r="A2145">
        <v>2017</v>
      </c>
      <c r="B2145">
        <v>2</v>
      </c>
      <c r="C2145" t="s">
        <v>270</v>
      </c>
      <c r="D2145">
        <v>8426</v>
      </c>
      <c r="E2145">
        <v>1</v>
      </c>
      <c r="F2145">
        <v>20170223</v>
      </c>
      <c r="G2145">
        <v>20104420282</v>
      </c>
      <c r="H2145" t="s">
        <v>146</v>
      </c>
      <c r="I2145" t="s">
        <v>2</v>
      </c>
      <c r="J2145" t="s">
        <v>81</v>
      </c>
      <c r="K2145" t="s">
        <v>87</v>
      </c>
      <c r="L2145" t="s">
        <v>4</v>
      </c>
      <c r="M2145" t="s">
        <v>5</v>
      </c>
      <c r="N2145" t="s">
        <v>17</v>
      </c>
      <c r="O2145">
        <v>2005992000</v>
      </c>
      <c r="P2145" t="s">
        <v>934</v>
      </c>
      <c r="Q2145" t="s">
        <v>1003</v>
      </c>
      <c r="R2145" t="s">
        <v>18</v>
      </c>
      <c r="S2145" t="s">
        <v>131</v>
      </c>
      <c r="U2145" t="s">
        <v>145</v>
      </c>
      <c r="X2145" t="s">
        <v>95</v>
      </c>
      <c r="Y2145" t="s">
        <v>226</v>
      </c>
      <c r="Z2145">
        <v>21777.82</v>
      </c>
      <c r="AA2145">
        <v>16200</v>
      </c>
    </row>
    <row r="2146" spans="1:27" hidden="1" x14ac:dyDescent="0.25">
      <c r="A2146">
        <v>2017</v>
      </c>
      <c r="B2146">
        <v>3</v>
      </c>
      <c r="C2146" t="s">
        <v>86</v>
      </c>
      <c r="D2146">
        <v>18913</v>
      </c>
      <c r="E2146">
        <v>1</v>
      </c>
      <c r="F2146">
        <v>20170302</v>
      </c>
      <c r="G2146">
        <v>20571617448</v>
      </c>
      <c r="H2146" t="s">
        <v>1585</v>
      </c>
      <c r="I2146" t="s">
        <v>25</v>
      </c>
      <c r="J2146" t="s">
        <v>26</v>
      </c>
      <c r="K2146" t="s">
        <v>28</v>
      </c>
      <c r="L2146" t="s">
        <v>4</v>
      </c>
      <c r="M2146" t="s">
        <v>5</v>
      </c>
      <c r="N2146" t="s">
        <v>6</v>
      </c>
      <c r="O2146">
        <v>904211090</v>
      </c>
      <c r="P2146" t="s">
        <v>198</v>
      </c>
      <c r="Q2146" t="s">
        <v>472</v>
      </c>
      <c r="R2146" t="s">
        <v>77</v>
      </c>
      <c r="S2146" t="s">
        <v>2190</v>
      </c>
      <c r="T2146" t="s">
        <v>2191</v>
      </c>
      <c r="W2146" t="s">
        <v>595</v>
      </c>
      <c r="X2146" t="s">
        <v>23</v>
      </c>
      <c r="Y2146" t="s">
        <v>9</v>
      </c>
      <c r="Z2146">
        <v>21768.58</v>
      </c>
      <c r="AA2146">
        <v>9695.7000000000007</v>
      </c>
    </row>
    <row r="2147" spans="1:27" hidden="1" x14ac:dyDescent="0.25">
      <c r="A2147">
        <v>2017</v>
      </c>
      <c r="B2147">
        <v>2</v>
      </c>
      <c r="C2147" t="s">
        <v>86</v>
      </c>
      <c r="D2147">
        <v>8353</v>
      </c>
      <c r="E2147">
        <v>1</v>
      </c>
      <c r="F2147">
        <v>20170201</v>
      </c>
      <c r="G2147">
        <v>20170040938</v>
      </c>
      <c r="H2147" t="s">
        <v>65</v>
      </c>
      <c r="I2147" t="s">
        <v>25</v>
      </c>
      <c r="J2147" t="s">
        <v>26</v>
      </c>
      <c r="K2147" t="s">
        <v>97</v>
      </c>
      <c r="L2147" t="s">
        <v>4</v>
      </c>
      <c r="M2147" t="s">
        <v>5</v>
      </c>
      <c r="N2147" t="s">
        <v>17</v>
      </c>
      <c r="O2147">
        <v>2005999000</v>
      </c>
      <c r="P2147" t="s">
        <v>934</v>
      </c>
      <c r="Q2147" t="s">
        <v>1003</v>
      </c>
      <c r="R2147" t="s">
        <v>24</v>
      </c>
      <c r="S2147" t="s">
        <v>148</v>
      </c>
      <c r="T2147" t="s">
        <v>14</v>
      </c>
      <c r="U2147" t="s">
        <v>101</v>
      </c>
      <c r="V2147" t="s">
        <v>435</v>
      </c>
      <c r="W2147" t="s">
        <v>129</v>
      </c>
      <c r="X2147" t="s">
        <v>8</v>
      </c>
      <c r="Y2147" t="s">
        <v>15</v>
      </c>
      <c r="Z2147">
        <v>21754.2</v>
      </c>
      <c r="AA2147">
        <v>17539.2</v>
      </c>
    </row>
    <row r="2148" spans="1:27" hidden="1" x14ac:dyDescent="0.25">
      <c r="A2148">
        <v>2017</v>
      </c>
      <c r="B2148">
        <v>2</v>
      </c>
      <c r="C2148" t="s">
        <v>86</v>
      </c>
      <c r="D2148">
        <v>16632</v>
      </c>
      <c r="E2148">
        <v>1</v>
      </c>
      <c r="F2148">
        <v>20170223</v>
      </c>
      <c r="G2148">
        <v>20170040938</v>
      </c>
      <c r="H2148" t="s">
        <v>65</v>
      </c>
      <c r="I2148" t="s">
        <v>25</v>
      </c>
      <c r="J2148" t="s">
        <v>26</v>
      </c>
      <c r="K2148" t="s">
        <v>97</v>
      </c>
      <c r="L2148" t="s">
        <v>4</v>
      </c>
      <c r="M2148" t="s">
        <v>5</v>
      </c>
      <c r="N2148" t="s">
        <v>17</v>
      </c>
      <c r="O2148">
        <v>2005999000</v>
      </c>
      <c r="P2148" t="s">
        <v>934</v>
      </c>
      <c r="Q2148" t="s">
        <v>1003</v>
      </c>
      <c r="R2148" t="s">
        <v>24</v>
      </c>
      <c r="S2148" t="s">
        <v>148</v>
      </c>
      <c r="T2148" t="s">
        <v>14</v>
      </c>
      <c r="U2148" t="s">
        <v>101</v>
      </c>
      <c r="V2148" t="s">
        <v>150</v>
      </c>
      <c r="W2148" t="s">
        <v>214</v>
      </c>
      <c r="X2148" t="s">
        <v>8</v>
      </c>
      <c r="Y2148" t="s">
        <v>15</v>
      </c>
      <c r="Z2148">
        <v>21754.2</v>
      </c>
      <c r="AA2148">
        <v>17539.2</v>
      </c>
    </row>
    <row r="2149" spans="1:27" hidden="1" x14ac:dyDescent="0.25">
      <c r="A2149">
        <v>2017</v>
      </c>
      <c r="B2149">
        <v>1</v>
      </c>
      <c r="C2149" t="s">
        <v>270</v>
      </c>
      <c r="D2149">
        <v>1495</v>
      </c>
      <c r="E2149">
        <v>1</v>
      </c>
      <c r="F2149">
        <v>20170116</v>
      </c>
      <c r="G2149">
        <v>20104420282</v>
      </c>
      <c r="H2149" t="s">
        <v>146</v>
      </c>
      <c r="I2149" t="s">
        <v>25</v>
      </c>
      <c r="J2149" t="s">
        <v>26</v>
      </c>
      <c r="K2149" t="s">
        <v>97</v>
      </c>
      <c r="L2149" t="s">
        <v>4</v>
      </c>
      <c r="M2149" t="s">
        <v>5</v>
      </c>
      <c r="N2149" t="s">
        <v>17</v>
      </c>
      <c r="O2149">
        <v>2005999000</v>
      </c>
      <c r="P2149" t="s">
        <v>1002</v>
      </c>
      <c r="Q2149" t="s">
        <v>1003</v>
      </c>
      <c r="R2149" t="s">
        <v>24</v>
      </c>
      <c r="S2149" t="s">
        <v>316</v>
      </c>
      <c r="U2149" t="s">
        <v>145</v>
      </c>
      <c r="X2149" t="s">
        <v>8</v>
      </c>
      <c r="Y2149" t="s">
        <v>226</v>
      </c>
      <c r="Z2149">
        <v>21750</v>
      </c>
      <c r="AA2149">
        <v>15840</v>
      </c>
    </row>
    <row r="2150" spans="1:27" hidden="1" x14ac:dyDescent="0.25">
      <c r="A2150">
        <v>2017</v>
      </c>
      <c r="B2150">
        <v>2</v>
      </c>
      <c r="C2150" t="s">
        <v>270</v>
      </c>
      <c r="D2150">
        <v>6270</v>
      </c>
      <c r="E2150">
        <v>1</v>
      </c>
      <c r="F2150">
        <v>20170207</v>
      </c>
      <c r="G2150">
        <v>20104420282</v>
      </c>
      <c r="H2150" t="s">
        <v>146</v>
      </c>
      <c r="I2150" t="s">
        <v>25</v>
      </c>
      <c r="J2150" t="s">
        <v>26</v>
      </c>
      <c r="K2150" t="s">
        <v>118</v>
      </c>
      <c r="L2150" t="s">
        <v>4</v>
      </c>
      <c r="M2150" t="s">
        <v>5</v>
      </c>
      <c r="N2150" t="s">
        <v>17</v>
      </c>
      <c r="O2150">
        <v>2005999000</v>
      </c>
      <c r="P2150" t="s">
        <v>1002</v>
      </c>
      <c r="Q2150" t="s">
        <v>1003</v>
      </c>
      <c r="R2150" t="s">
        <v>24</v>
      </c>
      <c r="S2150" t="s">
        <v>316</v>
      </c>
      <c r="U2150" t="s">
        <v>145</v>
      </c>
      <c r="X2150" t="s">
        <v>8</v>
      </c>
      <c r="Y2150" t="s">
        <v>226</v>
      </c>
      <c r="Z2150">
        <v>21680</v>
      </c>
      <c r="AA2150">
        <v>16341</v>
      </c>
    </row>
    <row r="2151" spans="1:27" hidden="1" x14ac:dyDescent="0.25">
      <c r="A2151">
        <v>2017</v>
      </c>
      <c r="B2151">
        <v>1</v>
      </c>
      <c r="C2151" t="s">
        <v>270</v>
      </c>
      <c r="D2151">
        <v>4005</v>
      </c>
      <c r="E2151">
        <v>1</v>
      </c>
      <c r="F2151">
        <v>20170126</v>
      </c>
      <c r="G2151">
        <v>20504004415</v>
      </c>
      <c r="H2151" t="s">
        <v>223</v>
      </c>
      <c r="I2151" t="s">
        <v>25</v>
      </c>
      <c r="J2151" t="s">
        <v>26</v>
      </c>
      <c r="K2151" t="s">
        <v>97</v>
      </c>
      <c r="L2151" t="s">
        <v>4</v>
      </c>
      <c r="M2151" t="s">
        <v>5</v>
      </c>
      <c r="N2151" t="s">
        <v>17</v>
      </c>
      <c r="O2151">
        <v>2005999000</v>
      </c>
      <c r="P2151" t="s">
        <v>1002</v>
      </c>
      <c r="Q2151" t="s">
        <v>1003</v>
      </c>
      <c r="R2151" t="s">
        <v>24</v>
      </c>
      <c r="S2151" t="s">
        <v>826</v>
      </c>
      <c r="W2151" t="s">
        <v>100</v>
      </c>
      <c r="X2151" t="s">
        <v>8</v>
      </c>
      <c r="Y2151" t="s">
        <v>61</v>
      </c>
      <c r="Z2151">
        <v>21672</v>
      </c>
      <c r="AA2151">
        <v>17539.2</v>
      </c>
    </row>
    <row r="2152" spans="1:27" hidden="1" x14ac:dyDescent="0.25">
      <c r="A2152">
        <v>2017</v>
      </c>
      <c r="B2152">
        <v>1</v>
      </c>
      <c r="C2152" t="s">
        <v>270</v>
      </c>
      <c r="D2152">
        <v>4746</v>
      </c>
      <c r="E2152">
        <v>1</v>
      </c>
      <c r="F2152">
        <v>20170129</v>
      </c>
      <c r="G2152">
        <v>20504004415</v>
      </c>
      <c r="H2152" t="s">
        <v>223</v>
      </c>
      <c r="I2152" t="s">
        <v>25</v>
      </c>
      <c r="J2152" t="s">
        <v>26</v>
      </c>
      <c r="K2152" t="s">
        <v>97</v>
      </c>
      <c r="L2152" t="s">
        <v>4</v>
      </c>
      <c r="M2152" t="s">
        <v>5</v>
      </c>
      <c r="N2152" t="s">
        <v>17</v>
      </c>
      <c r="O2152">
        <v>2005999000</v>
      </c>
      <c r="P2152" t="s">
        <v>1002</v>
      </c>
      <c r="Q2152" t="s">
        <v>1003</v>
      </c>
      <c r="R2152" t="s">
        <v>24</v>
      </c>
      <c r="S2152" t="s">
        <v>826</v>
      </c>
      <c r="W2152" t="s">
        <v>272</v>
      </c>
      <c r="X2152" t="s">
        <v>8</v>
      </c>
      <c r="Y2152" t="s">
        <v>61</v>
      </c>
      <c r="Z2152">
        <v>21672</v>
      </c>
      <c r="AA2152">
        <v>17539.2</v>
      </c>
    </row>
    <row r="2153" spans="1:27" hidden="1" x14ac:dyDescent="0.25">
      <c r="A2153">
        <v>2017</v>
      </c>
      <c r="B2153">
        <v>1</v>
      </c>
      <c r="C2153" t="s">
        <v>270</v>
      </c>
      <c r="D2153">
        <v>4947</v>
      </c>
      <c r="E2153">
        <v>1</v>
      </c>
      <c r="F2153">
        <v>20170131</v>
      </c>
      <c r="G2153">
        <v>20504004415</v>
      </c>
      <c r="H2153" t="s">
        <v>223</v>
      </c>
      <c r="I2153" t="s">
        <v>25</v>
      </c>
      <c r="J2153" t="s">
        <v>26</v>
      </c>
      <c r="K2153" t="s">
        <v>28</v>
      </c>
      <c r="L2153" t="s">
        <v>4</v>
      </c>
      <c r="M2153" t="s">
        <v>5</v>
      </c>
      <c r="N2153" t="s">
        <v>17</v>
      </c>
      <c r="O2153">
        <v>2005999000</v>
      </c>
      <c r="P2153" t="s">
        <v>1002</v>
      </c>
      <c r="Q2153" t="s">
        <v>1003</v>
      </c>
      <c r="R2153" t="s">
        <v>24</v>
      </c>
      <c r="S2153" t="s">
        <v>826</v>
      </c>
      <c r="W2153" t="s">
        <v>100</v>
      </c>
      <c r="X2153" t="s">
        <v>8</v>
      </c>
      <c r="Y2153" t="s">
        <v>61</v>
      </c>
      <c r="Z2153">
        <v>21672</v>
      </c>
      <c r="AA2153">
        <v>17539.2</v>
      </c>
    </row>
    <row r="2154" spans="1:27" hidden="1" x14ac:dyDescent="0.25">
      <c r="A2154">
        <v>2017</v>
      </c>
      <c r="B2154">
        <v>2</v>
      </c>
      <c r="C2154" t="s">
        <v>86</v>
      </c>
      <c r="D2154">
        <v>13534</v>
      </c>
      <c r="E2154">
        <v>1</v>
      </c>
      <c r="F2154">
        <v>20170217</v>
      </c>
      <c r="G2154">
        <v>20170040938</v>
      </c>
      <c r="H2154" t="s">
        <v>65</v>
      </c>
      <c r="I2154" t="s">
        <v>25</v>
      </c>
      <c r="J2154" t="s">
        <v>26</v>
      </c>
      <c r="K2154" t="s">
        <v>97</v>
      </c>
      <c r="L2154" t="s">
        <v>4</v>
      </c>
      <c r="M2154" t="s">
        <v>5</v>
      </c>
      <c r="N2154" t="s">
        <v>17</v>
      </c>
      <c r="O2154">
        <v>2005999000</v>
      </c>
      <c r="P2154" t="s">
        <v>934</v>
      </c>
      <c r="Q2154" t="s">
        <v>1003</v>
      </c>
      <c r="R2154" t="s">
        <v>24</v>
      </c>
      <c r="S2154" t="s">
        <v>148</v>
      </c>
      <c r="T2154" t="s">
        <v>14</v>
      </c>
      <c r="U2154" t="s">
        <v>101</v>
      </c>
      <c r="V2154" t="s">
        <v>435</v>
      </c>
      <c r="W2154" t="s">
        <v>1555</v>
      </c>
      <c r="X2154" t="s">
        <v>8</v>
      </c>
      <c r="Y2154" t="s">
        <v>15</v>
      </c>
      <c r="Z2154">
        <v>21672</v>
      </c>
      <c r="AA2154">
        <v>17539.2</v>
      </c>
    </row>
    <row r="2155" spans="1:27" hidden="1" x14ac:dyDescent="0.25">
      <c r="A2155">
        <v>2017</v>
      </c>
      <c r="B2155">
        <v>2</v>
      </c>
      <c r="C2155" t="s">
        <v>270</v>
      </c>
      <c r="D2155">
        <v>7995</v>
      </c>
      <c r="E2155">
        <v>1</v>
      </c>
      <c r="F2155">
        <v>20170223</v>
      </c>
      <c r="G2155">
        <v>20504004415</v>
      </c>
      <c r="H2155" t="s">
        <v>223</v>
      </c>
      <c r="I2155" t="s">
        <v>25</v>
      </c>
      <c r="J2155" t="s">
        <v>26</v>
      </c>
      <c r="K2155" t="s">
        <v>185</v>
      </c>
      <c r="L2155" t="s">
        <v>4</v>
      </c>
      <c r="M2155" t="s">
        <v>5</v>
      </c>
      <c r="N2155" t="s">
        <v>17</v>
      </c>
      <c r="O2155">
        <v>2005999000</v>
      </c>
      <c r="P2155" t="s">
        <v>1002</v>
      </c>
      <c r="Q2155" t="s">
        <v>1003</v>
      </c>
      <c r="R2155" t="s">
        <v>24</v>
      </c>
      <c r="S2155" t="s">
        <v>278</v>
      </c>
      <c r="W2155" t="s">
        <v>100</v>
      </c>
      <c r="X2155" t="s">
        <v>8</v>
      </c>
      <c r="Y2155" t="s">
        <v>226</v>
      </c>
      <c r="Z2155">
        <v>21672</v>
      </c>
      <c r="AA2155">
        <v>17539.2</v>
      </c>
    </row>
    <row r="2156" spans="1:27" hidden="1" x14ac:dyDescent="0.25">
      <c r="A2156">
        <v>2017</v>
      </c>
      <c r="B2156">
        <v>2</v>
      </c>
      <c r="C2156" t="s">
        <v>270</v>
      </c>
      <c r="D2156">
        <v>8223</v>
      </c>
      <c r="E2156">
        <v>1</v>
      </c>
      <c r="F2156">
        <v>20170223</v>
      </c>
      <c r="G2156">
        <v>20504004415</v>
      </c>
      <c r="H2156" t="s">
        <v>223</v>
      </c>
      <c r="I2156" t="s">
        <v>25</v>
      </c>
      <c r="J2156" t="s">
        <v>66</v>
      </c>
      <c r="K2156" t="s">
        <v>97</v>
      </c>
      <c r="L2156" t="s">
        <v>4</v>
      </c>
      <c r="M2156" t="s">
        <v>5</v>
      </c>
      <c r="N2156" t="s">
        <v>17</v>
      </c>
      <c r="O2156">
        <v>2005999000</v>
      </c>
      <c r="P2156" t="s">
        <v>1002</v>
      </c>
      <c r="Q2156" t="s">
        <v>1003</v>
      </c>
      <c r="R2156" t="s">
        <v>24</v>
      </c>
      <c r="S2156" t="s">
        <v>278</v>
      </c>
      <c r="W2156" t="s">
        <v>100</v>
      </c>
      <c r="X2156" t="s">
        <v>8</v>
      </c>
      <c r="Y2156" t="s">
        <v>226</v>
      </c>
      <c r="Z2156">
        <v>21672</v>
      </c>
      <c r="AA2156">
        <v>17539.2</v>
      </c>
    </row>
    <row r="2157" spans="1:27" hidden="1" x14ac:dyDescent="0.25">
      <c r="A2157">
        <v>2017</v>
      </c>
      <c r="B2157">
        <v>3</v>
      </c>
      <c r="C2157" t="s">
        <v>270</v>
      </c>
      <c r="D2157">
        <v>9391</v>
      </c>
      <c r="E2157">
        <v>1</v>
      </c>
      <c r="F2157">
        <v>20170302</v>
      </c>
      <c r="G2157">
        <v>20504004415</v>
      </c>
      <c r="H2157" t="s">
        <v>223</v>
      </c>
      <c r="I2157" t="s">
        <v>25</v>
      </c>
      <c r="J2157" t="s">
        <v>26</v>
      </c>
      <c r="K2157" t="s">
        <v>97</v>
      </c>
      <c r="L2157" t="s">
        <v>4</v>
      </c>
      <c r="M2157" t="s">
        <v>5</v>
      </c>
      <c r="N2157" t="s">
        <v>17</v>
      </c>
      <c r="O2157">
        <v>2005999000</v>
      </c>
      <c r="P2157" t="s">
        <v>1002</v>
      </c>
      <c r="Q2157" t="s">
        <v>1003</v>
      </c>
      <c r="R2157" t="s">
        <v>24</v>
      </c>
      <c r="S2157" t="s">
        <v>278</v>
      </c>
      <c r="W2157" t="s">
        <v>100</v>
      </c>
      <c r="X2157" t="s">
        <v>8</v>
      </c>
      <c r="Y2157" t="s">
        <v>226</v>
      </c>
      <c r="Z2157">
        <v>21672</v>
      </c>
      <c r="AA2157">
        <v>17539.2</v>
      </c>
    </row>
    <row r="2158" spans="1:27" hidden="1" x14ac:dyDescent="0.25">
      <c r="A2158">
        <v>2017</v>
      </c>
      <c r="B2158">
        <v>3</v>
      </c>
      <c r="C2158" t="s">
        <v>270</v>
      </c>
      <c r="D2158">
        <v>10085</v>
      </c>
      <c r="E2158">
        <v>1</v>
      </c>
      <c r="F2158">
        <v>20170307</v>
      </c>
      <c r="G2158">
        <v>20504004415</v>
      </c>
      <c r="H2158" t="s">
        <v>223</v>
      </c>
      <c r="I2158" t="s">
        <v>25</v>
      </c>
      <c r="J2158" t="s">
        <v>26</v>
      </c>
      <c r="K2158" t="s">
        <v>257</v>
      </c>
      <c r="L2158" t="s">
        <v>4</v>
      </c>
      <c r="M2158" t="s">
        <v>5</v>
      </c>
      <c r="N2158" t="s">
        <v>17</v>
      </c>
      <c r="O2158">
        <v>2005999000</v>
      </c>
      <c r="P2158" t="s">
        <v>1002</v>
      </c>
      <c r="Q2158" t="s">
        <v>1003</v>
      </c>
      <c r="R2158" t="s">
        <v>24</v>
      </c>
      <c r="S2158" t="s">
        <v>826</v>
      </c>
      <c r="W2158" t="s">
        <v>272</v>
      </c>
      <c r="X2158" t="s">
        <v>8</v>
      </c>
      <c r="Y2158" t="s">
        <v>61</v>
      </c>
      <c r="Z2158">
        <v>21672</v>
      </c>
      <c r="AA2158">
        <v>17539.2</v>
      </c>
    </row>
    <row r="2159" spans="1:27" hidden="1" x14ac:dyDescent="0.25">
      <c r="A2159">
        <v>2017</v>
      </c>
      <c r="B2159">
        <v>3</v>
      </c>
      <c r="C2159" t="s">
        <v>270</v>
      </c>
      <c r="D2159">
        <v>10714</v>
      </c>
      <c r="E2159">
        <v>1</v>
      </c>
      <c r="F2159">
        <v>20170316</v>
      </c>
      <c r="G2159">
        <v>20504004415</v>
      </c>
      <c r="H2159" t="s">
        <v>223</v>
      </c>
      <c r="I2159" t="s">
        <v>25</v>
      </c>
      <c r="J2159" t="s">
        <v>26</v>
      </c>
      <c r="K2159" t="s">
        <v>97</v>
      </c>
      <c r="L2159" t="s">
        <v>4</v>
      </c>
      <c r="M2159" t="s">
        <v>5</v>
      </c>
      <c r="N2159" t="s">
        <v>17</v>
      </c>
      <c r="O2159">
        <v>2005999000</v>
      </c>
      <c r="P2159" t="s">
        <v>1002</v>
      </c>
      <c r="Q2159" t="s">
        <v>1003</v>
      </c>
      <c r="R2159" t="s">
        <v>24</v>
      </c>
      <c r="S2159" t="s">
        <v>278</v>
      </c>
      <c r="W2159" t="s">
        <v>100</v>
      </c>
      <c r="X2159" t="s">
        <v>8</v>
      </c>
      <c r="Y2159" t="s">
        <v>226</v>
      </c>
      <c r="Z2159">
        <v>21672</v>
      </c>
      <c r="AA2159">
        <v>17539.2</v>
      </c>
    </row>
    <row r="2160" spans="1:27" hidden="1" x14ac:dyDescent="0.25">
      <c r="A2160">
        <v>2017</v>
      </c>
      <c r="B2160">
        <v>3</v>
      </c>
      <c r="C2160" t="s">
        <v>270</v>
      </c>
      <c r="D2160">
        <v>11678</v>
      </c>
      <c r="E2160">
        <v>1</v>
      </c>
      <c r="F2160">
        <v>20170330</v>
      </c>
      <c r="G2160">
        <v>20504004415</v>
      </c>
      <c r="H2160" t="s">
        <v>223</v>
      </c>
      <c r="I2160" t="s">
        <v>25</v>
      </c>
      <c r="J2160" t="s">
        <v>26</v>
      </c>
      <c r="K2160" t="s">
        <v>97</v>
      </c>
      <c r="L2160" t="s">
        <v>4</v>
      </c>
      <c r="M2160" t="s">
        <v>5</v>
      </c>
      <c r="N2160" t="s">
        <v>17</v>
      </c>
      <c r="O2160">
        <v>2005999000</v>
      </c>
      <c r="P2160" t="s">
        <v>1002</v>
      </c>
      <c r="Q2160" t="s">
        <v>1003</v>
      </c>
      <c r="R2160" t="s">
        <v>24</v>
      </c>
      <c r="S2160" t="s">
        <v>278</v>
      </c>
      <c r="W2160" t="s">
        <v>100</v>
      </c>
      <c r="X2160" t="s">
        <v>8</v>
      </c>
      <c r="Y2160" t="s">
        <v>226</v>
      </c>
      <c r="Z2160">
        <v>21672</v>
      </c>
      <c r="AA2160">
        <v>17539.2</v>
      </c>
    </row>
    <row r="2161" spans="1:27" hidden="1" x14ac:dyDescent="0.25">
      <c r="A2161">
        <v>2017</v>
      </c>
      <c r="B2161">
        <v>3</v>
      </c>
      <c r="C2161" t="s">
        <v>270</v>
      </c>
      <c r="D2161">
        <v>11680</v>
      </c>
      <c r="E2161">
        <v>3</v>
      </c>
      <c r="F2161">
        <v>20170330</v>
      </c>
      <c r="G2161">
        <v>20504004415</v>
      </c>
      <c r="H2161" t="s">
        <v>223</v>
      </c>
      <c r="I2161" t="s">
        <v>25</v>
      </c>
      <c r="J2161" t="s">
        <v>26</v>
      </c>
      <c r="K2161" t="s">
        <v>97</v>
      </c>
      <c r="L2161" t="s">
        <v>4</v>
      </c>
      <c r="M2161" t="s">
        <v>5</v>
      </c>
      <c r="N2161" t="s">
        <v>17</v>
      </c>
      <c r="O2161">
        <v>2005999000</v>
      </c>
      <c r="P2161" t="s">
        <v>1002</v>
      </c>
      <c r="Q2161" t="s">
        <v>1003</v>
      </c>
      <c r="R2161" t="s">
        <v>24</v>
      </c>
      <c r="S2161" t="s">
        <v>278</v>
      </c>
      <c r="W2161" t="s">
        <v>100</v>
      </c>
      <c r="X2161" t="s">
        <v>8</v>
      </c>
      <c r="Y2161" t="s">
        <v>226</v>
      </c>
      <c r="Z2161">
        <v>21672</v>
      </c>
      <c r="AA2161">
        <v>17539.2</v>
      </c>
    </row>
    <row r="2162" spans="1:27" hidden="1" x14ac:dyDescent="0.25">
      <c r="A2162">
        <v>2018</v>
      </c>
      <c r="B2162">
        <v>1</v>
      </c>
      <c r="C2162" t="s">
        <v>270</v>
      </c>
      <c r="D2162">
        <v>189</v>
      </c>
      <c r="E2162">
        <v>1</v>
      </c>
      <c r="F2162">
        <v>20180111</v>
      </c>
      <c r="G2162">
        <v>20504004415</v>
      </c>
      <c r="H2162" t="s">
        <v>223</v>
      </c>
      <c r="I2162" t="s">
        <v>25</v>
      </c>
      <c r="J2162" t="s">
        <v>26</v>
      </c>
      <c r="K2162" t="s">
        <v>185</v>
      </c>
      <c r="L2162" t="s">
        <v>4</v>
      </c>
      <c r="M2162" t="s">
        <v>5</v>
      </c>
      <c r="N2162" t="s">
        <v>17</v>
      </c>
      <c r="O2162">
        <v>2005999000</v>
      </c>
      <c r="P2162" t="s">
        <v>1002</v>
      </c>
      <c r="Q2162" t="s">
        <v>1003</v>
      </c>
      <c r="R2162" t="s">
        <v>24</v>
      </c>
      <c r="S2162" t="s">
        <v>278</v>
      </c>
      <c r="W2162" t="s">
        <v>100</v>
      </c>
      <c r="X2162" t="s">
        <v>8</v>
      </c>
      <c r="Y2162" t="s">
        <v>61</v>
      </c>
      <c r="Z2162">
        <v>21672</v>
      </c>
      <c r="AA2162">
        <v>17539.2</v>
      </c>
    </row>
    <row r="2163" spans="1:27" hidden="1" x14ac:dyDescent="0.25">
      <c r="A2163">
        <v>2018</v>
      </c>
      <c r="B2163">
        <v>1</v>
      </c>
      <c r="C2163" t="s">
        <v>270</v>
      </c>
      <c r="D2163">
        <v>42423</v>
      </c>
      <c r="E2163">
        <v>3</v>
      </c>
      <c r="F2163">
        <v>20180104</v>
      </c>
      <c r="G2163">
        <v>20504004415</v>
      </c>
      <c r="H2163" t="s">
        <v>223</v>
      </c>
      <c r="I2163" t="s">
        <v>25</v>
      </c>
      <c r="J2163" t="s">
        <v>26</v>
      </c>
      <c r="K2163" t="s">
        <v>97</v>
      </c>
      <c r="L2163" t="s">
        <v>4</v>
      </c>
      <c r="M2163" t="s">
        <v>5</v>
      </c>
      <c r="N2163" t="s">
        <v>17</v>
      </c>
      <c r="O2163">
        <v>2005999000</v>
      </c>
      <c r="P2163" t="s">
        <v>1002</v>
      </c>
      <c r="Q2163" t="s">
        <v>1003</v>
      </c>
      <c r="R2163" t="s">
        <v>24</v>
      </c>
      <c r="S2163" t="s">
        <v>508</v>
      </c>
      <c r="T2163" t="s">
        <v>881</v>
      </c>
      <c r="W2163" t="s">
        <v>34</v>
      </c>
      <c r="X2163" t="s">
        <v>8</v>
      </c>
      <c r="Y2163" t="s">
        <v>226</v>
      </c>
      <c r="Z2163">
        <v>21672</v>
      </c>
      <c r="AA2163">
        <v>17539.2</v>
      </c>
    </row>
    <row r="2164" spans="1:27" hidden="1" x14ac:dyDescent="0.25">
      <c r="A2164">
        <v>2018</v>
      </c>
      <c r="B2164">
        <v>2</v>
      </c>
      <c r="C2164" t="s">
        <v>270</v>
      </c>
      <c r="D2164">
        <v>6613</v>
      </c>
      <c r="E2164">
        <v>1</v>
      </c>
      <c r="F2164">
        <v>20180208</v>
      </c>
      <c r="G2164">
        <v>20504004415</v>
      </c>
      <c r="H2164" t="s">
        <v>223</v>
      </c>
      <c r="I2164" t="s">
        <v>25</v>
      </c>
      <c r="J2164" t="s">
        <v>26</v>
      </c>
      <c r="K2164" t="s">
        <v>452</v>
      </c>
      <c r="L2164" t="s">
        <v>4</v>
      </c>
      <c r="M2164" t="s">
        <v>5</v>
      </c>
      <c r="N2164" t="s">
        <v>17</v>
      </c>
      <c r="O2164">
        <v>2005999000</v>
      </c>
      <c r="P2164" t="s">
        <v>1002</v>
      </c>
      <c r="Q2164" t="s">
        <v>1003</v>
      </c>
      <c r="R2164" t="s">
        <v>24</v>
      </c>
      <c r="S2164" t="s">
        <v>508</v>
      </c>
      <c r="T2164" t="s">
        <v>881</v>
      </c>
      <c r="W2164" t="s">
        <v>34</v>
      </c>
      <c r="X2164" t="s">
        <v>19</v>
      </c>
      <c r="Y2164" t="s">
        <v>226</v>
      </c>
      <c r="Z2164">
        <v>21672</v>
      </c>
      <c r="AA2164">
        <v>17539.2</v>
      </c>
    </row>
    <row r="2165" spans="1:27" hidden="1" x14ac:dyDescent="0.25">
      <c r="A2165">
        <v>2018</v>
      </c>
      <c r="B2165">
        <v>3</v>
      </c>
      <c r="C2165" t="s">
        <v>86</v>
      </c>
      <c r="D2165">
        <v>26990</v>
      </c>
      <c r="E2165">
        <v>1</v>
      </c>
      <c r="F2165">
        <v>20180327</v>
      </c>
      <c r="G2165">
        <v>20373860736</v>
      </c>
      <c r="H2165" t="s">
        <v>1127</v>
      </c>
      <c r="I2165" t="s">
        <v>2</v>
      </c>
      <c r="J2165" t="s">
        <v>3</v>
      </c>
      <c r="K2165" t="s">
        <v>122</v>
      </c>
      <c r="L2165" t="s">
        <v>4</v>
      </c>
      <c r="M2165" t="s">
        <v>5</v>
      </c>
      <c r="N2165" t="s">
        <v>17</v>
      </c>
      <c r="O2165">
        <v>2005992000</v>
      </c>
      <c r="P2165" t="s">
        <v>934</v>
      </c>
      <c r="Q2165" t="s">
        <v>1003</v>
      </c>
      <c r="R2165" t="s">
        <v>18</v>
      </c>
      <c r="S2165" t="s">
        <v>94</v>
      </c>
      <c r="T2165" t="s">
        <v>101</v>
      </c>
      <c r="X2165" t="s">
        <v>8</v>
      </c>
      <c r="Y2165" t="s">
        <v>15</v>
      </c>
      <c r="Z2165">
        <v>21672</v>
      </c>
      <c r="AA2165">
        <v>12600</v>
      </c>
    </row>
    <row r="2166" spans="1:27" hidden="1" x14ac:dyDescent="0.25">
      <c r="A2166">
        <v>2018</v>
      </c>
      <c r="B2166">
        <v>3</v>
      </c>
      <c r="C2166" t="s">
        <v>270</v>
      </c>
      <c r="D2166">
        <v>10454</v>
      </c>
      <c r="E2166">
        <v>3</v>
      </c>
      <c r="F2166">
        <v>20180301</v>
      </c>
      <c r="G2166">
        <v>20504004415</v>
      </c>
      <c r="H2166" t="s">
        <v>223</v>
      </c>
      <c r="I2166" t="s">
        <v>25</v>
      </c>
      <c r="J2166" t="s">
        <v>26</v>
      </c>
      <c r="K2166" t="s">
        <v>452</v>
      </c>
      <c r="L2166" t="s">
        <v>4</v>
      </c>
      <c r="M2166" t="s">
        <v>5</v>
      </c>
      <c r="N2166" t="s">
        <v>17</v>
      </c>
      <c r="O2166">
        <v>2005999000</v>
      </c>
      <c r="P2166" t="s">
        <v>1002</v>
      </c>
      <c r="Q2166" t="s">
        <v>1003</v>
      </c>
      <c r="R2166" t="s">
        <v>24</v>
      </c>
      <c r="S2166" t="s">
        <v>278</v>
      </c>
      <c r="W2166" t="s">
        <v>100</v>
      </c>
      <c r="X2166" t="s">
        <v>19</v>
      </c>
      <c r="Y2166" t="s">
        <v>226</v>
      </c>
      <c r="Z2166">
        <v>21672</v>
      </c>
      <c r="AA2166">
        <v>17539.2</v>
      </c>
    </row>
    <row r="2167" spans="1:27" x14ac:dyDescent="0.25">
      <c r="A2167">
        <v>2018</v>
      </c>
      <c r="B2167">
        <v>3</v>
      </c>
      <c r="C2167" t="s">
        <v>270</v>
      </c>
      <c r="D2167">
        <v>13281</v>
      </c>
      <c r="E2167">
        <v>1</v>
      </c>
      <c r="F2167">
        <v>20180321</v>
      </c>
      <c r="G2167">
        <v>20411808972</v>
      </c>
      <c r="H2167" t="s">
        <v>351</v>
      </c>
      <c r="I2167" t="s">
        <v>25</v>
      </c>
      <c r="J2167" t="s">
        <v>26</v>
      </c>
      <c r="K2167" t="s">
        <v>28</v>
      </c>
      <c r="L2167" t="s">
        <v>4</v>
      </c>
      <c r="M2167" t="s">
        <v>5</v>
      </c>
      <c r="N2167" t="s">
        <v>6</v>
      </c>
      <c r="O2167">
        <v>904211090</v>
      </c>
      <c r="P2167" t="s">
        <v>198</v>
      </c>
      <c r="Q2167" t="s">
        <v>472</v>
      </c>
      <c r="R2167" t="s">
        <v>77</v>
      </c>
      <c r="S2167" t="s">
        <v>116</v>
      </c>
      <c r="T2167" t="s">
        <v>448</v>
      </c>
      <c r="V2167" t="s">
        <v>145</v>
      </c>
      <c r="W2167" t="s">
        <v>34</v>
      </c>
      <c r="X2167" t="s">
        <v>23</v>
      </c>
      <c r="Y2167" t="s">
        <v>226</v>
      </c>
      <c r="Z2167">
        <v>21660.75</v>
      </c>
      <c r="AA2167">
        <v>7660</v>
      </c>
    </row>
    <row r="2168" spans="1:27" hidden="1" x14ac:dyDescent="0.25">
      <c r="A2168">
        <v>2017</v>
      </c>
      <c r="B2168">
        <v>3</v>
      </c>
      <c r="C2168" t="s">
        <v>86</v>
      </c>
      <c r="D2168">
        <v>18471</v>
      </c>
      <c r="E2168">
        <v>1</v>
      </c>
      <c r="F2168">
        <v>20170302</v>
      </c>
      <c r="G2168">
        <v>20170040938</v>
      </c>
      <c r="H2168" t="s">
        <v>65</v>
      </c>
      <c r="I2168" t="s">
        <v>25</v>
      </c>
      <c r="J2168" t="s">
        <v>26</v>
      </c>
      <c r="K2168" t="s">
        <v>97</v>
      </c>
      <c r="L2168" t="s">
        <v>4</v>
      </c>
      <c r="M2168" t="s">
        <v>5</v>
      </c>
      <c r="N2168" t="s">
        <v>17</v>
      </c>
      <c r="O2168">
        <v>2005999000</v>
      </c>
      <c r="P2168" t="s">
        <v>934</v>
      </c>
      <c r="Q2168" t="s">
        <v>1003</v>
      </c>
      <c r="R2168" t="s">
        <v>24</v>
      </c>
      <c r="S2168" t="s">
        <v>148</v>
      </c>
      <c r="T2168" t="s">
        <v>14</v>
      </c>
      <c r="U2168" t="s">
        <v>101</v>
      </c>
      <c r="V2168" t="s">
        <v>149</v>
      </c>
      <c r="W2168" t="s">
        <v>214</v>
      </c>
      <c r="X2168" t="s">
        <v>8</v>
      </c>
      <c r="Y2168" t="s">
        <v>15</v>
      </c>
      <c r="Z2168">
        <v>21650.5</v>
      </c>
      <c r="AA2168">
        <v>17521.8</v>
      </c>
    </row>
    <row r="2169" spans="1:27" hidden="1" x14ac:dyDescent="0.25">
      <c r="A2169">
        <v>2018</v>
      </c>
      <c r="B2169">
        <v>1</v>
      </c>
      <c r="C2169" t="s">
        <v>86</v>
      </c>
      <c r="D2169">
        <v>5469</v>
      </c>
      <c r="E2169">
        <v>1</v>
      </c>
      <c r="F2169">
        <v>20180123</v>
      </c>
      <c r="G2169">
        <v>20170040938</v>
      </c>
      <c r="H2169" t="s">
        <v>65</v>
      </c>
      <c r="I2169" t="s">
        <v>25</v>
      </c>
      <c r="J2169" t="s">
        <v>26</v>
      </c>
      <c r="K2169" t="s">
        <v>257</v>
      </c>
      <c r="L2169" t="s">
        <v>4</v>
      </c>
      <c r="M2169" t="s">
        <v>5</v>
      </c>
      <c r="N2169" t="s">
        <v>17</v>
      </c>
      <c r="O2169">
        <v>2005999000</v>
      </c>
      <c r="P2169" t="s">
        <v>934</v>
      </c>
      <c r="Q2169" t="s">
        <v>1003</v>
      </c>
      <c r="R2169" t="s">
        <v>24</v>
      </c>
      <c r="S2169" t="s">
        <v>148</v>
      </c>
      <c r="T2169" t="s">
        <v>101</v>
      </c>
      <c r="W2169" t="s">
        <v>1209</v>
      </c>
      <c r="X2169" t="s">
        <v>8</v>
      </c>
      <c r="Y2169" t="s">
        <v>15</v>
      </c>
      <c r="Z2169">
        <v>21650.5</v>
      </c>
      <c r="AA2169">
        <v>17521.8</v>
      </c>
    </row>
    <row r="2170" spans="1:27" hidden="1" x14ac:dyDescent="0.25">
      <c r="A2170">
        <v>2017</v>
      </c>
      <c r="B2170">
        <v>3</v>
      </c>
      <c r="C2170" t="s">
        <v>86</v>
      </c>
      <c r="D2170">
        <v>26628</v>
      </c>
      <c r="E2170">
        <v>2</v>
      </c>
      <c r="F2170">
        <v>20170330</v>
      </c>
      <c r="G2170">
        <v>20556450600</v>
      </c>
      <c r="H2170" t="s">
        <v>140</v>
      </c>
      <c r="I2170" t="s">
        <v>25</v>
      </c>
      <c r="J2170" t="s">
        <v>26</v>
      </c>
      <c r="K2170" t="s">
        <v>28</v>
      </c>
      <c r="L2170" t="s">
        <v>4</v>
      </c>
      <c r="M2170" t="s">
        <v>5</v>
      </c>
      <c r="N2170" t="s">
        <v>6</v>
      </c>
      <c r="O2170">
        <v>904211090</v>
      </c>
      <c r="P2170" t="s">
        <v>198</v>
      </c>
      <c r="Q2170" t="s">
        <v>472</v>
      </c>
      <c r="R2170" t="s">
        <v>77</v>
      </c>
      <c r="S2170" t="s">
        <v>503</v>
      </c>
      <c r="V2170" t="s">
        <v>14</v>
      </c>
      <c r="W2170" t="s">
        <v>117</v>
      </c>
      <c r="X2170" t="s">
        <v>23</v>
      </c>
      <c r="Y2170" t="s">
        <v>9</v>
      </c>
      <c r="Z2170">
        <v>21639.09</v>
      </c>
      <c r="AA2170">
        <v>8867.8799999999992</v>
      </c>
    </row>
    <row r="2171" spans="1:27" hidden="1" x14ac:dyDescent="0.25">
      <c r="A2171">
        <v>2018</v>
      </c>
      <c r="B2171">
        <v>2</v>
      </c>
      <c r="C2171" t="s">
        <v>270</v>
      </c>
      <c r="D2171">
        <v>6367</v>
      </c>
      <c r="E2171">
        <v>2</v>
      </c>
      <c r="F2171">
        <v>20180208</v>
      </c>
      <c r="G2171">
        <v>20491359804</v>
      </c>
      <c r="H2171" t="s">
        <v>1937</v>
      </c>
      <c r="I2171" t="s">
        <v>2</v>
      </c>
      <c r="J2171" t="s">
        <v>81</v>
      </c>
      <c r="K2171" t="s">
        <v>87</v>
      </c>
      <c r="L2171" t="s">
        <v>4</v>
      </c>
      <c r="M2171" t="s">
        <v>5</v>
      </c>
      <c r="N2171" t="s">
        <v>17</v>
      </c>
      <c r="O2171">
        <v>2005992000</v>
      </c>
      <c r="P2171" t="s">
        <v>934</v>
      </c>
      <c r="Q2171" t="s">
        <v>1003</v>
      </c>
      <c r="R2171" t="s">
        <v>18</v>
      </c>
      <c r="S2171" t="s">
        <v>2012</v>
      </c>
      <c r="T2171" t="s">
        <v>2009</v>
      </c>
      <c r="W2171" t="s">
        <v>34</v>
      </c>
      <c r="X2171" t="s">
        <v>69</v>
      </c>
      <c r="Y2171" t="s">
        <v>61</v>
      </c>
      <c r="Z2171">
        <v>21600</v>
      </c>
      <c r="AA2171">
        <v>7830</v>
      </c>
    </row>
    <row r="2172" spans="1:27" hidden="1" x14ac:dyDescent="0.25">
      <c r="A2172">
        <v>2018</v>
      </c>
      <c r="B2172">
        <v>1</v>
      </c>
      <c r="C2172" t="s">
        <v>86</v>
      </c>
      <c r="D2172">
        <v>9617</v>
      </c>
      <c r="E2172">
        <v>2</v>
      </c>
      <c r="F2172">
        <v>20180131</v>
      </c>
      <c r="G2172">
        <v>20373860736</v>
      </c>
      <c r="H2172" t="s">
        <v>1127</v>
      </c>
      <c r="I2172" t="s">
        <v>25</v>
      </c>
      <c r="J2172" t="s">
        <v>26</v>
      </c>
      <c r="K2172" t="s">
        <v>185</v>
      </c>
      <c r="L2172" t="s">
        <v>4</v>
      </c>
      <c r="M2172" t="s">
        <v>5</v>
      </c>
      <c r="N2172" t="s">
        <v>17</v>
      </c>
      <c r="O2172">
        <v>2001909000</v>
      </c>
      <c r="P2172" t="s">
        <v>934</v>
      </c>
      <c r="Q2172" t="s">
        <v>1003</v>
      </c>
      <c r="R2172" t="s">
        <v>68</v>
      </c>
      <c r="S2172" t="s">
        <v>98</v>
      </c>
      <c r="U2172" t="s">
        <v>378</v>
      </c>
      <c r="V2172" t="s">
        <v>377</v>
      </c>
      <c r="W2172" t="s">
        <v>34</v>
      </c>
      <c r="X2172" t="s">
        <v>8</v>
      </c>
      <c r="Y2172" t="s">
        <v>15</v>
      </c>
      <c r="Z2172">
        <v>21598.2</v>
      </c>
      <c r="AA2172">
        <v>4444.4219999999996</v>
      </c>
    </row>
    <row r="2173" spans="1:27" hidden="1" x14ac:dyDescent="0.25">
      <c r="A2173">
        <v>2017</v>
      </c>
      <c r="B2173">
        <v>3</v>
      </c>
      <c r="C2173" t="s">
        <v>270</v>
      </c>
      <c r="D2173">
        <v>10171</v>
      </c>
      <c r="E2173">
        <v>1</v>
      </c>
      <c r="F2173">
        <v>20170315</v>
      </c>
      <c r="G2173">
        <v>20504004415</v>
      </c>
      <c r="H2173" t="s">
        <v>223</v>
      </c>
      <c r="I2173" t="s">
        <v>2</v>
      </c>
      <c r="J2173" t="s">
        <v>21</v>
      </c>
      <c r="K2173" t="s">
        <v>939</v>
      </c>
      <c r="L2173" t="s">
        <v>4</v>
      </c>
      <c r="M2173" t="s">
        <v>5</v>
      </c>
      <c r="N2173" t="s">
        <v>17</v>
      </c>
      <c r="O2173">
        <v>2001909000</v>
      </c>
      <c r="P2173" t="s">
        <v>1006</v>
      </c>
      <c r="Q2173" t="s">
        <v>1003</v>
      </c>
      <c r="R2173" t="s">
        <v>68</v>
      </c>
      <c r="S2173" t="s">
        <v>1708</v>
      </c>
      <c r="T2173" t="s">
        <v>1709</v>
      </c>
      <c r="W2173" t="s">
        <v>272</v>
      </c>
      <c r="X2173" t="s">
        <v>19</v>
      </c>
      <c r="Y2173" t="s">
        <v>226</v>
      </c>
      <c r="Z2173">
        <v>21598.04</v>
      </c>
      <c r="AA2173">
        <v>19200</v>
      </c>
    </row>
    <row r="2174" spans="1:27" hidden="1" x14ac:dyDescent="0.25">
      <c r="A2174">
        <v>2018</v>
      </c>
      <c r="B2174">
        <v>2</v>
      </c>
      <c r="C2174" t="s">
        <v>270</v>
      </c>
      <c r="D2174">
        <v>9290</v>
      </c>
      <c r="E2174">
        <v>1</v>
      </c>
      <c r="F2174">
        <v>20180222</v>
      </c>
      <c r="G2174">
        <v>20104420282</v>
      </c>
      <c r="H2174" t="s">
        <v>146</v>
      </c>
      <c r="I2174" t="s">
        <v>25</v>
      </c>
      <c r="J2174" t="s">
        <v>26</v>
      </c>
      <c r="K2174" t="s">
        <v>97</v>
      </c>
      <c r="L2174" t="s">
        <v>4</v>
      </c>
      <c r="M2174" t="s">
        <v>5</v>
      </c>
      <c r="N2174" t="s">
        <v>17</v>
      </c>
      <c r="O2174">
        <v>2005999000</v>
      </c>
      <c r="P2174" t="s">
        <v>1002</v>
      </c>
      <c r="Q2174" t="s">
        <v>1003</v>
      </c>
      <c r="R2174" t="s">
        <v>24</v>
      </c>
      <c r="S2174" t="s">
        <v>316</v>
      </c>
      <c r="V2174" t="s">
        <v>84</v>
      </c>
      <c r="W2174" t="s">
        <v>34</v>
      </c>
      <c r="X2174" t="s">
        <v>8</v>
      </c>
      <c r="Y2174" t="s">
        <v>226</v>
      </c>
      <c r="Z2174">
        <v>21580</v>
      </c>
      <c r="AA2174">
        <v>17184.48</v>
      </c>
    </row>
    <row r="2175" spans="1:27" hidden="1" x14ac:dyDescent="0.25">
      <c r="A2175">
        <v>2017</v>
      </c>
      <c r="B2175">
        <v>2</v>
      </c>
      <c r="C2175" t="s">
        <v>270</v>
      </c>
      <c r="D2175">
        <v>8636</v>
      </c>
      <c r="E2175">
        <v>1</v>
      </c>
      <c r="F2175">
        <v>20170223</v>
      </c>
      <c r="G2175">
        <v>20104420282</v>
      </c>
      <c r="H2175" t="s">
        <v>146</v>
      </c>
      <c r="I2175" t="s">
        <v>25</v>
      </c>
      <c r="J2175" t="s">
        <v>26</v>
      </c>
      <c r="K2175" t="s">
        <v>97</v>
      </c>
      <c r="L2175" t="s">
        <v>4</v>
      </c>
      <c r="M2175" t="s">
        <v>5</v>
      </c>
      <c r="N2175" t="s">
        <v>17</v>
      </c>
      <c r="O2175">
        <v>2005999000</v>
      </c>
      <c r="P2175" t="s">
        <v>1002</v>
      </c>
      <c r="Q2175" t="s">
        <v>1003</v>
      </c>
      <c r="R2175" t="s">
        <v>24</v>
      </c>
      <c r="S2175" t="s">
        <v>316</v>
      </c>
      <c r="U2175" t="s">
        <v>145</v>
      </c>
      <c r="X2175" t="s">
        <v>8</v>
      </c>
      <c r="Y2175" t="s">
        <v>226</v>
      </c>
      <c r="Z2175">
        <v>21566.25</v>
      </c>
      <c r="AA2175">
        <v>18531</v>
      </c>
    </row>
    <row r="2176" spans="1:27" hidden="1" x14ac:dyDescent="0.25">
      <c r="A2176">
        <v>2018</v>
      </c>
      <c r="B2176">
        <v>2</v>
      </c>
      <c r="C2176" t="s">
        <v>270</v>
      </c>
      <c r="D2176">
        <v>8732</v>
      </c>
      <c r="E2176">
        <v>1</v>
      </c>
      <c r="F2176">
        <v>20180222</v>
      </c>
      <c r="G2176">
        <v>20104420282</v>
      </c>
      <c r="H2176" t="s">
        <v>146</v>
      </c>
      <c r="I2176" t="s">
        <v>25</v>
      </c>
      <c r="J2176" t="s">
        <v>26</v>
      </c>
      <c r="K2176" t="s">
        <v>2028</v>
      </c>
      <c r="L2176" t="s">
        <v>4</v>
      </c>
      <c r="M2176" t="s">
        <v>5</v>
      </c>
      <c r="N2176" t="s">
        <v>17</v>
      </c>
      <c r="O2176">
        <v>2005999000</v>
      </c>
      <c r="P2176" t="s">
        <v>1002</v>
      </c>
      <c r="Q2176" t="s">
        <v>1003</v>
      </c>
      <c r="R2176" t="s">
        <v>24</v>
      </c>
      <c r="S2176" t="s">
        <v>316</v>
      </c>
      <c r="V2176" t="s">
        <v>101</v>
      </c>
      <c r="W2176" t="s">
        <v>34</v>
      </c>
      <c r="X2176" t="s">
        <v>8</v>
      </c>
      <c r="Y2176" t="s">
        <v>226</v>
      </c>
      <c r="Z2176">
        <v>21560</v>
      </c>
      <c r="AA2176">
        <v>16434</v>
      </c>
    </row>
    <row r="2177" spans="1:27" x14ac:dyDescent="0.25">
      <c r="A2177">
        <v>2018</v>
      </c>
      <c r="B2177">
        <v>3</v>
      </c>
      <c r="C2177" t="s">
        <v>270</v>
      </c>
      <c r="D2177">
        <v>12776</v>
      </c>
      <c r="E2177">
        <v>1</v>
      </c>
      <c r="F2177">
        <v>20180322</v>
      </c>
      <c r="G2177">
        <v>20504004415</v>
      </c>
      <c r="H2177" t="s">
        <v>223</v>
      </c>
      <c r="I2177" t="s">
        <v>25</v>
      </c>
      <c r="J2177" t="s">
        <v>26</v>
      </c>
      <c r="K2177" t="s">
        <v>166</v>
      </c>
      <c r="L2177" t="s">
        <v>4</v>
      </c>
      <c r="M2177" t="s">
        <v>5</v>
      </c>
      <c r="N2177" t="s">
        <v>17</v>
      </c>
      <c r="O2177">
        <v>2005999000</v>
      </c>
      <c r="P2177" t="s">
        <v>198</v>
      </c>
      <c r="Q2177" t="s">
        <v>1003</v>
      </c>
      <c r="R2177" t="s">
        <v>24</v>
      </c>
      <c r="S2177" t="s">
        <v>286</v>
      </c>
      <c r="W2177" t="s">
        <v>34</v>
      </c>
      <c r="X2177" t="s">
        <v>8</v>
      </c>
      <c r="Y2177" t="s">
        <v>226</v>
      </c>
      <c r="Z2177">
        <v>21546</v>
      </c>
      <c r="AA2177">
        <v>5125.68</v>
      </c>
    </row>
    <row r="2178" spans="1:27" hidden="1" x14ac:dyDescent="0.25">
      <c r="A2178">
        <v>2018</v>
      </c>
      <c r="B2178">
        <v>2</v>
      </c>
      <c r="C2178" t="s">
        <v>270</v>
      </c>
      <c r="D2178">
        <v>4609</v>
      </c>
      <c r="E2178">
        <v>1</v>
      </c>
      <c r="F2178">
        <v>20180201</v>
      </c>
      <c r="G2178">
        <v>20530184596</v>
      </c>
      <c r="H2178" t="s">
        <v>293</v>
      </c>
      <c r="I2178" t="s">
        <v>2</v>
      </c>
      <c r="J2178" t="s">
        <v>81</v>
      </c>
      <c r="K2178" t="s">
        <v>87</v>
      </c>
      <c r="L2178" t="s">
        <v>4</v>
      </c>
      <c r="M2178" t="s">
        <v>5</v>
      </c>
      <c r="N2178" t="s">
        <v>17</v>
      </c>
      <c r="O2178">
        <v>2005992000</v>
      </c>
      <c r="P2178" t="s">
        <v>934</v>
      </c>
      <c r="Q2178" t="s">
        <v>1003</v>
      </c>
      <c r="R2178" t="s">
        <v>18</v>
      </c>
      <c r="S2178" t="s">
        <v>294</v>
      </c>
      <c r="T2178" t="s">
        <v>260</v>
      </c>
      <c r="U2178" t="s">
        <v>1965</v>
      </c>
      <c r="V2178" t="s">
        <v>788</v>
      </c>
      <c r="W2178" t="s">
        <v>789</v>
      </c>
      <c r="X2178" t="s">
        <v>19</v>
      </c>
      <c r="Y2178" t="s">
        <v>61</v>
      </c>
      <c r="Z2178">
        <v>21542</v>
      </c>
      <c r="AA2178">
        <v>12138</v>
      </c>
    </row>
    <row r="2179" spans="1:27" hidden="1" x14ac:dyDescent="0.25">
      <c r="A2179">
        <v>2017</v>
      </c>
      <c r="B2179">
        <v>3</v>
      </c>
      <c r="C2179" t="s">
        <v>86</v>
      </c>
      <c r="D2179">
        <v>26035</v>
      </c>
      <c r="E2179">
        <v>1</v>
      </c>
      <c r="F2179">
        <v>20170330</v>
      </c>
      <c r="G2179">
        <v>20524548594</v>
      </c>
      <c r="H2179" t="s">
        <v>124</v>
      </c>
      <c r="I2179" t="s">
        <v>25</v>
      </c>
      <c r="J2179" t="s">
        <v>26</v>
      </c>
      <c r="K2179" t="s">
        <v>199</v>
      </c>
      <c r="L2179" t="s">
        <v>4</v>
      </c>
      <c r="M2179" t="s">
        <v>5</v>
      </c>
      <c r="N2179" t="s">
        <v>6</v>
      </c>
      <c r="O2179">
        <v>904211090</v>
      </c>
      <c r="P2179" t="s">
        <v>198</v>
      </c>
      <c r="Q2179" t="s">
        <v>472</v>
      </c>
      <c r="R2179" t="s">
        <v>77</v>
      </c>
      <c r="S2179" t="s">
        <v>126</v>
      </c>
      <c r="T2179" t="s">
        <v>422</v>
      </c>
      <c r="U2179" t="s">
        <v>88</v>
      </c>
      <c r="X2179" t="s">
        <v>23</v>
      </c>
      <c r="Y2179" t="s">
        <v>9</v>
      </c>
      <c r="Z2179">
        <v>21495</v>
      </c>
      <c r="AA2179">
        <v>8747.2000000000007</v>
      </c>
    </row>
    <row r="2180" spans="1:27" hidden="1" x14ac:dyDescent="0.25">
      <c r="A2180">
        <v>2018</v>
      </c>
      <c r="B2180">
        <v>3</v>
      </c>
      <c r="C2180" t="s">
        <v>270</v>
      </c>
      <c r="D2180">
        <v>14038</v>
      </c>
      <c r="E2180">
        <v>1</v>
      </c>
      <c r="F2180">
        <v>20180329</v>
      </c>
      <c r="G2180">
        <v>20104420282</v>
      </c>
      <c r="H2180" t="s">
        <v>146</v>
      </c>
      <c r="I2180" t="s">
        <v>25</v>
      </c>
      <c r="J2180" t="s">
        <v>26</v>
      </c>
      <c r="K2180" t="s">
        <v>97</v>
      </c>
      <c r="L2180" t="s">
        <v>4</v>
      </c>
      <c r="M2180" t="s">
        <v>5</v>
      </c>
      <c r="N2180" t="s">
        <v>17</v>
      </c>
      <c r="O2180">
        <v>2005999000</v>
      </c>
      <c r="P2180" t="s">
        <v>1002</v>
      </c>
      <c r="Q2180" t="s">
        <v>1003</v>
      </c>
      <c r="R2180" t="s">
        <v>24</v>
      </c>
      <c r="S2180" t="s">
        <v>316</v>
      </c>
      <c r="U2180" t="s">
        <v>145</v>
      </c>
      <c r="X2180" t="s">
        <v>8</v>
      </c>
      <c r="Y2180" t="s">
        <v>226</v>
      </c>
      <c r="Z2180">
        <v>21489.25</v>
      </c>
      <c r="AA2180">
        <v>17059.5</v>
      </c>
    </row>
    <row r="2181" spans="1:27" hidden="1" x14ac:dyDescent="0.25">
      <c r="A2181">
        <v>2017</v>
      </c>
      <c r="B2181">
        <v>2</v>
      </c>
      <c r="C2181" t="s">
        <v>86</v>
      </c>
      <c r="D2181">
        <v>11034</v>
      </c>
      <c r="E2181">
        <v>1</v>
      </c>
      <c r="F2181">
        <v>20170211</v>
      </c>
      <c r="G2181">
        <v>20481759022</v>
      </c>
      <c r="H2181" t="s">
        <v>157</v>
      </c>
      <c r="I2181" t="s">
        <v>25</v>
      </c>
      <c r="J2181" t="s">
        <v>26</v>
      </c>
      <c r="K2181" t="s">
        <v>28</v>
      </c>
      <c r="L2181" t="s">
        <v>4</v>
      </c>
      <c r="M2181" t="s">
        <v>5</v>
      </c>
      <c r="N2181" t="s">
        <v>6</v>
      </c>
      <c r="O2181">
        <v>904219000</v>
      </c>
      <c r="P2181" t="s">
        <v>475</v>
      </c>
      <c r="Q2181" t="s">
        <v>472</v>
      </c>
      <c r="R2181" t="s">
        <v>50</v>
      </c>
      <c r="S2181" t="s">
        <v>1469</v>
      </c>
      <c r="T2181" t="s">
        <v>1470</v>
      </c>
      <c r="W2181" t="s">
        <v>595</v>
      </c>
      <c r="X2181" t="s">
        <v>23</v>
      </c>
      <c r="Y2181" t="s">
        <v>9</v>
      </c>
      <c r="Z2181">
        <v>21461.45</v>
      </c>
      <c r="AA2181">
        <v>10001.879999999999</v>
      </c>
    </row>
    <row r="2182" spans="1:27" hidden="1" x14ac:dyDescent="0.25">
      <c r="A2182">
        <v>2018</v>
      </c>
      <c r="B2182">
        <v>1</v>
      </c>
      <c r="C2182" t="s">
        <v>270</v>
      </c>
      <c r="D2182">
        <v>2860</v>
      </c>
      <c r="E2182">
        <v>1</v>
      </c>
      <c r="F2182">
        <v>20180125</v>
      </c>
      <c r="G2182">
        <v>20504004415</v>
      </c>
      <c r="H2182" t="s">
        <v>223</v>
      </c>
      <c r="I2182" t="s">
        <v>25</v>
      </c>
      <c r="J2182" t="s">
        <v>26</v>
      </c>
      <c r="K2182" t="s">
        <v>121</v>
      </c>
      <c r="L2182" t="s">
        <v>4</v>
      </c>
      <c r="M2182" t="s">
        <v>5</v>
      </c>
      <c r="N2182" t="s">
        <v>17</v>
      </c>
      <c r="O2182">
        <v>2005999000</v>
      </c>
      <c r="P2182" t="s">
        <v>1002</v>
      </c>
      <c r="Q2182" t="s">
        <v>1003</v>
      </c>
      <c r="R2182" t="s">
        <v>24</v>
      </c>
      <c r="S2182" t="s">
        <v>508</v>
      </c>
      <c r="T2182" t="s">
        <v>1311</v>
      </c>
      <c r="W2182" t="s">
        <v>34</v>
      </c>
      <c r="X2182" t="s">
        <v>8</v>
      </c>
      <c r="Y2182" t="s">
        <v>226</v>
      </c>
      <c r="Z2182">
        <v>21451.5</v>
      </c>
      <c r="AA2182">
        <v>15309</v>
      </c>
    </row>
    <row r="2183" spans="1:27" hidden="1" x14ac:dyDescent="0.25">
      <c r="A2183">
        <v>2018</v>
      </c>
      <c r="B2183">
        <v>2</v>
      </c>
      <c r="C2183" t="s">
        <v>270</v>
      </c>
      <c r="D2183">
        <v>9326</v>
      </c>
      <c r="E2183">
        <v>1</v>
      </c>
      <c r="F2183">
        <v>20180222</v>
      </c>
      <c r="G2183">
        <v>20504004415</v>
      </c>
      <c r="H2183" t="s">
        <v>223</v>
      </c>
      <c r="I2183" t="s">
        <v>25</v>
      </c>
      <c r="J2183" t="s">
        <v>26</v>
      </c>
      <c r="K2183" t="s">
        <v>121</v>
      </c>
      <c r="L2183" t="s">
        <v>4</v>
      </c>
      <c r="M2183" t="s">
        <v>5</v>
      </c>
      <c r="N2183" t="s">
        <v>17</v>
      </c>
      <c r="O2183">
        <v>2005999000</v>
      </c>
      <c r="P2183" t="s">
        <v>1002</v>
      </c>
      <c r="Q2183" t="s">
        <v>1003</v>
      </c>
      <c r="R2183" t="s">
        <v>24</v>
      </c>
      <c r="S2183" t="s">
        <v>2033</v>
      </c>
      <c r="W2183" t="s">
        <v>34</v>
      </c>
      <c r="X2183" t="s">
        <v>8</v>
      </c>
      <c r="Y2183" t="s">
        <v>226</v>
      </c>
      <c r="Z2183">
        <v>21451.5</v>
      </c>
      <c r="AA2183">
        <v>15309</v>
      </c>
    </row>
    <row r="2184" spans="1:27" hidden="1" x14ac:dyDescent="0.25">
      <c r="A2184">
        <v>2017</v>
      </c>
      <c r="B2184">
        <v>3</v>
      </c>
      <c r="C2184" t="s">
        <v>270</v>
      </c>
      <c r="D2184">
        <v>9702</v>
      </c>
      <c r="E2184">
        <v>1</v>
      </c>
      <c r="F2184">
        <v>20170310</v>
      </c>
      <c r="G2184">
        <v>20504004415</v>
      </c>
      <c r="H2184" t="s">
        <v>223</v>
      </c>
      <c r="I2184" t="s">
        <v>25</v>
      </c>
      <c r="J2184" t="s">
        <v>26</v>
      </c>
      <c r="K2184" t="s">
        <v>97</v>
      </c>
      <c r="L2184" t="s">
        <v>4</v>
      </c>
      <c r="M2184" t="s">
        <v>5</v>
      </c>
      <c r="N2184" t="s">
        <v>17</v>
      </c>
      <c r="O2184">
        <v>2005999000</v>
      </c>
      <c r="P2184" t="s">
        <v>1002</v>
      </c>
      <c r="Q2184" t="s">
        <v>1003</v>
      </c>
      <c r="R2184" t="s">
        <v>24</v>
      </c>
      <c r="S2184" t="s">
        <v>285</v>
      </c>
      <c r="W2184" t="s">
        <v>100</v>
      </c>
      <c r="X2184" t="s">
        <v>8</v>
      </c>
      <c r="Y2184" t="s">
        <v>226</v>
      </c>
      <c r="Z2184">
        <v>21450</v>
      </c>
      <c r="AA2184">
        <v>16500</v>
      </c>
    </row>
    <row r="2185" spans="1:27" hidden="1" x14ac:dyDescent="0.25">
      <c r="A2185">
        <v>2017</v>
      </c>
      <c r="B2185">
        <v>3</v>
      </c>
      <c r="C2185" t="s">
        <v>270</v>
      </c>
      <c r="D2185">
        <v>9702</v>
      </c>
      <c r="E2185">
        <v>2</v>
      </c>
      <c r="F2185">
        <v>20170310</v>
      </c>
      <c r="G2185">
        <v>20504004415</v>
      </c>
      <c r="H2185" t="s">
        <v>223</v>
      </c>
      <c r="I2185" t="s">
        <v>25</v>
      </c>
      <c r="J2185" t="s">
        <v>26</v>
      </c>
      <c r="K2185" t="s">
        <v>97</v>
      </c>
      <c r="L2185" t="s">
        <v>4</v>
      </c>
      <c r="M2185" t="s">
        <v>5</v>
      </c>
      <c r="N2185" t="s">
        <v>17</v>
      </c>
      <c r="O2185">
        <v>2005999000</v>
      </c>
      <c r="P2185" t="s">
        <v>1002</v>
      </c>
      <c r="Q2185" t="s">
        <v>1003</v>
      </c>
      <c r="R2185" t="s">
        <v>24</v>
      </c>
      <c r="S2185" t="s">
        <v>285</v>
      </c>
      <c r="W2185" t="s">
        <v>100</v>
      </c>
      <c r="X2185" t="s">
        <v>8</v>
      </c>
      <c r="Y2185" t="s">
        <v>226</v>
      </c>
      <c r="Z2185">
        <v>21450</v>
      </c>
      <c r="AA2185">
        <v>16500</v>
      </c>
    </row>
    <row r="2186" spans="1:27" hidden="1" x14ac:dyDescent="0.25">
      <c r="A2186">
        <v>2017</v>
      </c>
      <c r="B2186">
        <v>3</v>
      </c>
      <c r="C2186" t="s">
        <v>270</v>
      </c>
      <c r="D2186">
        <v>9703</v>
      </c>
      <c r="E2186">
        <v>1</v>
      </c>
      <c r="F2186">
        <v>20170310</v>
      </c>
      <c r="G2186">
        <v>20504004415</v>
      </c>
      <c r="H2186" t="s">
        <v>223</v>
      </c>
      <c r="I2186" t="s">
        <v>25</v>
      </c>
      <c r="J2186" t="s">
        <v>26</v>
      </c>
      <c r="K2186" t="s">
        <v>97</v>
      </c>
      <c r="L2186" t="s">
        <v>4</v>
      </c>
      <c r="M2186" t="s">
        <v>5</v>
      </c>
      <c r="N2186" t="s">
        <v>17</v>
      </c>
      <c r="O2186">
        <v>2005999000</v>
      </c>
      <c r="P2186" t="s">
        <v>1002</v>
      </c>
      <c r="Q2186" t="s">
        <v>1003</v>
      </c>
      <c r="R2186" t="s">
        <v>24</v>
      </c>
      <c r="S2186" t="s">
        <v>285</v>
      </c>
      <c r="W2186" t="s">
        <v>100</v>
      </c>
      <c r="X2186" t="s">
        <v>8</v>
      </c>
      <c r="Y2186" t="s">
        <v>226</v>
      </c>
      <c r="Z2186">
        <v>21450</v>
      </c>
      <c r="AA2186">
        <v>16500</v>
      </c>
    </row>
    <row r="2187" spans="1:27" hidden="1" x14ac:dyDescent="0.25">
      <c r="A2187">
        <v>2017</v>
      </c>
      <c r="B2187">
        <v>3</v>
      </c>
      <c r="C2187" t="s">
        <v>270</v>
      </c>
      <c r="D2187">
        <v>9703</v>
      </c>
      <c r="E2187">
        <v>2</v>
      </c>
      <c r="F2187">
        <v>20170310</v>
      </c>
      <c r="G2187">
        <v>20504004415</v>
      </c>
      <c r="H2187" t="s">
        <v>223</v>
      </c>
      <c r="I2187" t="s">
        <v>25</v>
      </c>
      <c r="J2187" t="s">
        <v>26</v>
      </c>
      <c r="K2187" t="s">
        <v>97</v>
      </c>
      <c r="L2187" t="s">
        <v>4</v>
      </c>
      <c r="M2187" t="s">
        <v>5</v>
      </c>
      <c r="N2187" t="s">
        <v>17</v>
      </c>
      <c r="O2187">
        <v>2005999000</v>
      </c>
      <c r="P2187" t="s">
        <v>1002</v>
      </c>
      <c r="Q2187" t="s">
        <v>1003</v>
      </c>
      <c r="R2187" t="s">
        <v>24</v>
      </c>
      <c r="S2187" t="s">
        <v>285</v>
      </c>
      <c r="W2187" t="s">
        <v>100</v>
      </c>
      <c r="X2187" t="s">
        <v>8</v>
      </c>
      <c r="Y2187" t="s">
        <v>226</v>
      </c>
      <c r="Z2187">
        <v>21450</v>
      </c>
      <c r="AA2187">
        <v>16500</v>
      </c>
    </row>
    <row r="2188" spans="1:27" hidden="1" x14ac:dyDescent="0.25">
      <c r="A2188">
        <v>2017</v>
      </c>
      <c r="B2188">
        <v>3</v>
      </c>
      <c r="C2188" t="s">
        <v>270</v>
      </c>
      <c r="D2188">
        <v>9703</v>
      </c>
      <c r="E2188">
        <v>3</v>
      </c>
      <c r="F2188">
        <v>20170310</v>
      </c>
      <c r="G2188">
        <v>20504004415</v>
      </c>
      <c r="H2188" t="s">
        <v>223</v>
      </c>
      <c r="I2188" t="s">
        <v>25</v>
      </c>
      <c r="J2188" t="s">
        <v>26</v>
      </c>
      <c r="K2188" t="s">
        <v>97</v>
      </c>
      <c r="L2188" t="s">
        <v>4</v>
      </c>
      <c r="M2188" t="s">
        <v>5</v>
      </c>
      <c r="N2188" t="s">
        <v>17</v>
      </c>
      <c r="O2188">
        <v>2005999000</v>
      </c>
      <c r="P2188" t="s">
        <v>1002</v>
      </c>
      <c r="Q2188" t="s">
        <v>1003</v>
      </c>
      <c r="R2188" t="s">
        <v>24</v>
      </c>
      <c r="S2188" t="s">
        <v>285</v>
      </c>
      <c r="W2188" t="s">
        <v>100</v>
      </c>
      <c r="X2188" t="s">
        <v>8</v>
      </c>
      <c r="Y2188" t="s">
        <v>226</v>
      </c>
      <c r="Z2188">
        <v>21450</v>
      </c>
      <c r="AA2188">
        <v>16500</v>
      </c>
    </row>
    <row r="2189" spans="1:27" hidden="1" x14ac:dyDescent="0.25">
      <c r="A2189">
        <v>2017</v>
      </c>
      <c r="B2189">
        <v>3</v>
      </c>
      <c r="C2189" t="s">
        <v>270</v>
      </c>
      <c r="D2189">
        <v>9728</v>
      </c>
      <c r="E2189">
        <v>1</v>
      </c>
      <c r="F2189">
        <v>20170315</v>
      </c>
      <c r="G2189">
        <v>20504004415</v>
      </c>
      <c r="H2189" t="s">
        <v>223</v>
      </c>
      <c r="I2189" t="s">
        <v>25</v>
      </c>
      <c r="J2189" t="s">
        <v>26</v>
      </c>
      <c r="K2189" t="s">
        <v>125</v>
      </c>
      <c r="L2189" t="s">
        <v>4</v>
      </c>
      <c r="M2189" t="s">
        <v>5</v>
      </c>
      <c r="N2189" t="s">
        <v>17</v>
      </c>
      <c r="O2189">
        <v>2005999000</v>
      </c>
      <c r="P2189" t="s">
        <v>1002</v>
      </c>
      <c r="Q2189" t="s">
        <v>1003</v>
      </c>
      <c r="R2189" t="s">
        <v>24</v>
      </c>
      <c r="S2189" t="s">
        <v>285</v>
      </c>
      <c r="W2189" t="s">
        <v>100</v>
      </c>
      <c r="X2189" t="s">
        <v>8</v>
      </c>
      <c r="Y2189" t="s">
        <v>226</v>
      </c>
      <c r="Z2189">
        <v>21450</v>
      </c>
      <c r="AA2189">
        <v>16500</v>
      </c>
    </row>
    <row r="2190" spans="1:27" hidden="1" x14ac:dyDescent="0.25">
      <c r="A2190">
        <v>2017</v>
      </c>
      <c r="B2190">
        <v>3</v>
      </c>
      <c r="C2190" t="s">
        <v>270</v>
      </c>
      <c r="D2190">
        <v>9822</v>
      </c>
      <c r="E2190">
        <v>1</v>
      </c>
      <c r="F2190">
        <v>20170315</v>
      </c>
      <c r="G2190">
        <v>20504004415</v>
      </c>
      <c r="H2190" t="s">
        <v>223</v>
      </c>
      <c r="I2190" t="s">
        <v>25</v>
      </c>
      <c r="J2190" t="s">
        <v>26</v>
      </c>
      <c r="K2190" t="s">
        <v>118</v>
      </c>
      <c r="L2190" t="s">
        <v>4</v>
      </c>
      <c r="M2190" t="s">
        <v>5</v>
      </c>
      <c r="N2190" t="s">
        <v>17</v>
      </c>
      <c r="O2190">
        <v>2005999000</v>
      </c>
      <c r="P2190" t="s">
        <v>1002</v>
      </c>
      <c r="Q2190" t="s">
        <v>1003</v>
      </c>
      <c r="R2190" t="s">
        <v>24</v>
      </c>
      <c r="S2190" t="s">
        <v>285</v>
      </c>
      <c r="W2190" t="s">
        <v>100</v>
      </c>
      <c r="X2190" t="s">
        <v>8</v>
      </c>
      <c r="Y2190" t="s">
        <v>226</v>
      </c>
      <c r="Z2190">
        <v>21450</v>
      </c>
      <c r="AA2190">
        <v>16500</v>
      </c>
    </row>
    <row r="2191" spans="1:27" hidden="1" x14ac:dyDescent="0.25">
      <c r="A2191">
        <v>2017</v>
      </c>
      <c r="B2191">
        <v>3</v>
      </c>
      <c r="C2191" t="s">
        <v>270</v>
      </c>
      <c r="D2191">
        <v>9823</v>
      </c>
      <c r="E2191">
        <v>1</v>
      </c>
      <c r="F2191">
        <v>20170315</v>
      </c>
      <c r="G2191">
        <v>20504004415</v>
      </c>
      <c r="H2191" t="s">
        <v>223</v>
      </c>
      <c r="I2191" t="s">
        <v>25</v>
      </c>
      <c r="J2191" t="s">
        <v>26</v>
      </c>
      <c r="K2191" t="s">
        <v>185</v>
      </c>
      <c r="L2191" t="s">
        <v>4</v>
      </c>
      <c r="M2191" t="s">
        <v>5</v>
      </c>
      <c r="N2191" t="s">
        <v>17</v>
      </c>
      <c r="O2191">
        <v>2005999000</v>
      </c>
      <c r="P2191" t="s">
        <v>1002</v>
      </c>
      <c r="Q2191" t="s">
        <v>1003</v>
      </c>
      <c r="R2191" t="s">
        <v>24</v>
      </c>
      <c r="S2191" t="s">
        <v>285</v>
      </c>
      <c r="W2191" t="s">
        <v>100</v>
      </c>
      <c r="X2191" t="s">
        <v>8</v>
      </c>
      <c r="Y2191" t="s">
        <v>226</v>
      </c>
      <c r="Z2191">
        <v>21450</v>
      </c>
      <c r="AA2191">
        <v>16500</v>
      </c>
    </row>
    <row r="2192" spans="1:27" hidden="1" x14ac:dyDescent="0.25">
      <c r="A2192">
        <v>2017</v>
      </c>
      <c r="B2192">
        <v>1</v>
      </c>
      <c r="C2192" t="s">
        <v>270</v>
      </c>
      <c r="D2192">
        <v>4960</v>
      </c>
      <c r="E2192">
        <v>2</v>
      </c>
      <c r="F2192">
        <v>20170131</v>
      </c>
      <c r="G2192">
        <v>20504004415</v>
      </c>
      <c r="H2192" t="s">
        <v>223</v>
      </c>
      <c r="I2192" t="s">
        <v>25</v>
      </c>
      <c r="J2192" t="s">
        <v>26</v>
      </c>
      <c r="K2192" t="s">
        <v>130</v>
      </c>
      <c r="L2192" t="s">
        <v>4</v>
      </c>
      <c r="M2192" t="s">
        <v>5</v>
      </c>
      <c r="N2192" t="s">
        <v>17</v>
      </c>
      <c r="O2192">
        <v>2005999000</v>
      </c>
      <c r="P2192" t="s">
        <v>1002</v>
      </c>
      <c r="Q2192" t="s">
        <v>1003</v>
      </c>
      <c r="R2192" t="s">
        <v>24</v>
      </c>
      <c r="S2192" t="s">
        <v>878</v>
      </c>
      <c r="W2192" t="s">
        <v>100</v>
      </c>
      <c r="X2192" t="s">
        <v>8</v>
      </c>
      <c r="Y2192" t="s">
        <v>61</v>
      </c>
      <c r="Z2192">
        <v>21424.5</v>
      </c>
      <c r="AA2192">
        <v>12668.4</v>
      </c>
    </row>
    <row r="2193" spans="1:27" hidden="1" x14ac:dyDescent="0.25">
      <c r="A2193">
        <v>2017</v>
      </c>
      <c r="B2193">
        <v>2</v>
      </c>
      <c r="C2193" t="s">
        <v>86</v>
      </c>
      <c r="D2193">
        <v>13535</v>
      </c>
      <c r="E2193">
        <v>1</v>
      </c>
      <c r="F2193">
        <v>20170217</v>
      </c>
      <c r="G2193">
        <v>20524548594</v>
      </c>
      <c r="H2193" t="s">
        <v>124</v>
      </c>
      <c r="I2193" t="s">
        <v>25</v>
      </c>
      <c r="J2193" t="s">
        <v>26</v>
      </c>
      <c r="K2193" t="s">
        <v>166</v>
      </c>
      <c r="L2193" t="s">
        <v>4</v>
      </c>
      <c r="M2193" t="s">
        <v>5</v>
      </c>
      <c r="N2193" t="s">
        <v>6</v>
      </c>
      <c r="O2193">
        <v>904211090</v>
      </c>
      <c r="P2193" t="s">
        <v>198</v>
      </c>
      <c r="Q2193" t="s">
        <v>472</v>
      </c>
      <c r="R2193" t="s">
        <v>77</v>
      </c>
      <c r="S2193" t="s">
        <v>1477</v>
      </c>
      <c r="T2193" t="s">
        <v>1556</v>
      </c>
      <c r="U2193" t="s">
        <v>88</v>
      </c>
      <c r="X2193" t="s">
        <v>23</v>
      </c>
      <c r="Y2193" t="s">
        <v>9</v>
      </c>
      <c r="Z2193">
        <v>21422.240000000002</v>
      </c>
      <c r="AA2193">
        <v>7270.4</v>
      </c>
    </row>
    <row r="2194" spans="1:27" hidden="1" x14ac:dyDescent="0.25">
      <c r="A2194">
        <v>2017</v>
      </c>
      <c r="B2194">
        <v>3</v>
      </c>
      <c r="C2194" t="s">
        <v>270</v>
      </c>
      <c r="D2194">
        <v>10935</v>
      </c>
      <c r="E2194">
        <v>1</v>
      </c>
      <c r="F2194">
        <v>20170316</v>
      </c>
      <c r="G2194">
        <v>20504004415</v>
      </c>
      <c r="H2194" t="s">
        <v>223</v>
      </c>
      <c r="I2194" t="s">
        <v>25</v>
      </c>
      <c r="J2194" t="s">
        <v>66</v>
      </c>
      <c r="K2194" t="s">
        <v>183</v>
      </c>
      <c r="L2194" t="s">
        <v>4</v>
      </c>
      <c r="M2194" t="s">
        <v>5</v>
      </c>
      <c r="N2194" t="s">
        <v>17</v>
      </c>
      <c r="O2194">
        <v>2005999000</v>
      </c>
      <c r="P2194" t="s">
        <v>1002</v>
      </c>
      <c r="Q2194" t="s">
        <v>1003</v>
      </c>
      <c r="R2194" t="s">
        <v>24</v>
      </c>
      <c r="S2194" t="s">
        <v>278</v>
      </c>
      <c r="W2194" t="s">
        <v>100</v>
      </c>
      <c r="X2194" t="s">
        <v>8</v>
      </c>
      <c r="Y2194" t="s">
        <v>226</v>
      </c>
      <c r="Z2194">
        <v>21421</v>
      </c>
      <c r="AA2194">
        <v>18583.2</v>
      </c>
    </row>
    <row r="2195" spans="1:27" hidden="1" x14ac:dyDescent="0.25">
      <c r="A2195">
        <v>2017</v>
      </c>
      <c r="B2195">
        <v>1</v>
      </c>
      <c r="C2195" t="s">
        <v>270</v>
      </c>
      <c r="D2195">
        <v>2223</v>
      </c>
      <c r="E2195">
        <v>1</v>
      </c>
      <c r="F2195">
        <v>20170122</v>
      </c>
      <c r="G2195">
        <v>20504004415</v>
      </c>
      <c r="H2195" t="s">
        <v>223</v>
      </c>
      <c r="I2195" t="s">
        <v>25</v>
      </c>
      <c r="J2195" t="s">
        <v>26</v>
      </c>
      <c r="K2195" t="s">
        <v>121</v>
      </c>
      <c r="L2195" t="s">
        <v>4</v>
      </c>
      <c r="M2195" t="s">
        <v>5</v>
      </c>
      <c r="N2195" t="s">
        <v>17</v>
      </c>
      <c r="O2195">
        <v>2005999000</v>
      </c>
      <c r="P2195" t="s">
        <v>1002</v>
      </c>
      <c r="Q2195" t="s">
        <v>1003</v>
      </c>
      <c r="R2195" t="s">
        <v>24</v>
      </c>
      <c r="S2195" t="s">
        <v>278</v>
      </c>
      <c r="W2195" t="s">
        <v>100</v>
      </c>
      <c r="X2195" t="s">
        <v>8</v>
      </c>
      <c r="Y2195" t="s">
        <v>226</v>
      </c>
      <c r="Z2195">
        <v>21420</v>
      </c>
      <c r="AA2195">
        <v>17539.2</v>
      </c>
    </row>
    <row r="2196" spans="1:27" hidden="1" x14ac:dyDescent="0.25">
      <c r="A2196">
        <v>2018</v>
      </c>
      <c r="B2196">
        <v>3</v>
      </c>
      <c r="C2196" t="s">
        <v>270</v>
      </c>
      <c r="D2196">
        <v>11370</v>
      </c>
      <c r="E2196">
        <v>1</v>
      </c>
      <c r="F2196">
        <v>20180307</v>
      </c>
      <c r="G2196">
        <v>20504004415</v>
      </c>
      <c r="H2196" t="s">
        <v>223</v>
      </c>
      <c r="I2196" t="s">
        <v>25</v>
      </c>
      <c r="J2196" t="s">
        <v>26</v>
      </c>
      <c r="K2196" t="s">
        <v>452</v>
      </c>
      <c r="L2196" t="s">
        <v>4</v>
      </c>
      <c r="M2196" t="s">
        <v>5</v>
      </c>
      <c r="N2196" t="s">
        <v>17</v>
      </c>
      <c r="O2196">
        <v>2005999000</v>
      </c>
      <c r="P2196" t="s">
        <v>1002</v>
      </c>
      <c r="Q2196" t="s">
        <v>1003</v>
      </c>
      <c r="R2196" t="s">
        <v>24</v>
      </c>
      <c r="S2196" t="s">
        <v>278</v>
      </c>
      <c r="W2196" t="s">
        <v>100</v>
      </c>
      <c r="X2196" t="s">
        <v>8</v>
      </c>
      <c r="Y2196" t="s">
        <v>226</v>
      </c>
      <c r="Z2196">
        <v>21420</v>
      </c>
      <c r="AA2196">
        <v>17539.2</v>
      </c>
    </row>
    <row r="2197" spans="1:27" hidden="1" x14ac:dyDescent="0.25">
      <c r="A2197">
        <v>2018</v>
      </c>
      <c r="B2197">
        <v>3</v>
      </c>
      <c r="C2197" t="s">
        <v>270</v>
      </c>
      <c r="D2197">
        <v>12550</v>
      </c>
      <c r="E2197">
        <v>1</v>
      </c>
      <c r="F2197">
        <v>20180322</v>
      </c>
      <c r="G2197">
        <v>20504004415</v>
      </c>
      <c r="H2197" t="s">
        <v>223</v>
      </c>
      <c r="I2197" t="s">
        <v>25</v>
      </c>
      <c r="J2197" t="s">
        <v>66</v>
      </c>
      <c r="K2197" t="s">
        <v>183</v>
      </c>
      <c r="L2197" t="s">
        <v>4</v>
      </c>
      <c r="M2197" t="s">
        <v>5</v>
      </c>
      <c r="N2197" t="s">
        <v>17</v>
      </c>
      <c r="O2197">
        <v>2005999000</v>
      </c>
      <c r="P2197" t="s">
        <v>1002</v>
      </c>
      <c r="Q2197" t="s">
        <v>1003</v>
      </c>
      <c r="R2197" t="s">
        <v>24</v>
      </c>
      <c r="S2197" t="s">
        <v>2348</v>
      </c>
      <c r="W2197" t="s">
        <v>34</v>
      </c>
      <c r="X2197" t="s">
        <v>8</v>
      </c>
      <c r="Y2197" t="s">
        <v>226</v>
      </c>
      <c r="Z2197">
        <v>21405</v>
      </c>
      <c r="AA2197">
        <v>18583.2</v>
      </c>
    </row>
    <row r="2198" spans="1:27" hidden="1" x14ac:dyDescent="0.25">
      <c r="A2198">
        <v>2018</v>
      </c>
      <c r="B2198">
        <v>2</v>
      </c>
      <c r="C2198" t="s">
        <v>86</v>
      </c>
      <c r="D2198">
        <v>15943</v>
      </c>
      <c r="E2198">
        <v>2</v>
      </c>
      <c r="F2198">
        <v>20180221</v>
      </c>
      <c r="G2198">
        <v>20373860736</v>
      </c>
      <c r="H2198" t="s">
        <v>1127</v>
      </c>
      <c r="I2198" t="s">
        <v>25</v>
      </c>
      <c r="J2198" t="s">
        <v>26</v>
      </c>
      <c r="K2198" t="s">
        <v>185</v>
      </c>
      <c r="L2198" t="s">
        <v>4</v>
      </c>
      <c r="M2198" t="s">
        <v>5</v>
      </c>
      <c r="N2198" t="s">
        <v>17</v>
      </c>
      <c r="O2198">
        <v>2001909000</v>
      </c>
      <c r="P2198" t="s">
        <v>934</v>
      </c>
      <c r="Q2198" t="s">
        <v>1003</v>
      </c>
      <c r="R2198" t="s">
        <v>68</v>
      </c>
      <c r="S2198" t="s">
        <v>98</v>
      </c>
      <c r="U2198" t="s">
        <v>14</v>
      </c>
      <c r="V2198" t="s">
        <v>101</v>
      </c>
      <c r="W2198" t="s">
        <v>34</v>
      </c>
      <c r="X2198" t="s">
        <v>8</v>
      </c>
      <c r="Y2198" t="s">
        <v>15</v>
      </c>
      <c r="Z2198">
        <v>21385.26</v>
      </c>
      <c r="AA2198">
        <v>4428.8999999999996</v>
      </c>
    </row>
    <row r="2199" spans="1:27" hidden="1" x14ac:dyDescent="0.25">
      <c r="A2199">
        <v>2018</v>
      </c>
      <c r="B2199">
        <v>3</v>
      </c>
      <c r="C2199" t="s">
        <v>86</v>
      </c>
      <c r="D2199">
        <v>26715</v>
      </c>
      <c r="E2199">
        <v>4</v>
      </c>
      <c r="F2199">
        <v>20180327</v>
      </c>
      <c r="G2199">
        <v>20170040938</v>
      </c>
      <c r="H2199" t="s">
        <v>65</v>
      </c>
      <c r="I2199" t="s">
        <v>2</v>
      </c>
      <c r="J2199" t="s">
        <v>58</v>
      </c>
      <c r="K2199" t="s">
        <v>59</v>
      </c>
      <c r="L2199" t="s">
        <v>4</v>
      </c>
      <c r="M2199" t="s">
        <v>5</v>
      </c>
      <c r="N2199" t="s">
        <v>17</v>
      </c>
      <c r="O2199">
        <v>2001909000</v>
      </c>
      <c r="P2199" t="s">
        <v>934</v>
      </c>
      <c r="Q2199" t="s">
        <v>1003</v>
      </c>
      <c r="R2199" t="s">
        <v>68</v>
      </c>
      <c r="S2199" t="s">
        <v>169</v>
      </c>
      <c r="T2199" t="s">
        <v>101</v>
      </c>
      <c r="W2199" t="s">
        <v>129</v>
      </c>
      <c r="X2199" t="s">
        <v>153</v>
      </c>
      <c r="Y2199" t="s">
        <v>15</v>
      </c>
      <c r="Z2199">
        <v>21370</v>
      </c>
      <c r="AA2199">
        <v>14693</v>
      </c>
    </row>
    <row r="2200" spans="1:27" hidden="1" x14ac:dyDescent="0.25">
      <c r="A2200">
        <v>2018</v>
      </c>
      <c r="B2200">
        <v>3</v>
      </c>
      <c r="C2200" t="s">
        <v>86</v>
      </c>
      <c r="D2200">
        <v>26715</v>
      </c>
      <c r="E2200">
        <v>3</v>
      </c>
      <c r="F2200">
        <v>20180327</v>
      </c>
      <c r="G2200">
        <v>20170040938</v>
      </c>
      <c r="H2200" t="s">
        <v>65</v>
      </c>
      <c r="I2200" t="s">
        <v>2</v>
      </c>
      <c r="J2200" t="s">
        <v>58</v>
      </c>
      <c r="K2200" t="s">
        <v>59</v>
      </c>
      <c r="L2200" t="s">
        <v>4</v>
      </c>
      <c r="M2200" t="s">
        <v>5</v>
      </c>
      <c r="N2200" t="s">
        <v>17</v>
      </c>
      <c r="O2200">
        <v>2001909000</v>
      </c>
      <c r="P2200" t="s">
        <v>934</v>
      </c>
      <c r="Q2200" t="s">
        <v>1003</v>
      </c>
      <c r="R2200" t="s">
        <v>68</v>
      </c>
      <c r="S2200" t="s">
        <v>169</v>
      </c>
      <c r="T2200" t="s">
        <v>101</v>
      </c>
      <c r="W2200" t="s">
        <v>129</v>
      </c>
      <c r="X2200" t="s">
        <v>153</v>
      </c>
      <c r="Y2200" t="s">
        <v>15</v>
      </c>
      <c r="Z2200">
        <v>21361.9</v>
      </c>
      <c r="AA2200">
        <v>14677.56</v>
      </c>
    </row>
    <row r="2201" spans="1:27" hidden="1" x14ac:dyDescent="0.25">
      <c r="A2201">
        <v>2017</v>
      </c>
      <c r="B2201">
        <v>2</v>
      </c>
      <c r="C2201" t="s">
        <v>270</v>
      </c>
      <c r="D2201">
        <v>6123</v>
      </c>
      <c r="E2201">
        <v>1</v>
      </c>
      <c r="F2201">
        <v>20170209</v>
      </c>
      <c r="G2201">
        <v>20504004415</v>
      </c>
      <c r="H2201" t="s">
        <v>223</v>
      </c>
      <c r="I2201" t="s">
        <v>25</v>
      </c>
      <c r="J2201" t="s">
        <v>26</v>
      </c>
      <c r="K2201" t="s">
        <v>97</v>
      </c>
      <c r="L2201" t="s">
        <v>4</v>
      </c>
      <c r="M2201" t="s">
        <v>5</v>
      </c>
      <c r="N2201" t="s">
        <v>17</v>
      </c>
      <c r="O2201">
        <v>2005999000</v>
      </c>
      <c r="P2201" t="s">
        <v>1002</v>
      </c>
      <c r="Q2201" t="s">
        <v>1003</v>
      </c>
      <c r="R2201" t="s">
        <v>24</v>
      </c>
      <c r="S2201" t="s">
        <v>278</v>
      </c>
      <c r="W2201" t="s">
        <v>100</v>
      </c>
      <c r="X2201" t="s">
        <v>8</v>
      </c>
      <c r="Y2201" t="s">
        <v>226</v>
      </c>
      <c r="Z2201">
        <v>21360</v>
      </c>
      <c r="AA2201">
        <v>18583.2</v>
      </c>
    </row>
    <row r="2202" spans="1:27" hidden="1" x14ac:dyDescent="0.25">
      <c r="A2202">
        <v>2017</v>
      </c>
      <c r="B2202">
        <v>2</v>
      </c>
      <c r="C2202" t="s">
        <v>270</v>
      </c>
      <c r="D2202">
        <v>6124</v>
      </c>
      <c r="E2202">
        <v>1</v>
      </c>
      <c r="F2202">
        <v>20170209</v>
      </c>
      <c r="G2202">
        <v>20504004415</v>
      </c>
      <c r="H2202" t="s">
        <v>223</v>
      </c>
      <c r="I2202" t="s">
        <v>25</v>
      </c>
      <c r="J2202" t="s">
        <v>26</v>
      </c>
      <c r="K2202" t="s">
        <v>97</v>
      </c>
      <c r="L2202" t="s">
        <v>4</v>
      </c>
      <c r="M2202" t="s">
        <v>5</v>
      </c>
      <c r="N2202" t="s">
        <v>17</v>
      </c>
      <c r="O2202">
        <v>2005999000</v>
      </c>
      <c r="P2202" t="s">
        <v>1002</v>
      </c>
      <c r="Q2202" t="s">
        <v>1003</v>
      </c>
      <c r="R2202" t="s">
        <v>24</v>
      </c>
      <c r="S2202" t="s">
        <v>278</v>
      </c>
      <c r="W2202" t="s">
        <v>100</v>
      </c>
      <c r="X2202" t="s">
        <v>8</v>
      </c>
      <c r="Y2202" t="s">
        <v>226</v>
      </c>
      <c r="Z2202">
        <v>21360</v>
      </c>
      <c r="AA2202">
        <v>18583.2</v>
      </c>
    </row>
    <row r="2203" spans="1:27" hidden="1" x14ac:dyDescent="0.25">
      <c r="A2203">
        <v>2017</v>
      </c>
      <c r="B2203">
        <v>3</v>
      </c>
      <c r="C2203" t="s">
        <v>270</v>
      </c>
      <c r="D2203">
        <v>10639</v>
      </c>
      <c r="E2203">
        <v>1</v>
      </c>
      <c r="F2203">
        <v>20170316</v>
      </c>
      <c r="G2203">
        <v>20504004415</v>
      </c>
      <c r="H2203" t="s">
        <v>223</v>
      </c>
      <c r="I2203" t="s">
        <v>25</v>
      </c>
      <c r="J2203" t="s">
        <v>26</v>
      </c>
      <c r="K2203" t="s">
        <v>97</v>
      </c>
      <c r="L2203" t="s">
        <v>4</v>
      </c>
      <c r="M2203" t="s">
        <v>5</v>
      </c>
      <c r="N2203" t="s">
        <v>17</v>
      </c>
      <c r="O2203">
        <v>2005999000</v>
      </c>
      <c r="P2203" t="s">
        <v>1002</v>
      </c>
      <c r="Q2203" t="s">
        <v>1003</v>
      </c>
      <c r="R2203" t="s">
        <v>24</v>
      </c>
      <c r="S2203" t="s">
        <v>278</v>
      </c>
      <c r="W2203" t="s">
        <v>100</v>
      </c>
      <c r="X2203" t="s">
        <v>8</v>
      </c>
      <c r="Y2203" t="s">
        <v>226</v>
      </c>
      <c r="Z2203">
        <v>21360</v>
      </c>
      <c r="AA2203">
        <v>18583.2</v>
      </c>
    </row>
    <row r="2204" spans="1:27" hidden="1" x14ac:dyDescent="0.25">
      <c r="A2204">
        <v>2017</v>
      </c>
      <c r="B2204">
        <v>3</v>
      </c>
      <c r="C2204" t="s">
        <v>270</v>
      </c>
      <c r="D2204">
        <v>10640</v>
      </c>
      <c r="E2204">
        <v>1</v>
      </c>
      <c r="F2204">
        <v>20170316</v>
      </c>
      <c r="G2204">
        <v>20504004415</v>
      </c>
      <c r="H2204" t="s">
        <v>223</v>
      </c>
      <c r="I2204" t="s">
        <v>25</v>
      </c>
      <c r="J2204" t="s">
        <v>26</v>
      </c>
      <c r="K2204" t="s">
        <v>97</v>
      </c>
      <c r="L2204" t="s">
        <v>4</v>
      </c>
      <c r="M2204" t="s">
        <v>5</v>
      </c>
      <c r="N2204" t="s">
        <v>17</v>
      </c>
      <c r="O2204">
        <v>2005999000</v>
      </c>
      <c r="P2204" t="s">
        <v>1002</v>
      </c>
      <c r="Q2204" t="s">
        <v>1003</v>
      </c>
      <c r="R2204" t="s">
        <v>24</v>
      </c>
      <c r="S2204" t="s">
        <v>278</v>
      </c>
      <c r="W2204" t="s">
        <v>100</v>
      </c>
      <c r="X2204" t="s">
        <v>8</v>
      </c>
      <c r="Y2204" t="s">
        <v>226</v>
      </c>
      <c r="Z2204">
        <v>21360</v>
      </c>
      <c r="AA2204">
        <v>18583.2</v>
      </c>
    </row>
    <row r="2205" spans="1:27" hidden="1" x14ac:dyDescent="0.25">
      <c r="A2205">
        <v>2018</v>
      </c>
      <c r="B2205">
        <v>1</v>
      </c>
      <c r="C2205" t="s">
        <v>270</v>
      </c>
      <c r="D2205">
        <v>42660</v>
      </c>
      <c r="E2205">
        <v>1</v>
      </c>
      <c r="F2205">
        <v>20180104</v>
      </c>
      <c r="G2205">
        <v>20504004415</v>
      </c>
      <c r="H2205" t="s">
        <v>223</v>
      </c>
      <c r="I2205" t="s">
        <v>25</v>
      </c>
      <c r="J2205" t="s">
        <v>26</v>
      </c>
      <c r="K2205" t="s">
        <v>97</v>
      </c>
      <c r="L2205" t="s">
        <v>4</v>
      </c>
      <c r="M2205" t="s">
        <v>5</v>
      </c>
      <c r="N2205" t="s">
        <v>17</v>
      </c>
      <c r="O2205">
        <v>2005999000</v>
      </c>
      <c r="P2205" t="s">
        <v>1002</v>
      </c>
      <c r="Q2205" t="s">
        <v>1003</v>
      </c>
      <c r="R2205" t="s">
        <v>24</v>
      </c>
      <c r="S2205" t="s">
        <v>508</v>
      </c>
      <c r="T2205" t="s">
        <v>1095</v>
      </c>
      <c r="W2205" t="s">
        <v>34</v>
      </c>
      <c r="X2205" t="s">
        <v>8</v>
      </c>
      <c r="Y2205" t="s">
        <v>226</v>
      </c>
      <c r="Z2205">
        <v>21340</v>
      </c>
      <c r="AA2205">
        <v>16500</v>
      </c>
    </row>
    <row r="2206" spans="1:27" hidden="1" x14ac:dyDescent="0.25">
      <c r="A2206">
        <v>2018</v>
      </c>
      <c r="B2206">
        <v>1</v>
      </c>
      <c r="C2206" t="s">
        <v>270</v>
      </c>
      <c r="D2206">
        <v>42660</v>
      </c>
      <c r="E2206">
        <v>2</v>
      </c>
      <c r="F2206">
        <v>20180104</v>
      </c>
      <c r="G2206">
        <v>20504004415</v>
      </c>
      <c r="H2206" t="s">
        <v>223</v>
      </c>
      <c r="I2206" t="s">
        <v>25</v>
      </c>
      <c r="J2206" t="s">
        <v>26</v>
      </c>
      <c r="K2206" t="s">
        <v>97</v>
      </c>
      <c r="L2206" t="s">
        <v>4</v>
      </c>
      <c r="M2206" t="s">
        <v>5</v>
      </c>
      <c r="N2206" t="s">
        <v>17</v>
      </c>
      <c r="O2206">
        <v>2005999000</v>
      </c>
      <c r="P2206" t="s">
        <v>1002</v>
      </c>
      <c r="Q2206" t="s">
        <v>1003</v>
      </c>
      <c r="R2206" t="s">
        <v>24</v>
      </c>
      <c r="S2206" t="s">
        <v>508</v>
      </c>
      <c r="T2206" t="s">
        <v>1287</v>
      </c>
      <c r="W2206" t="s">
        <v>34</v>
      </c>
      <c r="X2206" t="s">
        <v>8</v>
      </c>
      <c r="Y2206" t="s">
        <v>226</v>
      </c>
      <c r="Z2206">
        <v>21340</v>
      </c>
      <c r="AA2206">
        <v>16500</v>
      </c>
    </row>
    <row r="2207" spans="1:27" hidden="1" x14ac:dyDescent="0.25">
      <c r="A2207">
        <v>2018</v>
      </c>
      <c r="B2207">
        <v>1</v>
      </c>
      <c r="C2207" t="s">
        <v>270</v>
      </c>
      <c r="D2207">
        <v>42670</v>
      </c>
      <c r="E2207">
        <v>1</v>
      </c>
      <c r="F2207">
        <v>20180104</v>
      </c>
      <c r="G2207">
        <v>20504004415</v>
      </c>
      <c r="H2207" t="s">
        <v>223</v>
      </c>
      <c r="I2207" t="s">
        <v>25</v>
      </c>
      <c r="J2207" t="s">
        <v>26</v>
      </c>
      <c r="K2207" t="s">
        <v>185</v>
      </c>
      <c r="L2207" t="s">
        <v>4</v>
      </c>
      <c r="M2207" t="s">
        <v>5</v>
      </c>
      <c r="N2207" t="s">
        <v>17</v>
      </c>
      <c r="O2207">
        <v>2005999000</v>
      </c>
      <c r="P2207" t="s">
        <v>1002</v>
      </c>
      <c r="Q2207" t="s">
        <v>1003</v>
      </c>
      <c r="R2207" t="s">
        <v>24</v>
      </c>
      <c r="S2207" t="s">
        <v>508</v>
      </c>
      <c r="T2207" t="s">
        <v>1287</v>
      </c>
      <c r="W2207" t="s">
        <v>34</v>
      </c>
      <c r="X2207" t="s">
        <v>8</v>
      </c>
      <c r="Y2207" t="s">
        <v>226</v>
      </c>
      <c r="Z2207">
        <v>21340</v>
      </c>
      <c r="AA2207">
        <v>16500</v>
      </c>
    </row>
    <row r="2208" spans="1:27" hidden="1" x14ac:dyDescent="0.25">
      <c r="A2208">
        <v>2018</v>
      </c>
      <c r="B2208">
        <v>2</v>
      </c>
      <c r="C2208" t="s">
        <v>270</v>
      </c>
      <c r="D2208">
        <v>9991</v>
      </c>
      <c r="E2208">
        <v>1</v>
      </c>
      <c r="F2208">
        <v>20180227</v>
      </c>
      <c r="G2208">
        <v>20504004415</v>
      </c>
      <c r="H2208" t="s">
        <v>223</v>
      </c>
      <c r="I2208" t="s">
        <v>25</v>
      </c>
      <c r="J2208" t="s">
        <v>26</v>
      </c>
      <c r="K2208" t="s">
        <v>118</v>
      </c>
      <c r="L2208" t="s">
        <v>4</v>
      </c>
      <c r="M2208" t="s">
        <v>5</v>
      </c>
      <c r="N2208" t="s">
        <v>17</v>
      </c>
      <c r="O2208">
        <v>2005999000</v>
      </c>
      <c r="P2208" t="s">
        <v>1002</v>
      </c>
      <c r="Q2208" t="s">
        <v>1003</v>
      </c>
      <c r="R2208" t="s">
        <v>24</v>
      </c>
      <c r="S2208" t="s">
        <v>285</v>
      </c>
      <c r="W2208" t="s">
        <v>100</v>
      </c>
      <c r="X2208" t="s">
        <v>8</v>
      </c>
      <c r="Y2208" t="s">
        <v>226</v>
      </c>
      <c r="Z2208">
        <v>21340</v>
      </c>
      <c r="AA2208">
        <v>16500</v>
      </c>
    </row>
    <row r="2209" spans="1:27" hidden="1" x14ac:dyDescent="0.25">
      <c r="A2209">
        <v>2018</v>
      </c>
      <c r="B2209">
        <v>2</v>
      </c>
      <c r="C2209" t="s">
        <v>270</v>
      </c>
      <c r="D2209">
        <v>9994</v>
      </c>
      <c r="E2209">
        <v>1</v>
      </c>
      <c r="F2209">
        <v>20180227</v>
      </c>
      <c r="G2209">
        <v>20504004415</v>
      </c>
      <c r="H2209" t="s">
        <v>223</v>
      </c>
      <c r="I2209" t="s">
        <v>25</v>
      </c>
      <c r="J2209" t="s">
        <v>26</v>
      </c>
      <c r="K2209" t="s">
        <v>185</v>
      </c>
      <c r="L2209" t="s">
        <v>4</v>
      </c>
      <c r="M2209" t="s">
        <v>5</v>
      </c>
      <c r="N2209" t="s">
        <v>17</v>
      </c>
      <c r="O2209">
        <v>2005999000</v>
      </c>
      <c r="P2209" t="s">
        <v>1002</v>
      </c>
      <c r="Q2209" t="s">
        <v>1003</v>
      </c>
      <c r="R2209" t="s">
        <v>24</v>
      </c>
      <c r="S2209" t="s">
        <v>285</v>
      </c>
      <c r="W2209" t="s">
        <v>100</v>
      </c>
      <c r="X2209" t="s">
        <v>8</v>
      </c>
      <c r="Y2209" t="s">
        <v>226</v>
      </c>
      <c r="Z2209">
        <v>21340</v>
      </c>
      <c r="AA2209">
        <v>16500</v>
      </c>
    </row>
    <row r="2210" spans="1:27" hidden="1" x14ac:dyDescent="0.25">
      <c r="A2210">
        <v>2018</v>
      </c>
      <c r="B2210">
        <v>2</v>
      </c>
      <c r="C2210" t="s">
        <v>270</v>
      </c>
      <c r="D2210">
        <v>9994</v>
      </c>
      <c r="E2210">
        <v>2</v>
      </c>
      <c r="F2210">
        <v>20180227</v>
      </c>
      <c r="G2210">
        <v>20504004415</v>
      </c>
      <c r="H2210" t="s">
        <v>223</v>
      </c>
      <c r="I2210" t="s">
        <v>25</v>
      </c>
      <c r="J2210" t="s">
        <v>26</v>
      </c>
      <c r="K2210" t="s">
        <v>185</v>
      </c>
      <c r="L2210" t="s">
        <v>4</v>
      </c>
      <c r="M2210" t="s">
        <v>5</v>
      </c>
      <c r="N2210" t="s">
        <v>17</v>
      </c>
      <c r="O2210">
        <v>2005999000</v>
      </c>
      <c r="P2210" t="s">
        <v>1002</v>
      </c>
      <c r="Q2210" t="s">
        <v>1003</v>
      </c>
      <c r="R2210" t="s">
        <v>24</v>
      </c>
      <c r="S2210" t="s">
        <v>285</v>
      </c>
      <c r="W2210" t="s">
        <v>100</v>
      </c>
      <c r="X2210" t="s">
        <v>8</v>
      </c>
      <c r="Y2210" t="s">
        <v>226</v>
      </c>
      <c r="Z2210">
        <v>21340</v>
      </c>
      <c r="AA2210">
        <v>16500</v>
      </c>
    </row>
    <row r="2211" spans="1:27" hidden="1" x14ac:dyDescent="0.25">
      <c r="A2211">
        <v>2018</v>
      </c>
      <c r="B2211">
        <v>2</v>
      </c>
      <c r="C2211" t="s">
        <v>270</v>
      </c>
      <c r="D2211">
        <v>9994</v>
      </c>
      <c r="E2211">
        <v>3</v>
      </c>
      <c r="F2211">
        <v>20180227</v>
      </c>
      <c r="G2211">
        <v>20504004415</v>
      </c>
      <c r="H2211" t="s">
        <v>223</v>
      </c>
      <c r="I2211" t="s">
        <v>25</v>
      </c>
      <c r="J2211" t="s">
        <v>26</v>
      </c>
      <c r="K2211" t="s">
        <v>185</v>
      </c>
      <c r="L2211" t="s">
        <v>4</v>
      </c>
      <c r="M2211" t="s">
        <v>5</v>
      </c>
      <c r="N2211" t="s">
        <v>17</v>
      </c>
      <c r="O2211">
        <v>2005999000</v>
      </c>
      <c r="P2211" t="s">
        <v>1002</v>
      </c>
      <c r="Q2211" t="s">
        <v>1003</v>
      </c>
      <c r="R2211" t="s">
        <v>24</v>
      </c>
      <c r="S2211" t="s">
        <v>285</v>
      </c>
      <c r="W2211" t="s">
        <v>100</v>
      </c>
      <c r="X2211" t="s">
        <v>8</v>
      </c>
      <c r="Y2211" t="s">
        <v>226</v>
      </c>
      <c r="Z2211">
        <v>21340</v>
      </c>
      <c r="AA2211">
        <v>16500</v>
      </c>
    </row>
    <row r="2212" spans="1:27" hidden="1" x14ac:dyDescent="0.25">
      <c r="A2212">
        <v>2018</v>
      </c>
      <c r="B2212">
        <v>2</v>
      </c>
      <c r="C2212" t="s">
        <v>86</v>
      </c>
      <c r="D2212">
        <v>14638</v>
      </c>
      <c r="E2212">
        <v>2</v>
      </c>
      <c r="F2212">
        <v>20180220</v>
      </c>
      <c r="G2212">
        <v>20397680038</v>
      </c>
      <c r="H2212" t="s">
        <v>182</v>
      </c>
      <c r="I2212" t="s">
        <v>2</v>
      </c>
      <c r="J2212" t="s">
        <v>81</v>
      </c>
      <c r="K2212" t="s">
        <v>87</v>
      </c>
      <c r="L2212" t="s">
        <v>4</v>
      </c>
      <c r="M2212" t="s">
        <v>5</v>
      </c>
      <c r="N2212" t="s">
        <v>17</v>
      </c>
      <c r="O2212">
        <v>2005992000</v>
      </c>
      <c r="P2212" t="s">
        <v>934</v>
      </c>
      <c r="Q2212" t="s">
        <v>1003</v>
      </c>
      <c r="R2212" t="s">
        <v>18</v>
      </c>
      <c r="S2212" t="s">
        <v>94</v>
      </c>
      <c r="X2212" t="s">
        <v>19</v>
      </c>
      <c r="Y2212" t="s">
        <v>15</v>
      </c>
      <c r="Z2212">
        <v>21337.5</v>
      </c>
      <c r="AA2212">
        <v>10500</v>
      </c>
    </row>
    <row r="2213" spans="1:27" hidden="1" x14ac:dyDescent="0.25">
      <c r="A2213">
        <v>2018</v>
      </c>
      <c r="B2213">
        <v>2</v>
      </c>
      <c r="C2213" t="s">
        <v>86</v>
      </c>
      <c r="D2213">
        <v>11006</v>
      </c>
      <c r="E2213">
        <v>2</v>
      </c>
      <c r="F2213">
        <v>20180207</v>
      </c>
      <c r="G2213">
        <v>20397680038</v>
      </c>
      <c r="H2213" t="s">
        <v>182</v>
      </c>
      <c r="I2213" t="s">
        <v>2</v>
      </c>
      <c r="J2213" t="s">
        <v>81</v>
      </c>
      <c r="K2213" t="s">
        <v>87</v>
      </c>
      <c r="L2213" t="s">
        <v>4</v>
      </c>
      <c r="M2213" t="s">
        <v>5</v>
      </c>
      <c r="N2213" t="s">
        <v>17</v>
      </c>
      <c r="O2213">
        <v>2005992000</v>
      </c>
      <c r="P2213" t="s">
        <v>934</v>
      </c>
      <c r="Q2213" t="s">
        <v>1003</v>
      </c>
      <c r="R2213" t="s">
        <v>18</v>
      </c>
      <c r="S2213" t="s">
        <v>94</v>
      </c>
      <c r="X2213" t="s">
        <v>19</v>
      </c>
      <c r="Y2213" t="s">
        <v>15</v>
      </c>
      <c r="Z2213">
        <v>21325.5</v>
      </c>
      <c r="AA2213">
        <v>10500</v>
      </c>
    </row>
    <row r="2214" spans="1:27" hidden="1" x14ac:dyDescent="0.25">
      <c r="A2214">
        <v>2017</v>
      </c>
      <c r="B2214">
        <v>2</v>
      </c>
      <c r="C2214" t="s">
        <v>270</v>
      </c>
      <c r="D2214">
        <v>5012</v>
      </c>
      <c r="E2214">
        <v>2</v>
      </c>
      <c r="F2214">
        <v>20170203</v>
      </c>
      <c r="G2214">
        <v>20504004415</v>
      </c>
      <c r="H2214" t="s">
        <v>223</v>
      </c>
      <c r="I2214" t="s">
        <v>25</v>
      </c>
      <c r="J2214" t="s">
        <v>26</v>
      </c>
      <c r="K2214" t="s">
        <v>97</v>
      </c>
      <c r="L2214" t="s">
        <v>4</v>
      </c>
      <c r="M2214" t="s">
        <v>5</v>
      </c>
      <c r="N2214" t="s">
        <v>17</v>
      </c>
      <c r="O2214">
        <v>2005999000</v>
      </c>
      <c r="P2214" t="s">
        <v>1002</v>
      </c>
      <c r="Q2214" t="s">
        <v>1003</v>
      </c>
      <c r="R2214" t="s">
        <v>24</v>
      </c>
      <c r="S2214" t="s">
        <v>321</v>
      </c>
      <c r="W2214" t="s">
        <v>100</v>
      </c>
      <c r="X2214" t="s">
        <v>8</v>
      </c>
      <c r="Y2214" t="s">
        <v>61</v>
      </c>
      <c r="Z2214">
        <v>21315</v>
      </c>
      <c r="AA2214">
        <v>15750</v>
      </c>
    </row>
    <row r="2215" spans="1:27" hidden="1" x14ac:dyDescent="0.25">
      <c r="A2215">
        <v>2017</v>
      </c>
      <c r="B2215">
        <v>3</v>
      </c>
      <c r="C2215" t="s">
        <v>270</v>
      </c>
      <c r="D2215">
        <v>10830</v>
      </c>
      <c r="E2215">
        <v>1</v>
      </c>
      <c r="F2215">
        <v>20170316</v>
      </c>
      <c r="G2215">
        <v>20504004415</v>
      </c>
      <c r="H2215" t="s">
        <v>223</v>
      </c>
      <c r="I2215" t="s">
        <v>25</v>
      </c>
      <c r="J2215" t="s">
        <v>66</v>
      </c>
      <c r="K2215" t="s">
        <v>183</v>
      </c>
      <c r="L2215" t="s">
        <v>4</v>
      </c>
      <c r="M2215" t="s">
        <v>5</v>
      </c>
      <c r="N2215" t="s">
        <v>17</v>
      </c>
      <c r="O2215">
        <v>2005999000</v>
      </c>
      <c r="P2215" t="s">
        <v>1002</v>
      </c>
      <c r="Q2215" t="s">
        <v>1003</v>
      </c>
      <c r="R2215" t="s">
        <v>24</v>
      </c>
      <c r="S2215" t="s">
        <v>278</v>
      </c>
      <c r="W2215" t="s">
        <v>100</v>
      </c>
      <c r="X2215" t="s">
        <v>8</v>
      </c>
      <c r="Y2215" t="s">
        <v>226</v>
      </c>
      <c r="Z2215">
        <v>21314.2</v>
      </c>
      <c r="AA2215">
        <v>18583.2</v>
      </c>
    </row>
    <row r="2216" spans="1:27" hidden="1" x14ac:dyDescent="0.25">
      <c r="A2216">
        <v>2017</v>
      </c>
      <c r="B2216">
        <v>1</v>
      </c>
      <c r="C2216" t="s">
        <v>270</v>
      </c>
      <c r="D2216">
        <v>44135</v>
      </c>
      <c r="E2216">
        <v>1</v>
      </c>
      <c r="F2216">
        <v>20170109</v>
      </c>
      <c r="G2216">
        <v>20530184596</v>
      </c>
      <c r="H2216" t="s">
        <v>293</v>
      </c>
      <c r="I2216" t="s">
        <v>25</v>
      </c>
      <c r="J2216" t="s">
        <v>26</v>
      </c>
      <c r="K2216" t="s">
        <v>199</v>
      </c>
      <c r="L2216" t="s">
        <v>4</v>
      </c>
      <c r="M2216" t="s">
        <v>5</v>
      </c>
      <c r="N2216" t="s">
        <v>17</v>
      </c>
      <c r="O2216">
        <v>2005999000</v>
      </c>
      <c r="P2216" t="s">
        <v>1002</v>
      </c>
      <c r="Q2216" t="s">
        <v>1003</v>
      </c>
      <c r="R2216" t="s">
        <v>24</v>
      </c>
      <c r="S2216" t="s">
        <v>310</v>
      </c>
      <c r="T2216" t="s">
        <v>797</v>
      </c>
      <c r="W2216" t="s">
        <v>789</v>
      </c>
      <c r="X2216" t="s">
        <v>8</v>
      </c>
      <c r="Y2216" t="s">
        <v>61</v>
      </c>
      <c r="Z2216">
        <v>21267.5</v>
      </c>
      <c r="AA2216">
        <v>14362.8</v>
      </c>
    </row>
    <row r="2217" spans="1:27" hidden="1" x14ac:dyDescent="0.25">
      <c r="A2217">
        <v>2018</v>
      </c>
      <c r="B2217">
        <v>1</v>
      </c>
      <c r="C2217" t="s">
        <v>270</v>
      </c>
      <c r="D2217">
        <v>450</v>
      </c>
      <c r="E2217">
        <v>2</v>
      </c>
      <c r="F2217">
        <v>20180110</v>
      </c>
      <c r="G2217">
        <v>20411808972</v>
      </c>
      <c r="H2217" t="s">
        <v>351</v>
      </c>
      <c r="I2217" t="s">
        <v>25</v>
      </c>
      <c r="J2217" t="s">
        <v>26</v>
      </c>
      <c r="K2217" t="s">
        <v>28</v>
      </c>
      <c r="L2217" t="s">
        <v>4</v>
      </c>
      <c r="M2217" t="s">
        <v>5</v>
      </c>
      <c r="N2217" t="s">
        <v>6</v>
      </c>
      <c r="O2217">
        <v>904211090</v>
      </c>
      <c r="P2217" t="s">
        <v>475</v>
      </c>
      <c r="Q2217" t="s">
        <v>472</v>
      </c>
      <c r="R2217" t="s">
        <v>77</v>
      </c>
      <c r="S2217" t="s">
        <v>190</v>
      </c>
      <c r="T2217" t="s">
        <v>220</v>
      </c>
      <c r="V2217" t="s">
        <v>145</v>
      </c>
      <c r="W2217" t="s">
        <v>34</v>
      </c>
      <c r="X2217" t="s">
        <v>8</v>
      </c>
      <c r="Y2217" t="s">
        <v>226</v>
      </c>
      <c r="Z2217">
        <v>21264.67</v>
      </c>
      <c r="AA2217">
        <v>4876.2</v>
      </c>
    </row>
    <row r="2218" spans="1:27" hidden="1" x14ac:dyDescent="0.25">
      <c r="A2218">
        <v>2017</v>
      </c>
      <c r="B2218">
        <v>3</v>
      </c>
      <c r="C2218" t="s">
        <v>270</v>
      </c>
      <c r="D2218">
        <v>10374</v>
      </c>
      <c r="E2218">
        <v>1</v>
      </c>
      <c r="F2218">
        <v>20170310</v>
      </c>
      <c r="G2218">
        <v>20504004415</v>
      </c>
      <c r="H2218" t="s">
        <v>223</v>
      </c>
      <c r="I2218" t="s">
        <v>25</v>
      </c>
      <c r="J2218" t="s">
        <v>66</v>
      </c>
      <c r="K2218" t="s">
        <v>183</v>
      </c>
      <c r="L2218" t="s">
        <v>4</v>
      </c>
      <c r="M2218" t="s">
        <v>5</v>
      </c>
      <c r="N2218" t="s">
        <v>6</v>
      </c>
      <c r="O2218">
        <v>710809000</v>
      </c>
      <c r="P2218" t="s">
        <v>1002</v>
      </c>
      <c r="Q2218" t="s">
        <v>1076</v>
      </c>
      <c r="R2218" t="s">
        <v>13</v>
      </c>
      <c r="S2218" t="s">
        <v>306</v>
      </c>
      <c r="T2218" t="s">
        <v>1690</v>
      </c>
      <c r="W2218" t="s">
        <v>272</v>
      </c>
      <c r="X2218" t="s">
        <v>8</v>
      </c>
      <c r="Y2218" t="s">
        <v>226</v>
      </c>
      <c r="Z2218">
        <v>21256.080000000002</v>
      </c>
      <c r="AA2218">
        <v>18600</v>
      </c>
    </row>
    <row r="2219" spans="1:27" x14ac:dyDescent="0.25">
      <c r="A2219">
        <v>2018</v>
      </c>
      <c r="B2219">
        <v>2</v>
      </c>
      <c r="C2219" t="s">
        <v>270</v>
      </c>
      <c r="D2219">
        <v>6459</v>
      </c>
      <c r="E2219">
        <v>1</v>
      </c>
      <c r="F2219">
        <v>20180207</v>
      </c>
      <c r="G2219">
        <v>20411808972</v>
      </c>
      <c r="H2219" t="s">
        <v>351</v>
      </c>
      <c r="I2219" t="s">
        <v>2</v>
      </c>
      <c r="J2219" t="s">
        <v>81</v>
      </c>
      <c r="K2219" t="s">
        <v>82</v>
      </c>
      <c r="L2219" t="s">
        <v>4</v>
      </c>
      <c r="M2219" t="s">
        <v>5</v>
      </c>
      <c r="N2219" t="s">
        <v>6</v>
      </c>
      <c r="O2219">
        <v>904211090</v>
      </c>
      <c r="P2219" t="s">
        <v>198</v>
      </c>
      <c r="Q2219" t="s">
        <v>472</v>
      </c>
      <c r="R2219" t="s">
        <v>77</v>
      </c>
      <c r="S2219" t="s">
        <v>203</v>
      </c>
      <c r="T2219" t="s">
        <v>448</v>
      </c>
      <c r="V2219" t="s">
        <v>145</v>
      </c>
      <c r="W2219" t="s">
        <v>34</v>
      </c>
      <c r="X2219" t="s">
        <v>23</v>
      </c>
      <c r="Y2219" t="s">
        <v>226</v>
      </c>
      <c r="Z2219">
        <v>21250</v>
      </c>
      <c r="AA2219">
        <v>21250</v>
      </c>
    </row>
    <row r="2220" spans="1:27" hidden="1" x14ac:dyDescent="0.25">
      <c r="A2220">
        <v>2017</v>
      </c>
      <c r="B2220">
        <v>3</v>
      </c>
      <c r="C2220" t="s">
        <v>270</v>
      </c>
      <c r="D2220">
        <v>11332</v>
      </c>
      <c r="E2220">
        <v>1</v>
      </c>
      <c r="F2220">
        <v>20170321</v>
      </c>
      <c r="G2220">
        <v>20104420282</v>
      </c>
      <c r="H2220" t="s">
        <v>146</v>
      </c>
      <c r="I2220" t="s">
        <v>25</v>
      </c>
      <c r="J2220" t="s">
        <v>26</v>
      </c>
      <c r="K2220" t="s">
        <v>118</v>
      </c>
      <c r="L2220" t="s">
        <v>4</v>
      </c>
      <c r="M2220" t="s">
        <v>5</v>
      </c>
      <c r="N2220" t="s">
        <v>17</v>
      </c>
      <c r="O2220">
        <v>2005999000</v>
      </c>
      <c r="P2220" t="s">
        <v>1002</v>
      </c>
      <c r="Q2220" t="s">
        <v>1003</v>
      </c>
      <c r="R2220" t="s">
        <v>24</v>
      </c>
      <c r="S2220" t="s">
        <v>316</v>
      </c>
      <c r="W2220" t="s">
        <v>34</v>
      </c>
      <c r="X2220" t="s">
        <v>8</v>
      </c>
      <c r="Y2220" t="s">
        <v>226</v>
      </c>
      <c r="Z2220">
        <v>21210</v>
      </c>
      <c r="AA2220">
        <v>16720</v>
      </c>
    </row>
    <row r="2221" spans="1:27" hidden="1" x14ac:dyDescent="0.25">
      <c r="A2221">
        <v>2018</v>
      </c>
      <c r="B2221">
        <v>2</v>
      </c>
      <c r="C2221" t="s">
        <v>270</v>
      </c>
      <c r="D2221">
        <v>8177</v>
      </c>
      <c r="E2221">
        <v>2</v>
      </c>
      <c r="F2221">
        <v>20180217</v>
      </c>
      <c r="G2221">
        <v>20504004415</v>
      </c>
      <c r="H2221" t="s">
        <v>223</v>
      </c>
      <c r="I2221" t="s">
        <v>25</v>
      </c>
      <c r="J2221" t="s">
        <v>26</v>
      </c>
      <c r="K2221" t="s">
        <v>205</v>
      </c>
      <c r="L2221" t="s">
        <v>4</v>
      </c>
      <c r="M2221" t="s">
        <v>5</v>
      </c>
      <c r="N2221" t="s">
        <v>17</v>
      </c>
      <c r="O2221">
        <v>2001909000</v>
      </c>
      <c r="P2221" t="s">
        <v>1008</v>
      </c>
      <c r="Q2221" t="s">
        <v>1003</v>
      </c>
      <c r="R2221" t="s">
        <v>68</v>
      </c>
      <c r="S2221" t="s">
        <v>818</v>
      </c>
      <c r="W2221" t="s">
        <v>34</v>
      </c>
      <c r="X2221" t="s">
        <v>8</v>
      </c>
      <c r="Y2221" t="s">
        <v>226</v>
      </c>
      <c r="Z2221">
        <v>21184.92</v>
      </c>
      <c r="AA2221">
        <v>5768.424</v>
      </c>
    </row>
    <row r="2222" spans="1:27" hidden="1" x14ac:dyDescent="0.25">
      <c r="A2222">
        <v>2017</v>
      </c>
      <c r="B2222">
        <v>1</v>
      </c>
      <c r="C2222" t="s">
        <v>86</v>
      </c>
      <c r="D2222">
        <v>4090</v>
      </c>
      <c r="E2222">
        <v>1</v>
      </c>
      <c r="F2222">
        <v>20170120</v>
      </c>
      <c r="G2222">
        <v>20170040938</v>
      </c>
      <c r="H2222" t="s">
        <v>65</v>
      </c>
      <c r="I2222" t="s">
        <v>25</v>
      </c>
      <c r="J2222" t="s">
        <v>26</v>
      </c>
      <c r="K2222" t="s">
        <v>199</v>
      </c>
      <c r="L2222" t="s">
        <v>4</v>
      </c>
      <c r="M2222" t="s">
        <v>5</v>
      </c>
      <c r="N2222" t="s">
        <v>17</v>
      </c>
      <c r="O2222">
        <v>2005999000</v>
      </c>
      <c r="P2222" t="s">
        <v>934</v>
      </c>
      <c r="Q2222" t="s">
        <v>1003</v>
      </c>
      <c r="R2222" t="s">
        <v>24</v>
      </c>
      <c r="S2222" t="s">
        <v>148</v>
      </c>
      <c r="T2222" t="s">
        <v>14</v>
      </c>
      <c r="U2222" t="s">
        <v>101</v>
      </c>
      <c r="V2222" t="s">
        <v>152</v>
      </c>
      <c r="W2222" t="s">
        <v>129</v>
      </c>
      <c r="X2222" t="s">
        <v>8</v>
      </c>
      <c r="Y2222" t="s">
        <v>15</v>
      </c>
      <c r="Z2222">
        <v>21168</v>
      </c>
      <c r="AA2222">
        <v>17539.2</v>
      </c>
    </row>
    <row r="2223" spans="1:27" hidden="1" x14ac:dyDescent="0.25">
      <c r="A2223">
        <v>2017</v>
      </c>
      <c r="B2223">
        <v>1</v>
      </c>
      <c r="C2223" t="s">
        <v>270</v>
      </c>
      <c r="D2223">
        <v>3819</v>
      </c>
      <c r="E2223">
        <v>1</v>
      </c>
      <c r="F2223">
        <v>20170129</v>
      </c>
      <c r="G2223">
        <v>20504004415</v>
      </c>
      <c r="H2223" t="s">
        <v>223</v>
      </c>
      <c r="I2223" t="s">
        <v>25</v>
      </c>
      <c r="J2223" t="s">
        <v>26</v>
      </c>
      <c r="K2223" t="s">
        <v>97</v>
      </c>
      <c r="L2223" t="s">
        <v>4</v>
      </c>
      <c r="M2223" t="s">
        <v>5</v>
      </c>
      <c r="N2223" t="s">
        <v>17</v>
      </c>
      <c r="O2223">
        <v>2005999000</v>
      </c>
      <c r="P2223" t="s">
        <v>1002</v>
      </c>
      <c r="Q2223" t="s">
        <v>1003</v>
      </c>
      <c r="R2223" t="s">
        <v>24</v>
      </c>
      <c r="S2223" t="s">
        <v>841</v>
      </c>
      <c r="W2223" t="s">
        <v>272</v>
      </c>
      <c r="X2223" t="s">
        <v>8</v>
      </c>
      <c r="Y2223" t="s">
        <v>61</v>
      </c>
      <c r="Z2223">
        <v>21168</v>
      </c>
      <c r="AA2223">
        <v>17539.2</v>
      </c>
    </row>
    <row r="2224" spans="1:27" hidden="1" x14ac:dyDescent="0.25">
      <c r="A2224">
        <v>2017</v>
      </c>
      <c r="B2224">
        <v>1</v>
      </c>
      <c r="C2224" t="s">
        <v>270</v>
      </c>
      <c r="D2224">
        <v>43513</v>
      </c>
      <c r="E2224">
        <v>1</v>
      </c>
      <c r="F2224">
        <v>20170105</v>
      </c>
      <c r="G2224">
        <v>20504004415</v>
      </c>
      <c r="H2224" t="s">
        <v>223</v>
      </c>
      <c r="I2224" t="s">
        <v>25</v>
      </c>
      <c r="J2224" t="s">
        <v>26</v>
      </c>
      <c r="K2224" t="s">
        <v>97</v>
      </c>
      <c r="L2224" t="s">
        <v>4</v>
      </c>
      <c r="M2224" t="s">
        <v>5</v>
      </c>
      <c r="N2224" t="s">
        <v>17</v>
      </c>
      <c r="O2224">
        <v>2005999000</v>
      </c>
      <c r="P2224" t="s">
        <v>1002</v>
      </c>
      <c r="Q2224" t="s">
        <v>1003</v>
      </c>
      <c r="R2224" t="s">
        <v>24</v>
      </c>
      <c r="S2224" t="s">
        <v>445</v>
      </c>
      <c r="W2224" t="s">
        <v>100</v>
      </c>
      <c r="X2224" t="s">
        <v>8</v>
      </c>
      <c r="Y2224" t="s">
        <v>61</v>
      </c>
      <c r="Z2224">
        <v>21168</v>
      </c>
      <c r="AA2224">
        <v>17539.2</v>
      </c>
    </row>
    <row r="2225" spans="1:27" hidden="1" x14ac:dyDescent="0.25">
      <c r="A2225">
        <v>2017</v>
      </c>
      <c r="B2225">
        <v>2</v>
      </c>
      <c r="C2225" t="s">
        <v>86</v>
      </c>
      <c r="D2225">
        <v>16041</v>
      </c>
      <c r="E2225">
        <v>1</v>
      </c>
      <c r="F2225">
        <v>20170223</v>
      </c>
      <c r="G2225">
        <v>20170040938</v>
      </c>
      <c r="H2225" t="s">
        <v>65</v>
      </c>
      <c r="I2225" t="s">
        <v>25</v>
      </c>
      <c r="J2225" t="s">
        <v>26</v>
      </c>
      <c r="K2225" t="s">
        <v>97</v>
      </c>
      <c r="L2225" t="s">
        <v>4</v>
      </c>
      <c r="M2225" t="s">
        <v>5</v>
      </c>
      <c r="N2225" t="s">
        <v>17</v>
      </c>
      <c r="O2225">
        <v>2005999000</v>
      </c>
      <c r="P2225" t="s">
        <v>934</v>
      </c>
      <c r="Q2225" t="s">
        <v>1003</v>
      </c>
      <c r="R2225" t="s">
        <v>24</v>
      </c>
      <c r="S2225" t="s">
        <v>148</v>
      </c>
      <c r="T2225" t="s">
        <v>14</v>
      </c>
      <c r="U2225" t="s">
        <v>101</v>
      </c>
      <c r="V2225" t="s">
        <v>152</v>
      </c>
      <c r="W2225" t="s">
        <v>129</v>
      </c>
      <c r="X2225" t="s">
        <v>8</v>
      </c>
      <c r="Y2225" t="s">
        <v>15</v>
      </c>
      <c r="Z2225">
        <v>21168</v>
      </c>
      <c r="AA2225">
        <v>17539.2</v>
      </c>
    </row>
    <row r="2226" spans="1:27" hidden="1" x14ac:dyDescent="0.25">
      <c r="A2226">
        <v>2018</v>
      </c>
      <c r="B2226">
        <v>1</v>
      </c>
      <c r="C2226" t="s">
        <v>270</v>
      </c>
      <c r="D2226">
        <v>2771</v>
      </c>
      <c r="E2226">
        <v>1</v>
      </c>
      <c r="F2226">
        <v>20180118</v>
      </c>
      <c r="G2226">
        <v>20504004415</v>
      </c>
      <c r="H2226" t="s">
        <v>223</v>
      </c>
      <c r="I2226" t="s">
        <v>25</v>
      </c>
      <c r="J2226" t="s">
        <v>26</v>
      </c>
      <c r="K2226" t="s">
        <v>97</v>
      </c>
      <c r="L2226" t="s">
        <v>4</v>
      </c>
      <c r="M2226" t="s">
        <v>5</v>
      </c>
      <c r="N2226" t="s">
        <v>17</v>
      </c>
      <c r="O2226">
        <v>2005999000</v>
      </c>
      <c r="P2226" t="s">
        <v>1002</v>
      </c>
      <c r="Q2226" t="s">
        <v>1003</v>
      </c>
      <c r="R2226" t="s">
        <v>24</v>
      </c>
      <c r="S2226" t="s">
        <v>508</v>
      </c>
      <c r="T2226" t="s">
        <v>881</v>
      </c>
      <c r="W2226" t="s">
        <v>34</v>
      </c>
      <c r="X2226" t="s">
        <v>8</v>
      </c>
      <c r="Y2226" t="s">
        <v>226</v>
      </c>
      <c r="Z2226">
        <v>21168</v>
      </c>
      <c r="AA2226">
        <v>17539.2</v>
      </c>
    </row>
    <row r="2227" spans="1:27" hidden="1" x14ac:dyDescent="0.25">
      <c r="A2227">
        <v>2017</v>
      </c>
      <c r="B2227">
        <v>2</v>
      </c>
      <c r="C2227" t="s">
        <v>270</v>
      </c>
      <c r="D2227">
        <v>7726</v>
      </c>
      <c r="E2227">
        <v>1</v>
      </c>
      <c r="F2227">
        <v>20170216</v>
      </c>
      <c r="G2227">
        <v>20504004415</v>
      </c>
      <c r="H2227" t="s">
        <v>223</v>
      </c>
      <c r="I2227" t="s">
        <v>2</v>
      </c>
      <c r="J2227" t="s">
        <v>3</v>
      </c>
      <c r="K2227" t="s">
        <v>122</v>
      </c>
      <c r="L2227" t="s">
        <v>4</v>
      </c>
      <c r="M2227" t="s">
        <v>5</v>
      </c>
      <c r="N2227" t="s">
        <v>6</v>
      </c>
      <c r="O2227">
        <v>710809000</v>
      </c>
      <c r="P2227" t="s">
        <v>1008</v>
      </c>
      <c r="Q2227" t="s">
        <v>1076</v>
      </c>
      <c r="R2227" t="s">
        <v>13</v>
      </c>
      <c r="S2227" t="s">
        <v>348</v>
      </c>
      <c r="T2227" t="s">
        <v>450</v>
      </c>
      <c r="W2227" t="s">
        <v>272</v>
      </c>
      <c r="X2227" t="s">
        <v>8</v>
      </c>
      <c r="Y2227" t="s">
        <v>226</v>
      </c>
      <c r="Z2227">
        <v>21125</v>
      </c>
      <c r="AA2227">
        <v>13600</v>
      </c>
    </row>
    <row r="2228" spans="1:27" hidden="1" x14ac:dyDescent="0.25">
      <c r="A2228">
        <v>2018</v>
      </c>
      <c r="B2228">
        <v>1</v>
      </c>
      <c r="C2228" t="s">
        <v>270</v>
      </c>
      <c r="D2228">
        <v>2065</v>
      </c>
      <c r="E2228">
        <v>1</v>
      </c>
      <c r="F2228">
        <v>20180116</v>
      </c>
      <c r="G2228">
        <v>20104420282</v>
      </c>
      <c r="H2228" t="s">
        <v>146</v>
      </c>
      <c r="I2228" t="s">
        <v>2</v>
      </c>
      <c r="J2228" t="s">
        <v>314</v>
      </c>
      <c r="K2228" t="s">
        <v>315</v>
      </c>
      <c r="L2228" t="s">
        <v>4</v>
      </c>
      <c r="M2228" t="s">
        <v>5</v>
      </c>
      <c r="N2228" t="s">
        <v>17</v>
      </c>
      <c r="O2228">
        <v>2001909000</v>
      </c>
      <c r="P2228" t="s">
        <v>1008</v>
      </c>
      <c r="Q2228" t="s">
        <v>1003</v>
      </c>
      <c r="R2228" t="s">
        <v>68</v>
      </c>
      <c r="S2228" t="s">
        <v>297</v>
      </c>
      <c r="U2228" t="s">
        <v>145</v>
      </c>
      <c r="X2228" t="s">
        <v>19</v>
      </c>
      <c r="Y2228" t="s">
        <v>226</v>
      </c>
      <c r="Z2228">
        <v>21120</v>
      </c>
      <c r="AA2228">
        <v>9907.2000000000007</v>
      </c>
    </row>
    <row r="2229" spans="1:27" hidden="1" x14ac:dyDescent="0.25">
      <c r="A2229">
        <v>2017</v>
      </c>
      <c r="B2229">
        <v>3</v>
      </c>
      <c r="C2229" t="s">
        <v>270</v>
      </c>
      <c r="D2229">
        <v>11736</v>
      </c>
      <c r="E2229">
        <v>1</v>
      </c>
      <c r="F2229">
        <v>20170329</v>
      </c>
      <c r="G2229">
        <v>20104420282</v>
      </c>
      <c r="H2229" t="s">
        <v>146</v>
      </c>
      <c r="I2229" t="s">
        <v>25</v>
      </c>
      <c r="J2229" t="s">
        <v>26</v>
      </c>
      <c r="K2229" t="s">
        <v>540</v>
      </c>
      <c r="L2229" t="s">
        <v>4</v>
      </c>
      <c r="M2229" t="s">
        <v>5</v>
      </c>
      <c r="N2229" t="s">
        <v>17</v>
      </c>
      <c r="O2229">
        <v>2005999000</v>
      </c>
      <c r="P2229" t="s">
        <v>1002</v>
      </c>
      <c r="Q2229" t="s">
        <v>1003</v>
      </c>
      <c r="R2229" t="s">
        <v>24</v>
      </c>
      <c r="S2229" t="s">
        <v>316</v>
      </c>
      <c r="U2229" t="s">
        <v>145</v>
      </c>
      <c r="X2229" t="s">
        <v>8</v>
      </c>
      <c r="Y2229" t="s">
        <v>226</v>
      </c>
      <c r="Z2229">
        <v>21110</v>
      </c>
      <c r="AA2229">
        <v>15495.6</v>
      </c>
    </row>
    <row r="2230" spans="1:27" hidden="1" x14ac:dyDescent="0.25">
      <c r="A2230">
        <v>2017</v>
      </c>
      <c r="B2230">
        <v>2</v>
      </c>
      <c r="C2230" t="s">
        <v>270</v>
      </c>
      <c r="D2230">
        <v>8565</v>
      </c>
      <c r="E2230">
        <v>1</v>
      </c>
      <c r="F2230">
        <v>20170223</v>
      </c>
      <c r="G2230">
        <v>20504004415</v>
      </c>
      <c r="H2230" t="s">
        <v>223</v>
      </c>
      <c r="I2230" t="s">
        <v>25</v>
      </c>
      <c r="J2230" t="s">
        <v>26</v>
      </c>
      <c r="K2230" t="s">
        <v>97</v>
      </c>
      <c r="L2230" t="s">
        <v>4</v>
      </c>
      <c r="M2230" t="s">
        <v>5</v>
      </c>
      <c r="N2230" t="s">
        <v>6</v>
      </c>
      <c r="O2230">
        <v>710809000</v>
      </c>
      <c r="P2230" t="s">
        <v>1002</v>
      </c>
      <c r="Q2230" t="s">
        <v>1076</v>
      </c>
      <c r="R2230" t="s">
        <v>13</v>
      </c>
      <c r="S2230" t="s">
        <v>271</v>
      </c>
      <c r="T2230" t="s">
        <v>781</v>
      </c>
      <c r="W2230" t="s">
        <v>272</v>
      </c>
      <c r="X2230" t="s">
        <v>8</v>
      </c>
      <c r="Y2230" t="s">
        <v>226</v>
      </c>
      <c r="Z2230">
        <v>21097.05</v>
      </c>
      <c r="AA2230">
        <v>18280.7</v>
      </c>
    </row>
    <row r="2231" spans="1:27" hidden="1" x14ac:dyDescent="0.25">
      <c r="A2231">
        <v>2017</v>
      </c>
      <c r="B2231">
        <v>3</v>
      </c>
      <c r="C2231" t="s">
        <v>270</v>
      </c>
      <c r="D2231">
        <v>9511</v>
      </c>
      <c r="E2231">
        <v>1</v>
      </c>
      <c r="F2231">
        <v>20170301</v>
      </c>
      <c r="G2231">
        <v>20504004415</v>
      </c>
      <c r="H2231" t="s">
        <v>223</v>
      </c>
      <c r="I2231" t="s">
        <v>25</v>
      </c>
      <c r="J2231" t="s">
        <v>26</v>
      </c>
      <c r="K2231" t="s">
        <v>97</v>
      </c>
      <c r="L2231" t="s">
        <v>4</v>
      </c>
      <c r="M2231" t="s">
        <v>5</v>
      </c>
      <c r="N2231" t="s">
        <v>6</v>
      </c>
      <c r="O2231">
        <v>710809000</v>
      </c>
      <c r="P2231" t="s">
        <v>1002</v>
      </c>
      <c r="Q2231" t="s">
        <v>1076</v>
      </c>
      <c r="R2231" t="s">
        <v>13</v>
      </c>
      <c r="S2231" t="s">
        <v>271</v>
      </c>
      <c r="T2231" t="s">
        <v>781</v>
      </c>
      <c r="W2231" t="s">
        <v>272</v>
      </c>
      <c r="X2231" t="s">
        <v>8</v>
      </c>
      <c r="Y2231" t="s">
        <v>226</v>
      </c>
      <c r="Z2231">
        <v>21097.05</v>
      </c>
      <c r="AA2231">
        <v>18280.7</v>
      </c>
    </row>
    <row r="2232" spans="1:27" hidden="1" x14ac:dyDescent="0.25">
      <c r="A2232">
        <v>2017</v>
      </c>
      <c r="B2232">
        <v>2</v>
      </c>
      <c r="C2232" t="s">
        <v>270</v>
      </c>
      <c r="D2232">
        <v>7176</v>
      </c>
      <c r="E2232">
        <v>1</v>
      </c>
      <c r="F2232">
        <v>20170223</v>
      </c>
      <c r="G2232">
        <v>20504004415</v>
      </c>
      <c r="H2232" t="s">
        <v>223</v>
      </c>
      <c r="I2232" t="s">
        <v>25</v>
      </c>
      <c r="J2232" t="s">
        <v>26</v>
      </c>
      <c r="K2232" t="s">
        <v>185</v>
      </c>
      <c r="L2232" t="s">
        <v>4</v>
      </c>
      <c r="M2232" t="s">
        <v>5</v>
      </c>
      <c r="N2232" t="s">
        <v>17</v>
      </c>
      <c r="O2232">
        <v>2005999000</v>
      </c>
      <c r="P2232" t="s">
        <v>1002</v>
      </c>
      <c r="Q2232" t="s">
        <v>1003</v>
      </c>
      <c r="R2232" t="s">
        <v>24</v>
      </c>
      <c r="S2232" t="s">
        <v>278</v>
      </c>
      <c r="W2232" t="s">
        <v>100</v>
      </c>
      <c r="X2232" t="s">
        <v>8</v>
      </c>
      <c r="Y2232" t="s">
        <v>226</v>
      </c>
      <c r="Z2232">
        <v>21067.200000000001</v>
      </c>
      <c r="AA2232">
        <v>17539.2</v>
      </c>
    </row>
    <row r="2233" spans="1:27" hidden="1" x14ac:dyDescent="0.25">
      <c r="A2233">
        <v>2018</v>
      </c>
      <c r="B2233">
        <v>1</v>
      </c>
      <c r="C2233" t="s">
        <v>270</v>
      </c>
      <c r="D2233">
        <v>3949</v>
      </c>
      <c r="E2233">
        <v>1</v>
      </c>
      <c r="F2233">
        <v>20180123</v>
      </c>
      <c r="G2233">
        <v>20504004415</v>
      </c>
      <c r="H2233" t="s">
        <v>223</v>
      </c>
      <c r="I2233" t="s">
        <v>25</v>
      </c>
      <c r="J2233" t="s">
        <v>26</v>
      </c>
      <c r="K2233" t="s">
        <v>185</v>
      </c>
      <c r="L2233" t="s">
        <v>4</v>
      </c>
      <c r="M2233" t="s">
        <v>5</v>
      </c>
      <c r="N2233" t="s">
        <v>17</v>
      </c>
      <c r="O2233">
        <v>2005999000</v>
      </c>
      <c r="P2233" t="s">
        <v>1002</v>
      </c>
      <c r="Q2233" t="s">
        <v>1003</v>
      </c>
      <c r="R2233" t="s">
        <v>24</v>
      </c>
      <c r="S2233" t="s">
        <v>508</v>
      </c>
      <c r="T2233" t="s">
        <v>881</v>
      </c>
      <c r="W2233" t="s">
        <v>34</v>
      </c>
      <c r="X2233" t="s">
        <v>8</v>
      </c>
      <c r="Y2233" t="s">
        <v>226</v>
      </c>
      <c r="Z2233">
        <v>21067.200000000001</v>
      </c>
      <c r="AA2233">
        <v>17539.2</v>
      </c>
    </row>
    <row r="2234" spans="1:27" hidden="1" x14ac:dyDescent="0.25">
      <c r="A2234">
        <v>2018</v>
      </c>
      <c r="B2234">
        <v>1</v>
      </c>
      <c r="C2234" t="s">
        <v>270</v>
      </c>
      <c r="D2234">
        <v>5188</v>
      </c>
      <c r="E2234">
        <v>1</v>
      </c>
      <c r="F2234">
        <v>20180130</v>
      </c>
      <c r="G2234">
        <v>20504004415</v>
      </c>
      <c r="H2234" t="s">
        <v>223</v>
      </c>
      <c r="I2234" t="s">
        <v>25</v>
      </c>
      <c r="J2234" t="s">
        <v>26</v>
      </c>
      <c r="K2234" t="s">
        <v>185</v>
      </c>
      <c r="L2234" t="s">
        <v>4</v>
      </c>
      <c r="M2234" t="s">
        <v>5</v>
      </c>
      <c r="N2234" t="s">
        <v>17</v>
      </c>
      <c r="O2234">
        <v>2005999000</v>
      </c>
      <c r="P2234" t="s">
        <v>1002</v>
      </c>
      <c r="Q2234" t="s">
        <v>1003</v>
      </c>
      <c r="R2234" t="s">
        <v>24</v>
      </c>
      <c r="S2234" t="s">
        <v>508</v>
      </c>
      <c r="T2234" t="s">
        <v>881</v>
      </c>
      <c r="W2234" t="s">
        <v>34</v>
      </c>
      <c r="X2234" t="s">
        <v>8</v>
      </c>
      <c r="Y2234" t="s">
        <v>226</v>
      </c>
      <c r="Z2234">
        <v>21067.200000000001</v>
      </c>
      <c r="AA2234">
        <v>17539.2</v>
      </c>
    </row>
    <row r="2235" spans="1:27" hidden="1" x14ac:dyDescent="0.25">
      <c r="A2235">
        <v>2018</v>
      </c>
      <c r="B2235">
        <v>2</v>
      </c>
      <c r="C2235" t="s">
        <v>270</v>
      </c>
      <c r="D2235">
        <v>5992</v>
      </c>
      <c r="E2235">
        <v>1</v>
      </c>
      <c r="F2235">
        <v>20180208</v>
      </c>
      <c r="G2235">
        <v>20504004415</v>
      </c>
      <c r="H2235" t="s">
        <v>223</v>
      </c>
      <c r="I2235" t="s">
        <v>25</v>
      </c>
      <c r="J2235" t="s">
        <v>26</v>
      </c>
      <c r="K2235" t="s">
        <v>257</v>
      </c>
      <c r="L2235" t="s">
        <v>4</v>
      </c>
      <c r="M2235" t="s">
        <v>5</v>
      </c>
      <c r="N2235" t="s">
        <v>17</v>
      </c>
      <c r="O2235">
        <v>2005999000</v>
      </c>
      <c r="P2235" t="s">
        <v>1002</v>
      </c>
      <c r="Q2235" t="s">
        <v>1003</v>
      </c>
      <c r="R2235" t="s">
        <v>24</v>
      </c>
      <c r="S2235" t="s">
        <v>508</v>
      </c>
      <c r="T2235" t="s">
        <v>881</v>
      </c>
      <c r="W2235" t="s">
        <v>34</v>
      </c>
      <c r="X2235" t="s">
        <v>8</v>
      </c>
      <c r="Y2235" t="s">
        <v>226</v>
      </c>
      <c r="Z2235">
        <v>21067.200000000001</v>
      </c>
      <c r="AA2235">
        <v>17539.2</v>
      </c>
    </row>
    <row r="2236" spans="1:27" hidden="1" x14ac:dyDescent="0.25">
      <c r="A2236">
        <v>2018</v>
      </c>
      <c r="B2236">
        <v>2</v>
      </c>
      <c r="C2236" t="s">
        <v>270</v>
      </c>
      <c r="D2236">
        <v>6289</v>
      </c>
      <c r="E2236">
        <v>1</v>
      </c>
      <c r="F2236">
        <v>20180206</v>
      </c>
      <c r="G2236">
        <v>20504004415</v>
      </c>
      <c r="H2236" t="s">
        <v>223</v>
      </c>
      <c r="I2236" t="s">
        <v>25</v>
      </c>
      <c r="J2236" t="s">
        <v>26</v>
      </c>
      <c r="K2236" t="s">
        <v>185</v>
      </c>
      <c r="L2236" t="s">
        <v>4</v>
      </c>
      <c r="M2236" t="s">
        <v>5</v>
      </c>
      <c r="N2236" t="s">
        <v>17</v>
      </c>
      <c r="O2236">
        <v>2005999000</v>
      </c>
      <c r="P2236" t="s">
        <v>1002</v>
      </c>
      <c r="Q2236" t="s">
        <v>1003</v>
      </c>
      <c r="R2236" t="s">
        <v>24</v>
      </c>
      <c r="S2236" t="s">
        <v>508</v>
      </c>
      <c r="T2236" t="s">
        <v>881</v>
      </c>
      <c r="W2236" t="s">
        <v>34</v>
      </c>
      <c r="X2236" t="s">
        <v>8</v>
      </c>
      <c r="Y2236" t="s">
        <v>226</v>
      </c>
      <c r="Z2236">
        <v>21067.200000000001</v>
      </c>
      <c r="AA2236">
        <v>17539.2</v>
      </c>
    </row>
    <row r="2237" spans="1:27" hidden="1" x14ac:dyDescent="0.25">
      <c r="A2237">
        <v>2018</v>
      </c>
      <c r="B2237">
        <v>2</v>
      </c>
      <c r="C2237" t="s">
        <v>270</v>
      </c>
      <c r="D2237">
        <v>8836</v>
      </c>
      <c r="E2237">
        <v>1</v>
      </c>
      <c r="F2237">
        <v>20180220</v>
      </c>
      <c r="G2237">
        <v>20504004415</v>
      </c>
      <c r="H2237" t="s">
        <v>223</v>
      </c>
      <c r="I2237" t="s">
        <v>25</v>
      </c>
      <c r="J2237" t="s">
        <v>26</v>
      </c>
      <c r="K2237" t="s">
        <v>185</v>
      </c>
      <c r="L2237" t="s">
        <v>4</v>
      </c>
      <c r="M2237" t="s">
        <v>5</v>
      </c>
      <c r="N2237" t="s">
        <v>17</v>
      </c>
      <c r="O2237">
        <v>2005999000</v>
      </c>
      <c r="P2237" t="s">
        <v>1002</v>
      </c>
      <c r="Q2237" t="s">
        <v>1003</v>
      </c>
      <c r="R2237" t="s">
        <v>24</v>
      </c>
      <c r="S2237" t="s">
        <v>278</v>
      </c>
      <c r="W2237" t="s">
        <v>34</v>
      </c>
      <c r="X2237" t="s">
        <v>8</v>
      </c>
      <c r="Y2237" t="s">
        <v>226</v>
      </c>
      <c r="Z2237">
        <v>21067.200000000001</v>
      </c>
      <c r="AA2237">
        <v>17539.2</v>
      </c>
    </row>
    <row r="2238" spans="1:27" hidden="1" x14ac:dyDescent="0.25">
      <c r="A2238">
        <v>2018</v>
      </c>
      <c r="B2238">
        <v>3</v>
      </c>
      <c r="C2238" t="s">
        <v>270</v>
      </c>
      <c r="D2238">
        <v>12950</v>
      </c>
      <c r="E2238">
        <v>1</v>
      </c>
      <c r="F2238">
        <v>20180320</v>
      </c>
      <c r="G2238">
        <v>20504004415</v>
      </c>
      <c r="H2238" t="s">
        <v>223</v>
      </c>
      <c r="I2238" t="s">
        <v>25</v>
      </c>
      <c r="J2238" t="s">
        <v>26</v>
      </c>
      <c r="K2238" t="s">
        <v>185</v>
      </c>
      <c r="L2238" t="s">
        <v>4</v>
      </c>
      <c r="M2238" t="s">
        <v>5</v>
      </c>
      <c r="N2238" t="s">
        <v>17</v>
      </c>
      <c r="O2238">
        <v>2005999000</v>
      </c>
      <c r="P2238" t="s">
        <v>1002</v>
      </c>
      <c r="Q2238" t="s">
        <v>1003</v>
      </c>
      <c r="R2238" t="s">
        <v>24</v>
      </c>
      <c r="S2238" t="s">
        <v>278</v>
      </c>
      <c r="W2238" t="s">
        <v>34</v>
      </c>
      <c r="X2238" t="s">
        <v>8</v>
      </c>
      <c r="Y2238" t="s">
        <v>226</v>
      </c>
      <c r="Z2238">
        <v>21067.200000000001</v>
      </c>
      <c r="AA2238">
        <v>17539.2</v>
      </c>
    </row>
    <row r="2239" spans="1:27" hidden="1" x14ac:dyDescent="0.25">
      <c r="A2239">
        <v>2017</v>
      </c>
      <c r="B2239">
        <v>2</v>
      </c>
      <c r="C2239" t="s">
        <v>270</v>
      </c>
      <c r="D2239">
        <v>7174</v>
      </c>
      <c r="E2239">
        <v>2</v>
      </c>
      <c r="F2239">
        <v>20170223</v>
      </c>
      <c r="G2239">
        <v>20504004415</v>
      </c>
      <c r="H2239" t="s">
        <v>223</v>
      </c>
      <c r="I2239" t="s">
        <v>25</v>
      </c>
      <c r="J2239" t="s">
        <v>26</v>
      </c>
      <c r="K2239" t="s">
        <v>121</v>
      </c>
      <c r="L2239" t="s">
        <v>4</v>
      </c>
      <c r="M2239" t="s">
        <v>5</v>
      </c>
      <c r="N2239" t="s">
        <v>17</v>
      </c>
      <c r="O2239">
        <v>2001909000</v>
      </c>
      <c r="P2239" t="s">
        <v>1009</v>
      </c>
      <c r="Q2239" t="s">
        <v>1003</v>
      </c>
      <c r="R2239" t="s">
        <v>68</v>
      </c>
      <c r="S2239" t="s">
        <v>1724</v>
      </c>
      <c r="W2239" t="s">
        <v>100</v>
      </c>
      <c r="X2239" t="s">
        <v>8</v>
      </c>
      <c r="Y2239" t="s">
        <v>226</v>
      </c>
      <c r="Z2239">
        <v>21040</v>
      </c>
      <c r="AA2239">
        <v>3806.4</v>
      </c>
    </row>
    <row r="2240" spans="1:27" hidden="1" x14ac:dyDescent="0.25">
      <c r="A2240">
        <v>2017</v>
      </c>
      <c r="B2240">
        <v>3</v>
      </c>
      <c r="C2240" t="s">
        <v>270</v>
      </c>
      <c r="D2240">
        <v>9656</v>
      </c>
      <c r="E2240">
        <v>4</v>
      </c>
      <c r="F2240">
        <v>20170302</v>
      </c>
      <c r="G2240">
        <v>20504004415</v>
      </c>
      <c r="H2240" t="s">
        <v>223</v>
      </c>
      <c r="I2240" t="s">
        <v>25</v>
      </c>
      <c r="J2240" t="s">
        <v>26</v>
      </c>
      <c r="K2240" t="s">
        <v>97</v>
      </c>
      <c r="L2240" t="s">
        <v>4</v>
      </c>
      <c r="M2240" t="s">
        <v>5</v>
      </c>
      <c r="N2240" t="s">
        <v>17</v>
      </c>
      <c r="O2240">
        <v>2001909000</v>
      </c>
      <c r="P2240" t="s">
        <v>1009</v>
      </c>
      <c r="Q2240" t="s">
        <v>1003</v>
      </c>
      <c r="R2240" t="s">
        <v>68</v>
      </c>
      <c r="S2240" t="s">
        <v>865</v>
      </c>
      <c r="T2240" t="s">
        <v>2365</v>
      </c>
      <c r="W2240" t="s">
        <v>272</v>
      </c>
      <c r="X2240" t="s">
        <v>8</v>
      </c>
      <c r="Y2240" t="s">
        <v>61</v>
      </c>
      <c r="Z2240">
        <v>21024</v>
      </c>
      <c r="AA2240">
        <v>1844.64</v>
      </c>
    </row>
    <row r="2241" spans="1:27" hidden="1" x14ac:dyDescent="0.25">
      <c r="A2241">
        <v>2018</v>
      </c>
      <c r="B2241">
        <v>2</v>
      </c>
      <c r="C2241" t="s">
        <v>86</v>
      </c>
      <c r="D2241">
        <v>14261</v>
      </c>
      <c r="E2241">
        <v>1</v>
      </c>
      <c r="F2241">
        <v>20180215</v>
      </c>
      <c r="G2241">
        <v>20504107494</v>
      </c>
      <c r="H2241" t="s">
        <v>1581</v>
      </c>
      <c r="I2241" t="s">
        <v>11</v>
      </c>
      <c r="J2241" t="s">
        <v>12</v>
      </c>
      <c r="K2241" t="s">
        <v>156</v>
      </c>
      <c r="L2241" t="s">
        <v>4</v>
      </c>
      <c r="M2241" t="s">
        <v>5</v>
      </c>
      <c r="N2241" t="s">
        <v>6</v>
      </c>
      <c r="O2241">
        <v>710809000</v>
      </c>
      <c r="P2241" t="s">
        <v>40</v>
      </c>
      <c r="Q2241" t="s">
        <v>1076</v>
      </c>
      <c r="R2241" t="s">
        <v>13</v>
      </c>
      <c r="S2241" t="s">
        <v>1582</v>
      </c>
      <c r="X2241" t="s">
        <v>23</v>
      </c>
      <c r="Y2241" t="s">
        <v>9</v>
      </c>
      <c r="Z2241">
        <v>21000</v>
      </c>
      <c r="AA2241">
        <v>10000</v>
      </c>
    </row>
    <row r="2242" spans="1:27" hidden="1" x14ac:dyDescent="0.25">
      <c r="A2242">
        <v>2017</v>
      </c>
      <c r="B2242">
        <v>2</v>
      </c>
      <c r="C2242" t="s">
        <v>270</v>
      </c>
      <c r="D2242">
        <v>8739</v>
      </c>
      <c r="E2242">
        <v>1</v>
      </c>
      <c r="F2242">
        <v>20170223</v>
      </c>
      <c r="G2242">
        <v>20504004415</v>
      </c>
      <c r="H2242" t="s">
        <v>223</v>
      </c>
      <c r="I2242" t="s">
        <v>25</v>
      </c>
      <c r="J2242" t="s">
        <v>26</v>
      </c>
      <c r="K2242" t="s">
        <v>1765</v>
      </c>
      <c r="L2242" t="s">
        <v>4</v>
      </c>
      <c r="M2242" t="s">
        <v>5</v>
      </c>
      <c r="N2242" t="s">
        <v>6</v>
      </c>
      <c r="O2242">
        <v>710809000</v>
      </c>
      <c r="P2242" t="s">
        <v>1002</v>
      </c>
      <c r="Q2242" t="s">
        <v>1076</v>
      </c>
      <c r="R2242" t="s">
        <v>13</v>
      </c>
      <c r="S2242" t="s">
        <v>271</v>
      </c>
      <c r="T2242" t="s">
        <v>1766</v>
      </c>
      <c r="W2242" t="s">
        <v>272</v>
      </c>
      <c r="X2242" t="s">
        <v>8</v>
      </c>
      <c r="Y2242" t="s">
        <v>226</v>
      </c>
      <c r="Z2242">
        <v>20987.1</v>
      </c>
      <c r="AA2242">
        <v>17000</v>
      </c>
    </row>
    <row r="2243" spans="1:27" hidden="1" x14ac:dyDescent="0.25">
      <c r="A2243">
        <v>2017</v>
      </c>
      <c r="B2243">
        <v>3</v>
      </c>
      <c r="C2243" t="s">
        <v>270</v>
      </c>
      <c r="D2243">
        <v>10297</v>
      </c>
      <c r="E2243">
        <v>1</v>
      </c>
      <c r="F2243">
        <v>20170310</v>
      </c>
      <c r="G2243">
        <v>20504004415</v>
      </c>
      <c r="H2243" t="s">
        <v>223</v>
      </c>
      <c r="I2243" t="s">
        <v>25</v>
      </c>
      <c r="J2243" t="s">
        <v>26</v>
      </c>
      <c r="K2243" t="s">
        <v>1765</v>
      </c>
      <c r="L2243" t="s">
        <v>4</v>
      </c>
      <c r="M2243" t="s">
        <v>5</v>
      </c>
      <c r="N2243" t="s">
        <v>6</v>
      </c>
      <c r="O2243">
        <v>710809000</v>
      </c>
      <c r="P2243" t="s">
        <v>1002</v>
      </c>
      <c r="Q2243" t="s">
        <v>1076</v>
      </c>
      <c r="R2243" t="s">
        <v>13</v>
      </c>
      <c r="S2243" t="s">
        <v>271</v>
      </c>
      <c r="T2243" t="s">
        <v>1766</v>
      </c>
      <c r="W2243" t="s">
        <v>272</v>
      </c>
      <c r="X2243" t="s">
        <v>8</v>
      </c>
      <c r="Y2243" t="s">
        <v>226</v>
      </c>
      <c r="Z2243">
        <v>20987.1</v>
      </c>
      <c r="AA2243">
        <v>17000</v>
      </c>
    </row>
    <row r="2244" spans="1:27" hidden="1" x14ac:dyDescent="0.25">
      <c r="A2244">
        <v>2017</v>
      </c>
      <c r="B2244">
        <v>3</v>
      </c>
      <c r="C2244" t="s">
        <v>270</v>
      </c>
      <c r="D2244">
        <v>10298</v>
      </c>
      <c r="E2244">
        <v>1</v>
      </c>
      <c r="F2244">
        <v>20170310</v>
      </c>
      <c r="G2244">
        <v>20504004415</v>
      </c>
      <c r="H2244" t="s">
        <v>223</v>
      </c>
      <c r="I2244" t="s">
        <v>25</v>
      </c>
      <c r="J2244" t="s">
        <v>26</v>
      </c>
      <c r="K2244" t="s">
        <v>1765</v>
      </c>
      <c r="L2244" t="s">
        <v>4</v>
      </c>
      <c r="M2244" t="s">
        <v>5</v>
      </c>
      <c r="N2244" t="s">
        <v>6</v>
      </c>
      <c r="O2244">
        <v>710809000</v>
      </c>
      <c r="P2244" t="s">
        <v>1002</v>
      </c>
      <c r="Q2244" t="s">
        <v>1076</v>
      </c>
      <c r="R2244" t="s">
        <v>13</v>
      </c>
      <c r="S2244" t="s">
        <v>271</v>
      </c>
      <c r="T2244" t="s">
        <v>1766</v>
      </c>
      <c r="W2244" t="s">
        <v>272</v>
      </c>
      <c r="X2244" t="s">
        <v>8</v>
      </c>
      <c r="Y2244" t="s">
        <v>226</v>
      </c>
      <c r="Z2244">
        <v>20987.1</v>
      </c>
      <c r="AA2244">
        <v>17000</v>
      </c>
    </row>
    <row r="2245" spans="1:27" x14ac:dyDescent="0.25">
      <c r="A2245">
        <v>2018</v>
      </c>
      <c r="B2245">
        <v>1</v>
      </c>
      <c r="C2245" t="s">
        <v>86</v>
      </c>
      <c r="D2245">
        <v>3994</v>
      </c>
      <c r="E2245">
        <v>1</v>
      </c>
      <c r="F2245">
        <v>20180124</v>
      </c>
      <c r="G2245">
        <v>20411552994</v>
      </c>
      <c r="H2245" t="s">
        <v>507</v>
      </c>
      <c r="I2245" t="s">
        <v>2</v>
      </c>
      <c r="J2245" t="s">
        <v>81</v>
      </c>
      <c r="K2245" t="s">
        <v>259</v>
      </c>
      <c r="L2245" t="s">
        <v>4</v>
      </c>
      <c r="M2245" t="s">
        <v>5</v>
      </c>
      <c r="N2245" t="s">
        <v>6</v>
      </c>
      <c r="O2245">
        <v>904211090</v>
      </c>
      <c r="P2245" t="s">
        <v>198</v>
      </c>
      <c r="Q2245" t="s">
        <v>472</v>
      </c>
      <c r="R2245" t="s">
        <v>77</v>
      </c>
      <c r="S2245" t="s">
        <v>636</v>
      </c>
      <c r="W2245" t="s">
        <v>144</v>
      </c>
      <c r="X2245" t="s">
        <v>23</v>
      </c>
      <c r="Y2245" t="s">
        <v>207</v>
      </c>
      <c r="Z2245">
        <v>20977</v>
      </c>
      <c r="AA2245">
        <v>19070</v>
      </c>
    </row>
    <row r="2246" spans="1:27" hidden="1" x14ac:dyDescent="0.25">
      <c r="A2246">
        <v>2018</v>
      </c>
      <c r="B2246">
        <v>3</v>
      </c>
      <c r="C2246" t="s">
        <v>86</v>
      </c>
      <c r="D2246">
        <v>20382</v>
      </c>
      <c r="E2246">
        <v>1</v>
      </c>
      <c r="F2246">
        <v>20180307</v>
      </c>
      <c r="G2246">
        <v>20170040938</v>
      </c>
      <c r="H2246" t="s">
        <v>65</v>
      </c>
      <c r="I2246" t="s">
        <v>2</v>
      </c>
      <c r="J2246" t="s">
        <v>81</v>
      </c>
      <c r="K2246" t="s">
        <v>87</v>
      </c>
      <c r="L2246" t="s">
        <v>4</v>
      </c>
      <c r="M2246" t="s">
        <v>5</v>
      </c>
      <c r="N2246" t="s">
        <v>17</v>
      </c>
      <c r="O2246">
        <v>2005992000</v>
      </c>
      <c r="P2246" t="s">
        <v>934</v>
      </c>
      <c r="Q2246" t="s">
        <v>1003</v>
      </c>
      <c r="R2246" t="s">
        <v>18</v>
      </c>
      <c r="S2246" t="s">
        <v>148</v>
      </c>
      <c r="T2246" t="s">
        <v>101</v>
      </c>
      <c r="W2246" t="s">
        <v>129</v>
      </c>
      <c r="X2246" t="s">
        <v>69</v>
      </c>
      <c r="Y2246" t="s">
        <v>15</v>
      </c>
      <c r="Z2246">
        <v>20966.8</v>
      </c>
      <c r="AA2246">
        <v>9219.1</v>
      </c>
    </row>
    <row r="2247" spans="1:27" hidden="1" x14ac:dyDescent="0.25">
      <c r="A2247">
        <v>2018</v>
      </c>
      <c r="B2247">
        <v>2</v>
      </c>
      <c r="C2247" t="s">
        <v>86</v>
      </c>
      <c r="D2247">
        <v>10568</v>
      </c>
      <c r="E2247">
        <v>1</v>
      </c>
      <c r="F2247">
        <v>20180202</v>
      </c>
      <c r="G2247">
        <v>20546150519</v>
      </c>
      <c r="H2247" t="s">
        <v>345</v>
      </c>
      <c r="I2247" t="s">
        <v>25</v>
      </c>
      <c r="J2247" t="s">
        <v>26</v>
      </c>
      <c r="K2247" t="s">
        <v>199</v>
      </c>
      <c r="L2247" t="s">
        <v>4</v>
      </c>
      <c r="M2247" t="s">
        <v>5</v>
      </c>
      <c r="N2247" t="s">
        <v>6</v>
      </c>
      <c r="O2247">
        <v>709600000</v>
      </c>
      <c r="P2247" t="s">
        <v>934</v>
      </c>
      <c r="Q2247" t="s">
        <v>274</v>
      </c>
      <c r="R2247" t="s">
        <v>7</v>
      </c>
      <c r="S2247" t="s">
        <v>2408</v>
      </c>
      <c r="V2247" t="s">
        <v>2409</v>
      </c>
      <c r="W2247" t="s">
        <v>2410</v>
      </c>
      <c r="X2247" t="s">
        <v>8</v>
      </c>
      <c r="Y2247" t="s">
        <v>15</v>
      </c>
      <c r="Z2247">
        <v>20953.689999999999</v>
      </c>
      <c r="AA2247">
        <v>11000</v>
      </c>
    </row>
    <row r="2248" spans="1:27" hidden="1" x14ac:dyDescent="0.25">
      <c r="A2248">
        <v>2018</v>
      </c>
      <c r="B2248">
        <v>1</v>
      </c>
      <c r="C2248" t="s">
        <v>270</v>
      </c>
      <c r="D2248">
        <v>42672</v>
      </c>
      <c r="E2248">
        <v>1</v>
      </c>
      <c r="F2248">
        <v>20180102</v>
      </c>
      <c r="G2248">
        <v>20504004415</v>
      </c>
      <c r="H2248" t="s">
        <v>223</v>
      </c>
      <c r="I2248" t="s">
        <v>2</v>
      </c>
      <c r="J2248" t="s">
        <v>308</v>
      </c>
      <c r="K2248" t="s">
        <v>309</v>
      </c>
      <c r="L2248" t="s">
        <v>4</v>
      </c>
      <c r="M2248" t="s">
        <v>5</v>
      </c>
      <c r="N2248" t="s">
        <v>17</v>
      </c>
      <c r="O2248">
        <v>2005999000</v>
      </c>
      <c r="P2248" t="s">
        <v>1008</v>
      </c>
      <c r="Q2248" t="s">
        <v>1003</v>
      </c>
      <c r="R2248" t="s">
        <v>24</v>
      </c>
      <c r="S2248" t="s">
        <v>1299</v>
      </c>
      <c r="T2248" t="s">
        <v>882</v>
      </c>
      <c r="W2248" t="s">
        <v>34</v>
      </c>
      <c r="X2248" t="s">
        <v>19</v>
      </c>
      <c r="Y2248" t="s">
        <v>226</v>
      </c>
      <c r="Z2248">
        <v>20932.37</v>
      </c>
      <c r="AA2248">
        <v>14535.45</v>
      </c>
    </row>
    <row r="2249" spans="1:27" hidden="1" x14ac:dyDescent="0.25">
      <c r="A2249">
        <v>2017</v>
      </c>
      <c r="B2249">
        <v>3</v>
      </c>
      <c r="C2249" t="s">
        <v>270</v>
      </c>
      <c r="D2249">
        <v>10526</v>
      </c>
      <c r="E2249">
        <v>1</v>
      </c>
      <c r="F2249">
        <v>20170316</v>
      </c>
      <c r="G2249">
        <v>20530184596</v>
      </c>
      <c r="H2249" t="s">
        <v>293</v>
      </c>
      <c r="I2249" t="s">
        <v>25</v>
      </c>
      <c r="J2249" t="s">
        <v>26</v>
      </c>
      <c r="K2249" t="s">
        <v>97</v>
      </c>
      <c r="L2249" t="s">
        <v>4</v>
      </c>
      <c r="M2249" t="s">
        <v>5</v>
      </c>
      <c r="N2249" t="s">
        <v>17</v>
      </c>
      <c r="O2249">
        <v>2005999000</v>
      </c>
      <c r="P2249" t="s">
        <v>1002</v>
      </c>
      <c r="Q2249" t="s">
        <v>1003</v>
      </c>
      <c r="R2249" t="s">
        <v>24</v>
      </c>
      <c r="S2249" t="s">
        <v>310</v>
      </c>
      <c r="T2249" t="s">
        <v>2349</v>
      </c>
      <c r="W2249" t="s">
        <v>789</v>
      </c>
      <c r="X2249" t="s">
        <v>8</v>
      </c>
      <c r="Y2249" t="s">
        <v>61</v>
      </c>
      <c r="Z2249">
        <v>20910</v>
      </c>
      <c r="AA2249">
        <v>10404</v>
      </c>
    </row>
    <row r="2250" spans="1:27" hidden="1" x14ac:dyDescent="0.25">
      <c r="A2250">
        <v>2017</v>
      </c>
      <c r="B2250">
        <v>1</v>
      </c>
      <c r="C2250" t="s">
        <v>270</v>
      </c>
      <c r="D2250">
        <v>3279</v>
      </c>
      <c r="E2250">
        <v>1</v>
      </c>
      <c r="F2250">
        <v>20170126</v>
      </c>
      <c r="G2250">
        <v>20504004415</v>
      </c>
      <c r="H2250" t="s">
        <v>223</v>
      </c>
      <c r="I2250" t="s">
        <v>25</v>
      </c>
      <c r="J2250" t="s">
        <v>26</v>
      </c>
      <c r="K2250" t="s">
        <v>97</v>
      </c>
      <c r="L2250" t="s">
        <v>4</v>
      </c>
      <c r="M2250" t="s">
        <v>5</v>
      </c>
      <c r="N2250" t="s">
        <v>17</v>
      </c>
      <c r="O2250">
        <v>2005999000</v>
      </c>
      <c r="P2250" t="s">
        <v>1002</v>
      </c>
      <c r="Q2250" t="s">
        <v>1003</v>
      </c>
      <c r="R2250" t="s">
        <v>24</v>
      </c>
      <c r="S2250" t="s">
        <v>826</v>
      </c>
      <c r="W2250" t="s">
        <v>100</v>
      </c>
      <c r="X2250" t="s">
        <v>8</v>
      </c>
      <c r="Y2250" t="s">
        <v>61</v>
      </c>
      <c r="Z2250">
        <v>20898</v>
      </c>
      <c r="AA2250">
        <v>16912.8</v>
      </c>
    </row>
    <row r="2251" spans="1:27" hidden="1" x14ac:dyDescent="0.25">
      <c r="A2251">
        <v>2018</v>
      </c>
      <c r="B2251">
        <v>1</v>
      </c>
      <c r="C2251" t="s">
        <v>270</v>
      </c>
      <c r="D2251">
        <v>2937</v>
      </c>
      <c r="E2251">
        <v>1</v>
      </c>
      <c r="F2251">
        <v>20180123</v>
      </c>
      <c r="G2251">
        <v>20504004415</v>
      </c>
      <c r="H2251" t="s">
        <v>223</v>
      </c>
      <c r="I2251" t="s">
        <v>25</v>
      </c>
      <c r="J2251" t="s">
        <v>26</v>
      </c>
      <c r="K2251" t="s">
        <v>130</v>
      </c>
      <c r="L2251" t="s">
        <v>4</v>
      </c>
      <c r="M2251" t="s">
        <v>5</v>
      </c>
      <c r="N2251" t="s">
        <v>17</v>
      </c>
      <c r="O2251">
        <v>2005999000</v>
      </c>
      <c r="P2251" t="s">
        <v>1002</v>
      </c>
      <c r="Q2251" t="s">
        <v>1003</v>
      </c>
      <c r="R2251" t="s">
        <v>24</v>
      </c>
      <c r="S2251" t="s">
        <v>508</v>
      </c>
      <c r="T2251" t="s">
        <v>1287</v>
      </c>
      <c r="W2251" t="s">
        <v>34</v>
      </c>
      <c r="X2251" t="s">
        <v>8</v>
      </c>
      <c r="Y2251" t="s">
        <v>226</v>
      </c>
      <c r="Z2251">
        <v>20895</v>
      </c>
      <c r="AA2251">
        <v>15750</v>
      </c>
    </row>
    <row r="2252" spans="1:27" hidden="1" x14ac:dyDescent="0.25">
      <c r="A2252">
        <v>2018</v>
      </c>
      <c r="B2252">
        <v>1</v>
      </c>
      <c r="C2252" t="s">
        <v>270</v>
      </c>
      <c r="D2252">
        <v>2775</v>
      </c>
      <c r="E2252">
        <v>1</v>
      </c>
      <c r="F2252">
        <v>20180118</v>
      </c>
      <c r="G2252">
        <v>20504004415</v>
      </c>
      <c r="H2252" t="s">
        <v>223</v>
      </c>
      <c r="I2252" t="s">
        <v>25</v>
      </c>
      <c r="J2252" t="s">
        <v>26</v>
      </c>
      <c r="K2252" t="s">
        <v>97</v>
      </c>
      <c r="L2252" t="s">
        <v>4</v>
      </c>
      <c r="M2252" t="s">
        <v>5</v>
      </c>
      <c r="N2252" t="s">
        <v>17</v>
      </c>
      <c r="O2252">
        <v>2001909000</v>
      </c>
      <c r="P2252" t="s">
        <v>1006</v>
      </c>
      <c r="Q2252" t="s">
        <v>1003</v>
      </c>
      <c r="R2252" t="s">
        <v>68</v>
      </c>
      <c r="S2252" t="s">
        <v>927</v>
      </c>
      <c r="T2252" t="s">
        <v>881</v>
      </c>
      <c r="W2252" t="s">
        <v>34</v>
      </c>
      <c r="X2252" t="s">
        <v>8</v>
      </c>
      <c r="Y2252" t="s">
        <v>226</v>
      </c>
      <c r="Z2252">
        <v>20880</v>
      </c>
      <c r="AA2252">
        <v>7482</v>
      </c>
    </row>
    <row r="2253" spans="1:27" hidden="1" x14ac:dyDescent="0.25">
      <c r="A2253">
        <v>2018</v>
      </c>
      <c r="B2253">
        <v>3</v>
      </c>
      <c r="C2253" t="s">
        <v>270</v>
      </c>
      <c r="D2253">
        <v>13034</v>
      </c>
      <c r="E2253">
        <v>1</v>
      </c>
      <c r="F2253">
        <v>20180322</v>
      </c>
      <c r="G2253">
        <v>20504004415</v>
      </c>
      <c r="H2253" t="s">
        <v>223</v>
      </c>
      <c r="I2253" t="s">
        <v>25</v>
      </c>
      <c r="J2253" t="s">
        <v>26</v>
      </c>
      <c r="K2253" t="s">
        <v>97</v>
      </c>
      <c r="L2253" t="s">
        <v>4</v>
      </c>
      <c r="M2253" t="s">
        <v>5</v>
      </c>
      <c r="N2253" t="s">
        <v>17</v>
      </c>
      <c r="O2253">
        <v>2005999000</v>
      </c>
      <c r="P2253" t="s">
        <v>1002</v>
      </c>
      <c r="Q2253" t="s">
        <v>1003</v>
      </c>
      <c r="R2253" t="s">
        <v>24</v>
      </c>
      <c r="S2253" t="s">
        <v>278</v>
      </c>
      <c r="W2253" t="s">
        <v>34</v>
      </c>
      <c r="X2253" t="s">
        <v>8</v>
      </c>
      <c r="Y2253" t="s">
        <v>226</v>
      </c>
      <c r="Z2253">
        <v>20874</v>
      </c>
      <c r="AA2253">
        <v>18531</v>
      </c>
    </row>
    <row r="2254" spans="1:27" hidden="1" x14ac:dyDescent="0.25">
      <c r="A2254">
        <v>2018</v>
      </c>
      <c r="B2254">
        <v>3</v>
      </c>
      <c r="C2254" t="s">
        <v>270</v>
      </c>
      <c r="D2254">
        <v>13034</v>
      </c>
      <c r="E2254">
        <v>2</v>
      </c>
      <c r="F2254">
        <v>20180322</v>
      </c>
      <c r="G2254">
        <v>20504004415</v>
      </c>
      <c r="H2254" t="s">
        <v>223</v>
      </c>
      <c r="I2254" t="s">
        <v>25</v>
      </c>
      <c r="J2254" t="s">
        <v>26</v>
      </c>
      <c r="K2254" t="s">
        <v>97</v>
      </c>
      <c r="L2254" t="s">
        <v>4</v>
      </c>
      <c r="M2254" t="s">
        <v>5</v>
      </c>
      <c r="N2254" t="s">
        <v>17</v>
      </c>
      <c r="O2254">
        <v>2005999000</v>
      </c>
      <c r="P2254" t="s">
        <v>1002</v>
      </c>
      <c r="Q2254" t="s">
        <v>1003</v>
      </c>
      <c r="R2254" t="s">
        <v>24</v>
      </c>
      <c r="S2254" t="s">
        <v>278</v>
      </c>
      <c r="W2254" t="s">
        <v>34</v>
      </c>
      <c r="X2254" t="s">
        <v>8</v>
      </c>
      <c r="Y2254" t="s">
        <v>226</v>
      </c>
      <c r="Z2254">
        <v>20874</v>
      </c>
      <c r="AA2254">
        <v>18531</v>
      </c>
    </row>
    <row r="2255" spans="1:27" hidden="1" x14ac:dyDescent="0.25">
      <c r="A2255">
        <v>2018</v>
      </c>
      <c r="B2255">
        <v>3</v>
      </c>
      <c r="C2255" t="s">
        <v>270</v>
      </c>
      <c r="D2255">
        <v>13035</v>
      </c>
      <c r="E2255">
        <v>4</v>
      </c>
      <c r="F2255">
        <v>20180322</v>
      </c>
      <c r="G2255">
        <v>20504004415</v>
      </c>
      <c r="H2255" t="s">
        <v>223</v>
      </c>
      <c r="I2255" t="s">
        <v>25</v>
      </c>
      <c r="J2255" t="s">
        <v>26</v>
      </c>
      <c r="K2255" t="s">
        <v>97</v>
      </c>
      <c r="L2255" t="s">
        <v>4</v>
      </c>
      <c r="M2255" t="s">
        <v>5</v>
      </c>
      <c r="N2255" t="s">
        <v>17</v>
      </c>
      <c r="O2255">
        <v>2005999000</v>
      </c>
      <c r="P2255" t="s">
        <v>1002</v>
      </c>
      <c r="Q2255" t="s">
        <v>1003</v>
      </c>
      <c r="R2255" t="s">
        <v>24</v>
      </c>
      <c r="S2255" t="s">
        <v>278</v>
      </c>
      <c r="W2255" t="s">
        <v>34</v>
      </c>
      <c r="X2255" t="s">
        <v>8</v>
      </c>
      <c r="Y2255" t="s">
        <v>226</v>
      </c>
      <c r="Z2255">
        <v>20874</v>
      </c>
      <c r="AA2255">
        <v>18531</v>
      </c>
    </row>
    <row r="2256" spans="1:27" hidden="1" x14ac:dyDescent="0.25">
      <c r="A2256">
        <v>2017</v>
      </c>
      <c r="B2256">
        <v>1</v>
      </c>
      <c r="C2256" t="s">
        <v>270</v>
      </c>
      <c r="D2256">
        <v>2217</v>
      </c>
      <c r="E2256">
        <v>1</v>
      </c>
      <c r="F2256">
        <v>20170119</v>
      </c>
      <c r="G2256">
        <v>20504004415</v>
      </c>
      <c r="H2256" t="s">
        <v>223</v>
      </c>
      <c r="I2256" t="s">
        <v>25</v>
      </c>
      <c r="J2256" t="s">
        <v>26</v>
      </c>
      <c r="K2256" t="s">
        <v>97</v>
      </c>
      <c r="L2256" t="s">
        <v>4</v>
      </c>
      <c r="M2256" t="s">
        <v>5</v>
      </c>
      <c r="N2256" t="s">
        <v>17</v>
      </c>
      <c r="O2256">
        <v>2005999000</v>
      </c>
      <c r="P2256" t="s">
        <v>1002</v>
      </c>
      <c r="Q2256" t="s">
        <v>1003</v>
      </c>
      <c r="R2256" t="s">
        <v>24</v>
      </c>
      <c r="S2256" t="s">
        <v>278</v>
      </c>
      <c r="W2256" t="s">
        <v>100</v>
      </c>
      <c r="X2256" t="s">
        <v>8</v>
      </c>
      <c r="Y2256" t="s">
        <v>226</v>
      </c>
      <c r="Z2256">
        <v>20855</v>
      </c>
      <c r="AA2256">
        <v>16878</v>
      </c>
    </row>
    <row r="2257" spans="1:27" hidden="1" x14ac:dyDescent="0.25">
      <c r="A2257">
        <v>2018</v>
      </c>
      <c r="B2257">
        <v>1</v>
      </c>
      <c r="C2257" t="s">
        <v>270</v>
      </c>
      <c r="D2257">
        <v>1200</v>
      </c>
      <c r="E2257">
        <v>1</v>
      </c>
      <c r="F2257">
        <v>20180111</v>
      </c>
      <c r="G2257">
        <v>20504004415</v>
      </c>
      <c r="H2257" t="s">
        <v>223</v>
      </c>
      <c r="I2257" t="s">
        <v>25</v>
      </c>
      <c r="J2257" t="s">
        <v>26</v>
      </c>
      <c r="K2257" t="s">
        <v>97</v>
      </c>
      <c r="L2257" t="s">
        <v>4</v>
      </c>
      <c r="M2257" t="s">
        <v>5</v>
      </c>
      <c r="N2257" t="s">
        <v>17</v>
      </c>
      <c r="O2257">
        <v>2005999000</v>
      </c>
      <c r="P2257" t="s">
        <v>1002</v>
      </c>
      <c r="Q2257" t="s">
        <v>1003</v>
      </c>
      <c r="R2257" t="s">
        <v>24</v>
      </c>
      <c r="S2257" t="s">
        <v>278</v>
      </c>
      <c r="W2257" t="s">
        <v>100</v>
      </c>
      <c r="X2257" t="s">
        <v>8</v>
      </c>
      <c r="Y2257" t="s">
        <v>61</v>
      </c>
      <c r="Z2257">
        <v>20854.400000000001</v>
      </c>
      <c r="AA2257">
        <v>18513.599999999999</v>
      </c>
    </row>
    <row r="2258" spans="1:27" hidden="1" x14ac:dyDescent="0.25">
      <c r="A2258">
        <v>2017</v>
      </c>
      <c r="B2258">
        <v>2</v>
      </c>
      <c r="C2258" t="s">
        <v>86</v>
      </c>
      <c r="D2258">
        <v>14432</v>
      </c>
      <c r="E2258">
        <v>1</v>
      </c>
      <c r="F2258">
        <v>20170217</v>
      </c>
      <c r="G2258">
        <v>20571343640</v>
      </c>
      <c r="H2258" t="s">
        <v>154</v>
      </c>
      <c r="I2258" t="s">
        <v>2</v>
      </c>
      <c r="J2258" t="s">
        <v>81</v>
      </c>
      <c r="K2258" t="s">
        <v>82</v>
      </c>
      <c r="L2258" t="s">
        <v>4</v>
      </c>
      <c r="M2258" t="s">
        <v>5</v>
      </c>
      <c r="N2258" t="s">
        <v>6</v>
      </c>
      <c r="O2258">
        <v>904211090</v>
      </c>
      <c r="P2258" t="s">
        <v>198</v>
      </c>
      <c r="Q2258" t="s">
        <v>472</v>
      </c>
      <c r="R2258" t="s">
        <v>77</v>
      </c>
      <c r="S2258" t="s">
        <v>143</v>
      </c>
      <c r="X2258" t="s">
        <v>23</v>
      </c>
      <c r="Y2258" t="s">
        <v>9</v>
      </c>
      <c r="Z2258">
        <v>20815</v>
      </c>
      <c r="AA2258">
        <v>18100</v>
      </c>
    </row>
    <row r="2259" spans="1:27" hidden="1" x14ac:dyDescent="0.25">
      <c r="A2259">
        <v>2018</v>
      </c>
      <c r="B2259">
        <v>2</v>
      </c>
      <c r="C2259" t="s">
        <v>86</v>
      </c>
      <c r="D2259">
        <v>11513</v>
      </c>
      <c r="E2259">
        <v>4</v>
      </c>
      <c r="F2259">
        <v>20180207</v>
      </c>
      <c r="G2259">
        <v>20503640032</v>
      </c>
      <c r="H2259" t="s">
        <v>383</v>
      </c>
      <c r="I2259" t="s">
        <v>25</v>
      </c>
      <c r="J2259" t="s">
        <v>26</v>
      </c>
      <c r="K2259" t="s">
        <v>199</v>
      </c>
      <c r="L2259" t="s">
        <v>4</v>
      </c>
      <c r="M2259" t="s">
        <v>5</v>
      </c>
      <c r="N2259" t="s">
        <v>6</v>
      </c>
      <c r="O2259">
        <v>710809000</v>
      </c>
      <c r="P2259" t="s">
        <v>31</v>
      </c>
      <c r="Q2259" t="s">
        <v>1076</v>
      </c>
      <c r="R2259" t="s">
        <v>13</v>
      </c>
      <c r="S2259" t="s">
        <v>1849</v>
      </c>
      <c r="T2259" t="s">
        <v>1850</v>
      </c>
      <c r="V2259" t="s">
        <v>1851</v>
      </c>
      <c r="W2259" t="s">
        <v>117</v>
      </c>
      <c r="X2259" t="s">
        <v>23</v>
      </c>
      <c r="Y2259" t="s">
        <v>9</v>
      </c>
      <c r="Z2259">
        <v>20810.830000000002</v>
      </c>
      <c r="AA2259">
        <v>9724.68</v>
      </c>
    </row>
    <row r="2260" spans="1:27" hidden="1" x14ac:dyDescent="0.25">
      <c r="A2260">
        <v>2017</v>
      </c>
      <c r="B2260">
        <v>1</v>
      </c>
      <c r="C2260" t="s">
        <v>86</v>
      </c>
      <c r="D2260">
        <v>115688</v>
      </c>
      <c r="E2260">
        <v>2</v>
      </c>
      <c r="F2260">
        <v>20170104</v>
      </c>
      <c r="G2260">
        <v>20542089106</v>
      </c>
      <c r="H2260" t="s">
        <v>74</v>
      </c>
      <c r="I2260" t="s">
        <v>25</v>
      </c>
      <c r="J2260" t="s">
        <v>26</v>
      </c>
      <c r="K2260" t="s">
        <v>166</v>
      </c>
      <c r="L2260" t="s">
        <v>4</v>
      </c>
      <c r="M2260" t="s">
        <v>5</v>
      </c>
      <c r="N2260" t="s">
        <v>6</v>
      </c>
      <c r="O2260">
        <v>904211090</v>
      </c>
      <c r="P2260" t="s">
        <v>218</v>
      </c>
      <c r="Q2260" t="s">
        <v>472</v>
      </c>
      <c r="R2260" t="s">
        <v>77</v>
      </c>
      <c r="S2260" t="s">
        <v>528</v>
      </c>
      <c r="T2260" t="s">
        <v>529</v>
      </c>
      <c r="U2260" t="s">
        <v>760</v>
      </c>
      <c r="W2260" t="s">
        <v>34</v>
      </c>
      <c r="X2260" t="s">
        <v>23</v>
      </c>
      <c r="Y2260" t="s">
        <v>9</v>
      </c>
      <c r="Z2260">
        <v>20793.02</v>
      </c>
      <c r="AA2260">
        <v>3628.8</v>
      </c>
    </row>
    <row r="2261" spans="1:27" hidden="1" x14ac:dyDescent="0.25">
      <c r="A2261">
        <v>2018</v>
      </c>
      <c r="B2261">
        <v>2</v>
      </c>
      <c r="C2261" t="s">
        <v>270</v>
      </c>
      <c r="D2261">
        <v>4584</v>
      </c>
      <c r="E2261">
        <v>1</v>
      </c>
      <c r="F2261">
        <v>20180206</v>
      </c>
      <c r="G2261">
        <v>20104420282</v>
      </c>
      <c r="H2261" t="s">
        <v>146</v>
      </c>
      <c r="I2261" t="s">
        <v>25</v>
      </c>
      <c r="J2261" t="s">
        <v>26</v>
      </c>
      <c r="K2261" t="s">
        <v>97</v>
      </c>
      <c r="L2261" t="s">
        <v>4</v>
      </c>
      <c r="M2261" t="s">
        <v>5</v>
      </c>
      <c r="N2261" t="s">
        <v>17</v>
      </c>
      <c r="O2261">
        <v>2005999000</v>
      </c>
      <c r="P2261" t="s">
        <v>1002</v>
      </c>
      <c r="Q2261" t="s">
        <v>1003</v>
      </c>
      <c r="R2261" t="s">
        <v>24</v>
      </c>
      <c r="S2261" t="s">
        <v>316</v>
      </c>
      <c r="V2261" t="s">
        <v>101</v>
      </c>
      <c r="W2261" t="s">
        <v>34</v>
      </c>
      <c r="X2261" t="s">
        <v>8</v>
      </c>
      <c r="Y2261" t="s">
        <v>226</v>
      </c>
      <c r="Z2261">
        <v>20767.5</v>
      </c>
      <c r="AA2261">
        <v>18531</v>
      </c>
    </row>
    <row r="2262" spans="1:27" hidden="1" x14ac:dyDescent="0.25">
      <c r="A2262">
        <v>2017</v>
      </c>
      <c r="B2262">
        <v>3</v>
      </c>
      <c r="C2262" t="s">
        <v>270</v>
      </c>
      <c r="D2262">
        <v>9150</v>
      </c>
      <c r="E2262">
        <v>1</v>
      </c>
      <c r="F2262">
        <v>20170302</v>
      </c>
      <c r="G2262">
        <v>20504004415</v>
      </c>
      <c r="H2262" t="s">
        <v>223</v>
      </c>
      <c r="I2262" t="s">
        <v>25</v>
      </c>
      <c r="J2262" t="s">
        <v>26</v>
      </c>
      <c r="K2262" t="s">
        <v>97</v>
      </c>
      <c r="L2262" t="s">
        <v>4</v>
      </c>
      <c r="M2262" t="s">
        <v>5</v>
      </c>
      <c r="N2262" t="s">
        <v>17</v>
      </c>
      <c r="O2262">
        <v>2001909000</v>
      </c>
      <c r="P2262" t="s">
        <v>1002</v>
      </c>
      <c r="Q2262" t="s">
        <v>1003</v>
      </c>
      <c r="R2262" t="s">
        <v>68</v>
      </c>
      <c r="S2262" t="s">
        <v>2355</v>
      </c>
      <c r="W2262" t="s">
        <v>100</v>
      </c>
      <c r="X2262" t="s">
        <v>8</v>
      </c>
      <c r="Y2262" t="s">
        <v>226</v>
      </c>
      <c r="Z2262">
        <v>20764.8</v>
      </c>
      <c r="AA2262">
        <v>17539.2</v>
      </c>
    </row>
    <row r="2263" spans="1:27" hidden="1" x14ac:dyDescent="0.25">
      <c r="A2263">
        <v>2018</v>
      </c>
      <c r="B2263">
        <v>3</v>
      </c>
      <c r="C2263" t="s">
        <v>86</v>
      </c>
      <c r="D2263">
        <v>28031</v>
      </c>
      <c r="E2263">
        <v>1</v>
      </c>
      <c r="F2263">
        <v>20180330</v>
      </c>
      <c r="G2263">
        <v>20170040938</v>
      </c>
      <c r="H2263" t="s">
        <v>65</v>
      </c>
      <c r="I2263" t="s">
        <v>25</v>
      </c>
      <c r="J2263" t="s">
        <v>26</v>
      </c>
      <c r="K2263" t="s">
        <v>199</v>
      </c>
      <c r="L2263" t="s">
        <v>4</v>
      </c>
      <c r="M2263" t="s">
        <v>5</v>
      </c>
      <c r="N2263" t="s">
        <v>17</v>
      </c>
      <c r="O2263">
        <v>2005999000</v>
      </c>
      <c r="P2263" t="s">
        <v>934</v>
      </c>
      <c r="Q2263" t="s">
        <v>1003</v>
      </c>
      <c r="R2263" t="s">
        <v>24</v>
      </c>
      <c r="S2263" t="s">
        <v>148</v>
      </c>
      <c r="T2263" t="s">
        <v>377</v>
      </c>
      <c r="W2263" t="s">
        <v>214</v>
      </c>
      <c r="X2263" t="s">
        <v>8</v>
      </c>
      <c r="Y2263" t="s">
        <v>15</v>
      </c>
      <c r="Z2263">
        <v>20747</v>
      </c>
      <c r="AA2263">
        <v>17539.2</v>
      </c>
    </row>
    <row r="2264" spans="1:27" hidden="1" x14ac:dyDescent="0.25">
      <c r="A2264">
        <v>2018</v>
      </c>
      <c r="B2264">
        <v>3</v>
      </c>
      <c r="C2264" t="s">
        <v>86</v>
      </c>
      <c r="D2264">
        <v>21937</v>
      </c>
      <c r="E2264">
        <v>2</v>
      </c>
      <c r="F2264">
        <v>20180308</v>
      </c>
      <c r="G2264">
        <v>20600159217</v>
      </c>
      <c r="H2264" t="s">
        <v>1163</v>
      </c>
      <c r="I2264" t="s">
        <v>25</v>
      </c>
      <c r="J2264" t="s">
        <v>26</v>
      </c>
      <c r="K2264" t="s">
        <v>97</v>
      </c>
      <c r="L2264" t="s">
        <v>4</v>
      </c>
      <c r="M2264" t="s">
        <v>5</v>
      </c>
      <c r="N2264" t="s">
        <v>6</v>
      </c>
      <c r="O2264">
        <v>710809000</v>
      </c>
      <c r="P2264" t="s">
        <v>1133</v>
      </c>
      <c r="Q2264" t="s">
        <v>1076</v>
      </c>
      <c r="R2264" t="s">
        <v>13</v>
      </c>
      <c r="S2264" t="s">
        <v>244</v>
      </c>
      <c r="T2264" t="s">
        <v>1224</v>
      </c>
      <c r="X2264" t="s">
        <v>8</v>
      </c>
      <c r="Y2264" t="s">
        <v>9</v>
      </c>
      <c r="Z2264">
        <v>20736</v>
      </c>
      <c r="AA2264">
        <v>7845.12</v>
      </c>
    </row>
    <row r="2265" spans="1:27" hidden="1" x14ac:dyDescent="0.25">
      <c r="A2265">
        <v>2017</v>
      </c>
      <c r="B2265">
        <v>3</v>
      </c>
      <c r="C2265" t="s">
        <v>270</v>
      </c>
      <c r="D2265">
        <v>8881</v>
      </c>
      <c r="E2265">
        <v>1</v>
      </c>
      <c r="F2265">
        <v>20170302</v>
      </c>
      <c r="G2265">
        <v>20504004415</v>
      </c>
      <c r="H2265" t="s">
        <v>223</v>
      </c>
      <c r="I2265" t="s">
        <v>25</v>
      </c>
      <c r="J2265" t="s">
        <v>26</v>
      </c>
      <c r="K2265" t="s">
        <v>97</v>
      </c>
      <c r="L2265" t="s">
        <v>4</v>
      </c>
      <c r="M2265" t="s">
        <v>5</v>
      </c>
      <c r="N2265" t="s">
        <v>17</v>
      </c>
      <c r="O2265">
        <v>2005999000</v>
      </c>
      <c r="P2265" t="s">
        <v>1002</v>
      </c>
      <c r="Q2265" t="s">
        <v>1003</v>
      </c>
      <c r="R2265" t="s">
        <v>24</v>
      </c>
      <c r="S2265" t="s">
        <v>2348</v>
      </c>
      <c r="W2265" t="s">
        <v>100</v>
      </c>
      <c r="X2265" t="s">
        <v>8</v>
      </c>
      <c r="Y2265" t="s">
        <v>226</v>
      </c>
      <c r="Z2265">
        <v>20702.25</v>
      </c>
      <c r="AA2265">
        <v>17539.2</v>
      </c>
    </row>
    <row r="2266" spans="1:27" hidden="1" x14ac:dyDescent="0.25">
      <c r="A2266">
        <v>2017</v>
      </c>
      <c r="B2266">
        <v>2</v>
      </c>
      <c r="C2266" t="s">
        <v>86</v>
      </c>
      <c r="D2266">
        <v>9244</v>
      </c>
      <c r="E2266">
        <v>1</v>
      </c>
      <c r="F2266">
        <v>20170201</v>
      </c>
      <c r="G2266">
        <v>20542089106</v>
      </c>
      <c r="H2266" t="s">
        <v>74</v>
      </c>
      <c r="I2266" t="s">
        <v>2</v>
      </c>
      <c r="J2266" t="s">
        <v>81</v>
      </c>
      <c r="K2266" t="s">
        <v>82</v>
      </c>
      <c r="L2266" t="s">
        <v>4</v>
      </c>
      <c r="M2266" t="s">
        <v>5</v>
      </c>
      <c r="N2266" t="s">
        <v>6</v>
      </c>
      <c r="O2266">
        <v>904219000</v>
      </c>
      <c r="P2266" t="s">
        <v>475</v>
      </c>
      <c r="Q2266" t="s">
        <v>472</v>
      </c>
      <c r="R2266" t="s">
        <v>50</v>
      </c>
      <c r="S2266" t="s">
        <v>167</v>
      </c>
      <c r="V2266" t="s">
        <v>1442</v>
      </c>
      <c r="W2266" t="s">
        <v>34</v>
      </c>
      <c r="X2266" t="s">
        <v>23</v>
      </c>
      <c r="Y2266" t="s">
        <v>9</v>
      </c>
      <c r="Z2266">
        <v>20700</v>
      </c>
      <c r="AA2266">
        <v>18000</v>
      </c>
    </row>
    <row r="2267" spans="1:27" hidden="1" x14ac:dyDescent="0.25">
      <c r="A2267">
        <v>2017</v>
      </c>
      <c r="B2267">
        <v>3</v>
      </c>
      <c r="C2267" t="s">
        <v>270</v>
      </c>
      <c r="D2267">
        <v>9823</v>
      </c>
      <c r="E2267">
        <v>7</v>
      </c>
      <c r="F2267">
        <v>20170315</v>
      </c>
      <c r="G2267">
        <v>20504004415</v>
      </c>
      <c r="H2267" t="s">
        <v>223</v>
      </c>
      <c r="I2267" t="s">
        <v>25</v>
      </c>
      <c r="J2267" t="s">
        <v>26</v>
      </c>
      <c r="K2267" t="s">
        <v>185</v>
      </c>
      <c r="L2267" t="s">
        <v>4</v>
      </c>
      <c r="M2267" t="s">
        <v>5</v>
      </c>
      <c r="N2267" t="s">
        <v>17</v>
      </c>
      <c r="O2267">
        <v>2005999000</v>
      </c>
      <c r="P2267" t="s">
        <v>1002</v>
      </c>
      <c r="Q2267" t="s">
        <v>1003</v>
      </c>
      <c r="R2267" t="s">
        <v>24</v>
      </c>
      <c r="S2267" t="s">
        <v>444</v>
      </c>
      <c r="W2267" t="s">
        <v>100</v>
      </c>
      <c r="X2267" t="s">
        <v>8</v>
      </c>
      <c r="Y2267" t="s">
        <v>226</v>
      </c>
      <c r="Z2267">
        <v>20700</v>
      </c>
      <c r="AA2267">
        <v>12240</v>
      </c>
    </row>
    <row r="2268" spans="1:27" hidden="1" x14ac:dyDescent="0.25">
      <c r="A2268">
        <v>2018</v>
      </c>
      <c r="B2268">
        <v>3</v>
      </c>
      <c r="C2268" t="s">
        <v>270</v>
      </c>
      <c r="D2268">
        <v>14180</v>
      </c>
      <c r="E2268">
        <v>1</v>
      </c>
      <c r="F2268">
        <v>20180327</v>
      </c>
      <c r="G2268">
        <v>20504004415</v>
      </c>
      <c r="H2268" t="s">
        <v>223</v>
      </c>
      <c r="I2268" t="s">
        <v>2</v>
      </c>
      <c r="J2268" t="s">
        <v>3</v>
      </c>
      <c r="K2268" t="s">
        <v>2665</v>
      </c>
      <c r="L2268" t="s">
        <v>4</v>
      </c>
      <c r="M2268" t="s">
        <v>5</v>
      </c>
      <c r="N2268" t="s">
        <v>17</v>
      </c>
      <c r="O2268">
        <v>2001909000</v>
      </c>
      <c r="P2268" t="s">
        <v>1008</v>
      </c>
      <c r="Q2268" t="s">
        <v>1003</v>
      </c>
      <c r="R2268" t="s">
        <v>68</v>
      </c>
      <c r="S2268" t="s">
        <v>281</v>
      </c>
      <c r="W2268" t="s">
        <v>34</v>
      </c>
      <c r="X2268" t="s">
        <v>8</v>
      </c>
      <c r="Y2268" t="s">
        <v>226</v>
      </c>
      <c r="Z2268">
        <v>20697.599999999999</v>
      </c>
      <c r="AA2268">
        <v>20462.400000000001</v>
      </c>
    </row>
    <row r="2269" spans="1:27" hidden="1" x14ac:dyDescent="0.25">
      <c r="A2269">
        <v>2018</v>
      </c>
      <c r="B2269">
        <v>2</v>
      </c>
      <c r="C2269" t="s">
        <v>270</v>
      </c>
      <c r="D2269">
        <v>8451</v>
      </c>
      <c r="E2269">
        <v>1</v>
      </c>
      <c r="F2269">
        <v>20180220</v>
      </c>
      <c r="G2269">
        <v>20104420282</v>
      </c>
      <c r="H2269" t="s">
        <v>146</v>
      </c>
      <c r="I2269" t="s">
        <v>25</v>
      </c>
      <c r="J2269" t="s">
        <v>26</v>
      </c>
      <c r="K2269" t="s">
        <v>118</v>
      </c>
      <c r="L2269" t="s">
        <v>4</v>
      </c>
      <c r="M2269" t="s">
        <v>5</v>
      </c>
      <c r="N2269" t="s">
        <v>17</v>
      </c>
      <c r="O2269">
        <v>2005999000</v>
      </c>
      <c r="P2269" t="s">
        <v>1002</v>
      </c>
      <c r="Q2269" t="s">
        <v>1003</v>
      </c>
      <c r="R2269" t="s">
        <v>24</v>
      </c>
      <c r="S2269" t="s">
        <v>316</v>
      </c>
      <c r="U2269" t="s">
        <v>145</v>
      </c>
      <c r="X2269" t="s">
        <v>8</v>
      </c>
      <c r="Y2269" t="s">
        <v>226</v>
      </c>
      <c r="Z2269">
        <v>20675</v>
      </c>
      <c r="AA2269">
        <v>15369.6</v>
      </c>
    </row>
    <row r="2270" spans="1:27" hidden="1" x14ac:dyDescent="0.25">
      <c r="A2270">
        <v>2017</v>
      </c>
      <c r="B2270">
        <v>1</v>
      </c>
      <c r="C2270" t="s">
        <v>270</v>
      </c>
      <c r="D2270">
        <v>564</v>
      </c>
      <c r="E2270">
        <v>2</v>
      </c>
      <c r="F2270">
        <v>20170112</v>
      </c>
      <c r="G2270">
        <v>20504004415</v>
      </c>
      <c r="H2270" t="s">
        <v>223</v>
      </c>
      <c r="I2270" t="s">
        <v>25</v>
      </c>
      <c r="J2270" t="s">
        <v>26</v>
      </c>
      <c r="K2270" t="s">
        <v>97</v>
      </c>
      <c r="L2270" t="s">
        <v>4</v>
      </c>
      <c r="M2270" t="s">
        <v>5</v>
      </c>
      <c r="N2270" t="s">
        <v>17</v>
      </c>
      <c r="O2270">
        <v>2005999000</v>
      </c>
      <c r="P2270" t="s">
        <v>1002</v>
      </c>
      <c r="Q2270" t="s">
        <v>1003</v>
      </c>
      <c r="R2270" t="s">
        <v>24</v>
      </c>
      <c r="S2270" t="s">
        <v>285</v>
      </c>
      <c r="W2270" t="s">
        <v>100</v>
      </c>
      <c r="X2270" t="s">
        <v>8</v>
      </c>
      <c r="Y2270" t="s">
        <v>226</v>
      </c>
      <c r="Z2270">
        <v>20664</v>
      </c>
      <c r="AA2270">
        <v>15120</v>
      </c>
    </row>
    <row r="2271" spans="1:27" hidden="1" x14ac:dyDescent="0.25">
      <c r="A2271">
        <v>2017</v>
      </c>
      <c r="B2271">
        <v>2</v>
      </c>
      <c r="C2271" t="s">
        <v>270</v>
      </c>
      <c r="D2271">
        <v>8208</v>
      </c>
      <c r="E2271">
        <v>1</v>
      </c>
      <c r="F2271">
        <v>20170223</v>
      </c>
      <c r="G2271">
        <v>20504004415</v>
      </c>
      <c r="H2271" t="s">
        <v>223</v>
      </c>
      <c r="I2271" t="s">
        <v>25</v>
      </c>
      <c r="J2271" t="s">
        <v>26</v>
      </c>
      <c r="K2271" t="s">
        <v>97</v>
      </c>
      <c r="L2271" t="s">
        <v>4</v>
      </c>
      <c r="M2271" t="s">
        <v>5</v>
      </c>
      <c r="N2271" t="s">
        <v>17</v>
      </c>
      <c r="O2271">
        <v>2005999000</v>
      </c>
      <c r="P2271" t="s">
        <v>1002</v>
      </c>
      <c r="Q2271" t="s">
        <v>1003</v>
      </c>
      <c r="R2271" t="s">
        <v>24</v>
      </c>
      <c r="S2271" t="s">
        <v>285</v>
      </c>
      <c r="W2271" t="s">
        <v>100</v>
      </c>
      <c r="X2271" t="s">
        <v>8</v>
      </c>
      <c r="Y2271" t="s">
        <v>226</v>
      </c>
      <c r="Z2271">
        <v>20664</v>
      </c>
      <c r="AA2271">
        <v>15120</v>
      </c>
    </row>
    <row r="2272" spans="1:27" hidden="1" x14ac:dyDescent="0.25">
      <c r="A2272">
        <v>2017</v>
      </c>
      <c r="B2272">
        <v>3</v>
      </c>
      <c r="C2272" t="s">
        <v>270</v>
      </c>
      <c r="D2272">
        <v>9391</v>
      </c>
      <c r="E2272">
        <v>2</v>
      </c>
      <c r="F2272">
        <v>20170302</v>
      </c>
      <c r="G2272">
        <v>20504004415</v>
      </c>
      <c r="H2272" t="s">
        <v>223</v>
      </c>
      <c r="I2272" t="s">
        <v>25</v>
      </c>
      <c r="J2272" t="s">
        <v>26</v>
      </c>
      <c r="K2272" t="s">
        <v>97</v>
      </c>
      <c r="L2272" t="s">
        <v>4</v>
      </c>
      <c r="M2272" t="s">
        <v>5</v>
      </c>
      <c r="N2272" t="s">
        <v>17</v>
      </c>
      <c r="O2272">
        <v>2005999000</v>
      </c>
      <c r="P2272" t="s">
        <v>1002</v>
      </c>
      <c r="Q2272" t="s">
        <v>1003</v>
      </c>
      <c r="R2272" t="s">
        <v>24</v>
      </c>
      <c r="S2272" t="s">
        <v>285</v>
      </c>
      <c r="W2272" t="s">
        <v>100</v>
      </c>
      <c r="X2272" t="s">
        <v>8</v>
      </c>
      <c r="Y2272" t="s">
        <v>226</v>
      </c>
      <c r="Z2272">
        <v>20664</v>
      </c>
      <c r="AA2272">
        <v>15120</v>
      </c>
    </row>
    <row r="2273" spans="1:27" hidden="1" x14ac:dyDescent="0.25">
      <c r="A2273">
        <v>2017</v>
      </c>
      <c r="B2273">
        <v>3</v>
      </c>
      <c r="C2273" t="s">
        <v>270</v>
      </c>
      <c r="D2273">
        <v>11600</v>
      </c>
      <c r="E2273">
        <v>1</v>
      </c>
      <c r="F2273">
        <v>20170330</v>
      </c>
      <c r="G2273">
        <v>20504004415</v>
      </c>
      <c r="H2273" t="s">
        <v>223</v>
      </c>
      <c r="I2273" t="s">
        <v>25</v>
      </c>
      <c r="J2273" t="s">
        <v>26</v>
      </c>
      <c r="K2273" t="s">
        <v>125</v>
      </c>
      <c r="L2273" t="s">
        <v>4</v>
      </c>
      <c r="M2273" t="s">
        <v>5</v>
      </c>
      <c r="N2273" t="s">
        <v>17</v>
      </c>
      <c r="O2273">
        <v>2005999000</v>
      </c>
      <c r="P2273" t="s">
        <v>1002</v>
      </c>
      <c r="Q2273" t="s">
        <v>1003</v>
      </c>
      <c r="R2273" t="s">
        <v>24</v>
      </c>
      <c r="S2273" t="s">
        <v>285</v>
      </c>
      <c r="W2273" t="s">
        <v>100</v>
      </c>
      <c r="X2273" t="s">
        <v>8</v>
      </c>
      <c r="Y2273" t="s">
        <v>226</v>
      </c>
      <c r="Z2273">
        <v>20664</v>
      </c>
      <c r="AA2273">
        <v>15120</v>
      </c>
    </row>
    <row r="2274" spans="1:27" hidden="1" x14ac:dyDescent="0.25">
      <c r="A2274">
        <v>2017</v>
      </c>
      <c r="B2274">
        <v>3</v>
      </c>
      <c r="C2274" t="s">
        <v>270</v>
      </c>
      <c r="D2274">
        <v>11679</v>
      </c>
      <c r="E2274">
        <v>1</v>
      </c>
      <c r="F2274">
        <v>20170330</v>
      </c>
      <c r="G2274">
        <v>20504004415</v>
      </c>
      <c r="H2274" t="s">
        <v>223</v>
      </c>
      <c r="I2274" t="s">
        <v>25</v>
      </c>
      <c r="J2274" t="s">
        <v>26</v>
      </c>
      <c r="K2274" t="s">
        <v>199</v>
      </c>
      <c r="L2274" t="s">
        <v>4</v>
      </c>
      <c r="M2274" t="s">
        <v>5</v>
      </c>
      <c r="N2274" t="s">
        <v>17</v>
      </c>
      <c r="O2274">
        <v>2005999000</v>
      </c>
      <c r="P2274" t="s">
        <v>1002</v>
      </c>
      <c r="Q2274" t="s">
        <v>1003</v>
      </c>
      <c r="R2274" t="s">
        <v>24</v>
      </c>
      <c r="S2274" t="s">
        <v>285</v>
      </c>
      <c r="W2274" t="s">
        <v>100</v>
      </c>
      <c r="X2274" t="s">
        <v>8</v>
      </c>
      <c r="Y2274" t="s">
        <v>226</v>
      </c>
      <c r="Z2274">
        <v>20664</v>
      </c>
      <c r="AA2274">
        <v>15120</v>
      </c>
    </row>
    <row r="2275" spans="1:27" hidden="1" x14ac:dyDescent="0.25">
      <c r="A2275">
        <v>2017</v>
      </c>
      <c r="B2275">
        <v>3</v>
      </c>
      <c r="C2275" t="s">
        <v>270</v>
      </c>
      <c r="D2275">
        <v>11680</v>
      </c>
      <c r="E2275">
        <v>1</v>
      </c>
      <c r="F2275">
        <v>20170330</v>
      </c>
      <c r="G2275">
        <v>20504004415</v>
      </c>
      <c r="H2275" t="s">
        <v>223</v>
      </c>
      <c r="I2275" t="s">
        <v>25</v>
      </c>
      <c r="J2275" t="s">
        <v>26</v>
      </c>
      <c r="K2275" t="s">
        <v>97</v>
      </c>
      <c r="L2275" t="s">
        <v>4</v>
      </c>
      <c r="M2275" t="s">
        <v>5</v>
      </c>
      <c r="N2275" t="s">
        <v>17</v>
      </c>
      <c r="O2275">
        <v>2005999000</v>
      </c>
      <c r="P2275" t="s">
        <v>1002</v>
      </c>
      <c r="Q2275" t="s">
        <v>1003</v>
      </c>
      <c r="R2275" t="s">
        <v>24</v>
      </c>
      <c r="S2275" t="s">
        <v>285</v>
      </c>
      <c r="W2275" t="s">
        <v>100</v>
      </c>
      <c r="X2275" t="s">
        <v>8</v>
      </c>
      <c r="Y2275" t="s">
        <v>226</v>
      </c>
      <c r="Z2275">
        <v>20664</v>
      </c>
      <c r="AA2275">
        <v>15120</v>
      </c>
    </row>
    <row r="2276" spans="1:27" hidden="1" x14ac:dyDescent="0.25">
      <c r="A2276">
        <v>2017</v>
      </c>
      <c r="B2276">
        <v>3</v>
      </c>
      <c r="C2276" t="s">
        <v>270</v>
      </c>
      <c r="D2276">
        <v>11680</v>
      </c>
      <c r="E2276">
        <v>2</v>
      </c>
      <c r="F2276">
        <v>20170330</v>
      </c>
      <c r="G2276">
        <v>20504004415</v>
      </c>
      <c r="H2276" t="s">
        <v>223</v>
      </c>
      <c r="I2276" t="s">
        <v>25</v>
      </c>
      <c r="J2276" t="s">
        <v>26</v>
      </c>
      <c r="K2276" t="s">
        <v>97</v>
      </c>
      <c r="L2276" t="s">
        <v>4</v>
      </c>
      <c r="M2276" t="s">
        <v>5</v>
      </c>
      <c r="N2276" t="s">
        <v>17</v>
      </c>
      <c r="O2276">
        <v>2005999000</v>
      </c>
      <c r="P2276" t="s">
        <v>1002</v>
      </c>
      <c r="Q2276" t="s">
        <v>1003</v>
      </c>
      <c r="R2276" t="s">
        <v>24</v>
      </c>
      <c r="S2276" t="s">
        <v>285</v>
      </c>
      <c r="W2276" t="s">
        <v>100</v>
      </c>
      <c r="X2276" t="s">
        <v>8</v>
      </c>
      <c r="Y2276" t="s">
        <v>226</v>
      </c>
      <c r="Z2276">
        <v>20664</v>
      </c>
      <c r="AA2276">
        <v>15120</v>
      </c>
    </row>
    <row r="2277" spans="1:27" hidden="1" x14ac:dyDescent="0.25">
      <c r="A2277">
        <v>2018</v>
      </c>
      <c r="B2277">
        <v>1</v>
      </c>
      <c r="C2277" t="s">
        <v>270</v>
      </c>
      <c r="D2277">
        <v>2776</v>
      </c>
      <c r="E2277">
        <v>1</v>
      </c>
      <c r="F2277">
        <v>20180118</v>
      </c>
      <c r="G2277">
        <v>20504004415</v>
      </c>
      <c r="H2277" t="s">
        <v>223</v>
      </c>
      <c r="I2277" t="s">
        <v>25</v>
      </c>
      <c r="J2277" t="s">
        <v>26</v>
      </c>
      <c r="K2277" t="s">
        <v>97</v>
      </c>
      <c r="L2277" t="s">
        <v>4</v>
      </c>
      <c r="M2277" t="s">
        <v>5</v>
      </c>
      <c r="N2277" t="s">
        <v>17</v>
      </c>
      <c r="O2277">
        <v>2005999000</v>
      </c>
      <c r="P2277" t="s">
        <v>1002</v>
      </c>
      <c r="Q2277" t="s">
        <v>1003</v>
      </c>
      <c r="R2277" t="s">
        <v>24</v>
      </c>
      <c r="S2277" t="s">
        <v>1109</v>
      </c>
      <c r="T2277" t="s">
        <v>881</v>
      </c>
      <c r="W2277" t="s">
        <v>34</v>
      </c>
      <c r="X2277" t="s">
        <v>8</v>
      </c>
      <c r="Y2277" t="s">
        <v>226</v>
      </c>
      <c r="Z2277">
        <v>20664</v>
      </c>
      <c r="AA2277">
        <v>17539.2</v>
      </c>
    </row>
    <row r="2278" spans="1:27" hidden="1" x14ac:dyDescent="0.25">
      <c r="A2278">
        <v>2018</v>
      </c>
      <c r="B2278">
        <v>1</v>
      </c>
      <c r="C2278" t="s">
        <v>270</v>
      </c>
      <c r="D2278">
        <v>2861</v>
      </c>
      <c r="E2278">
        <v>1</v>
      </c>
      <c r="F2278">
        <v>20180118</v>
      </c>
      <c r="G2278">
        <v>20504004415</v>
      </c>
      <c r="H2278" t="s">
        <v>223</v>
      </c>
      <c r="I2278" t="s">
        <v>25</v>
      </c>
      <c r="J2278" t="s">
        <v>26</v>
      </c>
      <c r="K2278" t="s">
        <v>97</v>
      </c>
      <c r="L2278" t="s">
        <v>4</v>
      </c>
      <c r="M2278" t="s">
        <v>5</v>
      </c>
      <c r="N2278" t="s">
        <v>17</v>
      </c>
      <c r="O2278">
        <v>2005999000</v>
      </c>
      <c r="P2278" t="s">
        <v>1002</v>
      </c>
      <c r="Q2278" t="s">
        <v>1003</v>
      </c>
      <c r="R2278" t="s">
        <v>24</v>
      </c>
      <c r="S2278" t="s">
        <v>1109</v>
      </c>
      <c r="T2278" t="s">
        <v>881</v>
      </c>
      <c r="W2278" t="s">
        <v>34</v>
      </c>
      <c r="X2278" t="s">
        <v>8</v>
      </c>
      <c r="Y2278" t="s">
        <v>226</v>
      </c>
      <c r="Z2278">
        <v>20664</v>
      </c>
      <c r="AA2278">
        <v>17539.2</v>
      </c>
    </row>
    <row r="2279" spans="1:27" hidden="1" x14ac:dyDescent="0.25">
      <c r="A2279">
        <v>2018</v>
      </c>
      <c r="B2279">
        <v>2</v>
      </c>
      <c r="C2279" t="s">
        <v>86</v>
      </c>
      <c r="D2279">
        <v>8593</v>
      </c>
      <c r="E2279">
        <v>1</v>
      </c>
      <c r="F2279">
        <v>20180202</v>
      </c>
      <c r="G2279">
        <v>20170040938</v>
      </c>
      <c r="H2279" t="s">
        <v>65</v>
      </c>
      <c r="I2279" t="s">
        <v>25</v>
      </c>
      <c r="J2279" t="s">
        <v>26</v>
      </c>
      <c r="K2279" t="s">
        <v>199</v>
      </c>
      <c r="L2279" t="s">
        <v>4</v>
      </c>
      <c r="M2279" t="s">
        <v>5</v>
      </c>
      <c r="N2279" t="s">
        <v>17</v>
      </c>
      <c r="O2279">
        <v>2005999000</v>
      </c>
      <c r="P2279" t="s">
        <v>934</v>
      </c>
      <c r="Q2279" t="s">
        <v>1003</v>
      </c>
      <c r="R2279" t="s">
        <v>24</v>
      </c>
      <c r="S2279" t="s">
        <v>148</v>
      </c>
      <c r="T2279" t="s">
        <v>1798</v>
      </c>
      <c r="W2279" t="s">
        <v>214</v>
      </c>
      <c r="X2279" t="s">
        <v>8</v>
      </c>
      <c r="Y2279" t="s">
        <v>15</v>
      </c>
      <c r="Z2279">
        <v>20664</v>
      </c>
      <c r="AA2279">
        <v>17539.2</v>
      </c>
    </row>
    <row r="2280" spans="1:27" hidden="1" x14ac:dyDescent="0.25">
      <c r="A2280">
        <v>2018</v>
      </c>
      <c r="B2280">
        <v>3</v>
      </c>
      <c r="C2280" t="s">
        <v>86</v>
      </c>
      <c r="D2280">
        <v>18346</v>
      </c>
      <c r="E2280">
        <v>1</v>
      </c>
      <c r="F2280">
        <v>20180307</v>
      </c>
      <c r="G2280">
        <v>20170040938</v>
      </c>
      <c r="H2280" t="s">
        <v>65</v>
      </c>
      <c r="I2280" t="s">
        <v>25</v>
      </c>
      <c r="J2280" t="s">
        <v>26</v>
      </c>
      <c r="K2280" t="s">
        <v>97</v>
      </c>
      <c r="L2280" t="s">
        <v>4</v>
      </c>
      <c r="M2280" t="s">
        <v>5</v>
      </c>
      <c r="N2280" t="s">
        <v>17</v>
      </c>
      <c r="O2280">
        <v>2005999000</v>
      </c>
      <c r="P2280" t="s">
        <v>934</v>
      </c>
      <c r="Q2280" t="s">
        <v>1003</v>
      </c>
      <c r="R2280" t="s">
        <v>24</v>
      </c>
      <c r="S2280" t="s">
        <v>148</v>
      </c>
      <c r="T2280" t="s">
        <v>101</v>
      </c>
      <c r="W2280" t="s">
        <v>214</v>
      </c>
      <c r="X2280" t="s">
        <v>8</v>
      </c>
      <c r="Y2280" t="s">
        <v>15</v>
      </c>
      <c r="Z2280">
        <v>20664</v>
      </c>
      <c r="AA2280">
        <v>17539.2</v>
      </c>
    </row>
    <row r="2281" spans="1:27" hidden="1" x14ac:dyDescent="0.25">
      <c r="A2281">
        <v>2018</v>
      </c>
      <c r="B2281">
        <v>1</v>
      </c>
      <c r="C2281" t="s">
        <v>86</v>
      </c>
      <c r="D2281">
        <v>1006</v>
      </c>
      <c r="E2281">
        <v>1</v>
      </c>
      <c r="F2281">
        <v>20180111</v>
      </c>
      <c r="G2281">
        <v>20170040938</v>
      </c>
      <c r="H2281" t="s">
        <v>65</v>
      </c>
      <c r="I2281" t="s">
        <v>25</v>
      </c>
      <c r="J2281" t="s">
        <v>26</v>
      </c>
      <c r="K2281" t="s">
        <v>97</v>
      </c>
      <c r="L2281" t="s">
        <v>4</v>
      </c>
      <c r="M2281" t="s">
        <v>5</v>
      </c>
      <c r="N2281" t="s">
        <v>17</v>
      </c>
      <c r="O2281">
        <v>2005999000</v>
      </c>
      <c r="P2281" t="s">
        <v>934</v>
      </c>
      <c r="Q2281" t="s">
        <v>1003</v>
      </c>
      <c r="R2281" t="s">
        <v>24</v>
      </c>
      <c r="S2281" t="s">
        <v>148</v>
      </c>
      <c r="T2281" t="s">
        <v>101</v>
      </c>
      <c r="W2281" t="s">
        <v>214</v>
      </c>
      <c r="X2281" t="s">
        <v>8</v>
      </c>
      <c r="Y2281" t="s">
        <v>15</v>
      </c>
      <c r="Z2281">
        <v>20623</v>
      </c>
      <c r="AA2281">
        <v>17504.400000000001</v>
      </c>
    </row>
    <row r="2282" spans="1:27" hidden="1" x14ac:dyDescent="0.25">
      <c r="A2282">
        <v>2017</v>
      </c>
      <c r="B2282">
        <v>2</v>
      </c>
      <c r="C2282" t="s">
        <v>270</v>
      </c>
      <c r="D2282">
        <v>8064</v>
      </c>
      <c r="E2282">
        <v>1</v>
      </c>
      <c r="F2282">
        <v>20170223</v>
      </c>
      <c r="G2282">
        <v>20530184596</v>
      </c>
      <c r="H2282" t="s">
        <v>293</v>
      </c>
      <c r="I2282" t="s">
        <v>25</v>
      </c>
      <c r="J2282" t="s">
        <v>26</v>
      </c>
      <c r="K2282" t="s">
        <v>199</v>
      </c>
      <c r="L2282" t="s">
        <v>4</v>
      </c>
      <c r="M2282" t="s">
        <v>5</v>
      </c>
      <c r="N2282" t="s">
        <v>17</v>
      </c>
      <c r="O2282">
        <v>2005999000</v>
      </c>
      <c r="P2282" t="s">
        <v>1002</v>
      </c>
      <c r="Q2282" t="s">
        <v>1003</v>
      </c>
      <c r="R2282" t="s">
        <v>24</v>
      </c>
      <c r="S2282" t="s">
        <v>310</v>
      </c>
      <c r="T2282" t="s">
        <v>797</v>
      </c>
      <c r="W2282" t="s">
        <v>789</v>
      </c>
      <c r="X2282" t="s">
        <v>8</v>
      </c>
      <c r="Y2282" t="s">
        <v>61</v>
      </c>
      <c r="Z2282">
        <v>20620.8</v>
      </c>
      <c r="AA2282">
        <v>17709.599999999999</v>
      </c>
    </row>
    <row r="2283" spans="1:27" hidden="1" x14ac:dyDescent="0.25">
      <c r="A2283">
        <v>2018</v>
      </c>
      <c r="B2283">
        <v>2</v>
      </c>
      <c r="C2283" t="s">
        <v>270</v>
      </c>
      <c r="D2283">
        <v>7372</v>
      </c>
      <c r="E2283">
        <v>1</v>
      </c>
      <c r="F2283">
        <v>20180213</v>
      </c>
      <c r="G2283">
        <v>20530184596</v>
      </c>
      <c r="H2283" t="s">
        <v>293</v>
      </c>
      <c r="I2283" t="s">
        <v>268</v>
      </c>
      <c r="J2283" t="s">
        <v>334</v>
      </c>
      <c r="K2283" t="s">
        <v>335</v>
      </c>
      <c r="L2283" t="s">
        <v>4</v>
      </c>
      <c r="M2283" t="s">
        <v>5</v>
      </c>
      <c r="N2283" t="s">
        <v>17</v>
      </c>
      <c r="O2283">
        <v>2005999000</v>
      </c>
      <c r="P2283" t="s">
        <v>934</v>
      </c>
      <c r="Q2283" t="s">
        <v>1003</v>
      </c>
      <c r="R2283" t="s">
        <v>24</v>
      </c>
      <c r="S2283" t="s">
        <v>294</v>
      </c>
      <c r="T2283" t="s">
        <v>1107</v>
      </c>
      <c r="U2283" t="s">
        <v>2021</v>
      </c>
      <c r="W2283" t="s">
        <v>2022</v>
      </c>
      <c r="X2283" t="s">
        <v>19</v>
      </c>
      <c r="Y2283" t="s">
        <v>61</v>
      </c>
      <c r="Z2283">
        <v>20601</v>
      </c>
      <c r="AA2283">
        <v>6350.4</v>
      </c>
    </row>
    <row r="2284" spans="1:27" hidden="1" x14ac:dyDescent="0.25">
      <c r="A2284">
        <v>2018</v>
      </c>
      <c r="B2284">
        <v>1</v>
      </c>
      <c r="C2284" t="s">
        <v>270</v>
      </c>
      <c r="D2284">
        <v>839</v>
      </c>
      <c r="E2284">
        <v>1</v>
      </c>
      <c r="F2284">
        <v>20180111</v>
      </c>
      <c r="G2284">
        <v>20104420282</v>
      </c>
      <c r="H2284" t="s">
        <v>146</v>
      </c>
      <c r="I2284" t="s">
        <v>25</v>
      </c>
      <c r="J2284" t="s">
        <v>26</v>
      </c>
      <c r="K2284" t="s">
        <v>97</v>
      </c>
      <c r="L2284" t="s">
        <v>4</v>
      </c>
      <c r="M2284" t="s">
        <v>5</v>
      </c>
      <c r="N2284" t="s">
        <v>17</v>
      </c>
      <c r="O2284">
        <v>2005999000</v>
      </c>
      <c r="P2284" t="s">
        <v>1002</v>
      </c>
      <c r="Q2284" t="s">
        <v>1003</v>
      </c>
      <c r="R2284" t="s">
        <v>24</v>
      </c>
      <c r="S2284" t="s">
        <v>316</v>
      </c>
      <c r="V2284" t="s">
        <v>101</v>
      </c>
      <c r="W2284" t="s">
        <v>34</v>
      </c>
      <c r="X2284" t="s">
        <v>8</v>
      </c>
      <c r="Y2284" t="s">
        <v>226</v>
      </c>
      <c r="Z2284">
        <v>20598.599999999999</v>
      </c>
      <c r="AA2284">
        <v>17539.2</v>
      </c>
    </row>
    <row r="2285" spans="1:27" hidden="1" x14ac:dyDescent="0.25">
      <c r="A2285">
        <v>2018</v>
      </c>
      <c r="B2285">
        <v>2</v>
      </c>
      <c r="C2285" t="s">
        <v>86</v>
      </c>
      <c r="D2285">
        <v>10121</v>
      </c>
      <c r="E2285">
        <v>1</v>
      </c>
      <c r="F2285">
        <v>20180207</v>
      </c>
      <c r="G2285">
        <v>20397680038</v>
      </c>
      <c r="H2285" t="s">
        <v>182</v>
      </c>
      <c r="I2285" t="s">
        <v>2</v>
      </c>
      <c r="J2285" t="s">
        <v>81</v>
      </c>
      <c r="K2285" t="s">
        <v>87</v>
      </c>
      <c r="L2285" t="s">
        <v>4</v>
      </c>
      <c r="M2285" t="s">
        <v>5</v>
      </c>
      <c r="N2285" t="s">
        <v>17</v>
      </c>
      <c r="O2285">
        <v>2005992000</v>
      </c>
      <c r="P2285" t="s">
        <v>934</v>
      </c>
      <c r="Q2285" t="s">
        <v>1003</v>
      </c>
      <c r="R2285" t="s">
        <v>18</v>
      </c>
      <c r="S2285" t="s">
        <v>94</v>
      </c>
      <c r="X2285" t="s">
        <v>19</v>
      </c>
      <c r="Y2285" t="s">
        <v>15</v>
      </c>
      <c r="Z2285">
        <v>20580</v>
      </c>
      <c r="AA2285">
        <v>14700</v>
      </c>
    </row>
    <row r="2286" spans="1:27" hidden="1" x14ac:dyDescent="0.25">
      <c r="A2286">
        <v>2018</v>
      </c>
      <c r="B2286">
        <v>2</v>
      </c>
      <c r="C2286" t="s">
        <v>270</v>
      </c>
      <c r="D2286">
        <v>9925</v>
      </c>
      <c r="E2286">
        <v>1</v>
      </c>
      <c r="F2286">
        <v>20180227</v>
      </c>
      <c r="G2286">
        <v>20104420282</v>
      </c>
      <c r="H2286" t="s">
        <v>146</v>
      </c>
      <c r="I2286" t="s">
        <v>2</v>
      </c>
      <c r="J2286" t="s">
        <v>322</v>
      </c>
      <c r="K2286" t="s">
        <v>2042</v>
      </c>
      <c r="L2286" t="s">
        <v>4</v>
      </c>
      <c r="M2286" t="s">
        <v>5</v>
      </c>
      <c r="N2286" t="s">
        <v>17</v>
      </c>
      <c r="O2286">
        <v>2001909000</v>
      </c>
      <c r="P2286" t="s">
        <v>1008</v>
      </c>
      <c r="Q2286" t="s">
        <v>1003</v>
      </c>
      <c r="R2286" t="s">
        <v>68</v>
      </c>
      <c r="S2286" t="s">
        <v>297</v>
      </c>
      <c r="U2286" t="s">
        <v>145</v>
      </c>
      <c r="X2286" t="s">
        <v>19</v>
      </c>
      <c r="Y2286" t="s">
        <v>226</v>
      </c>
      <c r="Z2286">
        <v>20570</v>
      </c>
      <c r="AA2286">
        <v>9649.2000000000007</v>
      </c>
    </row>
    <row r="2287" spans="1:27" hidden="1" x14ac:dyDescent="0.25">
      <c r="A2287">
        <v>2018</v>
      </c>
      <c r="B2287">
        <v>2</v>
      </c>
      <c r="C2287" t="s">
        <v>270</v>
      </c>
      <c r="D2287">
        <v>9926</v>
      </c>
      <c r="E2287">
        <v>1</v>
      </c>
      <c r="F2287">
        <v>20180227</v>
      </c>
      <c r="G2287">
        <v>20104420282</v>
      </c>
      <c r="H2287" t="s">
        <v>146</v>
      </c>
      <c r="I2287" t="s">
        <v>2</v>
      </c>
      <c r="J2287" t="s">
        <v>314</v>
      </c>
      <c r="K2287" t="s">
        <v>315</v>
      </c>
      <c r="L2287" t="s">
        <v>4</v>
      </c>
      <c r="M2287" t="s">
        <v>5</v>
      </c>
      <c r="N2287" t="s">
        <v>17</v>
      </c>
      <c r="O2287">
        <v>2001909000</v>
      </c>
      <c r="P2287" t="s">
        <v>1008</v>
      </c>
      <c r="Q2287" t="s">
        <v>1003</v>
      </c>
      <c r="R2287" t="s">
        <v>68</v>
      </c>
      <c r="S2287" t="s">
        <v>297</v>
      </c>
      <c r="U2287" t="s">
        <v>145</v>
      </c>
      <c r="X2287" t="s">
        <v>19</v>
      </c>
      <c r="Y2287" t="s">
        <v>226</v>
      </c>
      <c r="Z2287">
        <v>20570</v>
      </c>
      <c r="AA2287">
        <v>9649.2000000000007</v>
      </c>
    </row>
    <row r="2288" spans="1:27" hidden="1" x14ac:dyDescent="0.25">
      <c r="A2288">
        <v>2018</v>
      </c>
      <c r="B2288">
        <v>3</v>
      </c>
      <c r="C2288" t="s">
        <v>270</v>
      </c>
      <c r="D2288">
        <v>12699</v>
      </c>
      <c r="E2288">
        <v>1</v>
      </c>
      <c r="F2288">
        <v>20180320</v>
      </c>
      <c r="G2288">
        <v>20104420282</v>
      </c>
      <c r="H2288" t="s">
        <v>146</v>
      </c>
      <c r="I2288" t="s">
        <v>2</v>
      </c>
      <c r="J2288" t="s">
        <v>314</v>
      </c>
      <c r="K2288" t="s">
        <v>315</v>
      </c>
      <c r="L2288" t="s">
        <v>4</v>
      </c>
      <c r="M2288" t="s">
        <v>5</v>
      </c>
      <c r="N2288" t="s">
        <v>17</v>
      </c>
      <c r="O2288">
        <v>2001909000</v>
      </c>
      <c r="P2288" t="s">
        <v>1008</v>
      </c>
      <c r="Q2288" t="s">
        <v>1003</v>
      </c>
      <c r="R2288" t="s">
        <v>68</v>
      </c>
      <c r="S2288" t="s">
        <v>297</v>
      </c>
      <c r="T2288" t="s">
        <v>2649</v>
      </c>
      <c r="U2288" t="s">
        <v>145</v>
      </c>
      <c r="X2288" t="s">
        <v>19</v>
      </c>
      <c r="Y2288" t="s">
        <v>226</v>
      </c>
      <c r="Z2288">
        <v>20570</v>
      </c>
      <c r="AA2288">
        <v>9649.2000000000007</v>
      </c>
    </row>
    <row r="2289" spans="1:27" hidden="1" x14ac:dyDescent="0.25">
      <c r="A2289">
        <v>2018</v>
      </c>
      <c r="B2289">
        <v>3</v>
      </c>
      <c r="C2289" t="s">
        <v>270</v>
      </c>
      <c r="D2289">
        <v>12757</v>
      </c>
      <c r="E2289">
        <v>1</v>
      </c>
      <c r="F2289">
        <v>20180320</v>
      </c>
      <c r="G2289">
        <v>20104420282</v>
      </c>
      <c r="H2289" t="s">
        <v>146</v>
      </c>
      <c r="I2289" t="s">
        <v>2</v>
      </c>
      <c r="J2289" t="s">
        <v>322</v>
      </c>
      <c r="K2289" t="s">
        <v>2042</v>
      </c>
      <c r="L2289" t="s">
        <v>4</v>
      </c>
      <c r="M2289" t="s">
        <v>5</v>
      </c>
      <c r="N2289" t="s">
        <v>17</v>
      </c>
      <c r="O2289">
        <v>2001909000</v>
      </c>
      <c r="P2289" t="s">
        <v>1008</v>
      </c>
      <c r="Q2289" t="s">
        <v>1003</v>
      </c>
      <c r="R2289" t="s">
        <v>68</v>
      </c>
      <c r="S2289" t="s">
        <v>297</v>
      </c>
      <c r="U2289" t="s">
        <v>145</v>
      </c>
      <c r="X2289" t="s">
        <v>19</v>
      </c>
      <c r="Y2289" t="s">
        <v>226</v>
      </c>
      <c r="Z2289">
        <v>20570</v>
      </c>
      <c r="AA2289">
        <v>9649.2000000000007</v>
      </c>
    </row>
    <row r="2290" spans="1:27" hidden="1" x14ac:dyDescent="0.25">
      <c r="A2290">
        <v>2018</v>
      </c>
      <c r="B2290">
        <v>2</v>
      </c>
      <c r="C2290" t="s">
        <v>270</v>
      </c>
      <c r="D2290">
        <v>5526</v>
      </c>
      <c r="E2290">
        <v>1</v>
      </c>
      <c r="F2290">
        <v>20180201</v>
      </c>
      <c r="G2290">
        <v>20504004415</v>
      </c>
      <c r="H2290" t="s">
        <v>223</v>
      </c>
      <c r="I2290" t="s">
        <v>268</v>
      </c>
      <c r="J2290" t="s">
        <v>334</v>
      </c>
      <c r="K2290" t="s">
        <v>1933</v>
      </c>
      <c r="L2290" t="s">
        <v>4</v>
      </c>
      <c r="M2290" t="s">
        <v>5</v>
      </c>
      <c r="N2290" t="s">
        <v>17</v>
      </c>
      <c r="O2290">
        <v>2001909000</v>
      </c>
      <c r="P2290" t="s">
        <v>1008</v>
      </c>
      <c r="Q2290" t="s">
        <v>1003</v>
      </c>
      <c r="R2290" t="s">
        <v>68</v>
      </c>
      <c r="S2290" t="s">
        <v>972</v>
      </c>
      <c r="T2290" t="s">
        <v>942</v>
      </c>
      <c r="W2290" t="s">
        <v>34</v>
      </c>
      <c r="X2290" t="s">
        <v>8</v>
      </c>
      <c r="Y2290" t="s">
        <v>226</v>
      </c>
      <c r="Z2290">
        <v>20553</v>
      </c>
      <c r="AA2290">
        <v>9016.7999999999993</v>
      </c>
    </row>
    <row r="2291" spans="1:27" hidden="1" x14ac:dyDescent="0.25">
      <c r="A2291">
        <v>2018</v>
      </c>
      <c r="B2291">
        <v>1</v>
      </c>
      <c r="C2291" t="s">
        <v>270</v>
      </c>
      <c r="D2291">
        <v>42666</v>
      </c>
      <c r="E2291">
        <v>1</v>
      </c>
      <c r="F2291">
        <v>20180104</v>
      </c>
      <c r="G2291">
        <v>20504004415</v>
      </c>
      <c r="H2291" t="s">
        <v>223</v>
      </c>
      <c r="I2291" t="s">
        <v>2</v>
      </c>
      <c r="J2291" t="s">
        <v>58</v>
      </c>
      <c r="K2291" t="s">
        <v>59</v>
      </c>
      <c r="L2291" t="s">
        <v>4</v>
      </c>
      <c r="M2291" t="s">
        <v>5</v>
      </c>
      <c r="N2291" t="s">
        <v>17</v>
      </c>
      <c r="O2291">
        <v>2001909000</v>
      </c>
      <c r="P2291" t="s">
        <v>1008</v>
      </c>
      <c r="Q2291" t="s">
        <v>1003</v>
      </c>
      <c r="R2291" t="s">
        <v>68</v>
      </c>
      <c r="S2291" t="s">
        <v>955</v>
      </c>
      <c r="T2291" t="s">
        <v>881</v>
      </c>
      <c r="W2291" t="s">
        <v>34</v>
      </c>
      <c r="X2291" t="s">
        <v>8</v>
      </c>
      <c r="Y2291" t="s">
        <v>226</v>
      </c>
      <c r="Z2291">
        <v>20505.599999999999</v>
      </c>
      <c r="AA2291">
        <v>18583.2</v>
      </c>
    </row>
    <row r="2292" spans="1:27" hidden="1" x14ac:dyDescent="0.25">
      <c r="A2292">
        <v>2018</v>
      </c>
      <c r="B2292">
        <v>1</v>
      </c>
      <c r="C2292" t="s">
        <v>270</v>
      </c>
      <c r="D2292">
        <v>42716</v>
      </c>
      <c r="E2292">
        <v>1</v>
      </c>
      <c r="F2292">
        <v>20180104</v>
      </c>
      <c r="G2292">
        <v>20504004415</v>
      </c>
      <c r="H2292" t="s">
        <v>223</v>
      </c>
      <c r="I2292" t="s">
        <v>25</v>
      </c>
      <c r="J2292" t="s">
        <v>26</v>
      </c>
      <c r="K2292" t="s">
        <v>452</v>
      </c>
      <c r="L2292" t="s">
        <v>4</v>
      </c>
      <c r="M2292" t="s">
        <v>5</v>
      </c>
      <c r="N2292" t="s">
        <v>17</v>
      </c>
      <c r="O2292">
        <v>2005999000</v>
      </c>
      <c r="P2292" t="s">
        <v>1002</v>
      </c>
      <c r="Q2292" t="s">
        <v>1003</v>
      </c>
      <c r="R2292" t="s">
        <v>24</v>
      </c>
      <c r="S2292" t="s">
        <v>508</v>
      </c>
      <c r="T2292" t="s">
        <v>942</v>
      </c>
      <c r="W2292" t="s">
        <v>34</v>
      </c>
      <c r="X2292" t="s">
        <v>8</v>
      </c>
      <c r="Y2292" t="s">
        <v>226</v>
      </c>
      <c r="Z2292">
        <v>20505.5</v>
      </c>
      <c r="AA2292">
        <v>8323.2000000000007</v>
      </c>
    </row>
    <row r="2293" spans="1:27" hidden="1" x14ac:dyDescent="0.25">
      <c r="A2293">
        <v>2018</v>
      </c>
      <c r="B2293">
        <v>1</v>
      </c>
      <c r="C2293" t="s">
        <v>86</v>
      </c>
      <c r="D2293">
        <v>3361</v>
      </c>
      <c r="E2293">
        <v>2</v>
      </c>
      <c r="F2293">
        <v>20180126</v>
      </c>
      <c r="G2293">
        <v>20373860736</v>
      </c>
      <c r="H2293" t="s">
        <v>1127</v>
      </c>
      <c r="I2293" t="s">
        <v>2</v>
      </c>
      <c r="J2293" t="s">
        <v>21</v>
      </c>
      <c r="K2293" t="s">
        <v>120</v>
      </c>
      <c r="L2293" t="s">
        <v>4</v>
      </c>
      <c r="M2293" t="s">
        <v>5</v>
      </c>
      <c r="N2293" t="s">
        <v>17</v>
      </c>
      <c r="O2293">
        <v>2005992000</v>
      </c>
      <c r="P2293" t="s">
        <v>934</v>
      </c>
      <c r="Q2293" t="s">
        <v>1003</v>
      </c>
      <c r="R2293" t="s">
        <v>18</v>
      </c>
      <c r="S2293" t="s">
        <v>94</v>
      </c>
      <c r="T2293" t="s">
        <v>1114</v>
      </c>
      <c r="V2293" t="s">
        <v>99</v>
      </c>
      <c r="W2293" t="s">
        <v>100</v>
      </c>
      <c r="X2293" t="s">
        <v>19</v>
      </c>
      <c r="Y2293" t="s">
        <v>15</v>
      </c>
      <c r="Z2293">
        <v>20469.439999999999</v>
      </c>
      <c r="AA2293">
        <v>5694.48</v>
      </c>
    </row>
    <row r="2294" spans="1:27" hidden="1" x14ac:dyDescent="0.25">
      <c r="A2294">
        <v>2017</v>
      </c>
      <c r="B2294">
        <v>2</v>
      </c>
      <c r="C2294" t="s">
        <v>86</v>
      </c>
      <c r="D2294">
        <v>15921</v>
      </c>
      <c r="E2294">
        <v>3</v>
      </c>
      <c r="F2294">
        <v>20170223</v>
      </c>
      <c r="G2294">
        <v>20524548594</v>
      </c>
      <c r="H2294" t="s">
        <v>124</v>
      </c>
      <c r="I2294" t="s">
        <v>25</v>
      </c>
      <c r="J2294" t="s">
        <v>26</v>
      </c>
      <c r="K2294" t="s">
        <v>185</v>
      </c>
      <c r="L2294" t="s">
        <v>4</v>
      </c>
      <c r="M2294" t="s">
        <v>5</v>
      </c>
      <c r="N2294" t="s">
        <v>6</v>
      </c>
      <c r="O2294">
        <v>904211090</v>
      </c>
      <c r="P2294" t="s">
        <v>198</v>
      </c>
      <c r="Q2294" t="s">
        <v>472</v>
      </c>
      <c r="R2294" t="s">
        <v>77</v>
      </c>
      <c r="S2294" t="s">
        <v>126</v>
      </c>
      <c r="T2294" t="s">
        <v>1643</v>
      </c>
      <c r="U2294" t="s">
        <v>88</v>
      </c>
      <c r="X2294" t="s">
        <v>23</v>
      </c>
      <c r="Y2294" t="s">
        <v>9</v>
      </c>
      <c r="Z2294">
        <v>20469.080000000002</v>
      </c>
      <c r="AA2294">
        <v>7952</v>
      </c>
    </row>
    <row r="2295" spans="1:27" hidden="1" x14ac:dyDescent="0.25">
      <c r="A2295">
        <v>2018</v>
      </c>
      <c r="B2295">
        <v>2</v>
      </c>
      <c r="C2295" t="s">
        <v>270</v>
      </c>
      <c r="D2295">
        <v>4489</v>
      </c>
      <c r="E2295">
        <v>1</v>
      </c>
      <c r="F2295">
        <v>20180206</v>
      </c>
      <c r="G2295">
        <v>20480319860</v>
      </c>
      <c r="H2295" t="s">
        <v>273</v>
      </c>
      <c r="I2295" t="s">
        <v>25</v>
      </c>
      <c r="J2295" t="s">
        <v>26</v>
      </c>
      <c r="K2295" t="s">
        <v>97</v>
      </c>
      <c r="L2295" t="s">
        <v>4</v>
      </c>
      <c r="M2295" t="s">
        <v>5</v>
      </c>
      <c r="N2295" t="s">
        <v>17</v>
      </c>
      <c r="O2295">
        <v>2005999000</v>
      </c>
      <c r="P2295" t="s">
        <v>1002</v>
      </c>
      <c r="Q2295" t="s">
        <v>1003</v>
      </c>
      <c r="R2295" t="s">
        <v>24</v>
      </c>
      <c r="S2295" t="s">
        <v>290</v>
      </c>
      <c r="T2295" t="s">
        <v>291</v>
      </c>
      <c r="U2295" t="s">
        <v>84</v>
      </c>
      <c r="V2295" t="s">
        <v>274</v>
      </c>
      <c r="W2295" t="s">
        <v>794</v>
      </c>
      <c r="X2295" t="s">
        <v>8</v>
      </c>
      <c r="Y2295" t="s">
        <v>226</v>
      </c>
      <c r="Z2295">
        <v>20462.400000000001</v>
      </c>
      <c r="AA2295">
        <v>16934.400000000001</v>
      </c>
    </row>
    <row r="2296" spans="1:27" hidden="1" x14ac:dyDescent="0.25">
      <c r="A2296">
        <v>2018</v>
      </c>
      <c r="B2296">
        <v>2</v>
      </c>
      <c r="C2296" t="s">
        <v>270</v>
      </c>
      <c r="D2296">
        <v>9337</v>
      </c>
      <c r="E2296">
        <v>1</v>
      </c>
      <c r="F2296">
        <v>20180227</v>
      </c>
      <c r="G2296">
        <v>20480319860</v>
      </c>
      <c r="H2296" t="s">
        <v>273</v>
      </c>
      <c r="I2296" t="s">
        <v>25</v>
      </c>
      <c r="J2296" t="s">
        <v>26</v>
      </c>
      <c r="K2296" t="s">
        <v>97</v>
      </c>
      <c r="L2296" t="s">
        <v>4</v>
      </c>
      <c r="M2296" t="s">
        <v>5</v>
      </c>
      <c r="N2296" t="s">
        <v>17</v>
      </c>
      <c r="O2296">
        <v>2005999000</v>
      </c>
      <c r="P2296" t="s">
        <v>1002</v>
      </c>
      <c r="Q2296" t="s">
        <v>1003</v>
      </c>
      <c r="R2296" t="s">
        <v>24</v>
      </c>
      <c r="S2296" t="s">
        <v>290</v>
      </c>
      <c r="T2296" t="s">
        <v>291</v>
      </c>
      <c r="U2296" t="s">
        <v>84</v>
      </c>
      <c r="V2296" t="s">
        <v>274</v>
      </c>
      <c r="W2296" t="s">
        <v>794</v>
      </c>
      <c r="X2296" t="s">
        <v>8</v>
      </c>
      <c r="Y2296" t="s">
        <v>226</v>
      </c>
      <c r="Z2296">
        <v>20462.400000000001</v>
      </c>
      <c r="AA2296">
        <v>16934.400000000001</v>
      </c>
    </row>
    <row r="2297" spans="1:27" hidden="1" x14ac:dyDescent="0.25">
      <c r="A2297">
        <v>2017</v>
      </c>
      <c r="B2297">
        <v>2</v>
      </c>
      <c r="C2297" t="s">
        <v>270</v>
      </c>
      <c r="D2297">
        <v>8161</v>
      </c>
      <c r="E2297">
        <v>1</v>
      </c>
      <c r="F2297">
        <v>20170223</v>
      </c>
      <c r="G2297">
        <v>20104420282</v>
      </c>
      <c r="H2297" t="s">
        <v>146</v>
      </c>
      <c r="I2297" t="s">
        <v>25</v>
      </c>
      <c r="J2297" t="s">
        <v>26</v>
      </c>
      <c r="K2297" t="s">
        <v>97</v>
      </c>
      <c r="L2297" t="s">
        <v>4</v>
      </c>
      <c r="M2297" t="s">
        <v>5</v>
      </c>
      <c r="N2297" t="s">
        <v>17</v>
      </c>
      <c r="O2297">
        <v>2005999000</v>
      </c>
      <c r="P2297" t="s">
        <v>1002</v>
      </c>
      <c r="Q2297" t="s">
        <v>1003</v>
      </c>
      <c r="R2297" t="s">
        <v>24</v>
      </c>
      <c r="S2297" t="s">
        <v>316</v>
      </c>
      <c r="W2297" t="s">
        <v>34</v>
      </c>
      <c r="X2297" t="s">
        <v>8</v>
      </c>
      <c r="Y2297" t="s">
        <v>61</v>
      </c>
      <c r="Z2297">
        <v>20447</v>
      </c>
      <c r="AA2297">
        <v>17539.2</v>
      </c>
    </row>
    <row r="2298" spans="1:27" hidden="1" x14ac:dyDescent="0.25">
      <c r="A2298">
        <v>2017</v>
      </c>
      <c r="B2298">
        <v>3</v>
      </c>
      <c r="C2298" t="s">
        <v>270</v>
      </c>
      <c r="D2298">
        <v>9982</v>
      </c>
      <c r="E2298">
        <v>1</v>
      </c>
      <c r="F2298">
        <v>20170310</v>
      </c>
      <c r="G2298">
        <v>20104420282</v>
      </c>
      <c r="H2298" t="s">
        <v>146</v>
      </c>
      <c r="I2298" t="s">
        <v>25</v>
      </c>
      <c r="J2298" t="s">
        <v>26</v>
      </c>
      <c r="K2298" t="s">
        <v>97</v>
      </c>
      <c r="L2298" t="s">
        <v>4</v>
      </c>
      <c r="M2298" t="s">
        <v>5</v>
      </c>
      <c r="N2298" t="s">
        <v>17</v>
      </c>
      <c r="O2298">
        <v>2005999000</v>
      </c>
      <c r="P2298" t="s">
        <v>1002</v>
      </c>
      <c r="Q2298" t="s">
        <v>1003</v>
      </c>
      <c r="R2298" t="s">
        <v>24</v>
      </c>
      <c r="S2298" t="s">
        <v>316</v>
      </c>
      <c r="U2298" t="s">
        <v>145</v>
      </c>
      <c r="X2298" t="s">
        <v>8</v>
      </c>
      <c r="Y2298" t="s">
        <v>226</v>
      </c>
      <c r="Z2298">
        <v>20447</v>
      </c>
      <c r="AA2298">
        <v>17539.2</v>
      </c>
    </row>
    <row r="2299" spans="1:27" hidden="1" x14ac:dyDescent="0.25">
      <c r="A2299">
        <v>2017</v>
      </c>
      <c r="B2299">
        <v>3</v>
      </c>
      <c r="C2299" t="s">
        <v>270</v>
      </c>
      <c r="D2299">
        <v>10698</v>
      </c>
      <c r="E2299">
        <v>1</v>
      </c>
      <c r="F2299">
        <v>20170316</v>
      </c>
      <c r="G2299">
        <v>20104420282</v>
      </c>
      <c r="H2299" t="s">
        <v>146</v>
      </c>
      <c r="I2299" t="s">
        <v>25</v>
      </c>
      <c r="J2299" t="s">
        <v>26</v>
      </c>
      <c r="K2299" t="s">
        <v>97</v>
      </c>
      <c r="L2299" t="s">
        <v>4</v>
      </c>
      <c r="M2299" t="s">
        <v>5</v>
      </c>
      <c r="N2299" t="s">
        <v>17</v>
      </c>
      <c r="O2299">
        <v>2005999000</v>
      </c>
      <c r="P2299" t="s">
        <v>1002</v>
      </c>
      <c r="Q2299" t="s">
        <v>1003</v>
      </c>
      <c r="R2299" t="s">
        <v>24</v>
      </c>
      <c r="S2299" t="s">
        <v>316</v>
      </c>
      <c r="W2299" t="s">
        <v>34</v>
      </c>
      <c r="X2299" t="s">
        <v>8</v>
      </c>
      <c r="Y2299" t="s">
        <v>226</v>
      </c>
      <c r="Z2299">
        <v>20447</v>
      </c>
      <c r="AA2299">
        <v>17539.2</v>
      </c>
    </row>
    <row r="2300" spans="1:27" hidden="1" x14ac:dyDescent="0.25">
      <c r="A2300">
        <v>2017</v>
      </c>
      <c r="B2300">
        <v>3</v>
      </c>
      <c r="C2300" t="s">
        <v>270</v>
      </c>
      <c r="D2300">
        <v>11803</v>
      </c>
      <c r="E2300">
        <v>1</v>
      </c>
      <c r="F2300">
        <v>20170330</v>
      </c>
      <c r="G2300">
        <v>20104420282</v>
      </c>
      <c r="H2300" t="s">
        <v>146</v>
      </c>
      <c r="I2300" t="s">
        <v>25</v>
      </c>
      <c r="J2300" t="s">
        <v>26</v>
      </c>
      <c r="K2300" t="s">
        <v>97</v>
      </c>
      <c r="L2300" t="s">
        <v>4</v>
      </c>
      <c r="M2300" t="s">
        <v>5</v>
      </c>
      <c r="N2300" t="s">
        <v>17</v>
      </c>
      <c r="O2300">
        <v>2005999000</v>
      </c>
      <c r="P2300" t="s">
        <v>1002</v>
      </c>
      <c r="Q2300" t="s">
        <v>1003</v>
      </c>
      <c r="R2300" t="s">
        <v>24</v>
      </c>
      <c r="S2300" t="s">
        <v>316</v>
      </c>
      <c r="U2300" t="s">
        <v>145</v>
      </c>
      <c r="X2300" t="s">
        <v>8</v>
      </c>
      <c r="Y2300" t="s">
        <v>226</v>
      </c>
      <c r="Z2300">
        <v>20447</v>
      </c>
      <c r="AA2300">
        <v>17539.2</v>
      </c>
    </row>
    <row r="2301" spans="1:27" hidden="1" x14ac:dyDescent="0.25">
      <c r="A2301">
        <v>2018</v>
      </c>
      <c r="B2301">
        <v>3</v>
      </c>
      <c r="C2301" t="s">
        <v>86</v>
      </c>
      <c r="D2301">
        <v>21513</v>
      </c>
      <c r="E2301">
        <v>2</v>
      </c>
      <c r="F2301">
        <v>20180308</v>
      </c>
      <c r="G2301">
        <v>20373860736</v>
      </c>
      <c r="H2301" t="s">
        <v>1127</v>
      </c>
      <c r="I2301" t="s">
        <v>25</v>
      </c>
      <c r="J2301" t="s">
        <v>26</v>
      </c>
      <c r="K2301" t="s">
        <v>125</v>
      </c>
      <c r="L2301" t="s">
        <v>4</v>
      </c>
      <c r="M2301" t="s">
        <v>5</v>
      </c>
      <c r="N2301" t="s">
        <v>17</v>
      </c>
      <c r="O2301">
        <v>2001909000</v>
      </c>
      <c r="P2301" t="s">
        <v>934</v>
      </c>
      <c r="Q2301" t="s">
        <v>1003</v>
      </c>
      <c r="R2301" t="s">
        <v>68</v>
      </c>
      <c r="S2301" t="s">
        <v>98</v>
      </c>
      <c r="U2301" t="s">
        <v>1114</v>
      </c>
      <c r="V2301" t="s">
        <v>101</v>
      </c>
      <c r="W2301" t="s">
        <v>34</v>
      </c>
      <c r="X2301" t="s">
        <v>19</v>
      </c>
      <c r="Y2301" t="s">
        <v>15</v>
      </c>
      <c r="Z2301">
        <v>20445.66</v>
      </c>
      <c r="AA2301">
        <v>5348.424</v>
      </c>
    </row>
    <row r="2302" spans="1:27" hidden="1" x14ac:dyDescent="0.25">
      <c r="A2302">
        <v>2017</v>
      </c>
      <c r="B2302">
        <v>1</v>
      </c>
      <c r="C2302" t="s">
        <v>270</v>
      </c>
      <c r="D2302">
        <v>4549</v>
      </c>
      <c r="E2302">
        <v>1</v>
      </c>
      <c r="F2302">
        <v>20170129</v>
      </c>
      <c r="G2302">
        <v>20504004415</v>
      </c>
      <c r="H2302" t="s">
        <v>223</v>
      </c>
      <c r="I2302" t="s">
        <v>25</v>
      </c>
      <c r="J2302" t="s">
        <v>26</v>
      </c>
      <c r="K2302" t="s">
        <v>97</v>
      </c>
      <c r="L2302" t="s">
        <v>4</v>
      </c>
      <c r="M2302" t="s">
        <v>5</v>
      </c>
      <c r="N2302" t="s">
        <v>17</v>
      </c>
      <c r="O2302">
        <v>2005999000</v>
      </c>
      <c r="P2302" t="s">
        <v>1002</v>
      </c>
      <c r="Q2302" t="s">
        <v>1003</v>
      </c>
      <c r="R2302" t="s">
        <v>24</v>
      </c>
      <c r="S2302" t="s">
        <v>826</v>
      </c>
      <c r="W2302" t="s">
        <v>272</v>
      </c>
      <c r="X2302" t="s">
        <v>8</v>
      </c>
      <c r="Y2302" t="s">
        <v>61</v>
      </c>
      <c r="Z2302">
        <v>20444</v>
      </c>
      <c r="AA2302">
        <v>18583.2</v>
      </c>
    </row>
    <row r="2303" spans="1:27" hidden="1" x14ac:dyDescent="0.25">
      <c r="A2303">
        <v>2017</v>
      </c>
      <c r="B2303">
        <v>2</v>
      </c>
      <c r="C2303" t="s">
        <v>270</v>
      </c>
      <c r="D2303">
        <v>8562</v>
      </c>
      <c r="E2303">
        <v>1</v>
      </c>
      <c r="F2303">
        <v>20170223</v>
      </c>
      <c r="G2303">
        <v>20504004415</v>
      </c>
      <c r="H2303" t="s">
        <v>223</v>
      </c>
      <c r="I2303" t="s">
        <v>25</v>
      </c>
      <c r="J2303" t="s">
        <v>26</v>
      </c>
      <c r="K2303" t="s">
        <v>97</v>
      </c>
      <c r="L2303" t="s">
        <v>4</v>
      </c>
      <c r="M2303" t="s">
        <v>5</v>
      </c>
      <c r="N2303" t="s">
        <v>17</v>
      </c>
      <c r="O2303">
        <v>2005999000</v>
      </c>
      <c r="P2303" t="s">
        <v>1002</v>
      </c>
      <c r="Q2303" t="s">
        <v>1003</v>
      </c>
      <c r="R2303" t="s">
        <v>24</v>
      </c>
      <c r="S2303" t="s">
        <v>826</v>
      </c>
      <c r="W2303" t="s">
        <v>272</v>
      </c>
      <c r="X2303" t="s">
        <v>8</v>
      </c>
      <c r="Y2303" t="s">
        <v>61</v>
      </c>
      <c r="Z2303">
        <v>20444</v>
      </c>
      <c r="AA2303">
        <v>18583.2</v>
      </c>
    </row>
    <row r="2304" spans="1:27" hidden="1" x14ac:dyDescent="0.25">
      <c r="A2304">
        <v>2018</v>
      </c>
      <c r="B2304">
        <v>3</v>
      </c>
      <c r="C2304" t="s">
        <v>270</v>
      </c>
      <c r="D2304">
        <v>14655</v>
      </c>
      <c r="E2304">
        <v>1</v>
      </c>
      <c r="F2304">
        <v>20180329</v>
      </c>
      <c r="G2304">
        <v>20504004415</v>
      </c>
      <c r="H2304" t="s">
        <v>223</v>
      </c>
      <c r="I2304" t="s">
        <v>25</v>
      </c>
      <c r="J2304" t="s">
        <v>26</v>
      </c>
      <c r="K2304" t="s">
        <v>121</v>
      </c>
      <c r="L2304" t="s">
        <v>4</v>
      </c>
      <c r="M2304" t="s">
        <v>5</v>
      </c>
      <c r="N2304" t="s">
        <v>6</v>
      </c>
      <c r="O2304">
        <v>710809000</v>
      </c>
      <c r="P2304" t="s">
        <v>1002</v>
      </c>
      <c r="Q2304" t="s">
        <v>1076</v>
      </c>
      <c r="R2304" t="s">
        <v>13</v>
      </c>
      <c r="S2304" t="s">
        <v>2640</v>
      </c>
      <c r="W2304" t="s">
        <v>34</v>
      </c>
      <c r="X2304" t="s">
        <v>8</v>
      </c>
      <c r="Y2304" t="s">
        <v>226</v>
      </c>
      <c r="Z2304">
        <v>20431.59</v>
      </c>
      <c r="AA2304">
        <v>16800</v>
      </c>
    </row>
    <row r="2305" spans="1:27" hidden="1" x14ac:dyDescent="0.25">
      <c r="A2305">
        <v>2018</v>
      </c>
      <c r="B2305">
        <v>2</v>
      </c>
      <c r="C2305" t="s">
        <v>270</v>
      </c>
      <c r="D2305">
        <v>7522</v>
      </c>
      <c r="E2305">
        <v>2</v>
      </c>
      <c r="F2305">
        <v>20180213</v>
      </c>
      <c r="G2305">
        <v>20504004415</v>
      </c>
      <c r="H2305" t="s">
        <v>223</v>
      </c>
      <c r="I2305" t="s">
        <v>2</v>
      </c>
      <c r="J2305" t="s">
        <v>308</v>
      </c>
      <c r="K2305" t="s">
        <v>309</v>
      </c>
      <c r="L2305" t="s">
        <v>4</v>
      </c>
      <c r="M2305" t="s">
        <v>5</v>
      </c>
      <c r="N2305" t="s">
        <v>17</v>
      </c>
      <c r="O2305">
        <v>2005999000</v>
      </c>
      <c r="P2305" t="s">
        <v>1008</v>
      </c>
      <c r="Q2305" t="s">
        <v>1003</v>
      </c>
      <c r="R2305" t="s">
        <v>24</v>
      </c>
      <c r="S2305" t="s">
        <v>1299</v>
      </c>
      <c r="T2305" t="s">
        <v>882</v>
      </c>
      <c r="W2305" t="s">
        <v>34</v>
      </c>
      <c r="X2305" t="s">
        <v>19</v>
      </c>
      <c r="Y2305" t="s">
        <v>226</v>
      </c>
      <c r="Z2305">
        <v>20426.88</v>
      </c>
      <c r="AA2305">
        <v>9919.5750000000007</v>
      </c>
    </row>
    <row r="2306" spans="1:27" x14ac:dyDescent="0.25">
      <c r="A2306">
        <v>2018</v>
      </c>
      <c r="B2306">
        <v>1</v>
      </c>
      <c r="C2306" t="s">
        <v>86</v>
      </c>
      <c r="D2306">
        <v>8430</v>
      </c>
      <c r="E2306">
        <v>1</v>
      </c>
      <c r="F2306">
        <v>20180130</v>
      </c>
      <c r="G2306">
        <v>20542089106</v>
      </c>
      <c r="H2306" t="s">
        <v>74</v>
      </c>
      <c r="I2306" t="s">
        <v>25</v>
      </c>
      <c r="J2306" t="s">
        <v>26</v>
      </c>
      <c r="K2306" t="s">
        <v>125</v>
      </c>
      <c r="L2306" t="s">
        <v>4</v>
      </c>
      <c r="M2306" t="s">
        <v>5</v>
      </c>
      <c r="N2306" t="s">
        <v>6</v>
      </c>
      <c r="O2306">
        <v>904211090</v>
      </c>
      <c r="P2306" t="s">
        <v>198</v>
      </c>
      <c r="Q2306" t="s">
        <v>472</v>
      </c>
      <c r="R2306" t="s">
        <v>77</v>
      </c>
      <c r="S2306" t="s">
        <v>143</v>
      </c>
      <c r="T2306" t="s">
        <v>236</v>
      </c>
      <c r="X2306" t="s">
        <v>23</v>
      </c>
      <c r="Y2306" t="s">
        <v>9</v>
      </c>
      <c r="Z2306">
        <v>20425.54</v>
      </c>
      <c r="AA2306">
        <v>5556.6</v>
      </c>
    </row>
    <row r="2307" spans="1:27" hidden="1" x14ac:dyDescent="0.25">
      <c r="A2307">
        <v>2018</v>
      </c>
      <c r="B2307">
        <v>3</v>
      </c>
      <c r="C2307" t="s">
        <v>0</v>
      </c>
      <c r="D2307">
        <v>23998</v>
      </c>
      <c r="E2307">
        <v>2</v>
      </c>
      <c r="F2307">
        <v>20180323</v>
      </c>
      <c r="G2307">
        <v>20602363920</v>
      </c>
      <c r="H2307" t="s">
        <v>2451</v>
      </c>
      <c r="I2307" t="s">
        <v>2</v>
      </c>
      <c r="J2307" t="s">
        <v>21</v>
      </c>
      <c r="K2307" t="s">
        <v>1150</v>
      </c>
      <c r="L2307" t="s">
        <v>4</v>
      </c>
      <c r="M2307" t="s">
        <v>5</v>
      </c>
      <c r="N2307" t="s">
        <v>6</v>
      </c>
      <c r="O2307">
        <v>709600000</v>
      </c>
      <c r="P2307" t="s">
        <v>40</v>
      </c>
      <c r="Q2307" t="s">
        <v>274</v>
      </c>
      <c r="R2307" t="s">
        <v>7</v>
      </c>
      <c r="S2307" t="s">
        <v>2453</v>
      </c>
      <c r="T2307" t="s">
        <v>2454</v>
      </c>
      <c r="W2307" t="s">
        <v>34</v>
      </c>
      <c r="X2307" t="s">
        <v>23</v>
      </c>
      <c r="Y2307" t="s">
        <v>9</v>
      </c>
      <c r="Z2307">
        <v>20400</v>
      </c>
      <c r="AA2307">
        <v>410</v>
      </c>
    </row>
    <row r="2308" spans="1:27" hidden="1" x14ac:dyDescent="0.25">
      <c r="A2308">
        <v>2018</v>
      </c>
      <c r="B2308">
        <v>2</v>
      </c>
      <c r="C2308" t="s">
        <v>270</v>
      </c>
      <c r="D2308">
        <v>5663</v>
      </c>
      <c r="E2308">
        <v>1</v>
      </c>
      <c r="F2308">
        <v>20180208</v>
      </c>
      <c r="G2308">
        <v>20504004415</v>
      </c>
      <c r="H2308" t="s">
        <v>223</v>
      </c>
      <c r="I2308" t="s">
        <v>25</v>
      </c>
      <c r="J2308" t="s">
        <v>26</v>
      </c>
      <c r="K2308" t="s">
        <v>452</v>
      </c>
      <c r="L2308" t="s">
        <v>4</v>
      </c>
      <c r="M2308" t="s">
        <v>5</v>
      </c>
      <c r="N2308" t="s">
        <v>17</v>
      </c>
      <c r="O2308">
        <v>2005999000</v>
      </c>
      <c r="P2308" t="s">
        <v>1002</v>
      </c>
      <c r="Q2308" t="s">
        <v>1003</v>
      </c>
      <c r="R2308" t="s">
        <v>24</v>
      </c>
      <c r="S2308" t="s">
        <v>508</v>
      </c>
      <c r="T2308" t="s">
        <v>881</v>
      </c>
      <c r="W2308" t="s">
        <v>34</v>
      </c>
      <c r="X2308" t="s">
        <v>8</v>
      </c>
      <c r="Y2308" t="s">
        <v>226</v>
      </c>
      <c r="Z2308">
        <v>20344</v>
      </c>
      <c r="AA2308">
        <v>18583.2</v>
      </c>
    </row>
    <row r="2309" spans="1:27" hidden="1" x14ac:dyDescent="0.25">
      <c r="A2309">
        <v>2018</v>
      </c>
      <c r="B2309">
        <v>2</v>
      </c>
      <c r="C2309" t="s">
        <v>270</v>
      </c>
      <c r="D2309">
        <v>9371</v>
      </c>
      <c r="E2309">
        <v>1</v>
      </c>
      <c r="F2309">
        <v>20180221</v>
      </c>
      <c r="G2309">
        <v>20504004415</v>
      </c>
      <c r="H2309" t="s">
        <v>223</v>
      </c>
      <c r="I2309" t="s">
        <v>25</v>
      </c>
      <c r="J2309" t="s">
        <v>26</v>
      </c>
      <c r="K2309" t="s">
        <v>452</v>
      </c>
      <c r="L2309" t="s">
        <v>4</v>
      </c>
      <c r="M2309" t="s">
        <v>5</v>
      </c>
      <c r="N2309" t="s">
        <v>17</v>
      </c>
      <c r="O2309">
        <v>2005999000</v>
      </c>
      <c r="P2309" t="s">
        <v>1002</v>
      </c>
      <c r="Q2309" t="s">
        <v>1003</v>
      </c>
      <c r="R2309" t="s">
        <v>24</v>
      </c>
      <c r="S2309" t="s">
        <v>278</v>
      </c>
      <c r="W2309" t="s">
        <v>34</v>
      </c>
      <c r="X2309" t="s">
        <v>8</v>
      </c>
      <c r="Y2309" t="s">
        <v>226</v>
      </c>
      <c r="Z2309">
        <v>20344</v>
      </c>
      <c r="AA2309">
        <v>18583.2</v>
      </c>
    </row>
    <row r="2310" spans="1:27" hidden="1" x14ac:dyDescent="0.25">
      <c r="A2310">
        <v>2018</v>
      </c>
      <c r="B2310">
        <v>3</v>
      </c>
      <c r="C2310" t="s">
        <v>270</v>
      </c>
      <c r="D2310">
        <v>12969</v>
      </c>
      <c r="E2310">
        <v>1</v>
      </c>
      <c r="F2310">
        <v>20180321</v>
      </c>
      <c r="G2310">
        <v>20504004415</v>
      </c>
      <c r="H2310" t="s">
        <v>223</v>
      </c>
      <c r="I2310" t="s">
        <v>25</v>
      </c>
      <c r="J2310" t="s">
        <v>26</v>
      </c>
      <c r="K2310" t="s">
        <v>452</v>
      </c>
      <c r="L2310" t="s">
        <v>4</v>
      </c>
      <c r="M2310" t="s">
        <v>5</v>
      </c>
      <c r="N2310" t="s">
        <v>17</v>
      </c>
      <c r="O2310">
        <v>2005999000</v>
      </c>
      <c r="P2310" t="s">
        <v>1002</v>
      </c>
      <c r="Q2310" t="s">
        <v>1003</v>
      </c>
      <c r="R2310" t="s">
        <v>24</v>
      </c>
      <c r="S2310" t="s">
        <v>278</v>
      </c>
      <c r="W2310" t="s">
        <v>34</v>
      </c>
      <c r="X2310" t="s">
        <v>8</v>
      </c>
      <c r="Y2310" t="s">
        <v>226</v>
      </c>
      <c r="Z2310">
        <v>20344</v>
      </c>
      <c r="AA2310">
        <v>18583.2</v>
      </c>
    </row>
    <row r="2311" spans="1:27" hidden="1" x14ac:dyDescent="0.25">
      <c r="A2311">
        <v>2018</v>
      </c>
      <c r="B2311">
        <v>3</v>
      </c>
      <c r="C2311" t="s">
        <v>270</v>
      </c>
      <c r="D2311">
        <v>13450</v>
      </c>
      <c r="E2311">
        <v>1</v>
      </c>
      <c r="F2311">
        <v>20180328</v>
      </c>
      <c r="G2311">
        <v>20504004415</v>
      </c>
      <c r="H2311" t="s">
        <v>223</v>
      </c>
      <c r="I2311" t="s">
        <v>25</v>
      </c>
      <c r="J2311" t="s">
        <v>26</v>
      </c>
      <c r="K2311" t="s">
        <v>452</v>
      </c>
      <c r="L2311" t="s">
        <v>4</v>
      </c>
      <c r="M2311" t="s">
        <v>5</v>
      </c>
      <c r="N2311" t="s">
        <v>17</v>
      </c>
      <c r="O2311">
        <v>2005999000</v>
      </c>
      <c r="P2311" t="s">
        <v>1002</v>
      </c>
      <c r="Q2311" t="s">
        <v>1003</v>
      </c>
      <c r="R2311" t="s">
        <v>24</v>
      </c>
      <c r="S2311" t="s">
        <v>278</v>
      </c>
      <c r="W2311" t="s">
        <v>34</v>
      </c>
      <c r="X2311" t="s">
        <v>8</v>
      </c>
      <c r="Y2311" t="s">
        <v>226</v>
      </c>
      <c r="Z2311">
        <v>20344</v>
      </c>
      <c r="AA2311">
        <v>18583.2</v>
      </c>
    </row>
    <row r="2312" spans="1:27" hidden="1" x14ac:dyDescent="0.25">
      <c r="A2312">
        <v>2017</v>
      </c>
      <c r="B2312">
        <v>1</v>
      </c>
      <c r="C2312" t="s">
        <v>86</v>
      </c>
      <c r="D2312">
        <v>3593</v>
      </c>
      <c r="E2312">
        <v>1</v>
      </c>
      <c r="F2312">
        <v>20170118</v>
      </c>
      <c r="G2312">
        <v>20170040938</v>
      </c>
      <c r="H2312" t="s">
        <v>65</v>
      </c>
      <c r="I2312" t="s">
        <v>25</v>
      </c>
      <c r="J2312" t="s">
        <v>26</v>
      </c>
      <c r="K2312" t="s">
        <v>97</v>
      </c>
      <c r="L2312" t="s">
        <v>4</v>
      </c>
      <c r="M2312" t="s">
        <v>5</v>
      </c>
      <c r="N2312" t="s">
        <v>17</v>
      </c>
      <c r="O2312">
        <v>2005999000</v>
      </c>
      <c r="P2312" t="s">
        <v>934</v>
      </c>
      <c r="Q2312" t="s">
        <v>1003</v>
      </c>
      <c r="R2312" t="s">
        <v>24</v>
      </c>
      <c r="S2312" t="s">
        <v>148</v>
      </c>
      <c r="T2312" t="s">
        <v>14</v>
      </c>
      <c r="U2312" t="s">
        <v>101</v>
      </c>
      <c r="V2312" t="s">
        <v>435</v>
      </c>
      <c r="W2312" t="s">
        <v>530</v>
      </c>
      <c r="X2312" t="s">
        <v>8</v>
      </c>
      <c r="Y2312" t="s">
        <v>15</v>
      </c>
      <c r="Z2312">
        <v>20343</v>
      </c>
      <c r="AA2312">
        <v>17539.2</v>
      </c>
    </row>
    <row r="2313" spans="1:27" hidden="1" x14ac:dyDescent="0.25">
      <c r="A2313">
        <v>2017</v>
      </c>
      <c r="B2313">
        <v>2</v>
      </c>
      <c r="C2313" t="s">
        <v>86</v>
      </c>
      <c r="D2313">
        <v>16633</v>
      </c>
      <c r="E2313">
        <v>1</v>
      </c>
      <c r="F2313">
        <v>20170223</v>
      </c>
      <c r="G2313">
        <v>20170040938</v>
      </c>
      <c r="H2313" t="s">
        <v>65</v>
      </c>
      <c r="I2313" t="s">
        <v>25</v>
      </c>
      <c r="J2313" t="s">
        <v>26</v>
      </c>
      <c r="K2313" t="s">
        <v>97</v>
      </c>
      <c r="L2313" t="s">
        <v>4</v>
      </c>
      <c r="M2313" t="s">
        <v>5</v>
      </c>
      <c r="N2313" t="s">
        <v>17</v>
      </c>
      <c r="O2313">
        <v>2005999000</v>
      </c>
      <c r="P2313" t="s">
        <v>934</v>
      </c>
      <c r="Q2313" t="s">
        <v>1003</v>
      </c>
      <c r="R2313" t="s">
        <v>24</v>
      </c>
      <c r="S2313" t="s">
        <v>148</v>
      </c>
      <c r="T2313" t="s">
        <v>14</v>
      </c>
      <c r="U2313" t="s">
        <v>101</v>
      </c>
      <c r="V2313" t="s">
        <v>150</v>
      </c>
      <c r="W2313" t="s">
        <v>214</v>
      </c>
      <c r="X2313" t="s">
        <v>8</v>
      </c>
      <c r="Y2313" t="s">
        <v>15</v>
      </c>
      <c r="Z2313">
        <v>20343</v>
      </c>
      <c r="AA2313">
        <v>17539.2</v>
      </c>
    </row>
    <row r="2314" spans="1:27" hidden="1" x14ac:dyDescent="0.25">
      <c r="A2314">
        <v>2017</v>
      </c>
      <c r="B2314">
        <v>3</v>
      </c>
      <c r="C2314" t="s">
        <v>86</v>
      </c>
      <c r="D2314">
        <v>24804</v>
      </c>
      <c r="E2314">
        <v>1</v>
      </c>
      <c r="F2314">
        <v>20170323</v>
      </c>
      <c r="G2314">
        <v>20170040938</v>
      </c>
      <c r="H2314" t="s">
        <v>65</v>
      </c>
      <c r="I2314" t="s">
        <v>25</v>
      </c>
      <c r="J2314" t="s">
        <v>26</v>
      </c>
      <c r="K2314" t="s">
        <v>97</v>
      </c>
      <c r="L2314" t="s">
        <v>4</v>
      </c>
      <c r="M2314" t="s">
        <v>5</v>
      </c>
      <c r="N2314" t="s">
        <v>17</v>
      </c>
      <c r="O2314">
        <v>2005999000</v>
      </c>
      <c r="P2314" t="s">
        <v>934</v>
      </c>
      <c r="Q2314" t="s">
        <v>1003</v>
      </c>
      <c r="R2314" t="s">
        <v>24</v>
      </c>
      <c r="S2314" t="s">
        <v>148</v>
      </c>
      <c r="T2314" t="s">
        <v>14</v>
      </c>
      <c r="U2314" t="s">
        <v>101</v>
      </c>
      <c r="V2314" t="s">
        <v>435</v>
      </c>
      <c r="W2314" t="s">
        <v>129</v>
      </c>
      <c r="X2314" t="s">
        <v>8</v>
      </c>
      <c r="Y2314" t="s">
        <v>15</v>
      </c>
      <c r="Z2314">
        <v>20340</v>
      </c>
      <c r="AA2314">
        <v>17539.2</v>
      </c>
    </row>
    <row r="2315" spans="1:27" hidden="1" x14ac:dyDescent="0.25">
      <c r="A2315">
        <v>2018</v>
      </c>
      <c r="B2315">
        <v>2</v>
      </c>
      <c r="C2315" t="s">
        <v>270</v>
      </c>
      <c r="D2315">
        <v>6031</v>
      </c>
      <c r="E2315">
        <v>1</v>
      </c>
      <c r="F2315">
        <v>20180207</v>
      </c>
      <c r="G2315">
        <v>20530184596</v>
      </c>
      <c r="H2315" t="s">
        <v>293</v>
      </c>
      <c r="I2315" t="s">
        <v>25</v>
      </c>
      <c r="J2315" t="s">
        <v>26</v>
      </c>
      <c r="K2315" t="s">
        <v>199</v>
      </c>
      <c r="L2315" t="s">
        <v>4</v>
      </c>
      <c r="M2315" t="s">
        <v>5</v>
      </c>
      <c r="N2315" t="s">
        <v>17</v>
      </c>
      <c r="O2315">
        <v>2005999000</v>
      </c>
      <c r="P2315" t="s">
        <v>1002</v>
      </c>
      <c r="Q2315" t="s">
        <v>1003</v>
      </c>
      <c r="R2315" t="s">
        <v>24</v>
      </c>
      <c r="S2315" t="s">
        <v>310</v>
      </c>
      <c r="T2315" t="s">
        <v>1093</v>
      </c>
      <c r="U2315" t="s">
        <v>1352</v>
      </c>
      <c r="W2315" t="s">
        <v>789</v>
      </c>
      <c r="X2315" t="s">
        <v>8</v>
      </c>
      <c r="Y2315" t="s">
        <v>61</v>
      </c>
      <c r="Z2315">
        <v>20340</v>
      </c>
      <c r="AA2315">
        <v>13739.407999999999</v>
      </c>
    </row>
    <row r="2316" spans="1:27" hidden="1" x14ac:dyDescent="0.25">
      <c r="A2316">
        <v>2017</v>
      </c>
      <c r="B2316">
        <v>2</v>
      </c>
      <c r="C2316" t="s">
        <v>86</v>
      </c>
      <c r="D2316">
        <v>14945</v>
      </c>
      <c r="E2316">
        <v>1</v>
      </c>
      <c r="F2316">
        <v>20170222</v>
      </c>
      <c r="G2316">
        <v>20170040938</v>
      </c>
      <c r="H2316" t="s">
        <v>65</v>
      </c>
      <c r="I2316" t="s">
        <v>25</v>
      </c>
      <c r="J2316" t="s">
        <v>26</v>
      </c>
      <c r="K2316" t="s">
        <v>1607</v>
      </c>
      <c r="L2316" t="s">
        <v>4</v>
      </c>
      <c r="M2316" t="s">
        <v>5</v>
      </c>
      <c r="N2316" t="s">
        <v>17</v>
      </c>
      <c r="O2316">
        <v>2005999000</v>
      </c>
      <c r="P2316" t="s">
        <v>934</v>
      </c>
      <c r="Q2316" t="s">
        <v>1003</v>
      </c>
      <c r="R2316" t="s">
        <v>24</v>
      </c>
      <c r="S2316" t="s">
        <v>148</v>
      </c>
      <c r="T2316" t="s">
        <v>14</v>
      </c>
      <c r="U2316" t="s">
        <v>101</v>
      </c>
      <c r="V2316" t="s">
        <v>1608</v>
      </c>
      <c r="W2316" t="s">
        <v>129</v>
      </c>
      <c r="X2316" t="s">
        <v>8</v>
      </c>
      <c r="Y2316" t="s">
        <v>15</v>
      </c>
      <c r="Z2316">
        <v>20304</v>
      </c>
      <c r="AA2316">
        <v>7603.2</v>
      </c>
    </row>
    <row r="2317" spans="1:27" hidden="1" x14ac:dyDescent="0.25">
      <c r="A2317">
        <v>2018</v>
      </c>
      <c r="B2317">
        <v>2</v>
      </c>
      <c r="C2317" t="s">
        <v>270</v>
      </c>
      <c r="D2317">
        <v>9071</v>
      </c>
      <c r="E2317">
        <v>1</v>
      </c>
      <c r="F2317">
        <v>20180222</v>
      </c>
      <c r="G2317">
        <v>20104420282</v>
      </c>
      <c r="H2317" t="s">
        <v>146</v>
      </c>
      <c r="I2317" t="s">
        <v>25</v>
      </c>
      <c r="J2317" t="s">
        <v>26</v>
      </c>
      <c r="K2317" t="s">
        <v>97</v>
      </c>
      <c r="L2317" t="s">
        <v>4</v>
      </c>
      <c r="M2317" t="s">
        <v>5</v>
      </c>
      <c r="N2317" t="s">
        <v>17</v>
      </c>
      <c r="O2317">
        <v>2005999000</v>
      </c>
      <c r="P2317" t="s">
        <v>1002</v>
      </c>
      <c r="Q2317" t="s">
        <v>1003</v>
      </c>
      <c r="R2317" t="s">
        <v>24</v>
      </c>
      <c r="S2317" t="s">
        <v>316</v>
      </c>
      <c r="V2317" t="s">
        <v>101</v>
      </c>
      <c r="W2317" t="s">
        <v>34</v>
      </c>
      <c r="X2317" t="s">
        <v>8</v>
      </c>
      <c r="Y2317" t="s">
        <v>226</v>
      </c>
      <c r="Z2317">
        <v>20301.5</v>
      </c>
      <c r="AA2317">
        <v>16188.36</v>
      </c>
    </row>
    <row r="2318" spans="1:27" hidden="1" x14ac:dyDescent="0.25">
      <c r="A2318">
        <v>2017</v>
      </c>
      <c r="B2318">
        <v>3</v>
      </c>
      <c r="C2318" t="s">
        <v>86</v>
      </c>
      <c r="D2318">
        <v>17238</v>
      </c>
      <c r="E2318">
        <v>1</v>
      </c>
      <c r="F2318">
        <v>20170301</v>
      </c>
      <c r="G2318">
        <v>20482800999</v>
      </c>
      <c r="H2318" t="s">
        <v>194</v>
      </c>
      <c r="I2318" t="s">
        <v>2</v>
      </c>
      <c r="J2318" t="s">
        <v>81</v>
      </c>
      <c r="K2318" t="s">
        <v>82</v>
      </c>
      <c r="L2318" t="s">
        <v>4</v>
      </c>
      <c r="M2318" t="s">
        <v>5</v>
      </c>
      <c r="N2318" t="s">
        <v>6</v>
      </c>
      <c r="O2318">
        <v>904211090</v>
      </c>
      <c r="P2318" t="s">
        <v>198</v>
      </c>
      <c r="Q2318" t="s">
        <v>472</v>
      </c>
      <c r="R2318" t="s">
        <v>77</v>
      </c>
      <c r="S2318" t="s">
        <v>203</v>
      </c>
      <c r="W2318" t="s">
        <v>117</v>
      </c>
      <c r="X2318" t="s">
        <v>23</v>
      </c>
      <c r="Y2318" t="s">
        <v>15</v>
      </c>
      <c r="Z2318">
        <v>20300.5</v>
      </c>
      <c r="AA2318">
        <v>18455</v>
      </c>
    </row>
    <row r="2319" spans="1:27" hidden="1" x14ac:dyDescent="0.25">
      <c r="A2319">
        <v>2017</v>
      </c>
      <c r="B2319">
        <v>1</v>
      </c>
      <c r="C2319" t="s">
        <v>270</v>
      </c>
      <c r="D2319">
        <v>3822</v>
      </c>
      <c r="E2319">
        <v>1</v>
      </c>
      <c r="F2319">
        <v>20170124</v>
      </c>
      <c r="G2319">
        <v>20504004415</v>
      </c>
      <c r="H2319" t="s">
        <v>223</v>
      </c>
      <c r="I2319" t="s">
        <v>25</v>
      </c>
      <c r="J2319" t="s">
        <v>26</v>
      </c>
      <c r="K2319" t="s">
        <v>130</v>
      </c>
      <c r="L2319" t="s">
        <v>4</v>
      </c>
      <c r="M2319" t="s">
        <v>5</v>
      </c>
      <c r="N2319" t="s">
        <v>17</v>
      </c>
      <c r="O2319">
        <v>2005999000</v>
      </c>
      <c r="P2319" t="s">
        <v>1002</v>
      </c>
      <c r="Q2319" t="s">
        <v>1003</v>
      </c>
      <c r="R2319" t="s">
        <v>24</v>
      </c>
      <c r="S2319" t="s">
        <v>321</v>
      </c>
      <c r="W2319" t="s">
        <v>272</v>
      </c>
      <c r="X2319" t="s">
        <v>8</v>
      </c>
      <c r="Y2319" t="s">
        <v>61</v>
      </c>
      <c r="Z2319">
        <v>20300</v>
      </c>
      <c r="AA2319">
        <v>15000</v>
      </c>
    </row>
    <row r="2320" spans="1:27" hidden="1" x14ac:dyDescent="0.25">
      <c r="A2320">
        <v>2017</v>
      </c>
      <c r="B2320">
        <v>1</v>
      </c>
      <c r="C2320" t="s">
        <v>270</v>
      </c>
      <c r="D2320">
        <v>43551</v>
      </c>
      <c r="E2320">
        <v>1</v>
      </c>
      <c r="F2320">
        <v>20170105</v>
      </c>
      <c r="G2320">
        <v>20504004415</v>
      </c>
      <c r="H2320" t="s">
        <v>223</v>
      </c>
      <c r="I2320" t="s">
        <v>25</v>
      </c>
      <c r="J2320" t="s">
        <v>26</v>
      </c>
      <c r="K2320" t="s">
        <v>130</v>
      </c>
      <c r="L2320" t="s">
        <v>4</v>
      </c>
      <c r="M2320" t="s">
        <v>5</v>
      </c>
      <c r="N2320" t="s">
        <v>17</v>
      </c>
      <c r="O2320">
        <v>2005999000</v>
      </c>
      <c r="P2320" t="s">
        <v>1002</v>
      </c>
      <c r="Q2320" t="s">
        <v>1003</v>
      </c>
      <c r="R2320" t="s">
        <v>24</v>
      </c>
      <c r="S2320" t="s">
        <v>285</v>
      </c>
      <c r="W2320" t="s">
        <v>100</v>
      </c>
      <c r="X2320" t="s">
        <v>8</v>
      </c>
      <c r="Y2320" t="s">
        <v>226</v>
      </c>
      <c r="Z2320">
        <v>20300</v>
      </c>
      <c r="AA2320">
        <v>15000</v>
      </c>
    </row>
    <row r="2321" spans="1:27" hidden="1" x14ac:dyDescent="0.25">
      <c r="A2321">
        <v>2018</v>
      </c>
      <c r="B2321">
        <v>2</v>
      </c>
      <c r="C2321" t="s">
        <v>270</v>
      </c>
      <c r="D2321">
        <v>5788</v>
      </c>
      <c r="E2321">
        <v>1</v>
      </c>
      <c r="F2321">
        <v>20180203</v>
      </c>
      <c r="G2321">
        <v>20504004415</v>
      </c>
      <c r="H2321" t="s">
        <v>223</v>
      </c>
      <c r="I2321" t="s">
        <v>25</v>
      </c>
      <c r="J2321" t="s">
        <v>26</v>
      </c>
      <c r="K2321" t="s">
        <v>97</v>
      </c>
      <c r="L2321" t="s">
        <v>4</v>
      </c>
      <c r="M2321" t="s">
        <v>5</v>
      </c>
      <c r="N2321" t="s">
        <v>17</v>
      </c>
      <c r="O2321">
        <v>2005999000</v>
      </c>
      <c r="P2321" t="s">
        <v>1002</v>
      </c>
      <c r="Q2321" t="s">
        <v>1003</v>
      </c>
      <c r="R2321" t="s">
        <v>24</v>
      </c>
      <c r="S2321" t="s">
        <v>1109</v>
      </c>
      <c r="T2321" t="s">
        <v>881</v>
      </c>
      <c r="W2321" t="s">
        <v>34</v>
      </c>
      <c r="X2321" t="s">
        <v>8</v>
      </c>
      <c r="Y2321" t="s">
        <v>226</v>
      </c>
      <c r="Z2321">
        <v>20260.8</v>
      </c>
      <c r="AA2321">
        <v>17539.2</v>
      </c>
    </row>
    <row r="2322" spans="1:27" hidden="1" x14ac:dyDescent="0.25">
      <c r="A2322">
        <v>2018</v>
      </c>
      <c r="B2322">
        <v>2</v>
      </c>
      <c r="C2322" t="s">
        <v>270</v>
      </c>
      <c r="D2322">
        <v>9499</v>
      </c>
      <c r="E2322">
        <v>1</v>
      </c>
      <c r="F2322">
        <v>20180222</v>
      </c>
      <c r="G2322">
        <v>20504004415</v>
      </c>
      <c r="H2322" t="s">
        <v>223</v>
      </c>
      <c r="I2322" t="s">
        <v>25</v>
      </c>
      <c r="J2322" t="s">
        <v>26</v>
      </c>
      <c r="K2322" t="s">
        <v>97</v>
      </c>
      <c r="L2322" t="s">
        <v>4</v>
      </c>
      <c r="M2322" t="s">
        <v>5</v>
      </c>
      <c r="N2322" t="s">
        <v>17</v>
      </c>
      <c r="O2322">
        <v>2005999000</v>
      </c>
      <c r="P2322" t="s">
        <v>1002</v>
      </c>
      <c r="Q2322" t="s">
        <v>1003</v>
      </c>
      <c r="R2322" t="s">
        <v>24</v>
      </c>
      <c r="S2322" t="s">
        <v>445</v>
      </c>
      <c r="W2322" t="s">
        <v>34</v>
      </c>
      <c r="X2322" t="s">
        <v>8</v>
      </c>
      <c r="Y2322" t="s">
        <v>226</v>
      </c>
      <c r="Z2322">
        <v>20260.8</v>
      </c>
      <c r="AA2322">
        <v>17539.2</v>
      </c>
    </row>
    <row r="2323" spans="1:27" hidden="1" x14ac:dyDescent="0.25">
      <c r="A2323">
        <v>2018</v>
      </c>
      <c r="B2323">
        <v>2</v>
      </c>
      <c r="C2323" t="s">
        <v>270</v>
      </c>
      <c r="D2323">
        <v>9500</v>
      </c>
      <c r="E2323">
        <v>1</v>
      </c>
      <c r="F2323">
        <v>20180222</v>
      </c>
      <c r="G2323">
        <v>20504004415</v>
      </c>
      <c r="H2323" t="s">
        <v>223</v>
      </c>
      <c r="I2323" t="s">
        <v>25</v>
      </c>
      <c r="J2323" t="s">
        <v>26</v>
      </c>
      <c r="K2323" t="s">
        <v>97</v>
      </c>
      <c r="L2323" t="s">
        <v>4</v>
      </c>
      <c r="M2323" t="s">
        <v>5</v>
      </c>
      <c r="N2323" t="s">
        <v>17</v>
      </c>
      <c r="O2323">
        <v>2005999000</v>
      </c>
      <c r="P2323" t="s">
        <v>1002</v>
      </c>
      <c r="Q2323" t="s">
        <v>1003</v>
      </c>
      <c r="R2323" t="s">
        <v>24</v>
      </c>
      <c r="S2323" t="s">
        <v>445</v>
      </c>
      <c r="W2323" t="s">
        <v>34</v>
      </c>
      <c r="X2323" t="s">
        <v>8</v>
      </c>
      <c r="Y2323" t="s">
        <v>226</v>
      </c>
      <c r="Z2323">
        <v>20260.8</v>
      </c>
      <c r="AA2323">
        <v>17539.2</v>
      </c>
    </row>
    <row r="2324" spans="1:27" hidden="1" x14ac:dyDescent="0.25">
      <c r="A2324">
        <v>2017</v>
      </c>
      <c r="B2324">
        <v>2</v>
      </c>
      <c r="C2324" t="s">
        <v>270</v>
      </c>
      <c r="D2324">
        <v>8635</v>
      </c>
      <c r="E2324">
        <v>1</v>
      </c>
      <c r="F2324">
        <v>20170223</v>
      </c>
      <c r="G2324">
        <v>20504004415</v>
      </c>
      <c r="H2324" t="s">
        <v>223</v>
      </c>
      <c r="I2324" t="s">
        <v>47</v>
      </c>
      <c r="J2324" t="s">
        <v>325</v>
      </c>
      <c r="K2324" t="s">
        <v>326</v>
      </c>
      <c r="L2324" t="s">
        <v>4</v>
      </c>
      <c r="M2324" t="s">
        <v>5</v>
      </c>
      <c r="N2324" t="s">
        <v>17</v>
      </c>
      <c r="O2324">
        <v>2001909000</v>
      </c>
      <c r="P2324" t="s">
        <v>1008</v>
      </c>
      <c r="Q2324" t="s">
        <v>1003</v>
      </c>
      <c r="R2324" t="s">
        <v>68</v>
      </c>
      <c r="S2324" t="s">
        <v>281</v>
      </c>
      <c r="W2324" t="s">
        <v>100</v>
      </c>
      <c r="X2324" t="s">
        <v>8</v>
      </c>
      <c r="Y2324" t="s">
        <v>226</v>
      </c>
      <c r="Z2324">
        <v>20246</v>
      </c>
      <c r="AA2324">
        <v>20392.8</v>
      </c>
    </row>
    <row r="2325" spans="1:27" hidden="1" x14ac:dyDescent="0.25">
      <c r="A2325">
        <v>2018</v>
      </c>
      <c r="B2325">
        <v>2</v>
      </c>
      <c r="C2325" t="s">
        <v>270</v>
      </c>
      <c r="D2325">
        <v>9736</v>
      </c>
      <c r="E2325">
        <v>1</v>
      </c>
      <c r="F2325">
        <v>20180227</v>
      </c>
      <c r="G2325">
        <v>20104420282</v>
      </c>
      <c r="H2325" t="s">
        <v>146</v>
      </c>
      <c r="I2325" t="s">
        <v>25</v>
      </c>
      <c r="J2325" t="s">
        <v>26</v>
      </c>
      <c r="K2325" t="s">
        <v>130</v>
      </c>
      <c r="L2325" t="s">
        <v>4</v>
      </c>
      <c r="M2325" t="s">
        <v>5</v>
      </c>
      <c r="N2325" t="s">
        <v>17</v>
      </c>
      <c r="O2325">
        <v>2005999000</v>
      </c>
      <c r="P2325" t="s">
        <v>1002</v>
      </c>
      <c r="Q2325" t="s">
        <v>1003</v>
      </c>
      <c r="R2325" t="s">
        <v>24</v>
      </c>
      <c r="S2325" t="s">
        <v>316</v>
      </c>
      <c r="V2325" t="s">
        <v>84</v>
      </c>
      <c r="W2325" t="s">
        <v>34</v>
      </c>
      <c r="X2325" t="s">
        <v>8</v>
      </c>
      <c r="Y2325" t="s">
        <v>226</v>
      </c>
      <c r="Z2325">
        <v>20225</v>
      </c>
      <c r="AA2325">
        <v>15286.8</v>
      </c>
    </row>
    <row r="2326" spans="1:27" x14ac:dyDescent="0.25">
      <c r="A2326">
        <v>2018</v>
      </c>
      <c r="B2326">
        <v>1</v>
      </c>
      <c r="C2326" t="s">
        <v>86</v>
      </c>
      <c r="D2326">
        <v>6807</v>
      </c>
      <c r="E2326">
        <v>3</v>
      </c>
      <c r="F2326">
        <v>20180124</v>
      </c>
      <c r="G2326">
        <v>20602359574</v>
      </c>
      <c r="H2326" t="s">
        <v>1149</v>
      </c>
      <c r="I2326" t="s">
        <v>47</v>
      </c>
      <c r="J2326" t="s">
        <v>920</v>
      </c>
      <c r="K2326" t="s">
        <v>96</v>
      </c>
      <c r="L2326" t="s">
        <v>4</v>
      </c>
      <c r="M2326" t="s">
        <v>5</v>
      </c>
      <c r="N2326" t="s">
        <v>6</v>
      </c>
      <c r="O2326">
        <v>904221000</v>
      </c>
      <c r="P2326" t="s">
        <v>198</v>
      </c>
      <c r="Q2326" t="s">
        <v>1016</v>
      </c>
      <c r="R2326" t="s">
        <v>104</v>
      </c>
      <c r="S2326" t="s">
        <v>1215</v>
      </c>
      <c r="T2326" t="s">
        <v>1173</v>
      </c>
      <c r="U2326" t="s">
        <v>1213</v>
      </c>
      <c r="W2326" t="s">
        <v>214</v>
      </c>
      <c r="X2326" t="s">
        <v>23</v>
      </c>
      <c r="Y2326" t="s">
        <v>9</v>
      </c>
      <c r="Z2326">
        <v>20188.84</v>
      </c>
      <c r="AA2326">
        <v>5000</v>
      </c>
    </row>
    <row r="2327" spans="1:27" hidden="1" x14ac:dyDescent="0.25">
      <c r="A2327">
        <v>2018</v>
      </c>
      <c r="B2327">
        <v>3</v>
      </c>
      <c r="C2327" t="s">
        <v>270</v>
      </c>
      <c r="D2327">
        <v>12512</v>
      </c>
      <c r="E2327">
        <v>1</v>
      </c>
      <c r="F2327">
        <v>20180315</v>
      </c>
      <c r="G2327">
        <v>20530184596</v>
      </c>
      <c r="H2327" t="s">
        <v>293</v>
      </c>
      <c r="I2327" t="s">
        <v>25</v>
      </c>
      <c r="J2327" t="s">
        <v>26</v>
      </c>
      <c r="K2327" t="s">
        <v>97</v>
      </c>
      <c r="L2327" t="s">
        <v>4</v>
      </c>
      <c r="M2327" t="s">
        <v>5</v>
      </c>
      <c r="N2327" t="s">
        <v>17</v>
      </c>
      <c r="O2327">
        <v>2005999000</v>
      </c>
      <c r="P2327" t="s">
        <v>1002</v>
      </c>
      <c r="Q2327" t="s">
        <v>1003</v>
      </c>
      <c r="R2327" t="s">
        <v>24</v>
      </c>
      <c r="S2327" t="s">
        <v>310</v>
      </c>
      <c r="T2327" t="s">
        <v>1093</v>
      </c>
      <c r="U2327" t="s">
        <v>1319</v>
      </c>
      <c r="W2327" t="s">
        <v>789</v>
      </c>
      <c r="X2327" t="s">
        <v>8</v>
      </c>
      <c r="Y2327" t="s">
        <v>61</v>
      </c>
      <c r="Z2327">
        <v>20170.400000000001</v>
      </c>
      <c r="AA2327">
        <v>17821.439999999999</v>
      </c>
    </row>
    <row r="2328" spans="1:27" hidden="1" x14ac:dyDescent="0.25">
      <c r="A2328">
        <v>2017</v>
      </c>
      <c r="B2328">
        <v>2</v>
      </c>
      <c r="C2328" t="s">
        <v>270</v>
      </c>
      <c r="D2328">
        <v>8577</v>
      </c>
      <c r="E2328">
        <v>4</v>
      </c>
      <c r="F2328">
        <v>20170223</v>
      </c>
      <c r="G2328">
        <v>20504004415</v>
      </c>
      <c r="H2328" t="s">
        <v>223</v>
      </c>
      <c r="I2328" t="s">
        <v>25</v>
      </c>
      <c r="J2328" t="s">
        <v>26</v>
      </c>
      <c r="K2328" t="s">
        <v>97</v>
      </c>
      <c r="L2328" t="s">
        <v>4</v>
      </c>
      <c r="M2328" t="s">
        <v>5</v>
      </c>
      <c r="N2328" t="s">
        <v>17</v>
      </c>
      <c r="O2328">
        <v>2005992000</v>
      </c>
      <c r="P2328" t="s">
        <v>934</v>
      </c>
      <c r="Q2328" t="s">
        <v>1003</v>
      </c>
      <c r="R2328" t="s">
        <v>18</v>
      </c>
      <c r="S2328" t="s">
        <v>1764</v>
      </c>
      <c r="W2328" t="s">
        <v>100</v>
      </c>
      <c r="X2328" t="s">
        <v>8</v>
      </c>
      <c r="Y2328" t="s">
        <v>226</v>
      </c>
      <c r="Z2328">
        <v>20160</v>
      </c>
      <c r="AA2328">
        <v>8400</v>
      </c>
    </row>
    <row r="2329" spans="1:27" hidden="1" x14ac:dyDescent="0.25">
      <c r="A2329">
        <v>2017</v>
      </c>
      <c r="B2329">
        <v>3</v>
      </c>
      <c r="C2329" t="s">
        <v>270</v>
      </c>
      <c r="D2329">
        <v>10568</v>
      </c>
      <c r="E2329">
        <v>1</v>
      </c>
      <c r="F2329">
        <v>20170315</v>
      </c>
      <c r="G2329">
        <v>20480319860</v>
      </c>
      <c r="H2329" t="s">
        <v>273</v>
      </c>
      <c r="I2329" t="s">
        <v>25</v>
      </c>
      <c r="J2329" t="s">
        <v>66</v>
      </c>
      <c r="K2329" t="s">
        <v>103</v>
      </c>
      <c r="L2329" t="s">
        <v>4</v>
      </c>
      <c r="M2329" t="s">
        <v>5</v>
      </c>
      <c r="N2329" t="s">
        <v>17</v>
      </c>
      <c r="O2329">
        <v>2005999000</v>
      </c>
      <c r="P2329" t="s">
        <v>1002</v>
      </c>
      <c r="Q2329" t="s">
        <v>472</v>
      </c>
      <c r="R2329" t="s">
        <v>24</v>
      </c>
      <c r="S2329" t="s">
        <v>2372</v>
      </c>
      <c r="T2329" t="s">
        <v>291</v>
      </c>
      <c r="U2329" t="s">
        <v>84</v>
      </c>
      <c r="V2329" t="s">
        <v>274</v>
      </c>
      <c r="W2329" t="s">
        <v>794</v>
      </c>
      <c r="X2329" t="s">
        <v>8</v>
      </c>
      <c r="Y2329" t="s">
        <v>226</v>
      </c>
      <c r="Z2329">
        <v>20160</v>
      </c>
      <c r="AA2329">
        <v>18648</v>
      </c>
    </row>
    <row r="2330" spans="1:27" hidden="1" x14ac:dyDescent="0.25">
      <c r="A2330">
        <v>2018</v>
      </c>
      <c r="B2330">
        <v>2</v>
      </c>
      <c r="C2330" t="s">
        <v>86</v>
      </c>
      <c r="D2330">
        <v>16096</v>
      </c>
      <c r="E2330">
        <v>1</v>
      </c>
      <c r="F2330">
        <v>20180223</v>
      </c>
      <c r="G2330">
        <v>20170040938</v>
      </c>
      <c r="H2330" t="s">
        <v>65</v>
      </c>
      <c r="I2330" t="s">
        <v>25</v>
      </c>
      <c r="J2330" t="s">
        <v>26</v>
      </c>
      <c r="K2330" t="s">
        <v>97</v>
      </c>
      <c r="L2330" t="s">
        <v>4</v>
      </c>
      <c r="M2330" t="s">
        <v>5</v>
      </c>
      <c r="N2330" t="s">
        <v>17</v>
      </c>
      <c r="O2330">
        <v>2005999000</v>
      </c>
      <c r="P2330" t="s">
        <v>934</v>
      </c>
      <c r="Q2330" t="s">
        <v>1003</v>
      </c>
      <c r="R2330" t="s">
        <v>24</v>
      </c>
      <c r="S2330" t="s">
        <v>148</v>
      </c>
      <c r="T2330" t="s">
        <v>377</v>
      </c>
      <c r="W2330" t="s">
        <v>214</v>
      </c>
      <c r="X2330" t="s">
        <v>8</v>
      </c>
      <c r="Y2330" t="s">
        <v>15</v>
      </c>
      <c r="Z2330">
        <v>20160</v>
      </c>
      <c r="AA2330">
        <v>17539.2</v>
      </c>
    </row>
    <row r="2331" spans="1:27" hidden="1" x14ac:dyDescent="0.25">
      <c r="A2331">
        <v>2018</v>
      </c>
      <c r="B2331">
        <v>2</v>
      </c>
      <c r="C2331" t="s">
        <v>270</v>
      </c>
      <c r="D2331">
        <v>9212</v>
      </c>
      <c r="E2331">
        <v>1</v>
      </c>
      <c r="F2331">
        <v>20180222</v>
      </c>
      <c r="G2331">
        <v>20104420282</v>
      </c>
      <c r="H2331" t="s">
        <v>146</v>
      </c>
      <c r="I2331" t="s">
        <v>25</v>
      </c>
      <c r="J2331" t="s">
        <v>26</v>
      </c>
      <c r="K2331" t="s">
        <v>97</v>
      </c>
      <c r="L2331" t="s">
        <v>4</v>
      </c>
      <c r="M2331" t="s">
        <v>5</v>
      </c>
      <c r="N2331" t="s">
        <v>17</v>
      </c>
      <c r="O2331">
        <v>2005999000</v>
      </c>
      <c r="P2331" t="s">
        <v>1002</v>
      </c>
      <c r="Q2331" t="s">
        <v>1003</v>
      </c>
      <c r="R2331" t="s">
        <v>24</v>
      </c>
      <c r="S2331" t="s">
        <v>316</v>
      </c>
      <c r="V2331" t="s">
        <v>84</v>
      </c>
      <c r="W2331" t="s">
        <v>34</v>
      </c>
      <c r="X2331" t="s">
        <v>8</v>
      </c>
      <c r="Y2331" t="s">
        <v>226</v>
      </c>
      <c r="Z2331">
        <v>20160</v>
      </c>
      <c r="AA2331">
        <v>17630.400000000001</v>
      </c>
    </row>
    <row r="2332" spans="1:27" hidden="1" x14ac:dyDescent="0.25">
      <c r="A2332">
        <v>2018</v>
      </c>
      <c r="B2332">
        <v>3</v>
      </c>
      <c r="C2332" t="s">
        <v>86</v>
      </c>
      <c r="D2332">
        <v>20814</v>
      </c>
      <c r="E2332">
        <v>3</v>
      </c>
      <c r="F2332">
        <v>20180308</v>
      </c>
      <c r="G2332">
        <v>20170040938</v>
      </c>
      <c r="H2332" t="s">
        <v>65</v>
      </c>
      <c r="I2332" t="s">
        <v>25</v>
      </c>
      <c r="J2332" t="s">
        <v>26</v>
      </c>
      <c r="K2332" t="s">
        <v>97</v>
      </c>
      <c r="L2332" t="s">
        <v>4</v>
      </c>
      <c r="M2332" t="s">
        <v>5</v>
      </c>
      <c r="N2332" t="s">
        <v>17</v>
      </c>
      <c r="O2332">
        <v>2005999000</v>
      </c>
      <c r="P2332" t="s">
        <v>934</v>
      </c>
      <c r="Q2332" t="s">
        <v>1003</v>
      </c>
      <c r="R2332" t="s">
        <v>24</v>
      </c>
      <c r="S2332" t="s">
        <v>148</v>
      </c>
      <c r="T2332" t="s">
        <v>101</v>
      </c>
      <c r="W2332" t="s">
        <v>214</v>
      </c>
      <c r="X2332" t="s">
        <v>8</v>
      </c>
      <c r="Y2332" t="s">
        <v>15</v>
      </c>
      <c r="Z2332">
        <v>20160</v>
      </c>
      <c r="AA2332">
        <v>17539.2</v>
      </c>
    </row>
    <row r="2333" spans="1:27" hidden="1" x14ac:dyDescent="0.25">
      <c r="A2333">
        <v>2018</v>
      </c>
      <c r="B2333">
        <v>3</v>
      </c>
      <c r="C2333" t="s">
        <v>86</v>
      </c>
      <c r="D2333">
        <v>25284</v>
      </c>
      <c r="E2333">
        <v>1</v>
      </c>
      <c r="F2333">
        <v>20180323</v>
      </c>
      <c r="G2333">
        <v>20170040938</v>
      </c>
      <c r="H2333" t="s">
        <v>65</v>
      </c>
      <c r="I2333" t="s">
        <v>25</v>
      </c>
      <c r="J2333" t="s">
        <v>26</v>
      </c>
      <c r="K2333" t="s">
        <v>97</v>
      </c>
      <c r="L2333" t="s">
        <v>4</v>
      </c>
      <c r="M2333" t="s">
        <v>5</v>
      </c>
      <c r="N2333" t="s">
        <v>17</v>
      </c>
      <c r="O2333">
        <v>2005999000</v>
      </c>
      <c r="P2333" t="s">
        <v>934</v>
      </c>
      <c r="Q2333" t="s">
        <v>1003</v>
      </c>
      <c r="R2333" t="s">
        <v>24</v>
      </c>
      <c r="S2333" t="s">
        <v>148</v>
      </c>
      <c r="T2333" t="s">
        <v>101</v>
      </c>
      <c r="W2333" t="s">
        <v>129</v>
      </c>
      <c r="X2333" t="s">
        <v>8</v>
      </c>
      <c r="Y2333" t="s">
        <v>15</v>
      </c>
      <c r="Z2333">
        <v>20160</v>
      </c>
      <c r="AA2333">
        <v>17539.2</v>
      </c>
    </row>
    <row r="2334" spans="1:27" hidden="1" x14ac:dyDescent="0.25">
      <c r="A2334">
        <v>2018</v>
      </c>
      <c r="B2334">
        <v>3</v>
      </c>
      <c r="C2334" t="s">
        <v>270</v>
      </c>
      <c r="D2334">
        <v>14030</v>
      </c>
      <c r="E2334">
        <v>1</v>
      </c>
      <c r="F2334">
        <v>20180329</v>
      </c>
      <c r="G2334">
        <v>20504004415</v>
      </c>
      <c r="H2334" t="s">
        <v>223</v>
      </c>
      <c r="I2334" t="s">
        <v>25</v>
      </c>
      <c r="J2334" t="s">
        <v>26</v>
      </c>
      <c r="K2334" t="s">
        <v>97</v>
      </c>
      <c r="L2334" t="s">
        <v>4</v>
      </c>
      <c r="M2334" t="s">
        <v>5</v>
      </c>
      <c r="N2334" t="s">
        <v>17</v>
      </c>
      <c r="O2334">
        <v>2001909000</v>
      </c>
      <c r="P2334" t="s">
        <v>1002</v>
      </c>
      <c r="Q2334" t="s">
        <v>1003</v>
      </c>
      <c r="R2334" t="s">
        <v>68</v>
      </c>
      <c r="S2334" t="s">
        <v>2355</v>
      </c>
      <c r="W2334" t="s">
        <v>34</v>
      </c>
      <c r="X2334" t="s">
        <v>8</v>
      </c>
      <c r="Y2334" t="s">
        <v>226</v>
      </c>
      <c r="Z2334">
        <v>20160</v>
      </c>
      <c r="AA2334">
        <v>17539.2</v>
      </c>
    </row>
    <row r="2335" spans="1:27" hidden="1" x14ac:dyDescent="0.25">
      <c r="A2335">
        <v>2017</v>
      </c>
      <c r="B2335">
        <v>3</v>
      </c>
      <c r="C2335" t="s">
        <v>86</v>
      </c>
      <c r="D2335">
        <v>24164</v>
      </c>
      <c r="E2335">
        <v>1</v>
      </c>
      <c r="F2335">
        <v>20170322</v>
      </c>
      <c r="G2335">
        <v>20482800999</v>
      </c>
      <c r="H2335" t="s">
        <v>194</v>
      </c>
      <c r="I2335" t="s">
        <v>2</v>
      </c>
      <c r="J2335" t="s">
        <v>81</v>
      </c>
      <c r="K2335" t="s">
        <v>82</v>
      </c>
      <c r="L2335" t="s">
        <v>4</v>
      </c>
      <c r="M2335" t="s">
        <v>5</v>
      </c>
      <c r="N2335" t="s">
        <v>6</v>
      </c>
      <c r="O2335">
        <v>904211090</v>
      </c>
      <c r="P2335" t="s">
        <v>198</v>
      </c>
      <c r="Q2335" t="s">
        <v>472</v>
      </c>
      <c r="R2335" t="s">
        <v>77</v>
      </c>
      <c r="S2335" t="s">
        <v>2303</v>
      </c>
      <c r="W2335" t="s">
        <v>117</v>
      </c>
      <c r="X2335" t="s">
        <v>23</v>
      </c>
      <c r="Y2335" t="s">
        <v>15</v>
      </c>
      <c r="Z2335">
        <v>20157.5</v>
      </c>
      <c r="AA2335">
        <v>18325</v>
      </c>
    </row>
    <row r="2336" spans="1:27" hidden="1" x14ac:dyDescent="0.25">
      <c r="A2336">
        <v>2018</v>
      </c>
      <c r="B2336">
        <v>1</v>
      </c>
      <c r="C2336" t="s">
        <v>86</v>
      </c>
      <c r="D2336">
        <v>3790</v>
      </c>
      <c r="E2336">
        <v>1</v>
      </c>
      <c r="F2336">
        <v>20180119</v>
      </c>
      <c r="G2336">
        <v>20170040938</v>
      </c>
      <c r="H2336" t="s">
        <v>65</v>
      </c>
      <c r="I2336" t="s">
        <v>25</v>
      </c>
      <c r="J2336" t="s">
        <v>26</v>
      </c>
      <c r="K2336" t="s">
        <v>97</v>
      </c>
      <c r="L2336" t="s">
        <v>4</v>
      </c>
      <c r="M2336" t="s">
        <v>5</v>
      </c>
      <c r="N2336" t="s">
        <v>17</v>
      </c>
      <c r="O2336">
        <v>2005999000</v>
      </c>
      <c r="P2336" t="s">
        <v>934</v>
      </c>
      <c r="Q2336" t="s">
        <v>1003</v>
      </c>
      <c r="R2336" t="s">
        <v>24</v>
      </c>
      <c r="S2336" t="s">
        <v>148</v>
      </c>
      <c r="T2336" t="s">
        <v>101</v>
      </c>
      <c r="W2336" t="s">
        <v>129</v>
      </c>
      <c r="X2336" t="s">
        <v>8</v>
      </c>
      <c r="Y2336" t="s">
        <v>15</v>
      </c>
      <c r="Z2336">
        <v>20140</v>
      </c>
      <c r="AA2336">
        <v>17521.8</v>
      </c>
    </row>
    <row r="2337" spans="1:27" hidden="1" x14ac:dyDescent="0.25">
      <c r="A2337">
        <v>2018</v>
      </c>
      <c r="B2337">
        <v>1</v>
      </c>
      <c r="C2337" t="s">
        <v>86</v>
      </c>
      <c r="D2337">
        <v>1816</v>
      </c>
      <c r="E2337">
        <v>1</v>
      </c>
      <c r="F2337">
        <v>20180114</v>
      </c>
      <c r="G2337">
        <v>20504004415</v>
      </c>
      <c r="H2337" t="s">
        <v>223</v>
      </c>
      <c r="I2337" t="s">
        <v>11</v>
      </c>
      <c r="J2337" t="s">
        <v>12</v>
      </c>
      <c r="K2337" t="s">
        <v>535</v>
      </c>
      <c r="L2337" t="s">
        <v>4</v>
      </c>
      <c r="M2337" t="s">
        <v>5</v>
      </c>
      <c r="N2337" t="s">
        <v>17</v>
      </c>
      <c r="O2337">
        <v>2005999000</v>
      </c>
      <c r="P2337" t="s">
        <v>1002</v>
      </c>
      <c r="Q2337" t="s">
        <v>1003</v>
      </c>
      <c r="R2337" t="s">
        <v>24</v>
      </c>
      <c r="S2337" t="s">
        <v>1176</v>
      </c>
      <c r="T2337" t="s">
        <v>1177</v>
      </c>
      <c r="W2337" t="s">
        <v>176</v>
      </c>
      <c r="X2337" t="s">
        <v>8</v>
      </c>
      <c r="Y2337" t="s">
        <v>226</v>
      </c>
      <c r="Z2337">
        <v>20125</v>
      </c>
      <c r="AA2337">
        <v>11730</v>
      </c>
    </row>
    <row r="2338" spans="1:27" hidden="1" x14ac:dyDescent="0.25">
      <c r="A2338">
        <v>2018</v>
      </c>
      <c r="B2338">
        <v>1</v>
      </c>
      <c r="C2338" t="s">
        <v>86</v>
      </c>
      <c r="D2338">
        <v>7263</v>
      </c>
      <c r="E2338">
        <v>3</v>
      </c>
      <c r="F2338">
        <v>20180124</v>
      </c>
      <c r="G2338">
        <v>20373860736</v>
      </c>
      <c r="H2338" t="s">
        <v>1127</v>
      </c>
      <c r="I2338" t="s">
        <v>2</v>
      </c>
      <c r="J2338" t="s">
        <v>132</v>
      </c>
      <c r="K2338" t="s">
        <v>249</v>
      </c>
      <c r="L2338" t="s">
        <v>4</v>
      </c>
      <c r="M2338" t="s">
        <v>5</v>
      </c>
      <c r="N2338" t="s">
        <v>17</v>
      </c>
      <c r="O2338">
        <v>2001909000</v>
      </c>
      <c r="P2338" t="s">
        <v>934</v>
      </c>
      <c r="Q2338" t="s">
        <v>1003</v>
      </c>
      <c r="R2338" t="s">
        <v>68</v>
      </c>
      <c r="S2338" t="s">
        <v>1219</v>
      </c>
      <c r="X2338" t="s">
        <v>19</v>
      </c>
      <c r="Y2338" t="s">
        <v>15</v>
      </c>
      <c r="Z2338">
        <v>20116.669999999998</v>
      </c>
      <c r="AA2338">
        <v>4344.3</v>
      </c>
    </row>
    <row r="2339" spans="1:27" hidden="1" x14ac:dyDescent="0.25">
      <c r="A2339">
        <v>2018</v>
      </c>
      <c r="B2339">
        <v>1</v>
      </c>
      <c r="C2339" t="s">
        <v>86</v>
      </c>
      <c r="D2339">
        <v>122436</v>
      </c>
      <c r="E2339">
        <v>1</v>
      </c>
      <c r="F2339">
        <v>20180104</v>
      </c>
      <c r="G2339">
        <v>20170040938</v>
      </c>
      <c r="H2339" t="s">
        <v>65</v>
      </c>
      <c r="I2339" t="s">
        <v>25</v>
      </c>
      <c r="J2339" t="s">
        <v>26</v>
      </c>
      <c r="K2339" t="s">
        <v>97</v>
      </c>
      <c r="L2339" t="s">
        <v>4</v>
      </c>
      <c r="M2339" t="s">
        <v>5</v>
      </c>
      <c r="N2339" t="s">
        <v>17</v>
      </c>
      <c r="O2339">
        <v>2005999000</v>
      </c>
      <c r="P2339" t="s">
        <v>934</v>
      </c>
      <c r="Q2339" t="s">
        <v>1003</v>
      </c>
      <c r="R2339" t="s">
        <v>24</v>
      </c>
      <c r="S2339" t="s">
        <v>148</v>
      </c>
      <c r="T2339" t="s">
        <v>101</v>
      </c>
      <c r="W2339" t="s">
        <v>129</v>
      </c>
      <c r="X2339" t="s">
        <v>8</v>
      </c>
      <c r="Y2339" t="s">
        <v>15</v>
      </c>
      <c r="Z2339">
        <v>20100</v>
      </c>
      <c r="AA2339">
        <v>17847</v>
      </c>
    </row>
    <row r="2340" spans="1:27" hidden="1" x14ac:dyDescent="0.25">
      <c r="A2340">
        <v>2017</v>
      </c>
      <c r="B2340">
        <v>1</v>
      </c>
      <c r="C2340" t="s">
        <v>86</v>
      </c>
      <c r="D2340">
        <v>3578</v>
      </c>
      <c r="E2340">
        <v>1</v>
      </c>
      <c r="F2340">
        <v>20170118</v>
      </c>
      <c r="G2340">
        <v>20170040938</v>
      </c>
      <c r="H2340" t="s">
        <v>65</v>
      </c>
      <c r="I2340" t="s">
        <v>25</v>
      </c>
      <c r="J2340" t="s">
        <v>26</v>
      </c>
      <c r="K2340" t="s">
        <v>97</v>
      </c>
      <c r="L2340" t="s">
        <v>4</v>
      </c>
      <c r="M2340" t="s">
        <v>5</v>
      </c>
      <c r="N2340" t="s">
        <v>17</v>
      </c>
      <c r="O2340">
        <v>2001909000</v>
      </c>
      <c r="P2340" t="s">
        <v>934</v>
      </c>
      <c r="Q2340" t="s">
        <v>1003</v>
      </c>
      <c r="R2340" t="s">
        <v>68</v>
      </c>
      <c r="S2340" t="s">
        <v>148</v>
      </c>
      <c r="T2340" t="s">
        <v>128</v>
      </c>
      <c r="U2340" t="s">
        <v>641</v>
      </c>
      <c r="V2340" t="s">
        <v>642</v>
      </c>
      <c r="W2340" t="s">
        <v>129</v>
      </c>
      <c r="X2340" t="s">
        <v>8</v>
      </c>
      <c r="Y2340" t="s">
        <v>15</v>
      </c>
      <c r="Z2340">
        <v>20064</v>
      </c>
      <c r="AA2340">
        <v>9504</v>
      </c>
    </row>
    <row r="2341" spans="1:27" hidden="1" x14ac:dyDescent="0.25">
      <c r="A2341">
        <v>2017</v>
      </c>
      <c r="B2341">
        <v>3</v>
      </c>
      <c r="C2341" t="s">
        <v>86</v>
      </c>
      <c r="D2341">
        <v>17922</v>
      </c>
      <c r="E2341">
        <v>1</v>
      </c>
      <c r="F2341">
        <v>20170302</v>
      </c>
      <c r="G2341">
        <v>20170040938</v>
      </c>
      <c r="H2341" t="s">
        <v>65</v>
      </c>
      <c r="I2341" t="s">
        <v>25</v>
      </c>
      <c r="J2341" t="s">
        <v>26</v>
      </c>
      <c r="K2341" t="s">
        <v>97</v>
      </c>
      <c r="L2341" t="s">
        <v>4</v>
      </c>
      <c r="M2341" t="s">
        <v>5</v>
      </c>
      <c r="N2341" t="s">
        <v>17</v>
      </c>
      <c r="O2341">
        <v>2001909000</v>
      </c>
      <c r="P2341" t="s">
        <v>934</v>
      </c>
      <c r="Q2341" t="s">
        <v>1003</v>
      </c>
      <c r="R2341" t="s">
        <v>68</v>
      </c>
      <c r="S2341" t="s">
        <v>1575</v>
      </c>
      <c r="T2341" t="s">
        <v>101</v>
      </c>
      <c r="U2341" t="s">
        <v>2171</v>
      </c>
      <c r="V2341" t="s">
        <v>1526</v>
      </c>
      <c r="W2341" t="s">
        <v>2172</v>
      </c>
      <c r="X2341" t="s">
        <v>8</v>
      </c>
      <c r="Y2341" t="s">
        <v>15</v>
      </c>
      <c r="Z2341">
        <v>20064</v>
      </c>
      <c r="AA2341">
        <v>9504</v>
      </c>
    </row>
    <row r="2342" spans="1:27" hidden="1" x14ac:dyDescent="0.25">
      <c r="A2342">
        <v>2018</v>
      </c>
      <c r="B2342">
        <v>2</v>
      </c>
      <c r="C2342" t="s">
        <v>86</v>
      </c>
      <c r="D2342">
        <v>17448</v>
      </c>
      <c r="E2342">
        <v>1</v>
      </c>
      <c r="F2342">
        <v>20180228</v>
      </c>
      <c r="G2342">
        <v>20601698928</v>
      </c>
      <c r="H2342" t="s">
        <v>930</v>
      </c>
      <c r="I2342" t="s">
        <v>2</v>
      </c>
      <c r="J2342" t="s">
        <v>81</v>
      </c>
      <c r="K2342" t="s">
        <v>82</v>
      </c>
      <c r="L2342" t="s">
        <v>4</v>
      </c>
      <c r="M2342" t="s">
        <v>5</v>
      </c>
      <c r="N2342" t="s">
        <v>6</v>
      </c>
      <c r="O2342">
        <v>710809000</v>
      </c>
      <c r="P2342" t="s">
        <v>40</v>
      </c>
      <c r="Q2342" t="s">
        <v>274</v>
      </c>
      <c r="R2342" t="s">
        <v>13</v>
      </c>
      <c r="S2342" t="s">
        <v>1925</v>
      </c>
      <c r="T2342" t="s">
        <v>1926</v>
      </c>
      <c r="U2342" t="s">
        <v>84</v>
      </c>
      <c r="V2342" t="s">
        <v>1927</v>
      </c>
      <c r="W2342" t="s">
        <v>112</v>
      </c>
      <c r="X2342" t="s">
        <v>8</v>
      </c>
      <c r="Y2342" t="s">
        <v>93</v>
      </c>
      <c r="Z2342">
        <v>20053.5</v>
      </c>
      <c r="AA2342">
        <v>8298</v>
      </c>
    </row>
    <row r="2343" spans="1:27" x14ac:dyDescent="0.25">
      <c r="A2343">
        <v>2018</v>
      </c>
      <c r="B2343">
        <v>2</v>
      </c>
      <c r="C2343" t="s">
        <v>86</v>
      </c>
      <c r="D2343">
        <v>9079</v>
      </c>
      <c r="E2343">
        <v>2</v>
      </c>
      <c r="F2343">
        <v>20180201</v>
      </c>
      <c r="G2343">
        <v>20542082519</v>
      </c>
      <c r="H2343" t="s">
        <v>231</v>
      </c>
      <c r="I2343" t="s">
        <v>25</v>
      </c>
      <c r="J2343" t="s">
        <v>26</v>
      </c>
      <c r="K2343" t="s">
        <v>185</v>
      </c>
      <c r="L2343" t="s">
        <v>4</v>
      </c>
      <c r="M2343" t="s">
        <v>5</v>
      </c>
      <c r="N2343" t="s">
        <v>6</v>
      </c>
      <c r="O2343">
        <v>904211090</v>
      </c>
      <c r="P2343" t="s">
        <v>198</v>
      </c>
      <c r="Q2343" t="s">
        <v>472</v>
      </c>
      <c r="R2343" t="s">
        <v>77</v>
      </c>
      <c r="S2343" t="s">
        <v>1802</v>
      </c>
      <c r="T2343" t="s">
        <v>1207</v>
      </c>
      <c r="V2343" t="s">
        <v>14</v>
      </c>
      <c r="W2343" t="s">
        <v>1208</v>
      </c>
      <c r="X2343" t="s">
        <v>19</v>
      </c>
      <c r="Y2343" t="s">
        <v>9</v>
      </c>
      <c r="Z2343">
        <v>20026.3</v>
      </c>
      <c r="AA2343">
        <v>5124.884</v>
      </c>
    </row>
    <row r="2344" spans="1:27" hidden="1" x14ac:dyDescent="0.25">
      <c r="A2344">
        <v>2017</v>
      </c>
      <c r="B2344">
        <v>1</v>
      </c>
      <c r="C2344" t="s">
        <v>270</v>
      </c>
      <c r="D2344">
        <v>3281</v>
      </c>
      <c r="E2344">
        <v>1</v>
      </c>
      <c r="F2344">
        <v>20170126</v>
      </c>
      <c r="G2344">
        <v>20504004415</v>
      </c>
      <c r="H2344" t="s">
        <v>223</v>
      </c>
      <c r="I2344" t="s">
        <v>25</v>
      </c>
      <c r="J2344" t="s">
        <v>66</v>
      </c>
      <c r="K2344" t="s">
        <v>460</v>
      </c>
      <c r="L2344" t="s">
        <v>4</v>
      </c>
      <c r="M2344" t="s">
        <v>5</v>
      </c>
      <c r="N2344" t="s">
        <v>17</v>
      </c>
      <c r="O2344">
        <v>2005999000</v>
      </c>
      <c r="P2344" t="s">
        <v>1002</v>
      </c>
      <c r="Q2344" t="s">
        <v>1003</v>
      </c>
      <c r="R2344" t="s">
        <v>24</v>
      </c>
      <c r="S2344" t="s">
        <v>825</v>
      </c>
      <c r="W2344" t="s">
        <v>100</v>
      </c>
      <c r="X2344" t="s">
        <v>8</v>
      </c>
      <c r="Y2344" t="s">
        <v>61</v>
      </c>
      <c r="Z2344">
        <v>20026.07</v>
      </c>
      <c r="AA2344">
        <v>11875.968000000001</v>
      </c>
    </row>
    <row r="2345" spans="1:27" x14ac:dyDescent="0.25">
      <c r="A2345">
        <v>2018</v>
      </c>
      <c r="B2345">
        <v>2</v>
      </c>
      <c r="C2345" t="s">
        <v>86</v>
      </c>
      <c r="D2345">
        <v>16754</v>
      </c>
      <c r="E2345">
        <v>2</v>
      </c>
      <c r="F2345">
        <v>20180219</v>
      </c>
      <c r="G2345">
        <v>20571343640</v>
      </c>
      <c r="H2345" t="s">
        <v>154</v>
      </c>
      <c r="I2345" t="s">
        <v>25</v>
      </c>
      <c r="J2345" t="s">
        <v>114</v>
      </c>
      <c r="K2345" t="s">
        <v>115</v>
      </c>
      <c r="L2345" t="s">
        <v>4</v>
      </c>
      <c r="M2345" t="s">
        <v>5</v>
      </c>
      <c r="N2345" t="s">
        <v>6</v>
      </c>
      <c r="O2345">
        <v>904211090</v>
      </c>
      <c r="P2345" t="s">
        <v>198</v>
      </c>
      <c r="Q2345" t="s">
        <v>472</v>
      </c>
      <c r="R2345" t="s">
        <v>77</v>
      </c>
      <c r="S2345" t="s">
        <v>143</v>
      </c>
      <c r="X2345" t="s">
        <v>23</v>
      </c>
      <c r="Y2345" t="s">
        <v>9</v>
      </c>
      <c r="Z2345">
        <v>20009.8</v>
      </c>
      <c r="AA2345">
        <v>8074.08</v>
      </c>
    </row>
    <row r="2346" spans="1:27" hidden="1" x14ac:dyDescent="0.25">
      <c r="A2346">
        <v>2017</v>
      </c>
      <c r="B2346">
        <v>1</v>
      </c>
      <c r="C2346" t="s">
        <v>86</v>
      </c>
      <c r="D2346">
        <v>5507</v>
      </c>
      <c r="E2346">
        <v>1</v>
      </c>
      <c r="F2346">
        <v>20170125</v>
      </c>
      <c r="G2346">
        <v>20170040938</v>
      </c>
      <c r="H2346" t="s">
        <v>65</v>
      </c>
      <c r="I2346" t="s">
        <v>25</v>
      </c>
      <c r="J2346" t="s">
        <v>26</v>
      </c>
      <c r="K2346" t="s">
        <v>97</v>
      </c>
      <c r="L2346" t="s">
        <v>4</v>
      </c>
      <c r="M2346" t="s">
        <v>5</v>
      </c>
      <c r="N2346" t="s">
        <v>17</v>
      </c>
      <c r="O2346">
        <v>2001909000</v>
      </c>
      <c r="P2346" t="s">
        <v>934</v>
      </c>
      <c r="Q2346" t="s">
        <v>1003</v>
      </c>
      <c r="R2346" t="s">
        <v>68</v>
      </c>
      <c r="S2346" t="s">
        <v>169</v>
      </c>
      <c r="T2346" t="s">
        <v>537</v>
      </c>
      <c r="U2346" t="s">
        <v>101</v>
      </c>
      <c r="V2346" t="s">
        <v>438</v>
      </c>
      <c r="W2346" t="s">
        <v>129</v>
      </c>
      <c r="X2346" t="s">
        <v>215</v>
      </c>
      <c r="Y2346" t="s">
        <v>15</v>
      </c>
      <c r="Z2346">
        <v>20000</v>
      </c>
      <c r="AA2346">
        <v>17600</v>
      </c>
    </row>
    <row r="2347" spans="1:27" hidden="1" x14ac:dyDescent="0.25">
      <c r="A2347">
        <v>2018</v>
      </c>
      <c r="B2347">
        <v>1</v>
      </c>
      <c r="C2347" t="s">
        <v>270</v>
      </c>
      <c r="D2347">
        <v>3332</v>
      </c>
      <c r="E2347">
        <v>1</v>
      </c>
      <c r="F2347">
        <v>20180125</v>
      </c>
      <c r="G2347">
        <v>20530184596</v>
      </c>
      <c r="H2347" t="s">
        <v>293</v>
      </c>
      <c r="I2347" t="s">
        <v>25</v>
      </c>
      <c r="J2347" t="s">
        <v>26</v>
      </c>
      <c r="K2347" t="s">
        <v>199</v>
      </c>
      <c r="L2347" t="s">
        <v>4</v>
      </c>
      <c r="M2347" t="s">
        <v>5</v>
      </c>
      <c r="N2347" t="s">
        <v>17</v>
      </c>
      <c r="O2347">
        <v>2005999000</v>
      </c>
      <c r="P2347" t="s">
        <v>1002</v>
      </c>
      <c r="Q2347" t="s">
        <v>1003</v>
      </c>
      <c r="R2347" t="s">
        <v>24</v>
      </c>
      <c r="S2347" t="s">
        <v>310</v>
      </c>
      <c r="T2347" t="s">
        <v>1107</v>
      </c>
      <c r="U2347" t="s">
        <v>1319</v>
      </c>
      <c r="W2347" t="s">
        <v>789</v>
      </c>
      <c r="X2347" t="s">
        <v>8</v>
      </c>
      <c r="Y2347" t="s">
        <v>61</v>
      </c>
      <c r="Z2347">
        <v>19992.5</v>
      </c>
      <c r="AA2347">
        <v>10404</v>
      </c>
    </row>
    <row r="2348" spans="1:27" hidden="1" x14ac:dyDescent="0.25">
      <c r="A2348">
        <v>2017</v>
      </c>
      <c r="B2348">
        <v>1</v>
      </c>
      <c r="C2348" t="s">
        <v>270</v>
      </c>
      <c r="D2348">
        <v>2005</v>
      </c>
      <c r="E2348">
        <v>1</v>
      </c>
      <c r="F2348">
        <v>20170115</v>
      </c>
      <c r="G2348">
        <v>20504004415</v>
      </c>
      <c r="H2348" t="s">
        <v>223</v>
      </c>
      <c r="I2348" t="s">
        <v>2</v>
      </c>
      <c r="J2348" t="s">
        <v>58</v>
      </c>
      <c r="K2348" t="s">
        <v>59</v>
      </c>
      <c r="L2348" t="s">
        <v>4</v>
      </c>
      <c r="M2348" t="s">
        <v>5</v>
      </c>
      <c r="N2348" t="s">
        <v>17</v>
      </c>
      <c r="O2348">
        <v>2001909000</v>
      </c>
      <c r="P2348" t="s">
        <v>1008</v>
      </c>
      <c r="Q2348" t="s">
        <v>1003</v>
      </c>
      <c r="R2348" t="s">
        <v>68</v>
      </c>
      <c r="S2348" t="s">
        <v>320</v>
      </c>
      <c r="W2348" t="s">
        <v>100</v>
      </c>
      <c r="X2348" t="s">
        <v>8</v>
      </c>
      <c r="Y2348" t="s">
        <v>226</v>
      </c>
      <c r="Z2348">
        <v>19923.099999999999</v>
      </c>
      <c r="AA2348">
        <v>18531</v>
      </c>
    </row>
    <row r="2349" spans="1:27" hidden="1" x14ac:dyDescent="0.25">
      <c r="A2349">
        <v>2017</v>
      </c>
      <c r="B2349">
        <v>1</v>
      </c>
      <c r="C2349" t="s">
        <v>270</v>
      </c>
      <c r="D2349">
        <v>540</v>
      </c>
      <c r="E2349">
        <v>1</v>
      </c>
      <c r="F2349">
        <v>20170125</v>
      </c>
      <c r="G2349">
        <v>20504004415</v>
      </c>
      <c r="H2349" t="s">
        <v>223</v>
      </c>
      <c r="I2349" t="s">
        <v>47</v>
      </c>
      <c r="J2349" t="s">
        <v>325</v>
      </c>
      <c r="K2349" t="s">
        <v>326</v>
      </c>
      <c r="L2349" t="s">
        <v>4</v>
      </c>
      <c r="M2349" t="s">
        <v>5</v>
      </c>
      <c r="N2349" t="s">
        <v>17</v>
      </c>
      <c r="O2349">
        <v>2001909000</v>
      </c>
      <c r="P2349" t="s">
        <v>1008</v>
      </c>
      <c r="Q2349" t="s">
        <v>1003</v>
      </c>
      <c r="R2349" t="s">
        <v>68</v>
      </c>
      <c r="S2349" t="s">
        <v>281</v>
      </c>
      <c r="W2349" t="s">
        <v>100</v>
      </c>
      <c r="X2349" t="s">
        <v>8</v>
      </c>
      <c r="Y2349" t="s">
        <v>226</v>
      </c>
      <c r="Z2349">
        <v>19896</v>
      </c>
      <c r="AA2349">
        <v>20392.8</v>
      </c>
    </row>
    <row r="2350" spans="1:27" hidden="1" x14ac:dyDescent="0.25">
      <c r="A2350">
        <v>2017</v>
      </c>
      <c r="B2350">
        <v>3</v>
      </c>
      <c r="C2350" t="s">
        <v>86</v>
      </c>
      <c r="D2350">
        <v>27188</v>
      </c>
      <c r="E2350">
        <v>1</v>
      </c>
      <c r="F2350">
        <v>20170330</v>
      </c>
      <c r="G2350">
        <v>20601098921</v>
      </c>
      <c r="H2350" t="s">
        <v>1580</v>
      </c>
      <c r="I2350" t="s">
        <v>2</v>
      </c>
      <c r="J2350" t="s">
        <v>81</v>
      </c>
      <c r="K2350" t="s">
        <v>82</v>
      </c>
      <c r="L2350" t="s">
        <v>4</v>
      </c>
      <c r="M2350" t="s">
        <v>5</v>
      </c>
      <c r="N2350" t="s">
        <v>6</v>
      </c>
      <c r="O2350">
        <v>904211090</v>
      </c>
      <c r="P2350" t="s">
        <v>198</v>
      </c>
      <c r="Q2350" t="s">
        <v>472</v>
      </c>
      <c r="R2350" t="s">
        <v>77</v>
      </c>
      <c r="S2350" t="s">
        <v>116</v>
      </c>
      <c r="W2350" t="s">
        <v>651</v>
      </c>
      <c r="X2350" t="s">
        <v>23</v>
      </c>
      <c r="Y2350" t="s">
        <v>9</v>
      </c>
      <c r="Z2350">
        <v>19880</v>
      </c>
      <c r="AA2350">
        <v>19880</v>
      </c>
    </row>
    <row r="2351" spans="1:27" hidden="1" x14ac:dyDescent="0.25">
      <c r="A2351">
        <v>2017</v>
      </c>
      <c r="B2351">
        <v>1</v>
      </c>
      <c r="C2351" t="s">
        <v>270</v>
      </c>
      <c r="D2351">
        <v>2275</v>
      </c>
      <c r="E2351">
        <v>1</v>
      </c>
      <c r="F2351">
        <v>20170119</v>
      </c>
      <c r="G2351">
        <v>20504004415</v>
      </c>
      <c r="H2351" t="s">
        <v>223</v>
      </c>
      <c r="I2351" t="s">
        <v>25</v>
      </c>
      <c r="J2351" t="s">
        <v>66</v>
      </c>
      <c r="K2351" t="s">
        <v>183</v>
      </c>
      <c r="L2351" t="s">
        <v>4</v>
      </c>
      <c r="M2351" t="s">
        <v>5</v>
      </c>
      <c r="N2351" t="s">
        <v>17</v>
      </c>
      <c r="O2351">
        <v>2005999000</v>
      </c>
      <c r="P2351" t="s">
        <v>1002</v>
      </c>
      <c r="Q2351" t="s">
        <v>1003</v>
      </c>
      <c r="R2351" t="s">
        <v>24</v>
      </c>
      <c r="S2351" t="s">
        <v>285</v>
      </c>
      <c r="W2351" t="s">
        <v>100</v>
      </c>
      <c r="X2351" t="s">
        <v>8</v>
      </c>
      <c r="Y2351" t="s">
        <v>226</v>
      </c>
      <c r="Z2351">
        <v>19845</v>
      </c>
      <c r="AA2351">
        <v>14700</v>
      </c>
    </row>
    <row r="2352" spans="1:27" hidden="1" x14ac:dyDescent="0.25">
      <c r="A2352">
        <v>2017</v>
      </c>
      <c r="B2352">
        <v>2</v>
      </c>
      <c r="C2352" t="s">
        <v>270</v>
      </c>
      <c r="D2352">
        <v>5015</v>
      </c>
      <c r="E2352">
        <v>1</v>
      </c>
      <c r="F2352">
        <v>20170203</v>
      </c>
      <c r="G2352">
        <v>20504004415</v>
      </c>
      <c r="H2352" t="s">
        <v>223</v>
      </c>
      <c r="I2352" t="s">
        <v>25</v>
      </c>
      <c r="J2352" t="s">
        <v>66</v>
      </c>
      <c r="K2352" t="s">
        <v>183</v>
      </c>
      <c r="L2352" t="s">
        <v>4</v>
      </c>
      <c r="M2352" t="s">
        <v>5</v>
      </c>
      <c r="N2352" t="s">
        <v>17</v>
      </c>
      <c r="O2352">
        <v>2005999000</v>
      </c>
      <c r="P2352" t="s">
        <v>1002</v>
      </c>
      <c r="Q2352" t="s">
        <v>1003</v>
      </c>
      <c r="R2352" t="s">
        <v>24</v>
      </c>
      <c r="S2352" t="s">
        <v>321</v>
      </c>
      <c r="W2352" t="s">
        <v>100</v>
      </c>
      <c r="X2352" t="s">
        <v>8</v>
      </c>
      <c r="Y2352" t="s">
        <v>61</v>
      </c>
      <c r="Z2352">
        <v>19845</v>
      </c>
      <c r="AA2352">
        <v>14700</v>
      </c>
    </row>
    <row r="2353" spans="1:27" hidden="1" x14ac:dyDescent="0.25">
      <c r="A2353">
        <v>2017</v>
      </c>
      <c r="B2353">
        <v>2</v>
      </c>
      <c r="C2353" t="s">
        <v>270</v>
      </c>
      <c r="D2353">
        <v>8284</v>
      </c>
      <c r="E2353">
        <v>1</v>
      </c>
      <c r="F2353">
        <v>20170223</v>
      </c>
      <c r="G2353">
        <v>20504004415</v>
      </c>
      <c r="H2353" t="s">
        <v>223</v>
      </c>
      <c r="I2353" t="s">
        <v>25</v>
      </c>
      <c r="J2353" t="s">
        <v>66</v>
      </c>
      <c r="K2353" t="s">
        <v>183</v>
      </c>
      <c r="L2353" t="s">
        <v>4</v>
      </c>
      <c r="M2353" t="s">
        <v>5</v>
      </c>
      <c r="N2353" t="s">
        <v>17</v>
      </c>
      <c r="O2353">
        <v>2005999000</v>
      </c>
      <c r="P2353" t="s">
        <v>1002</v>
      </c>
      <c r="Q2353" t="s">
        <v>1003</v>
      </c>
      <c r="R2353" t="s">
        <v>24</v>
      </c>
      <c r="S2353" t="s">
        <v>285</v>
      </c>
      <c r="W2353" t="s">
        <v>100</v>
      </c>
      <c r="X2353" t="s">
        <v>8</v>
      </c>
      <c r="Y2353" t="s">
        <v>226</v>
      </c>
      <c r="Z2353">
        <v>19845</v>
      </c>
      <c r="AA2353">
        <v>14700</v>
      </c>
    </row>
    <row r="2354" spans="1:27" hidden="1" x14ac:dyDescent="0.25">
      <c r="A2354">
        <v>2017</v>
      </c>
      <c r="B2354">
        <v>3</v>
      </c>
      <c r="C2354" t="s">
        <v>270</v>
      </c>
      <c r="D2354">
        <v>11603</v>
      </c>
      <c r="E2354">
        <v>1</v>
      </c>
      <c r="F2354">
        <v>20170330</v>
      </c>
      <c r="G2354">
        <v>20504004415</v>
      </c>
      <c r="H2354" t="s">
        <v>223</v>
      </c>
      <c r="I2354" t="s">
        <v>25</v>
      </c>
      <c r="J2354" t="s">
        <v>66</v>
      </c>
      <c r="K2354" t="s">
        <v>183</v>
      </c>
      <c r="L2354" t="s">
        <v>4</v>
      </c>
      <c r="M2354" t="s">
        <v>5</v>
      </c>
      <c r="N2354" t="s">
        <v>17</v>
      </c>
      <c r="O2354">
        <v>2005999000</v>
      </c>
      <c r="P2354" t="s">
        <v>1002</v>
      </c>
      <c r="Q2354" t="s">
        <v>1003</v>
      </c>
      <c r="R2354" t="s">
        <v>24</v>
      </c>
      <c r="S2354" t="s">
        <v>285</v>
      </c>
      <c r="W2354" t="s">
        <v>100</v>
      </c>
      <c r="X2354" t="s">
        <v>8</v>
      </c>
      <c r="Y2354" t="s">
        <v>226</v>
      </c>
      <c r="Z2354">
        <v>19845</v>
      </c>
      <c r="AA2354">
        <v>14700</v>
      </c>
    </row>
    <row r="2355" spans="1:27" hidden="1" x14ac:dyDescent="0.25">
      <c r="A2355">
        <v>2018</v>
      </c>
      <c r="B2355">
        <v>2</v>
      </c>
      <c r="C2355" t="s">
        <v>270</v>
      </c>
      <c r="D2355">
        <v>4608</v>
      </c>
      <c r="E2355">
        <v>1</v>
      </c>
      <c r="F2355">
        <v>20180201</v>
      </c>
      <c r="G2355">
        <v>20530184596</v>
      </c>
      <c r="H2355" t="s">
        <v>293</v>
      </c>
      <c r="I2355" t="s">
        <v>25</v>
      </c>
      <c r="J2355" t="s">
        <v>26</v>
      </c>
      <c r="K2355" t="s">
        <v>97</v>
      </c>
      <c r="L2355" t="s">
        <v>4</v>
      </c>
      <c r="M2355" t="s">
        <v>5</v>
      </c>
      <c r="N2355" t="s">
        <v>17</v>
      </c>
      <c r="O2355">
        <v>2005999000</v>
      </c>
      <c r="P2355" t="s">
        <v>1002</v>
      </c>
      <c r="Q2355" t="s">
        <v>1003</v>
      </c>
      <c r="R2355" t="s">
        <v>24</v>
      </c>
      <c r="S2355" t="s">
        <v>310</v>
      </c>
      <c r="T2355" t="s">
        <v>1963</v>
      </c>
      <c r="U2355" t="s">
        <v>1964</v>
      </c>
      <c r="W2355" t="s">
        <v>789</v>
      </c>
      <c r="X2355" t="s">
        <v>8</v>
      </c>
      <c r="Y2355" t="s">
        <v>61</v>
      </c>
      <c r="Z2355">
        <v>19813.5</v>
      </c>
      <c r="AA2355">
        <v>15238.8</v>
      </c>
    </row>
    <row r="2356" spans="1:27" hidden="1" x14ac:dyDescent="0.25">
      <c r="A2356">
        <v>2017</v>
      </c>
      <c r="B2356">
        <v>2</v>
      </c>
      <c r="C2356" t="s">
        <v>270</v>
      </c>
      <c r="D2356">
        <v>6760</v>
      </c>
      <c r="E2356">
        <v>1</v>
      </c>
      <c r="F2356">
        <v>20170209</v>
      </c>
      <c r="G2356">
        <v>20504004415</v>
      </c>
      <c r="H2356" t="s">
        <v>223</v>
      </c>
      <c r="I2356" t="s">
        <v>25</v>
      </c>
      <c r="J2356" t="s">
        <v>26</v>
      </c>
      <c r="K2356" t="s">
        <v>121</v>
      </c>
      <c r="L2356" t="s">
        <v>4</v>
      </c>
      <c r="M2356" t="s">
        <v>5</v>
      </c>
      <c r="N2356" t="s">
        <v>17</v>
      </c>
      <c r="O2356">
        <v>2005999000</v>
      </c>
      <c r="P2356" t="s">
        <v>1002</v>
      </c>
      <c r="Q2356" t="s">
        <v>1003</v>
      </c>
      <c r="R2356" t="s">
        <v>24</v>
      </c>
      <c r="S2356" t="s">
        <v>332</v>
      </c>
      <c r="W2356" t="s">
        <v>100</v>
      </c>
      <c r="X2356" t="s">
        <v>8</v>
      </c>
      <c r="Y2356" t="s">
        <v>226</v>
      </c>
      <c r="Z2356">
        <v>19739.04</v>
      </c>
      <c r="AA2356">
        <v>14160</v>
      </c>
    </row>
    <row r="2357" spans="1:27" hidden="1" x14ac:dyDescent="0.25">
      <c r="A2357">
        <v>2017</v>
      </c>
      <c r="B2357">
        <v>1</v>
      </c>
      <c r="C2357" t="s">
        <v>270</v>
      </c>
      <c r="D2357">
        <v>3227</v>
      </c>
      <c r="E2357">
        <v>1</v>
      </c>
      <c r="F2357">
        <v>20170122</v>
      </c>
      <c r="G2357">
        <v>20484051691</v>
      </c>
      <c r="H2357" t="s">
        <v>57</v>
      </c>
      <c r="I2357" t="s">
        <v>25</v>
      </c>
      <c r="J2357" t="s">
        <v>26</v>
      </c>
      <c r="K2357" t="s">
        <v>122</v>
      </c>
      <c r="L2357" t="s">
        <v>4</v>
      </c>
      <c r="M2357" t="s">
        <v>5</v>
      </c>
      <c r="N2357" t="s">
        <v>6</v>
      </c>
      <c r="O2357">
        <v>904229000</v>
      </c>
      <c r="P2357" t="s">
        <v>1007</v>
      </c>
      <c r="Q2357" t="s">
        <v>1071</v>
      </c>
      <c r="R2357" t="s">
        <v>60</v>
      </c>
      <c r="S2357" t="s">
        <v>822</v>
      </c>
      <c r="U2357" t="s">
        <v>823</v>
      </c>
      <c r="X2357" t="s">
        <v>23</v>
      </c>
      <c r="Y2357" t="s">
        <v>61</v>
      </c>
      <c r="Z2357">
        <v>19728</v>
      </c>
      <c r="AA2357">
        <v>14400</v>
      </c>
    </row>
    <row r="2358" spans="1:27" hidden="1" x14ac:dyDescent="0.25">
      <c r="A2358">
        <v>2017</v>
      </c>
      <c r="B2358">
        <v>2</v>
      </c>
      <c r="C2358" t="s">
        <v>270</v>
      </c>
      <c r="D2358">
        <v>6429</v>
      </c>
      <c r="E2358">
        <v>1</v>
      </c>
      <c r="F2358">
        <v>20170209</v>
      </c>
      <c r="G2358">
        <v>20530184596</v>
      </c>
      <c r="H2358" t="s">
        <v>293</v>
      </c>
      <c r="I2358" t="s">
        <v>25</v>
      </c>
      <c r="J2358" t="s">
        <v>26</v>
      </c>
      <c r="K2358" t="s">
        <v>185</v>
      </c>
      <c r="L2358" t="s">
        <v>4</v>
      </c>
      <c r="M2358" t="s">
        <v>5</v>
      </c>
      <c r="N2358" t="s">
        <v>17</v>
      </c>
      <c r="O2358">
        <v>2005999000</v>
      </c>
      <c r="P2358" t="s">
        <v>1002</v>
      </c>
      <c r="Q2358" t="s">
        <v>1003</v>
      </c>
      <c r="R2358" t="s">
        <v>24</v>
      </c>
      <c r="S2358" t="s">
        <v>310</v>
      </c>
      <c r="T2358" t="s">
        <v>792</v>
      </c>
      <c r="W2358" t="s">
        <v>1705</v>
      </c>
      <c r="X2358" t="s">
        <v>8</v>
      </c>
      <c r="Y2358" t="s">
        <v>61</v>
      </c>
      <c r="Z2358">
        <v>19710</v>
      </c>
      <c r="AA2358">
        <v>17019.599999999999</v>
      </c>
    </row>
    <row r="2359" spans="1:27" hidden="1" x14ac:dyDescent="0.25">
      <c r="A2359">
        <v>2018</v>
      </c>
      <c r="B2359">
        <v>1</v>
      </c>
      <c r="C2359" t="s">
        <v>270</v>
      </c>
      <c r="D2359">
        <v>2809</v>
      </c>
      <c r="E2359">
        <v>2</v>
      </c>
      <c r="F2359">
        <v>20180118</v>
      </c>
      <c r="G2359">
        <v>20504004415</v>
      </c>
      <c r="H2359" t="s">
        <v>223</v>
      </c>
      <c r="I2359" t="s">
        <v>11</v>
      </c>
      <c r="J2359" t="s">
        <v>16</v>
      </c>
      <c r="K2359" t="s">
        <v>165</v>
      </c>
      <c r="L2359" t="s">
        <v>4</v>
      </c>
      <c r="M2359" t="s">
        <v>5</v>
      </c>
      <c r="N2359" t="s">
        <v>17</v>
      </c>
      <c r="O2359">
        <v>2001909000</v>
      </c>
      <c r="P2359" t="s">
        <v>1009</v>
      </c>
      <c r="Q2359" t="s">
        <v>1003</v>
      </c>
      <c r="R2359" t="s">
        <v>68</v>
      </c>
      <c r="S2359" t="s">
        <v>865</v>
      </c>
      <c r="T2359" t="s">
        <v>1310</v>
      </c>
      <c r="W2359" t="s">
        <v>34</v>
      </c>
      <c r="X2359" t="s">
        <v>8</v>
      </c>
      <c r="Y2359" t="s">
        <v>226</v>
      </c>
      <c r="Z2359">
        <v>19691.099999999999</v>
      </c>
      <c r="AA2359">
        <v>6554.52</v>
      </c>
    </row>
    <row r="2360" spans="1:27" hidden="1" x14ac:dyDescent="0.25">
      <c r="A2360">
        <v>2018</v>
      </c>
      <c r="B2360">
        <v>3</v>
      </c>
      <c r="C2360" t="s">
        <v>270</v>
      </c>
      <c r="D2360">
        <v>12037</v>
      </c>
      <c r="E2360">
        <v>1</v>
      </c>
      <c r="F2360">
        <v>20180315</v>
      </c>
      <c r="G2360">
        <v>20104420282</v>
      </c>
      <c r="H2360" t="s">
        <v>146</v>
      </c>
      <c r="I2360" t="s">
        <v>25</v>
      </c>
      <c r="J2360" t="s">
        <v>26</v>
      </c>
      <c r="K2360" t="s">
        <v>121</v>
      </c>
      <c r="L2360" t="s">
        <v>4</v>
      </c>
      <c r="M2360" t="s">
        <v>5</v>
      </c>
      <c r="N2360" t="s">
        <v>17</v>
      </c>
      <c r="O2360">
        <v>2005999000</v>
      </c>
      <c r="P2360" t="s">
        <v>1002</v>
      </c>
      <c r="Q2360" t="s">
        <v>1003</v>
      </c>
      <c r="R2360" t="s">
        <v>24</v>
      </c>
      <c r="S2360" t="s">
        <v>316</v>
      </c>
      <c r="U2360" t="s">
        <v>145</v>
      </c>
      <c r="X2360" t="s">
        <v>8</v>
      </c>
      <c r="Y2360" t="s">
        <v>226</v>
      </c>
      <c r="Z2360">
        <v>19691</v>
      </c>
      <c r="AA2360">
        <v>17841.599999999999</v>
      </c>
    </row>
    <row r="2361" spans="1:27" hidden="1" x14ac:dyDescent="0.25">
      <c r="A2361">
        <v>2017</v>
      </c>
      <c r="B2361">
        <v>2</v>
      </c>
      <c r="C2361" t="s">
        <v>270</v>
      </c>
      <c r="D2361">
        <v>7874</v>
      </c>
      <c r="E2361">
        <v>1</v>
      </c>
      <c r="F2361">
        <v>20170223</v>
      </c>
      <c r="G2361">
        <v>20480319860</v>
      </c>
      <c r="H2361" t="s">
        <v>273</v>
      </c>
      <c r="I2361" t="s">
        <v>36</v>
      </c>
      <c r="J2361" t="s">
        <v>283</v>
      </c>
      <c r="K2361" t="s">
        <v>284</v>
      </c>
      <c r="L2361" t="s">
        <v>4</v>
      </c>
      <c r="M2361" t="s">
        <v>5</v>
      </c>
      <c r="N2361" t="s">
        <v>17</v>
      </c>
      <c r="O2361">
        <v>2005999000</v>
      </c>
      <c r="P2361" t="s">
        <v>934</v>
      </c>
      <c r="Q2361" t="s">
        <v>1003</v>
      </c>
      <c r="R2361" t="s">
        <v>24</v>
      </c>
      <c r="S2361" t="s">
        <v>290</v>
      </c>
      <c r="T2361" t="s">
        <v>291</v>
      </c>
      <c r="U2361" t="s">
        <v>84</v>
      </c>
      <c r="V2361" t="s">
        <v>274</v>
      </c>
      <c r="W2361" t="s">
        <v>794</v>
      </c>
      <c r="X2361" t="s">
        <v>8</v>
      </c>
      <c r="Y2361" t="s">
        <v>226</v>
      </c>
      <c r="Z2361">
        <v>19681.2</v>
      </c>
      <c r="AA2361">
        <v>14910</v>
      </c>
    </row>
    <row r="2362" spans="1:27" hidden="1" x14ac:dyDescent="0.25">
      <c r="A2362">
        <v>2017</v>
      </c>
      <c r="B2362">
        <v>3</v>
      </c>
      <c r="C2362" t="s">
        <v>270</v>
      </c>
      <c r="D2362">
        <v>8667</v>
      </c>
      <c r="E2362">
        <v>1</v>
      </c>
      <c r="F2362">
        <v>20170301</v>
      </c>
      <c r="G2362">
        <v>20480319860</v>
      </c>
      <c r="H2362" t="s">
        <v>273</v>
      </c>
      <c r="I2362" t="s">
        <v>36</v>
      </c>
      <c r="J2362" t="s">
        <v>283</v>
      </c>
      <c r="K2362" t="s">
        <v>284</v>
      </c>
      <c r="L2362" t="s">
        <v>4</v>
      </c>
      <c r="M2362" t="s">
        <v>5</v>
      </c>
      <c r="N2362" t="s">
        <v>17</v>
      </c>
      <c r="O2362">
        <v>2005999000</v>
      </c>
      <c r="P2362" t="s">
        <v>934</v>
      </c>
      <c r="Q2362" t="s">
        <v>1003</v>
      </c>
      <c r="R2362" t="s">
        <v>24</v>
      </c>
      <c r="S2362" t="s">
        <v>290</v>
      </c>
      <c r="T2362" t="s">
        <v>291</v>
      </c>
      <c r="U2362" t="s">
        <v>84</v>
      </c>
      <c r="V2362" t="s">
        <v>274</v>
      </c>
      <c r="W2362" t="s">
        <v>794</v>
      </c>
      <c r="X2362" t="s">
        <v>8</v>
      </c>
      <c r="Y2362" t="s">
        <v>226</v>
      </c>
      <c r="Z2362">
        <v>19681.2</v>
      </c>
      <c r="AA2362">
        <v>14910</v>
      </c>
    </row>
    <row r="2363" spans="1:27" hidden="1" x14ac:dyDescent="0.25">
      <c r="A2363">
        <v>2017</v>
      </c>
      <c r="B2363">
        <v>3</v>
      </c>
      <c r="C2363" t="s">
        <v>270</v>
      </c>
      <c r="D2363">
        <v>10087</v>
      </c>
      <c r="E2363">
        <v>3</v>
      </c>
      <c r="F2363">
        <v>20170310</v>
      </c>
      <c r="G2363">
        <v>20504004415</v>
      </c>
      <c r="H2363" t="s">
        <v>223</v>
      </c>
      <c r="I2363" t="s">
        <v>268</v>
      </c>
      <c r="J2363" t="s">
        <v>334</v>
      </c>
      <c r="K2363" t="s">
        <v>2369</v>
      </c>
      <c r="L2363" t="s">
        <v>4</v>
      </c>
      <c r="M2363" t="s">
        <v>5</v>
      </c>
      <c r="N2363" t="s">
        <v>17</v>
      </c>
      <c r="O2363">
        <v>2001909000</v>
      </c>
      <c r="P2363" t="s">
        <v>1006</v>
      </c>
      <c r="Q2363" t="s">
        <v>1003</v>
      </c>
      <c r="R2363" t="s">
        <v>68</v>
      </c>
      <c r="S2363" t="s">
        <v>838</v>
      </c>
      <c r="T2363" t="s">
        <v>839</v>
      </c>
      <c r="W2363" t="s">
        <v>272</v>
      </c>
      <c r="X2363" t="s">
        <v>8</v>
      </c>
      <c r="Y2363" t="s">
        <v>61</v>
      </c>
      <c r="Z2363">
        <v>19656</v>
      </c>
      <c r="AA2363">
        <v>6577.2</v>
      </c>
    </row>
    <row r="2364" spans="1:27" hidden="1" x14ac:dyDescent="0.25">
      <c r="A2364">
        <v>2018</v>
      </c>
      <c r="B2364">
        <v>2</v>
      </c>
      <c r="C2364" t="s">
        <v>270</v>
      </c>
      <c r="D2364">
        <v>9604</v>
      </c>
      <c r="E2364">
        <v>5</v>
      </c>
      <c r="F2364">
        <v>20180222</v>
      </c>
      <c r="G2364">
        <v>20504004415</v>
      </c>
      <c r="H2364" t="s">
        <v>223</v>
      </c>
      <c r="I2364" t="s">
        <v>25</v>
      </c>
      <c r="J2364" t="s">
        <v>26</v>
      </c>
      <c r="K2364" t="s">
        <v>97</v>
      </c>
      <c r="L2364" t="s">
        <v>4</v>
      </c>
      <c r="M2364" t="s">
        <v>5</v>
      </c>
      <c r="N2364" t="s">
        <v>17</v>
      </c>
      <c r="O2364">
        <v>2001909000</v>
      </c>
      <c r="P2364" t="s">
        <v>1009</v>
      </c>
      <c r="Q2364" t="s">
        <v>1003</v>
      </c>
      <c r="R2364" t="s">
        <v>68</v>
      </c>
      <c r="S2364" t="s">
        <v>277</v>
      </c>
      <c r="W2364" t="s">
        <v>34</v>
      </c>
      <c r="X2364" t="s">
        <v>8</v>
      </c>
      <c r="Y2364" t="s">
        <v>226</v>
      </c>
      <c r="Z2364">
        <v>19656</v>
      </c>
      <c r="AA2364">
        <v>3897.6</v>
      </c>
    </row>
    <row r="2365" spans="1:27" hidden="1" x14ac:dyDescent="0.25">
      <c r="A2365">
        <v>2018</v>
      </c>
      <c r="B2365">
        <v>2</v>
      </c>
      <c r="C2365" t="s">
        <v>270</v>
      </c>
      <c r="D2365">
        <v>5439</v>
      </c>
      <c r="E2365">
        <v>1</v>
      </c>
      <c r="F2365">
        <v>20180201</v>
      </c>
      <c r="G2365">
        <v>20504004415</v>
      </c>
      <c r="H2365" t="s">
        <v>223</v>
      </c>
      <c r="I2365" t="s">
        <v>25</v>
      </c>
      <c r="J2365" t="s">
        <v>26</v>
      </c>
      <c r="K2365" t="s">
        <v>257</v>
      </c>
      <c r="L2365" t="s">
        <v>4</v>
      </c>
      <c r="M2365" t="s">
        <v>5</v>
      </c>
      <c r="N2365" t="s">
        <v>17</v>
      </c>
      <c r="O2365">
        <v>2005999000</v>
      </c>
      <c r="P2365" t="s">
        <v>1002</v>
      </c>
      <c r="Q2365" t="s">
        <v>1003</v>
      </c>
      <c r="R2365" t="s">
        <v>24</v>
      </c>
      <c r="S2365" t="s">
        <v>1985</v>
      </c>
      <c r="W2365" t="s">
        <v>34</v>
      </c>
      <c r="X2365" t="s">
        <v>8</v>
      </c>
      <c r="Y2365" t="s">
        <v>226</v>
      </c>
      <c r="Z2365">
        <v>19642.400000000001</v>
      </c>
      <c r="AA2365">
        <v>4729.7280000000001</v>
      </c>
    </row>
    <row r="2366" spans="1:27" hidden="1" x14ac:dyDescent="0.25">
      <c r="A2366">
        <v>2017</v>
      </c>
      <c r="B2366">
        <v>1</v>
      </c>
      <c r="C2366" t="s">
        <v>270</v>
      </c>
      <c r="D2366">
        <v>43508</v>
      </c>
      <c r="E2366">
        <v>1</v>
      </c>
      <c r="F2366">
        <v>20170103</v>
      </c>
      <c r="G2366">
        <v>20530184596</v>
      </c>
      <c r="H2366" t="s">
        <v>293</v>
      </c>
      <c r="I2366" t="s">
        <v>25</v>
      </c>
      <c r="J2366" t="s">
        <v>26</v>
      </c>
      <c r="K2366" t="s">
        <v>97</v>
      </c>
      <c r="L2366" t="s">
        <v>4</v>
      </c>
      <c r="M2366" t="s">
        <v>5</v>
      </c>
      <c r="N2366" t="s">
        <v>17</v>
      </c>
      <c r="O2366">
        <v>2005999000</v>
      </c>
      <c r="P2366" t="s">
        <v>1002</v>
      </c>
      <c r="Q2366" t="s">
        <v>1003</v>
      </c>
      <c r="R2366" t="s">
        <v>24</v>
      </c>
      <c r="S2366" t="s">
        <v>310</v>
      </c>
      <c r="T2366" t="s">
        <v>260</v>
      </c>
      <c r="W2366" t="s">
        <v>895</v>
      </c>
      <c r="X2366" t="s">
        <v>8</v>
      </c>
      <c r="Y2366" t="s">
        <v>61</v>
      </c>
      <c r="Z2366">
        <v>19610</v>
      </c>
      <c r="AA2366">
        <v>10404</v>
      </c>
    </row>
    <row r="2367" spans="1:27" hidden="1" x14ac:dyDescent="0.25">
      <c r="A2367">
        <v>2017</v>
      </c>
      <c r="B2367">
        <v>3</v>
      </c>
      <c r="C2367" t="s">
        <v>270</v>
      </c>
      <c r="D2367">
        <v>8932</v>
      </c>
      <c r="E2367">
        <v>1</v>
      </c>
      <c r="F2367">
        <v>20170301</v>
      </c>
      <c r="G2367">
        <v>20530184596</v>
      </c>
      <c r="H2367" t="s">
        <v>293</v>
      </c>
      <c r="I2367" t="s">
        <v>25</v>
      </c>
      <c r="J2367" t="s">
        <v>26</v>
      </c>
      <c r="K2367" t="s">
        <v>125</v>
      </c>
      <c r="L2367" t="s">
        <v>4</v>
      </c>
      <c r="M2367" t="s">
        <v>5</v>
      </c>
      <c r="N2367" t="s">
        <v>17</v>
      </c>
      <c r="O2367">
        <v>2005999000</v>
      </c>
      <c r="P2367" t="s">
        <v>1002</v>
      </c>
      <c r="Q2367" t="s">
        <v>1003</v>
      </c>
      <c r="R2367" t="s">
        <v>24</v>
      </c>
      <c r="S2367" t="s">
        <v>310</v>
      </c>
      <c r="T2367" t="s">
        <v>797</v>
      </c>
      <c r="W2367" t="s">
        <v>789</v>
      </c>
      <c r="X2367" t="s">
        <v>8</v>
      </c>
      <c r="Y2367" t="s">
        <v>61</v>
      </c>
      <c r="Z2367">
        <v>19604.2</v>
      </c>
      <c r="AA2367">
        <v>17130</v>
      </c>
    </row>
    <row r="2368" spans="1:27" hidden="1" x14ac:dyDescent="0.25">
      <c r="A2368">
        <v>2018</v>
      </c>
      <c r="B2368">
        <v>2</v>
      </c>
      <c r="C2368" t="s">
        <v>86</v>
      </c>
      <c r="D2368">
        <v>13956</v>
      </c>
      <c r="E2368">
        <v>1</v>
      </c>
      <c r="F2368">
        <v>20180214</v>
      </c>
      <c r="G2368">
        <v>20373860736</v>
      </c>
      <c r="H2368" t="s">
        <v>1127</v>
      </c>
      <c r="I2368" t="s">
        <v>25</v>
      </c>
      <c r="J2368" t="s">
        <v>26</v>
      </c>
      <c r="K2368" t="s">
        <v>185</v>
      </c>
      <c r="L2368" t="s">
        <v>4</v>
      </c>
      <c r="M2368" t="s">
        <v>5</v>
      </c>
      <c r="N2368" t="s">
        <v>17</v>
      </c>
      <c r="O2368">
        <v>2001909000</v>
      </c>
      <c r="P2368" t="s">
        <v>934</v>
      </c>
      <c r="Q2368" t="s">
        <v>1003</v>
      </c>
      <c r="R2368" t="s">
        <v>68</v>
      </c>
      <c r="S2368" t="s">
        <v>98</v>
      </c>
      <c r="U2368" t="s">
        <v>1114</v>
      </c>
      <c r="V2368" t="s">
        <v>101</v>
      </c>
      <c r="W2368" t="s">
        <v>34</v>
      </c>
      <c r="X2368" t="s">
        <v>19</v>
      </c>
      <c r="Y2368" t="s">
        <v>90</v>
      </c>
      <c r="Z2368">
        <v>19604.16</v>
      </c>
      <c r="AA2368">
        <v>5607.2640000000001</v>
      </c>
    </row>
    <row r="2369" spans="1:27" hidden="1" x14ac:dyDescent="0.25">
      <c r="A2369">
        <v>2018</v>
      </c>
      <c r="B2369">
        <v>2</v>
      </c>
      <c r="C2369" t="s">
        <v>270</v>
      </c>
      <c r="D2369">
        <v>9328</v>
      </c>
      <c r="E2369">
        <v>1</v>
      </c>
      <c r="F2369">
        <v>20180222</v>
      </c>
      <c r="G2369">
        <v>20504004415</v>
      </c>
      <c r="H2369" t="s">
        <v>223</v>
      </c>
      <c r="I2369" t="s">
        <v>25</v>
      </c>
      <c r="J2369" t="s">
        <v>26</v>
      </c>
      <c r="K2369" t="s">
        <v>97</v>
      </c>
      <c r="L2369" t="s">
        <v>4</v>
      </c>
      <c r="M2369" t="s">
        <v>5</v>
      </c>
      <c r="N2369" t="s">
        <v>17</v>
      </c>
      <c r="O2369">
        <v>2005999000</v>
      </c>
      <c r="P2369" t="s">
        <v>1002</v>
      </c>
      <c r="Q2369" t="s">
        <v>1003</v>
      </c>
      <c r="R2369" t="s">
        <v>24</v>
      </c>
      <c r="S2369" t="s">
        <v>359</v>
      </c>
      <c r="W2369" t="s">
        <v>34</v>
      </c>
      <c r="X2369" t="s">
        <v>8</v>
      </c>
      <c r="Y2369" t="s">
        <v>226</v>
      </c>
      <c r="Z2369">
        <v>19600</v>
      </c>
      <c r="AA2369">
        <v>11657.1</v>
      </c>
    </row>
    <row r="2370" spans="1:27" hidden="1" x14ac:dyDescent="0.25">
      <c r="A2370">
        <v>2018</v>
      </c>
      <c r="B2370">
        <v>3</v>
      </c>
      <c r="C2370" t="s">
        <v>270</v>
      </c>
      <c r="D2370">
        <v>10546</v>
      </c>
      <c r="E2370">
        <v>1</v>
      </c>
      <c r="F2370">
        <v>20180301</v>
      </c>
      <c r="G2370">
        <v>20504004415</v>
      </c>
      <c r="H2370" t="s">
        <v>223</v>
      </c>
      <c r="I2370" t="s">
        <v>25</v>
      </c>
      <c r="J2370" t="s">
        <v>26</v>
      </c>
      <c r="K2370" t="s">
        <v>97</v>
      </c>
      <c r="L2370" t="s">
        <v>4</v>
      </c>
      <c r="M2370" t="s">
        <v>5</v>
      </c>
      <c r="N2370" t="s">
        <v>17</v>
      </c>
      <c r="O2370">
        <v>2005999000</v>
      </c>
      <c r="P2370" t="s">
        <v>1002</v>
      </c>
      <c r="Q2370" t="s">
        <v>1003</v>
      </c>
      <c r="R2370" t="s">
        <v>24</v>
      </c>
      <c r="S2370" t="s">
        <v>359</v>
      </c>
      <c r="W2370" t="s">
        <v>100</v>
      </c>
      <c r="X2370" t="s">
        <v>8</v>
      </c>
      <c r="Y2370" t="s">
        <v>226</v>
      </c>
      <c r="Z2370">
        <v>19600</v>
      </c>
      <c r="AA2370">
        <v>11657.1</v>
      </c>
    </row>
    <row r="2371" spans="1:27" hidden="1" x14ac:dyDescent="0.25">
      <c r="A2371">
        <v>2017</v>
      </c>
      <c r="B2371">
        <v>2</v>
      </c>
      <c r="C2371" t="s">
        <v>86</v>
      </c>
      <c r="D2371">
        <v>14497</v>
      </c>
      <c r="E2371">
        <v>1</v>
      </c>
      <c r="F2371">
        <v>20170215</v>
      </c>
      <c r="G2371">
        <v>20533960546</v>
      </c>
      <c r="H2371" t="s">
        <v>511</v>
      </c>
      <c r="I2371" t="s">
        <v>2</v>
      </c>
      <c r="J2371" t="s">
        <v>81</v>
      </c>
      <c r="K2371" t="s">
        <v>82</v>
      </c>
      <c r="L2371" t="s">
        <v>4</v>
      </c>
      <c r="M2371" t="s">
        <v>5</v>
      </c>
      <c r="N2371" t="s">
        <v>6</v>
      </c>
      <c r="O2371">
        <v>904211090</v>
      </c>
      <c r="P2371" t="s">
        <v>198</v>
      </c>
      <c r="Q2371" t="s">
        <v>472</v>
      </c>
      <c r="R2371" t="s">
        <v>77</v>
      </c>
      <c r="S2371" t="s">
        <v>1603</v>
      </c>
      <c r="W2371" t="s">
        <v>595</v>
      </c>
      <c r="X2371" t="s">
        <v>23</v>
      </c>
      <c r="Y2371" t="s">
        <v>9</v>
      </c>
      <c r="Z2371">
        <v>19560</v>
      </c>
      <c r="AA2371">
        <v>19560</v>
      </c>
    </row>
    <row r="2372" spans="1:27" hidden="1" x14ac:dyDescent="0.25">
      <c r="A2372">
        <v>2018</v>
      </c>
      <c r="B2372">
        <v>2</v>
      </c>
      <c r="C2372" t="s">
        <v>270</v>
      </c>
      <c r="D2372">
        <v>5439</v>
      </c>
      <c r="E2372">
        <v>2</v>
      </c>
      <c r="F2372">
        <v>20180201</v>
      </c>
      <c r="G2372">
        <v>20504004415</v>
      </c>
      <c r="H2372" t="s">
        <v>223</v>
      </c>
      <c r="I2372" t="s">
        <v>25</v>
      </c>
      <c r="J2372" t="s">
        <v>26</v>
      </c>
      <c r="K2372" t="s">
        <v>257</v>
      </c>
      <c r="L2372" t="s">
        <v>4</v>
      </c>
      <c r="M2372" t="s">
        <v>5</v>
      </c>
      <c r="N2372" t="s">
        <v>17</v>
      </c>
      <c r="O2372">
        <v>2005999000</v>
      </c>
      <c r="P2372" t="s">
        <v>1002</v>
      </c>
      <c r="Q2372" t="s">
        <v>1003</v>
      </c>
      <c r="R2372" t="s">
        <v>24</v>
      </c>
      <c r="S2372" t="s">
        <v>1986</v>
      </c>
      <c r="W2372" t="s">
        <v>34</v>
      </c>
      <c r="X2372" t="s">
        <v>8</v>
      </c>
      <c r="Y2372" t="s">
        <v>226</v>
      </c>
      <c r="Z2372">
        <v>19557.599999999999</v>
      </c>
      <c r="AA2372">
        <v>4762.2719999999999</v>
      </c>
    </row>
    <row r="2373" spans="1:27" hidden="1" x14ac:dyDescent="0.25">
      <c r="A2373">
        <v>2018</v>
      </c>
      <c r="B2373">
        <v>1</v>
      </c>
      <c r="C2373" t="s">
        <v>270</v>
      </c>
      <c r="D2373">
        <v>42670</v>
      </c>
      <c r="E2373">
        <v>2</v>
      </c>
      <c r="F2373">
        <v>20180104</v>
      </c>
      <c r="G2373">
        <v>20504004415</v>
      </c>
      <c r="H2373" t="s">
        <v>223</v>
      </c>
      <c r="I2373" t="s">
        <v>25</v>
      </c>
      <c r="J2373" t="s">
        <v>26</v>
      </c>
      <c r="K2373" t="s">
        <v>185</v>
      </c>
      <c r="L2373" t="s">
        <v>4</v>
      </c>
      <c r="M2373" t="s">
        <v>5</v>
      </c>
      <c r="N2373" t="s">
        <v>17</v>
      </c>
      <c r="O2373">
        <v>2005999000</v>
      </c>
      <c r="P2373" t="s">
        <v>1002</v>
      </c>
      <c r="Q2373" t="s">
        <v>1003</v>
      </c>
      <c r="R2373" t="s">
        <v>24</v>
      </c>
      <c r="S2373" t="s">
        <v>508</v>
      </c>
      <c r="T2373" t="s">
        <v>1287</v>
      </c>
      <c r="W2373" t="s">
        <v>34</v>
      </c>
      <c r="X2373" t="s">
        <v>8</v>
      </c>
      <c r="Y2373" t="s">
        <v>226</v>
      </c>
      <c r="Z2373">
        <v>19555.2</v>
      </c>
      <c r="AA2373">
        <v>15120</v>
      </c>
    </row>
    <row r="2374" spans="1:27" hidden="1" x14ac:dyDescent="0.25">
      <c r="A2374">
        <v>2018</v>
      </c>
      <c r="B2374">
        <v>1</v>
      </c>
      <c r="C2374" t="s">
        <v>270</v>
      </c>
      <c r="D2374">
        <v>1202</v>
      </c>
      <c r="E2374">
        <v>2</v>
      </c>
      <c r="F2374">
        <v>20180110</v>
      </c>
      <c r="G2374">
        <v>20504004415</v>
      </c>
      <c r="H2374" t="s">
        <v>223</v>
      </c>
      <c r="I2374" t="s">
        <v>25</v>
      </c>
      <c r="J2374" t="s">
        <v>26</v>
      </c>
      <c r="K2374" t="s">
        <v>540</v>
      </c>
      <c r="L2374" t="s">
        <v>4</v>
      </c>
      <c r="M2374" t="s">
        <v>5</v>
      </c>
      <c r="N2374" t="s">
        <v>17</v>
      </c>
      <c r="O2374">
        <v>2005999000</v>
      </c>
      <c r="P2374" t="s">
        <v>1002</v>
      </c>
      <c r="Q2374" t="s">
        <v>1003</v>
      </c>
      <c r="R2374" t="s">
        <v>24</v>
      </c>
      <c r="S2374" t="s">
        <v>1279</v>
      </c>
      <c r="W2374" t="s">
        <v>100</v>
      </c>
      <c r="X2374" t="s">
        <v>8</v>
      </c>
      <c r="Y2374" t="s">
        <v>61</v>
      </c>
      <c r="Z2374">
        <v>19539</v>
      </c>
      <c r="AA2374">
        <v>13800</v>
      </c>
    </row>
    <row r="2375" spans="1:27" hidden="1" x14ac:dyDescent="0.25">
      <c r="A2375">
        <v>2017</v>
      </c>
      <c r="B2375">
        <v>3</v>
      </c>
      <c r="C2375" t="s">
        <v>270</v>
      </c>
      <c r="D2375">
        <v>9112</v>
      </c>
      <c r="E2375">
        <v>1</v>
      </c>
      <c r="F2375">
        <v>20170302</v>
      </c>
      <c r="G2375">
        <v>20104420282</v>
      </c>
      <c r="H2375" t="s">
        <v>146</v>
      </c>
      <c r="I2375" t="s">
        <v>25</v>
      </c>
      <c r="J2375" t="s">
        <v>26</v>
      </c>
      <c r="K2375" t="s">
        <v>97</v>
      </c>
      <c r="L2375" t="s">
        <v>4</v>
      </c>
      <c r="M2375" t="s">
        <v>5</v>
      </c>
      <c r="N2375" t="s">
        <v>17</v>
      </c>
      <c r="O2375">
        <v>2005999000</v>
      </c>
      <c r="P2375" t="s">
        <v>1002</v>
      </c>
      <c r="Q2375" t="s">
        <v>1003</v>
      </c>
      <c r="R2375" t="s">
        <v>24</v>
      </c>
      <c r="S2375" t="s">
        <v>316</v>
      </c>
      <c r="U2375" t="s">
        <v>145</v>
      </c>
      <c r="X2375" t="s">
        <v>8</v>
      </c>
      <c r="Y2375" t="s">
        <v>226</v>
      </c>
      <c r="Z2375">
        <v>19532.8</v>
      </c>
      <c r="AA2375">
        <v>13641.6</v>
      </c>
    </row>
    <row r="2376" spans="1:27" hidden="1" x14ac:dyDescent="0.25">
      <c r="A2376">
        <v>2018</v>
      </c>
      <c r="B2376">
        <v>3</v>
      </c>
      <c r="C2376" t="s">
        <v>270</v>
      </c>
      <c r="D2376">
        <v>13641</v>
      </c>
      <c r="E2376">
        <v>1</v>
      </c>
      <c r="F2376">
        <v>20180328</v>
      </c>
      <c r="G2376">
        <v>20480319860</v>
      </c>
      <c r="H2376" t="s">
        <v>273</v>
      </c>
      <c r="I2376" t="s">
        <v>25</v>
      </c>
      <c r="J2376" t="s">
        <v>26</v>
      </c>
      <c r="K2376" t="s">
        <v>452</v>
      </c>
      <c r="L2376" t="s">
        <v>4</v>
      </c>
      <c r="M2376" t="s">
        <v>5</v>
      </c>
      <c r="N2376" t="s">
        <v>17</v>
      </c>
      <c r="O2376">
        <v>2005999000</v>
      </c>
      <c r="P2376" t="s">
        <v>1002</v>
      </c>
      <c r="Q2376" t="s">
        <v>1003</v>
      </c>
      <c r="R2376" t="s">
        <v>24</v>
      </c>
      <c r="S2376" t="s">
        <v>2662</v>
      </c>
      <c r="T2376" t="s">
        <v>291</v>
      </c>
      <c r="U2376" t="s">
        <v>84</v>
      </c>
      <c r="V2376" t="s">
        <v>274</v>
      </c>
      <c r="W2376" t="s">
        <v>794</v>
      </c>
      <c r="X2376" t="s">
        <v>8</v>
      </c>
      <c r="Y2376" t="s">
        <v>226</v>
      </c>
      <c r="Z2376">
        <v>19530</v>
      </c>
      <c r="AA2376">
        <v>16182</v>
      </c>
    </row>
    <row r="2377" spans="1:27" hidden="1" x14ac:dyDescent="0.25">
      <c r="A2377">
        <v>2017</v>
      </c>
      <c r="B2377">
        <v>2</v>
      </c>
      <c r="C2377" t="s">
        <v>270</v>
      </c>
      <c r="D2377">
        <v>8302</v>
      </c>
      <c r="E2377">
        <v>2</v>
      </c>
      <c r="F2377">
        <v>20170223</v>
      </c>
      <c r="G2377">
        <v>20504004415</v>
      </c>
      <c r="H2377" t="s">
        <v>223</v>
      </c>
      <c r="I2377" t="s">
        <v>25</v>
      </c>
      <c r="J2377" t="s">
        <v>26</v>
      </c>
      <c r="K2377" t="s">
        <v>185</v>
      </c>
      <c r="L2377" t="s">
        <v>4</v>
      </c>
      <c r="M2377" t="s">
        <v>5</v>
      </c>
      <c r="N2377" t="s">
        <v>17</v>
      </c>
      <c r="O2377">
        <v>2005999000</v>
      </c>
      <c r="P2377" t="s">
        <v>1002</v>
      </c>
      <c r="Q2377" t="s">
        <v>1003</v>
      </c>
      <c r="R2377" t="s">
        <v>24</v>
      </c>
      <c r="S2377" t="s">
        <v>278</v>
      </c>
      <c r="W2377" t="s">
        <v>100</v>
      </c>
      <c r="X2377" t="s">
        <v>8</v>
      </c>
      <c r="Y2377" t="s">
        <v>226</v>
      </c>
      <c r="Z2377">
        <v>19522</v>
      </c>
      <c r="AA2377">
        <v>15799.2</v>
      </c>
    </row>
    <row r="2378" spans="1:27" hidden="1" x14ac:dyDescent="0.25">
      <c r="A2378">
        <v>2017</v>
      </c>
      <c r="B2378">
        <v>2</v>
      </c>
      <c r="C2378" t="s">
        <v>86</v>
      </c>
      <c r="D2378">
        <v>15921</v>
      </c>
      <c r="E2378">
        <v>1</v>
      </c>
      <c r="F2378">
        <v>20170223</v>
      </c>
      <c r="G2378">
        <v>20524548594</v>
      </c>
      <c r="H2378" t="s">
        <v>124</v>
      </c>
      <c r="I2378" t="s">
        <v>25</v>
      </c>
      <c r="J2378" t="s">
        <v>26</v>
      </c>
      <c r="K2378" t="s">
        <v>185</v>
      </c>
      <c r="L2378" t="s">
        <v>4</v>
      </c>
      <c r="M2378" t="s">
        <v>5</v>
      </c>
      <c r="N2378" t="s">
        <v>6</v>
      </c>
      <c r="O2378">
        <v>904219000</v>
      </c>
      <c r="P2378" t="s">
        <v>218</v>
      </c>
      <c r="Q2378" t="s">
        <v>472</v>
      </c>
      <c r="R2378" t="s">
        <v>50</v>
      </c>
      <c r="S2378" t="s">
        <v>409</v>
      </c>
      <c r="T2378" t="s">
        <v>1641</v>
      </c>
      <c r="U2378" t="s">
        <v>88</v>
      </c>
      <c r="X2378" t="s">
        <v>23</v>
      </c>
      <c r="Y2378" t="s">
        <v>9</v>
      </c>
      <c r="Z2378">
        <v>19494.37</v>
      </c>
      <c r="AA2378">
        <v>5680</v>
      </c>
    </row>
    <row r="2379" spans="1:27" hidden="1" x14ac:dyDescent="0.25">
      <c r="A2379">
        <v>2017</v>
      </c>
      <c r="B2379">
        <v>1</v>
      </c>
      <c r="C2379" t="s">
        <v>270</v>
      </c>
      <c r="D2379">
        <v>5009</v>
      </c>
      <c r="E2379">
        <v>1</v>
      </c>
      <c r="F2379">
        <v>20170131</v>
      </c>
      <c r="G2379">
        <v>20504004415</v>
      </c>
      <c r="H2379" t="s">
        <v>223</v>
      </c>
      <c r="I2379" t="s">
        <v>47</v>
      </c>
      <c r="J2379" t="s">
        <v>325</v>
      </c>
      <c r="K2379" t="s">
        <v>498</v>
      </c>
      <c r="L2379" t="s">
        <v>4</v>
      </c>
      <c r="M2379" t="s">
        <v>5</v>
      </c>
      <c r="N2379" t="s">
        <v>17</v>
      </c>
      <c r="O2379">
        <v>2001909000</v>
      </c>
      <c r="P2379" t="s">
        <v>1008</v>
      </c>
      <c r="Q2379" t="s">
        <v>1003</v>
      </c>
      <c r="R2379" t="s">
        <v>68</v>
      </c>
      <c r="S2379" t="s">
        <v>861</v>
      </c>
      <c r="T2379" t="s">
        <v>881</v>
      </c>
      <c r="W2379" t="s">
        <v>272</v>
      </c>
      <c r="X2379" t="s">
        <v>8</v>
      </c>
      <c r="Y2379" t="s">
        <v>61</v>
      </c>
      <c r="Z2379">
        <v>19483</v>
      </c>
      <c r="AA2379">
        <v>20392.8</v>
      </c>
    </row>
    <row r="2380" spans="1:27" hidden="1" x14ac:dyDescent="0.25">
      <c r="A2380">
        <v>2017</v>
      </c>
      <c r="B2380">
        <v>3</v>
      </c>
      <c r="C2380" t="s">
        <v>270</v>
      </c>
      <c r="D2380">
        <v>11649</v>
      </c>
      <c r="E2380">
        <v>1</v>
      </c>
      <c r="F2380">
        <v>20170328</v>
      </c>
      <c r="G2380">
        <v>20504004415</v>
      </c>
      <c r="H2380" t="s">
        <v>223</v>
      </c>
      <c r="I2380" t="s">
        <v>47</v>
      </c>
      <c r="J2380" t="s">
        <v>325</v>
      </c>
      <c r="K2380" t="s">
        <v>498</v>
      </c>
      <c r="L2380" t="s">
        <v>4</v>
      </c>
      <c r="M2380" t="s">
        <v>5</v>
      </c>
      <c r="N2380" t="s">
        <v>17</v>
      </c>
      <c r="O2380">
        <v>2001909000</v>
      </c>
      <c r="P2380" t="s">
        <v>1008</v>
      </c>
      <c r="Q2380" t="s">
        <v>1003</v>
      </c>
      <c r="R2380" t="s">
        <v>68</v>
      </c>
      <c r="S2380" t="s">
        <v>861</v>
      </c>
      <c r="T2380" t="s">
        <v>881</v>
      </c>
      <c r="W2380" t="s">
        <v>272</v>
      </c>
      <c r="X2380" t="s">
        <v>8</v>
      </c>
      <c r="Y2380" t="s">
        <v>61</v>
      </c>
      <c r="Z2380">
        <v>19483</v>
      </c>
      <c r="AA2380">
        <v>20392.8</v>
      </c>
    </row>
    <row r="2381" spans="1:27" hidden="1" x14ac:dyDescent="0.25">
      <c r="A2381">
        <v>2018</v>
      </c>
      <c r="B2381">
        <v>1</v>
      </c>
      <c r="C2381" t="s">
        <v>270</v>
      </c>
      <c r="D2381">
        <v>1721</v>
      </c>
      <c r="E2381">
        <v>1</v>
      </c>
      <c r="F2381">
        <v>20180116</v>
      </c>
      <c r="G2381">
        <v>20104420282</v>
      </c>
      <c r="H2381" t="s">
        <v>146</v>
      </c>
      <c r="I2381" t="s">
        <v>25</v>
      </c>
      <c r="J2381" t="s">
        <v>26</v>
      </c>
      <c r="K2381" t="s">
        <v>118</v>
      </c>
      <c r="L2381" t="s">
        <v>4</v>
      </c>
      <c r="M2381" t="s">
        <v>5</v>
      </c>
      <c r="N2381" t="s">
        <v>17</v>
      </c>
      <c r="O2381">
        <v>2005999000</v>
      </c>
      <c r="P2381" t="s">
        <v>1002</v>
      </c>
      <c r="Q2381" t="s">
        <v>1003</v>
      </c>
      <c r="R2381" t="s">
        <v>24</v>
      </c>
      <c r="S2381" t="s">
        <v>316</v>
      </c>
      <c r="V2381" t="s">
        <v>101</v>
      </c>
      <c r="W2381" t="s">
        <v>34</v>
      </c>
      <c r="X2381" t="s">
        <v>8</v>
      </c>
      <c r="Y2381" t="s">
        <v>226</v>
      </c>
      <c r="Z2381">
        <v>19425</v>
      </c>
      <c r="AA2381">
        <v>9990</v>
      </c>
    </row>
    <row r="2382" spans="1:27" hidden="1" x14ac:dyDescent="0.25">
      <c r="A2382">
        <v>2017</v>
      </c>
      <c r="B2382">
        <v>3</v>
      </c>
      <c r="C2382" t="s">
        <v>86</v>
      </c>
      <c r="D2382">
        <v>17939</v>
      </c>
      <c r="E2382">
        <v>1</v>
      </c>
      <c r="F2382">
        <v>20170301</v>
      </c>
      <c r="G2382">
        <v>20170040938</v>
      </c>
      <c r="H2382" t="s">
        <v>65</v>
      </c>
      <c r="I2382" t="s">
        <v>2</v>
      </c>
      <c r="J2382" t="s">
        <v>81</v>
      </c>
      <c r="K2382" t="s">
        <v>259</v>
      </c>
      <c r="L2382" t="s">
        <v>4</v>
      </c>
      <c r="M2382" t="s">
        <v>5</v>
      </c>
      <c r="N2382" t="s">
        <v>17</v>
      </c>
      <c r="O2382">
        <v>2005992000</v>
      </c>
      <c r="P2382" t="s">
        <v>934</v>
      </c>
      <c r="Q2382" t="s">
        <v>1003</v>
      </c>
      <c r="R2382" t="s">
        <v>18</v>
      </c>
      <c r="S2382" t="s">
        <v>148</v>
      </c>
      <c r="T2382" t="s">
        <v>14</v>
      </c>
      <c r="U2382" t="s">
        <v>101</v>
      </c>
      <c r="W2382" t="s">
        <v>214</v>
      </c>
      <c r="X2382" t="s">
        <v>8</v>
      </c>
      <c r="Y2382" t="s">
        <v>15</v>
      </c>
      <c r="Z2382">
        <v>19406.310000000001</v>
      </c>
      <c r="AA2382">
        <v>7680</v>
      </c>
    </row>
    <row r="2383" spans="1:27" hidden="1" x14ac:dyDescent="0.25">
      <c r="A2383">
        <v>2017</v>
      </c>
      <c r="B2383">
        <v>3</v>
      </c>
      <c r="C2383" t="s">
        <v>86</v>
      </c>
      <c r="D2383">
        <v>15187</v>
      </c>
      <c r="E2383">
        <v>1</v>
      </c>
      <c r="F2383">
        <v>20170301</v>
      </c>
      <c r="G2383">
        <v>20397680038</v>
      </c>
      <c r="H2383" t="s">
        <v>182</v>
      </c>
      <c r="I2383" t="s">
        <v>2</v>
      </c>
      <c r="J2383" t="s">
        <v>81</v>
      </c>
      <c r="K2383" t="s">
        <v>87</v>
      </c>
      <c r="L2383" t="s">
        <v>4</v>
      </c>
      <c r="M2383" t="s">
        <v>5</v>
      </c>
      <c r="N2383" t="s">
        <v>17</v>
      </c>
      <c r="O2383">
        <v>2005992000</v>
      </c>
      <c r="P2383" t="s">
        <v>934</v>
      </c>
      <c r="Q2383" t="s">
        <v>1003</v>
      </c>
      <c r="R2383" t="s">
        <v>18</v>
      </c>
      <c r="S2383" t="s">
        <v>94</v>
      </c>
      <c r="X2383" t="s">
        <v>19</v>
      </c>
      <c r="Y2383" t="s">
        <v>15</v>
      </c>
      <c r="Z2383">
        <v>19404</v>
      </c>
      <c r="AA2383">
        <v>14700</v>
      </c>
    </row>
    <row r="2384" spans="1:27" hidden="1" x14ac:dyDescent="0.25">
      <c r="A2384">
        <v>2018</v>
      </c>
      <c r="B2384">
        <v>1</v>
      </c>
      <c r="C2384" t="s">
        <v>86</v>
      </c>
      <c r="D2384">
        <v>4347</v>
      </c>
      <c r="E2384">
        <v>2</v>
      </c>
      <c r="F2384">
        <v>20180118</v>
      </c>
      <c r="G2384">
        <v>20373860736</v>
      </c>
      <c r="H2384" t="s">
        <v>1127</v>
      </c>
      <c r="I2384" t="s">
        <v>25</v>
      </c>
      <c r="J2384" t="s">
        <v>26</v>
      </c>
      <c r="K2384" t="s">
        <v>2110</v>
      </c>
      <c r="L2384" t="s">
        <v>4</v>
      </c>
      <c r="M2384" t="s">
        <v>5</v>
      </c>
      <c r="N2384" t="s">
        <v>17</v>
      </c>
      <c r="O2384">
        <v>2001909000</v>
      </c>
      <c r="P2384" t="s">
        <v>934</v>
      </c>
      <c r="Q2384" t="s">
        <v>1003</v>
      </c>
      <c r="R2384" t="s">
        <v>68</v>
      </c>
      <c r="S2384" t="s">
        <v>98</v>
      </c>
      <c r="T2384" t="s">
        <v>2397</v>
      </c>
      <c r="V2384" t="s">
        <v>377</v>
      </c>
      <c r="W2384" t="s">
        <v>34</v>
      </c>
      <c r="X2384" t="s">
        <v>19</v>
      </c>
      <c r="Y2384" t="s">
        <v>15</v>
      </c>
      <c r="Z2384">
        <v>19396.3</v>
      </c>
      <c r="AA2384">
        <v>4167.24</v>
      </c>
    </row>
    <row r="2385" spans="1:27" hidden="1" x14ac:dyDescent="0.25">
      <c r="A2385">
        <v>2018</v>
      </c>
      <c r="B2385">
        <v>1</v>
      </c>
      <c r="C2385" t="s">
        <v>270</v>
      </c>
      <c r="D2385">
        <v>2814</v>
      </c>
      <c r="E2385">
        <v>2</v>
      </c>
      <c r="F2385">
        <v>20180118</v>
      </c>
      <c r="G2385">
        <v>20504004415</v>
      </c>
      <c r="H2385" t="s">
        <v>223</v>
      </c>
      <c r="I2385" t="s">
        <v>2</v>
      </c>
      <c r="J2385" t="s">
        <v>58</v>
      </c>
      <c r="K2385" t="s">
        <v>216</v>
      </c>
      <c r="L2385" t="s">
        <v>4</v>
      </c>
      <c r="M2385" t="s">
        <v>5</v>
      </c>
      <c r="N2385" t="s">
        <v>6</v>
      </c>
      <c r="O2385">
        <v>710809000</v>
      </c>
      <c r="P2385" t="s">
        <v>1008</v>
      </c>
      <c r="Q2385" t="s">
        <v>1076</v>
      </c>
      <c r="R2385" t="s">
        <v>13</v>
      </c>
      <c r="S2385" t="s">
        <v>355</v>
      </c>
      <c r="T2385" t="s">
        <v>450</v>
      </c>
      <c r="V2385" t="s">
        <v>145</v>
      </c>
      <c r="W2385" t="s">
        <v>272</v>
      </c>
      <c r="X2385" t="s">
        <v>8</v>
      </c>
      <c r="Y2385" t="s">
        <v>15</v>
      </c>
      <c r="Z2385">
        <v>19390</v>
      </c>
      <c r="AA2385">
        <v>10000</v>
      </c>
    </row>
    <row r="2386" spans="1:27" hidden="1" x14ac:dyDescent="0.25">
      <c r="A2386">
        <v>2017</v>
      </c>
      <c r="B2386">
        <v>3</v>
      </c>
      <c r="C2386" t="s">
        <v>270</v>
      </c>
      <c r="D2386">
        <v>9826</v>
      </c>
      <c r="E2386">
        <v>2</v>
      </c>
      <c r="F2386">
        <v>20170315</v>
      </c>
      <c r="G2386">
        <v>20504004415</v>
      </c>
      <c r="H2386" t="s">
        <v>223</v>
      </c>
      <c r="I2386" t="s">
        <v>25</v>
      </c>
      <c r="J2386" t="s">
        <v>26</v>
      </c>
      <c r="K2386" t="s">
        <v>121</v>
      </c>
      <c r="L2386" t="s">
        <v>4</v>
      </c>
      <c r="M2386" t="s">
        <v>5</v>
      </c>
      <c r="N2386" t="s">
        <v>17</v>
      </c>
      <c r="O2386">
        <v>2005999000</v>
      </c>
      <c r="P2386" t="s">
        <v>1002</v>
      </c>
      <c r="Q2386" t="s">
        <v>1003</v>
      </c>
      <c r="R2386" t="s">
        <v>24</v>
      </c>
      <c r="S2386" t="s">
        <v>278</v>
      </c>
      <c r="W2386" t="s">
        <v>100</v>
      </c>
      <c r="X2386" t="s">
        <v>8</v>
      </c>
      <c r="Y2386" t="s">
        <v>226</v>
      </c>
      <c r="Z2386">
        <v>19337.5</v>
      </c>
      <c r="AA2386">
        <v>15834</v>
      </c>
    </row>
    <row r="2387" spans="1:27" hidden="1" x14ac:dyDescent="0.25">
      <c r="A2387">
        <v>2017</v>
      </c>
      <c r="B2387">
        <v>3</v>
      </c>
      <c r="C2387" t="s">
        <v>270</v>
      </c>
      <c r="D2387">
        <v>8929</v>
      </c>
      <c r="E2387">
        <v>1</v>
      </c>
      <c r="F2387">
        <v>20170301</v>
      </c>
      <c r="G2387">
        <v>20530184596</v>
      </c>
      <c r="H2387" t="s">
        <v>293</v>
      </c>
      <c r="I2387" t="s">
        <v>25</v>
      </c>
      <c r="J2387" t="s">
        <v>26</v>
      </c>
      <c r="K2387" t="s">
        <v>118</v>
      </c>
      <c r="L2387" t="s">
        <v>4</v>
      </c>
      <c r="M2387" t="s">
        <v>5</v>
      </c>
      <c r="N2387" t="s">
        <v>17</v>
      </c>
      <c r="O2387">
        <v>2005999000</v>
      </c>
      <c r="P2387" t="s">
        <v>1002</v>
      </c>
      <c r="Q2387" t="s">
        <v>1003</v>
      </c>
      <c r="R2387" t="s">
        <v>24</v>
      </c>
      <c r="S2387" t="s">
        <v>310</v>
      </c>
      <c r="T2387" t="s">
        <v>797</v>
      </c>
      <c r="W2387" t="s">
        <v>789</v>
      </c>
      <c r="X2387" t="s">
        <v>8</v>
      </c>
      <c r="Y2387" t="s">
        <v>61</v>
      </c>
      <c r="Z2387">
        <v>19314.400000000001</v>
      </c>
      <c r="AA2387">
        <v>15792</v>
      </c>
    </row>
    <row r="2388" spans="1:27" hidden="1" x14ac:dyDescent="0.25">
      <c r="A2388">
        <v>2018</v>
      </c>
      <c r="B2388">
        <v>2</v>
      </c>
      <c r="C2388" t="s">
        <v>86</v>
      </c>
      <c r="D2388">
        <v>18950</v>
      </c>
      <c r="E2388">
        <v>3</v>
      </c>
      <c r="F2388">
        <v>20180228</v>
      </c>
      <c r="G2388">
        <v>20373860736</v>
      </c>
      <c r="H2388" t="s">
        <v>1127</v>
      </c>
      <c r="I2388" t="s">
        <v>25</v>
      </c>
      <c r="J2388" t="s">
        <v>26</v>
      </c>
      <c r="K2388" t="s">
        <v>147</v>
      </c>
      <c r="L2388" t="s">
        <v>4</v>
      </c>
      <c r="M2388" t="s">
        <v>5</v>
      </c>
      <c r="N2388" t="s">
        <v>17</v>
      </c>
      <c r="O2388">
        <v>2001909000</v>
      </c>
      <c r="P2388" t="s">
        <v>934</v>
      </c>
      <c r="Q2388" t="s">
        <v>1003</v>
      </c>
      <c r="R2388" t="s">
        <v>68</v>
      </c>
      <c r="S2388" t="s">
        <v>98</v>
      </c>
      <c r="U2388" t="s">
        <v>1114</v>
      </c>
      <c r="V2388" t="s">
        <v>101</v>
      </c>
      <c r="W2388" t="s">
        <v>34</v>
      </c>
      <c r="X2388" t="s">
        <v>19</v>
      </c>
      <c r="Y2388" t="s">
        <v>15</v>
      </c>
      <c r="Z2388">
        <v>19312.32</v>
      </c>
      <c r="AA2388">
        <v>5915.3280000000004</v>
      </c>
    </row>
    <row r="2389" spans="1:27" hidden="1" x14ac:dyDescent="0.25">
      <c r="A2389">
        <v>2018</v>
      </c>
      <c r="B2389">
        <v>2</v>
      </c>
      <c r="C2389" t="s">
        <v>270</v>
      </c>
      <c r="D2389">
        <v>5794</v>
      </c>
      <c r="E2389">
        <v>2</v>
      </c>
      <c r="F2389">
        <v>20180203</v>
      </c>
      <c r="G2389">
        <v>20504004415</v>
      </c>
      <c r="H2389" t="s">
        <v>223</v>
      </c>
      <c r="I2389" t="s">
        <v>11</v>
      </c>
      <c r="J2389" t="s">
        <v>16</v>
      </c>
      <c r="K2389" t="s">
        <v>165</v>
      </c>
      <c r="L2389" t="s">
        <v>4</v>
      </c>
      <c r="M2389" t="s">
        <v>5</v>
      </c>
      <c r="N2389" t="s">
        <v>17</v>
      </c>
      <c r="O2389">
        <v>2001909000</v>
      </c>
      <c r="P2389" t="s">
        <v>1009</v>
      </c>
      <c r="Q2389" t="s">
        <v>1003</v>
      </c>
      <c r="R2389" t="s">
        <v>68</v>
      </c>
      <c r="S2389" t="s">
        <v>865</v>
      </c>
      <c r="T2389" t="s">
        <v>1310</v>
      </c>
      <c r="W2389" t="s">
        <v>34</v>
      </c>
      <c r="X2389" t="s">
        <v>19</v>
      </c>
      <c r="Y2389" t="s">
        <v>226</v>
      </c>
      <c r="Z2389">
        <v>19305</v>
      </c>
      <c r="AA2389">
        <v>6426</v>
      </c>
    </row>
    <row r="2390" spans="1:27" hidden="1" x14ac:dyDescent="0.25">
      <c r="A2390">
        <v>2017</v>
      </c>
      <c r="B2390">
        <v>1</v>
      </c>
      <c r="C2390" t="s">
        <v>270</v>
      </c>
      <c r="D2390">
        <v>3652</v>
      </c>
      <c r="E2390">
        <v>1</v>
      </c>
      <c r="F2390">
        <v>20170126</v>
      </c>
      <c r="G2390">
        <v>20530184596</v>
      </c>
      <c r="H2390" t="s">
        <v>293</v>
      </c>
      <c r="I2390" t="s">
        <v>25</v>
      </c>
      <c r="J2390" t="s">
        <v>26</v>
      </c>
      <c r="K2390" t="s">
        <v>125</v>
      </c>
      <c r="L2390" t="s">
        <v>4</v>
      </c>
      <c r="M2390" t="s">
        <v>5</v>
      </c>
      <c r="N2390" t="s">
        <v>17</v>
      </c>
      <c r="O2390">
        <v>2005999000</v>
      </c>
      <c r="P2390" t="s">
        <v>1002</v>
      </c>
      <c r="Q2390" t="s">
        <v>1003</v>
      </c>
      <c r="R2390" t="s">
        <v>24</v>
      </c>
      <c r="S2390" t="s">
        <v>310</v>
      </c>
      <c r="T2390" t="s">
        <v>260</v>
      </c>
      <c r="W2390" t="s">
        <v>789</v>
      </c>
      <c r="X2390" t="s">
        <v>8</v>
      </c>
      <c r="Y2390" t="s">
        <v>61</v>
      </c>
      <c r="Z2390">
        <v>19298</v>
      </c>
      <c r="AA2390">
        <v>15244.8</v>
      </c>
    </row>
    <row r="2391" spans="1:27" hidden="1" x14ac:dyDescent="0.25">
      <c r="A2391">
        <v>2017</v>
      </c>
      <c r="B2391">
        <v>1</v>
      </c>
      <c r="C2391" t="s">
        <v>270</v>
      </c>
      <c r="D2391">
        <v>3653</v>
      </c>
      <c r="E2391">
        <v>1</v>
      </c>
      <c r="F2391">
        <v>20170126</v>
      </c>
      <c r="G2391">
        <v>20530184596</v>
      </c>
      <c r="H2391" t="s">
        <v>293</v>
      </c>
      <c r="I2391" t="s">
        <v>25</v>
      </c>
      <c r="J2391" t="s">
        <v>26</v>
      </c>
      <c r="K2391" t="s">
        <v>125</v>
      </c>
      <c r="L2391" t="s">
        <v>4</v>
      </c>
      <c r="M2391" t="s">
        <v>5</v>
      </c>
      <c r="N2391" t="s">
        <v>17</v>
      </c>
      <c r="O2391">
        <v>2005999000</v>
      </c>
      <c r="P2391" t="s">
        <v>1002</v>
      </c>
      <c r="Q2391" t="s">
        <v>1003</v>
      </c>
      <c r="R2391" t="s">
        <v>24</v>
      </c>
      <c r="S2391" t="s">
        <v>310</v>
      </c>
      <c r="T2391" t="s">
        <v>260</v>
      </c>
      <c r="W2391" t="s">
        <v>789</v>
      </c>
      <c r="X2391" t="s">
        <v>8</v>
      </c>
      <c r="Y2391" t="s">
        <v>61</v>
      </c>
      <c r="Z2391">
        <v>19298</v>
      </c>
      <c r="AA2391">
        <v>15244.8</v>
      </c>
    </row>
    <row r="2392" spans="1:27" hidden="1" x14ac:dyDescent="0.25">
      <c r="A2392">
        <v>2017</v>
      </c>
      <c r="B2392">
        <v>3</v>
      </c>
      <c r="C2392" t="s">
        <v>270</v>
      </c>
      <c r="D2392">
        <v>11297</v>
      </c>
      <c r="E2392">
        <v>1</v>
      </c>
      <c r="F2392">
        <v>20170323</v>
      </c>
      <c r="G2392">
        <v>20530184596</v>
      </c>
      <c r="H2392" t="s">
        <v>293</v>
      </c>
      <c r="I2392" t="s">
        <v>25</v>
      </c>
      <c r="J2392" t="s">
        <v>26</v>
      </c>
      <c r="K2392" t="s">
        <v>125</v>
      </c>
      <c r="L2392" t="s">
        <v>4</v>
      </c>
      <c r="M2392" t="s">
        <v>5</v>
      </c>
      <c r="N2392" t="s">
        <v>17</v>
      </c>
      <c r="O2392">
        <v>2005999000</v>
      </c>
      <c r="P2392" t="s">
        <v>1002</v>
      </c>
      <c r="Q2392" t="s">
        <v>1003</v>
      </c>
      <c r="R2392" t="s">
        <v>24</v>
      </c>
      <c r="S2392" t="s">
        <v>310</v>
      </c>
      <c r="T2392" t="s">
        <v>2376</v>
      </c>
      <c r="W2392" t="s">
        <v>789</v>
      </c>
      <c r="X2392" t="s">
        <v>8</v>
      </c>
      <c r="Y2392" t="s">
        <v>61</v>
      </c>
      <c r="Z2392">
        <v>19298</v>
      </c>
      <c r="AA2392">
        <v>15244.8</v>
      </c>
    </row>
    <row r="2393" spans="1:27" hidden="1" x14ac:dyDescent="0.25">
      <c r="A2393">
        <v>2017</v>
      </c>
      <c r="B2393">
        <v>3</v>
      </c>
      <c r="C2393" t="s">
        <v>270</v>
      </c>
      <c r="D2393">
        <v>11300</v>
      </c>
      <c r="E2393">
        <v>1</v>
      </c>
      <c r="F2393">
        <v>20170323</v>
      </c>
      <c r="G2393">
        <v>20530184596</v>
      </c>
      <c r="H2393" t="s">
        <v>293</v>
      </c>
      <c r="I2393" t="s">
        <v>25</v>
      </c>
      <c r="J2393" t="s">
        <v>26</v>
      </c>
      <c r="K2393" t="s">
        <v>125</v>
      </c>
      <c r="L2393" t="s">
        <v>4</v>
      </c>
      <c r="M2393" t="s">
        <v>5</v>
      </c>
      <c r="N2393" t="s">
        <v>17</v>
      </c>
      <c r="O2393">
        <v>2005999000</v>
      </c>
      <c r="P2393" t="s">
        <v>1002</v>
      </c>
      <c r="Q2393" t="s">
        <v>1003</v>
      </c>
      <c r="R2393" t="s">
        <v>24</v>
      </c>
      <c r="S2393" t="s">
        <v>310</v>
      </c>
      <c r="T2393" t="s">
        <v>2376</v>
      </c>
      <c r="W2393" t="s">
        <v>789</v>
      </c>
      <c r="X2393" t="s">
        <v>8</v>
      </c>
      <c r="Y2393" t="s">
        <v>61</v>
      </c>
      <c r="Z2393">
        <v>19298</v>
      </c>
      <c r="AA2393">
        <v>15244.8</v>
      </c>
    </row>
    <row r="2394" spans="1:27" hidden="1" x14ac:dyDescent="0.25">
      <c r="A2394">
        <v>2017</v>
      </c>
      <c r="B2394">
        <v>2</v>
      </c>
      <c r="C2394" t="s">
        <v>86</v>
      </c>
      <c r="D2394">
        <v>13650</v>
      </c>
      <c r="E2394">
        <v>1</v>
      </c>
      <c r="F2394">
        <v>20170217</v>
      </c>
      <c r="G2394">
        <v>20132515680</v>
      </c>
      <c r="H2394" t="s">
        <v>186</v>
      </c>
      <c r="I2394" t="s">
        <v>25</v>
      </c>
      <c r="J2394" t="s">
        <v>26</v>
      </c>
      <c r="K2394" t="s">
        <v>199</v>
      </c>
      <c r="L2394" t="s">
        <v>4</v>
      </c>
      <c r="M2394" t="s">
        <v>5</v>
      </c>
      <c r="N2394" t="s">
        <v>6</v>
      </c>
      <c r="O2394">
        <v>904221000</v>
      </c>
      <c r="P2394" t="s">
        <v>198</v>
      </c>
      <c r="Q2394" t="s">
        <v>1016</v>
      </c>
      <c r="R2394" t="s">
        <v>104</v>
      </c>
      <c r="S2394" t="s">
        <v>1567</v>
      </c>
      <c r="T2394" t="s">
        <v>1568</v>
      </c>
      <c r="W2394" t="s">
        <v>117</v>
      </c>
      <c r="X2394" t="s">
        <v>109</v>
      </c>
      <c r="Y2394" t="s">
        <v>9</v>
      </c>
      <c r="Z2394">
        <v>19284.650000000001</v>
      </c>
      <c r="AA2394">
        <v>6441</v>
      </c>
    </row>
    <row r="2395" spans="1:27" hidden="1" x14ac:dyDescent="0.25">
      <c r="A2395">
        <v>2017</v>
      </c>
      <c r="B2395">
        <v>2</v>
      </c>
      <c r="C2395" t="s">
        <v>270</v>
      </c>
      <c r="D2395">
        <v>7983</v>
      </c>
      <c r="E2395">
        <v>1</v>
      </c>
      <c r="F2395">
        <v>20170223</v>
      </c>
      <c r="G2395">
        <v>20504004415</v>
      </c>
      <c r="H2395" t="s">
        <v>223</v>
      </c>
      <c r="I2395" t="s">
        <v>2</v>
      </c>
      <c r="J2395" t="s">
        <v>314</v>
      </c>
      <c r="K2395" t="s">
        <v>315</v>
      </c>
      <c r="L2395" t="s">
        <v>4</v>
      </c>
      <c r="M2395" t="s">
        <v>5</v>
      </c>
      <c r="N2395" t="s">
        <v>17</v>
      </c>
      <c r="O2395">
        <v>2001909000</v>
      </c>
      <c r="P2395" t="s">
        <v>1008</v>
      </c>
      <c r="Q2395" t="s">
        <v>1003</v>
      </c>
      <c r="R2395" t="s">
        <v>68</v>
      </c>
      <c r="S2395" t="s">
        <v>281</v>
      </c>
      <c r="W2395" t="s">
        <v>100</v>
      </c>
      <c r="X2395" t="s">
        <v>8</v>
      </c>
      <c r="Y2395" t="s">
        <v>226</v>
      </c>
      <c r="Z2395">
        <v>19279.59</v>
      </c>
      <c r="AA2395">
        <v>20462.400000000001</v>
      </c>
    </row>
    <row r="2396" spans="1:27" hidden="1" x14ac:dyDescent="0.25">
      <c r="A2396">
        <v>2018</v>
      </c>
      <c r="B2396">
        <v>3</v>
      </c>
      <c r="C2396" t="s">
        <v>270</v>
      </c>
      <c r="D2396">
        <v>12775</v>
      </c>
      <c r="E2396">
        <v>1</v>
      </c>
      <c r="F2396">
        <v>20180322</v>
      </c>
      <c r="G2396">
        <v>20504004415</v>
      </c>
      <c r="H2396" t="s">
        <v>223</v>
      </c>
      <c r="I2396" t="s">
        <v>25</v>
      </c>
      <c r="J2396" t="s">
        <v>26</v>
      </c>
      <c r="K2396" t="s">
        <v>97</v>
      </c>
      <c r="L2396" t="s">
        <v>4</v>
      </c>
      <c r="M2396" t="s">
        <v>5</v>
      </c>
      <c r="N2396" t="s">
        <v>17</v>
      </c>
      <c r="O2396">
        <v>2005999000</v>
      </c>
      <c r="P2396" t="s">
        <v>1002</v>
      </c>
      <c r="Q2396" t="s">
        <v>1003</v>
      </c>
      <c r="R2396" t="s">
        <v>24</v>
      </c>
      <c r="S2396" t="s">
        <v>359</v>
      </c>
      <c r="W2396" t="s">
        <v>34</v>
      </c>
      <c r="X2396" t="s">
        <v>8</v>
      </c>
      <c r="Y2396" t="s">
        <v>226</v>
      </c>
      <c r="Z2396">
        <v>19278</v>
      </c>
      <c r="AA2396">
        <v>11647.584000000001</v>
      </c>
    </row>
    <row r="2397" spans="1:27" hidden="1" x14ac:dyDescent="0.25">
      <c r="A2397">
        <v>2017</v>
      </c>
      <c r="B2397">
        <v>1</v>
      </c>
      <c r="C2397" t="s">
        <v>270</v>
      </c>
      <c r="D2397">
        <v>4005</v>
      </c>
      <c r="E2397">
        <v>3</v>
      </c>
      <c r="F2397">
        <v>20170126</v>
      </c>
      <c r="G2397">
        <v>20504004415</v>
      </c>
      <c r="H2397" t="s">
        <v>223</v>
      </c>
      <c r="I2397" t="s">
        <v>25</v>
      </c>
      <c r="J2397" t="s">
        <v>26</v>
      </c>
      <c r="K2397" t="s">
        <v>97</v>
      </c>
      <c r="L2397" t="s">
        <v>4</v>
      </c>
      <c r="M2397" t="s">
        <v>5</v>
      </c>
      <c r="N2397" t="s">
        <v>17</v>
      </c>
      <c r="O2397">
        <v>2005999000</v>
      </c>
      <c r="P2397" t="s">
        <v>1002</v>
      </c>
      <c r="Q2397" t="s">
        <v>1003</v>
      </c>
      <c r="R2397" t="s">
        <v>24</v>
      </c>
      <c r="S2397" t="s">
        <v>826</v>
      </c>
      <c r="W2397" t="s">
        <v>100</v>
      </c>
      <c r="X2397" t="s">
        <v>8</v>
      </c>
      <c r="Y2397" t="s">
        <v>61</v>
      </c>
      <c r="Z2397">
        <v>19264</v>
      </c>
      <c r="AA2397">
        <v>15590.4</v>
      </c>
    </row>
    <row r="2398" spans="1:27" hidden="1" x14ac:dyDescent="0.25">
      <c r="A2398">
        <v>2017</v>
      </c>
      <c r="B2398">
        <v>1</v>
      </c>
      <c r="C2398" t="s">
        <v>270</v>
      </c>
      <c r="D2398">
        <v>4106</v>
      </c>
      <c r="E2398">
        <v>1</v>
      </c>
      <c r="F2398">
        <v>20170126</v>
      </c>
      <c r="G2398">
        <v>20504004415</v>
      </c>
      <c r="H2398" t="s">
        <v>223</v>
      </c>
      <c r="I2398" t="s">
        <v>25</v>
      </c>
      <c r="J2398" t="s">
        <v>26</v>
      </c>
      <c r="K2398" t="s">
        <v>97</v>
      </c>
      <c r="L2398" t="s">
        <v>4</v>
      </c>
      <c r="M2398" t="s">
        <v>5</v>
      </c>
      <c r="N2398" t="s">
        <v>17</v>
      </c>
      <c r="O2398">
        <v>2005999000</v>
      </c>
      <c r="P2398" t="s">
        <v>1002</v>
      </c>
      <c r="Q2398" t="s">
        <v>1003</v>
      </c>
      <c r="R2398" t="s">
        <v>24</v>
      </c>
      <c r="S2398" t="s">
        <v>826</v>
      </c>
      <c r="W2398" t="s">
        <v>100</v>
      </c>
      <c r="X2398" t="s">
        <v>8</v>
      </c>
      <c r="Y2398" t="s">
        <v>61</v>
      </c>
      <c r="Z2398">
        <v>19264</v>
      </c>
      <c r="AA2398">
        <v>15590.4</v>
      </c>
    </row>
    <row r="2399" spans="1:27" hidden="1" x14ac:dyDescent="0.25">
      <c r="A2399">
        <v>2018</v>
      </c>
      <c r="B2399">
        <v>2</v>
      </c>
      <c r="C2399" t="s">
        <v>270</v>
      </c>
      <c r="D2399">
        <v>10223</v>
      </c>
      <c r="E2399">
        <v>1</v>
      </c>
      <c r="F2399">
        <v>20180227</v>
      </c>
      <c r="G2399">
        <v>20504004415</v>
      </c>
      <c r="H2399" t="s">
        <v>223</v>
      </c>
      <c r="I2399" t="s">
        <v>25</v>
      </c>
      <c r="J2399" t="s">
        <v>26</v>
      </c>
      <c r="K2399" t="s">
        <v>185</v>
      </c>
      <c r="L2399" t="s">
        <v>4</v>
      </c>
      <c r="M2399" t="s">
        <v>5</v>
      </c>
      <c r="N2399" t="s">
        <v>17</v>
      </c>
      <c r="O2399">
        <v>2005999000</v>
      </c>
      <c r="P2399" t="s">
        <v>1002</v>
      </c>
      <c r="Q2399" t="s">
        <v>1003</v>
      </c>
      <c r="R2399" t="s">
        <v>24</v>
      </c>
      <c r="S2399" t="s">
        <v>285</v>
      </c>
      <c r="W2399" t="s">
        <v>100</v>
      </c>
      <c r="X2399" t="s">
        <v>8</v>
      </c>
      <c r="Y2399" t="s">
        <v>226</v>
      </c>
      <c r="Z2399">
        <v>19167.2</v>
      </c>
      <c r="AA2399">
        <v>14820</v>
      </c>
    </row>
    <row r="2400" spans="1:27" hidden="1" x14ac:dyDescent="0.25">
      <c r="A2400">
        <v>2018</v>
      </c>
      <c r="B2400">
        <v>2</v>
      </c>
      <c r="C2400" t="s">
        <v>86</v>
      </c>
      <c r="D2400">
        <v>13711</v>
      </c>
      <c r="E2400">
        <v>1</v>
      </c>
      <c r="F2400">
        <v>20180214</v>
      </c>
      <c r="G2400">
        <v>20373860736</v>
      </c>
      <c r="H2400" t="s">
        <v>1127</v>
      </c>
      <c r="I2400" t="s">
        <v>25</v>
      </c>
      <c r="J2400" t="s">
        <v>26</v>
      </c>
      <c r="K2400" t="s">
        <v>125</v>
      </c>
      <c r="L2400" t="s">
        <v>4</v>
      </c>
      <c r="M2400" t="s">
        <v>5</v>
      </c>
      <c r="N2400" t="s">
        <v>17</v>
      </c>
      <c r="O2400">
        <v>2001909000</v>
      </c>
      <c r="P2400" t="s">
        <v>934</v>
      </c>
      <c r="Q2400" t="s">
        <v>1003</v>
      </c>
      <c r="R2400" t="s">
        <v>68</v>
      </c>
      <c r="S2400" t="s">
        <v>98</v>
      </c>
      <c r="U2400" t="s">
        <v>1114</v>
      </c>
      <c r="V2400" t="s">
        <v>101</v>
      </c>
      <c r="W2400" t="s">
        <v>34</v>
      </c>
      <c r="X2400" t="s">
        <v>19</v>
      </c>
      <c r="Y2400" t="s">
        <v>90</v>
      </c>
      <c r="Z2400">
        <v>19166.400000000001</v>
      </c>
      <c r="AA2400">
        <v>6069.36</v>
      </c>
    </row>
    <row r="2401" spans="1:27" hidden="1" x14ac:dyDescent="0.25">
      <c r="A2401">
        <v>2017</v>
      </c>
      <c r="B2401">
        <v>3</v>
      </c>
      <c r="C2401" t="s">
        <v>270</v>
      </c>
      <c r="D2401">
        <v>9208</v>
      </c>
      <c r="E2401">
        <v>1</v>
      </c>
      <c r="F2401">
        <v>20170301</v>
      </c>
      <c r="G2401">
        <v>20504922490</v>
      </c>
      <c r="H2401" t="s">
        <v>298</v>
      </c>
      <c r="I2401" t="s">
        <v>25</v>
      </c>
      <c r="J2401" t="s">
        <v>26</v>
      </c>
      <c r="K2401" t="s">
        <v>299</v>
      </c>
      <c r="L2401" t="s">
        <v>4</v>
      </c>
      <c r="M2401" t="s">
        <v>5</v>
      </c>
      <c r="N2401" t="s">
        <v>6</v>
      </c>
      <c r="O2401">
        <v>904229000</v>
      </c>
      <c r="P2401" t="s">
        <v>1015</v>
      </c>
      <c r="Q2401" t="s">
        <v>1071</v>
      </c>
      <c r="R2401" t="s">
        <v>60</v>
      </c>
      <c r="S2401" t="s">
        <v>302</v>
      </c>
      <c r="T2401" t="s">
        <v>301</v>
      </c>
      <c r="W2401" t="s">
        <v>264</v>
      </c>
      <c r="X2401" t="s">
        <v>89</v>
      </c>
      <c r="Y2401" t="s">
        <v>61</v>
      </c>
      <c r="Z2401">
        <v>19120.95</v>
      </c>
      <c r="AA2401">
        <v>22240</v>
      </c>
    </row>
    <row r="2402" spans="1:27" hidden="1" x14ac:dyDescent="0.25">
      <c r="A2402">
        <v>2017</v>
      </c>
      <c r="B2402">
        <v>1</v>
      </c>
      <c r="C2402" t="s">
        <v>270</v>
      </c>
      <c r="D2402">
        <v>522</v>
      </c>
      <c r="E2402">
        <v>1</v>
      </c>
      <c r="F2402">
        <v>20170110</v>
      </c>
      <c r="G2402">
        <v>20504004415</v>
      </c>
      <c r="H2402" t="s">
        <v>223</v>
      </c>
      <c r="I2402" t="s">
        <v>2</v>
      </c>
      <c r="J2402" t="s">
        <v>3</v>
      </c>
      <c r="K2402" t="s">
        <v>122</v>
      </c>
      <c r="L2402" t="s">
        <v>4</v>
      </c>
      <c r="M2402" t="s">
        <v>5</v>
      </c>
      <c r="N2402" t="s">
        <v>17</v>
      </c>
      <c r="O2402">
        <v>2001909000</v>
      </c>
      <c r="P2402" t="s">
        <v>1008</v>
      </c>
      <c r="Q2402" t="s">
        <v>1003</v>
      </c>
      <c r="R2402" t="s">
        <v>68</v>
      </c>
      <c r="S2402" t="s">
        <v>455</v>
      </c>
      <c r="W2402" t="s">
        <v>100</v>
      </c>
      <c r="X2402" t="s">
        <v>8</v>
      </c>
      <c r="Y2402" t="s">
        <v>226</v>
      </c>
      <c r="Z2402">
        <v>19117.2</v>
      </c>
      <c r="AA2402">
        <v>18583.2</v>
      </c>
    </row>
    <row r="2403" spans="1:27" hidden="1" x14ac:dyDescent="0.25">
      <c r="A2403">
        <v>2017</v>
      </c>
      <c r="B2403">
        <v>1</v>
      </c>
      <c r="C2403" t="s">
        <v>270</v>
      </c>
      <c r="D2403">
        <v>3988</v>
      </c>
      <c r="E2403">
        <v>1</v>
      </c>
      <c r="F2403">
        <v>20170129</v>
      </c>
      <c r="G2403">
        <v>20504004415</v>
      </c>
      <c r="H2403" t="s">
        <v>223</v>
      </c>
      <c r="I2403" t="s">
        <v>2</v>
      </c>
      <c r="J2403" t="s">
        <v>3</v>
      </c>
      <c r="K2403" t="s">
        <v>122</v>
      </c>
      <c r="L2403" t="s">
        <v>4</v>
      </c>
      <c r="M2403" t="s">
        <v>5</v>
      </c>
      <c r="N2403" t="s">
        <v>17</v>
      </c>
      <c r="O2403">
        <v>2001909000</v>
      </c>
      <c r="P2403" t="s">
        <v>1008</v>
      </c>
      <c r="Q2403" t="s">
        <v>1003</v>
      </c>
      <c r="R2403" t="s">
        <v>68</v>
      </c>
      <c r="S2403" t="s">
        <v>455</v>
      </c>
      <c r="W2403" t="s">
        <v>100</v>
      </c>
      <c r="X2403" t="s">
        <v>8</v>
      </c>
      <c r="Y2403" t="s">
        <v>61</v>
      </c>
      <c r="Z2403">
        <v>19117.2</v>
      </c>
      <c r="AA2403">
        <v>18583.2</v>
      </c>
    </row>
    <row r="2404" spans="1:27" hidden="1" x14ac:dyDescent="0.25">
      <c r="A2404">
        <v>2018</v>
      </c>
      <c r="B2404">
        <v>1</v>
      </c>
      <c r="C2404" t="s">
        <v>270</v>
      </c>
      <c r="D2404">
        <v>373</v>
      </c>
      <c r="E2404">
        <v>1</v>
      </c>
      <c r="F2404">
        <v>20180111</v>
      </c>
      <c r="G2404">
        <v>20504004415</v>
      </c>
      <c r="H2404" t="s">
        <v>223</v>
      </c>
      <c r="I2404" t="s">
        <v>25</v>
      </c>
      <c r="J2404" t="s">
        <v>66</v>
      </c>
      <c r="K2404" t="s">
        <v>183</v>
      </c>
      <c r="L2404" t="s">
        <v>4</v>
      </c>
      <c r="M2404" t="s">
        <v>5</v>
      </c>
      <c r="N2404" t="s">
        <v>17</v>
      </c>
      <c r="O2404">
        <v>2005999000</v>
      </c>
      <c r="P2404" t="s">
        <v>1002</v>
      </c>
      <c r="Q2404" t="s">
        <v>1003</v>
      </c>
      <c r="R2404" t="s">
        <v>24</v>
      </c>
      <c r="S2404" t="s">
        <v>285</v>
      </c>
      <c r="W2404" t="s">
        <v>100</v>
      </c>
      <c r="X2404" t="s">
        <v>8</v>
      </c>
      <c r="Y2404" t="s">
        <v>61</v>
      </c>
      <c r="Z2404">
        <v>19110</v>
      </c>
      <c r="AA2404">
        <v>14700</v>
      </c>
    </row>
    <row r="2405" spans="1:27" hidden="1" x14ac:dyDescent="0.25">
      <c r="A2405">
        <v>2018</v>
      </c>
      <c r="B2405">
        <v>1</v>
      </c>
      <c r="C2405" t="s">
        <v>270</v>
      </c>
      <c r="D2405">
        <v>2863</v>
      </c>
      <c r="E2405">
        <v>1</v>
      </c>
      <c r="F2405">
        <v>20180125</v>
      </c>
      <c r="G2405">
        <v>20504004415</v>
      </c>
      <c r="H2405" t="s">
        <v>223</v>
      </c>
      <c r="I2405" t="s">
        <v>25</v>
      </c>
      <c r="J2405" t="s">
        <v>66</v>
      </c>
      <c r="K2405" t="s">
        <v>183</v>
      </c>
      <c r="L2405" t="s">
        <v>4</v>
      </c>
      <c r="M2405" t="s">
        <v>5</v>
      </c>
      <c r="N2405" t="s">
        <v>17</v>
      </c>
      <c r="O2405">
        <v>2005999000</v>
      </c>
      <c r="P2405" t="s">
        <v>1002</v>
      </c>
      <c r="Q2405" t="s">
        <v>1003</v>
      </c>
      <c r="R2405" t="s">
        <v>24</v>
      </c>
      <c r="S2405" t="s">
        <v>508</v>
      </c>
      <c r="T2405" t="s">
        <v>1287</v>
      </c>
      <c r="W2405" t="s">
        <v>34</v>
      </c>
      <c r="X2405" t="s">
        <v>8</v>
      </c>
      <c r="Y2405" t="s">
        <v>226</v>
      </c>
      <c r="Z2405">
        <v>19110</v>
      </c>
      <c r="AA2405">
        <v>14700</v>
      </c>
    </row>
    <row r="2406" spans="1:27" hidden="1" x14ac:dyDescent="0.25">
      <c r="A2406">
        <v>2018</v>
      </c>
      <c r="B2406">
        <v>1</v>
      </c>
      <c r="C2406" t="s">
        <v>270</v>
      </c>
      <c r="D2406">
        <v>4017</v>
      </c>
      <c r="E2406">
        <v>1</v>
      </c>
      <c r="F2406">
        <v>20180125</v>
      </c>
      <c r="G2406">
        <v>20504004415</v>
      </c>
      <c r="H2406" t="s">
        <v>223</v>
      </c>
      <c r="I2406" t="s">
        <v>25</v>
      </c>
      <c r="J2406" t="s">
        <v>26</v>
      </c>
      <c r="K2406" t="s">
        <v>97</v>
      </c>
      <c r="L2406" t="s">
        <v>4</v>
      </c>
      <c r="M2406" t="s">
        <v>5</v>
      </c>
      <c r="N2406" t="s">
        <v>17</v>
      </c>
      <c r="O2406">
        <v>2005999000</v>
      </c>
      <c r="P2406" t="s">
        <v>1002</v>
      </c>
      <c r="Q2406" t="s">
        <v>1003</v>
      </c>
      <c r="R2406" t="s">
        <v>24</v>
      </c>
      <c r="S2406" t="s">
        <v>508</v>
      </c>
      <c r="T2406" t="s">
        <v>881</v>
      </c>
      <c r="W2406" t="s">
        <v>34</v>
      </c>
      <c r="X2406" t="s">
        <v>8</v>
      </c>
      <c r="Y2406" t="s">
        <v>226</v>
      </c>
      <c r="Z2406">
        <v>19110</v>
      </c>
      <c r="AA2406">
        <v>16965</v>
      </c>
    </row>
    <row r="2407" spans="1:27" hidden="1" x14ac:dyDescent="0.25">
      <c r="A2407">
        <v>2018</v>
      </c>
      <c r="B2407">
        <v>2</v>
      </c>
      <c r="C2407" t="s">
        <v>270</v>
      </c>
      <c r="D2407">
        <v>7965</v>
      </c>
      <c r="E2407">
        <v>1</v>
      </c>
      <c r="F2407">
        <v>20180217</v>
      </c>
      <c r="G2407">
        <v>20504004415</v>
      </c>
      <c r="H2407" t="s">
        <v>223</v>
      </c>
      <c r="I2407" t="s">
        <v>25</v>
      </c>
      <c r="J2407" t="s">
        <v>66</v>
      </c>
      <c r="K2407" t="s">
        <v>183</v>
      </c>
      <c r="L2407" t="s">
        <v>4</v>
      </c>
      <c r="M2407" t="s">
        <v>5</v>
      </c>
      <c r="N2407" t="s">
        <v>17</v>
      </c>
      <c r="O2407">
        <v>2005999000</v>
      </c>
      <c r="P2407" t="s">
        <v>1002</v>
      </c>
      <c r="Q2407" t="s">
        <v>1003</v>
      </c>
      <c r="R2407" t="s">
        <v>24</v>
      </c>
      <c r="S2407" t="s">
        <v>285</v>
      </c>
      <c r="W2407" t="s">
        <v>34</v>
      </c>
      <c r="X2407" t="s">
        <v>8</v>
      </c>
      <c r="Y2407" t="s">
        <v>226</v>
      </c>
      <c r="Z2407">
        <v>19110</v>
      </c>
      <c r="AA2407">
        <v>14700</v>
      </c>
    </row>
    <row r="2408" spans="1:27" hidden="1" x14ac:dyDescent="0.25">
      <c r="A2408">
        <v>2018</v>
      </c>
      <c r="B2408">
        <v>3</v>
      </c>
      <c r="C2408" t="s">
        <v>270</v>
      </c>
      <c r="D2408">
        <v>11022</v>
      </c>
      <c r="E2408">
        <v>1</v>
      </c>
      <c r="F2408">
        <v>20180308</v>
      </c>
      <c r="G2408">
        <v>20504004415</v>
      </c>
      <c r="H2408" t="s">
        <v>223</v>
      </c>
      <c r="I2408" t="s">
        <v>25</v>
      </c>
      <c r="J2408" t="s">
        <v>66</v>
      </c>
      <c r="K2408" t="s">
        <v>183</v>
      </c>
      <c r="L2408" t="s">
        <v>4</v>
      </c>
      <c r="M2408" t="s">
        <v>5</v>
      </c>
      <c r="N2408" t="s">
        <v>17</v>
      </c>
      <c r="O2408">
        <v>2005999000</v>
      </c>
      <c r="P2408" t="s">
        <v>1002</v>
      </c>
      <c r="Q2408" t="s">
        <v>1003</v>
      </c>
      <c r="R2408" t="s">
        <v>24</v>
      </c>
      <c r="S2408" t="s">
        <v>285</v>
      </c>
      <c r="W2408" t="s">
        <v>100</v>
      </c>
      <c r="X2408" t="s">
        <v>8</v>
      </c>
      <c r="Y2408" t="s">
        <v>61</v>
      </c>
      <c r="Z2408">
        <v>19110</v>
      </c>
      <c r="AA2408">
        <v>14700</v>
      </c>
    </row>
    <row r="2409" spans="1:27" hidden="1" x14ac:dyDescent="0.25">
      <c r="A2409">
        <v>2018</v>
      </c>
      <c r="B2409">
        <v>3</v>
      </c>
      <c r="C2409" t="s">
        <v>270</v>
      </c>
      <c r="D2409">
        <v>12248</v>
      </c>
      <c r="E2409">
        <v>1</v>
      </c>
      <c r="F2409">
        <v>20180315</v>
      </c>
      <c r="G2409">
        <v>20504004415</v>
      </c>
      <c r="H2409" t="s">
        <v>223</v>
      </c>
      <c r="I2409" t="s">
        <v>25</v>
      </c>
      <c r="J2409" t="s">
        <v>66</v>
      </c>
      <c r="K2409" t="s">
        <v>183</v>
      </c>
      <c r="L2409" t="s">
        <v>4</v>
      </c>
      <c r="M2409" t="s">
        <v>5</v>
      </c>
      <c r="N2409" t="s">
        <v>17</v>
      </c>
      <c r="O2409">
        <v>2005999000</v>
      </c>
      <c r="P2409" t="s">
        <v>1002</v>
      </c>
      <c r="Q2409" t="s">
        <v>1003</v>
      </c>
      <c r="R2409" t="s">
        <v>24</v>
      </c>
      <c r="S2409" t="s">
        <v>285</v>
      </c>
      <c r="W2409" t="s">
        <v>100</v>
      </c>
      <c r="X2409" t="s">
        <v>8</v>
      </c>
      <c r="Y2409" t="s">
        <v>61</v>
      </c>
      <c r="Z2409">
        <v>19110</v>
      </c>
      <c r="AA2409">
        <v>14700</v>
      </c>
    </row>
    <row r="2410" spans="1:27" hidden="1" x14ac:dyDescent="0.25">
      <c r="A2410">
        <v>2018</v>
      </c>
      <c r="B2410">
        <v>3</v>
      </c>
      <c r="C2410" t="s">
        <v>270</v>
      </c>
      <c r="D2410">
        <v>12250</v>
      </c>
      <c r="E2410">
        <v>1</v>
      </c>
      <c r="F2410">
        <v>20180315</v>
      </c>
      <c r="G2410">
        <v>20504004415</v>
      </c>
      <c r="H2410" t="s">
        <v>223</v>
      </c>
      <c r="I2410" t="s">
        <v>25</v>
      </c>
      <c r="J2410" t="s">
        <v>66</v>
      </c>
      <c r="K2410" t="s">
        <v>183</v>
      </c>
      <c r="L2410" t="s">
        <v>4</v>
      </c>
      <c r="M2410" t="s">
        <v>5</v>
      </c>
      <c r="N2410" t="s">
        <v>17</v>
      </c>
      <c r="O2410">
        <v>2005999000</v>
      </c>
      <c r="P2410" t="s">
        <v>1002</v>
      </c>
      <c r="Q2410" t="s">
        <v>1003</v>
      </c>
      <c r="R2410" t="s">
        <v>24</v>
      </c>
      <c r="S2410" t="s">
        <v>285</v>
      </c>
      <c r="W2410" t="s">
        <v>100</v>
      </c>
      <c r="X2410" t="s">
        <v>8</v>
      </c>
      <c r="Y2410" t="s">
        <v>61</v>
      </c>
      <c r="Z2410">
        <v>19110</v>
      </c>
      <c r="AA2410">
        <v>14700</v>
      </c>
    </row>
    <row r="2411" spans="1:27" hidden="1" x14ac:dyDescent="0.25">
      <c r="A2411">
        <v>2018</v>
      </c>
      <c r="B2411">
        <v>3</v>
      </c>
      <c r="C2411" t="s">
        <v>270</v>
      </c>
      <c r="D2411">
        <v>13036</v>
      </c>
      <c r="E2411">
        <v>1</v>
      </c>
      <c r="F2411">
        <v>20180322</v>
      </c>
      <c r="G2411">
        <v>20504004415</v>
      </c>
      <c r="H2411" t="s">
        <v>223</v>
      </c>
      <c r="I2411" t="s">
        <v>25</v>
      </c>
      <c r="J2411" t="s">
        <v>66</v>
      </c>
      <c r="K2411" t="s">
        <v>183</v>
      </c>
      <c r="L2411" t="s">
        <v>4</v>
      </c>
      <c r="M2411" t="s">
        <v>5</v>
      </c>
      <c r="N2411" t="s">
        <v>17</v>
      </c>
      <c r="O2411">
        <v>2005999000</v>
      </c>
      <c r="P2411" t="s">
        <v>1002</v>
      </c>
      <c r="Q2411" t="s">
        <v>1003</v>
      </c>
      <c r="R2411" t="s">
        <v>24</v>
      </c>
      <c r="S2411" t="s">
        <v>285</v>
      </c>
      <c r="W2411" t="s">
        <v>34</v>
      </c>
      <c r="X2411" t="s">
        <v>8</v>
      </c>
      <c r="Y2411" t="s">
        <v>226</v>
      </c>
      <c r="Z2411">
        <v>19110</v>
      </c>
      <c r="AA2411">
        <v>14700</v>
      </c>
    </row>
    <row r="2412" spans="1:27" hidden="1" x14ac:dyDescent="0.25">
      <c r="A2412">
        <v>2018</v>
      </c>
      <c r="B2412">
        <v>3</v>
      </c>
      <c r="C2412" t="s">
        <v>270</v>
      </c>
      <c r="D2412">
        <v>13546</v>
      </c>
      <c r="E2412">
        <v>1</v>
      </c>
      <c r="F2412">
        <v>20180329</v>
      </c>
      <c r="G2412">
        <v>20504004415</v>
      </c>
      <c r="H2412" t="s">
        <v>223</v>
      </c>
      <c r="I2412" t="s">
        <v>25</v>
      </c>
      <c r="J2412" t="s">
        <v>66</v>
      </c>
      <c r="K2412" t="s">
        <v>183</v>
      </c>
      <c r="L2412" t="s">
        <v>4</v>
      </c>
      <c r="M2412" t="s">
        <v>5</v>
      </c>
      <c r="N2412" t="s">
        <v>17</v>
      </c>
      <c r="O2412">
        <v>2005999000</v>
      </c>
      <c r="P2412" t="s">
        <v>1002</v>
      </c>
      <c r="Q2412" t="s">
        <v>1003</v>
      </c>
      <c r="R2412" t="s">
        <v>24</v>
      </c>
      <c r="S2412" t="s">
        <v>285</v>
      </c>
      <c r="W2412" t="s">
        <v>34</v>
      </c>
      <c r="X2412" t="s">
        <v>8</v>
      </c>
      <c r="Y2412" t="s">
        <v>226</v>
      </c>
      <c r="Z2412">
        <v>19110</v>
      </c>
      <c r="AA2412">
        <v>14700</v>
      </c>
    </row>
    <row r="2413" spans="1:27" hidden="1" x14ac:dyDescent="0.25">
      <c r="A2413">
        <v>2018</v>
      </c>
      <c r="B2413">
        <v>3</v>
      </c>
      <c r="C2413" t="s">
        <v>270</v>
      </c>
      <c r="D2413">
        <v>12458</v>
      </c>
      <c r="E2413">
        <v>1</v>
      </c>
      <c r="F2413">
        <v>20180321</v>
      </c>
      <c r="G2413">
        <v>20504004415</v>
      </c>
      <c r="H2413" t="s">
        <v>223</v>
      </c>
      <c r="I2413" t="s">
        <v>25</v>
      </c>
      <c r="J2413" t="s">
        <v>26</v>
      </c>
      <c r="K2413" t="s">
        <v>257</v>
      </c>
      <c r="L2413" t="s">
        <v>4</v>
      </c>
      <c r="M2413" t="s">
        <v>5</v>
      </c>
      <c r="N2413" t="s">
        <v>17</v>
      </c>
      <c r="O2413">
        <v>2001909000</v>
      </c>
      <c r="P2413" t="s">
        <v>1008</v>
      </c>
      <c r="Q2413" t="s">
        <v>1003</v>
      </c>
      <c r="R2413" t="s">
        <v>68</v>
      </c>
      <c r="S2413" t="s">
        <v>281</v>
      </c>
      <c r="W2413" t="s">
        <v>34</v>
      </c>
      <c r="X2413" t="s">
        <v>8</v>
      </c>
      <c r="Y2413" t="s">
        <v>226</v>
      </c>
      <c r="Z2413">
        <v>19105.599999999999</v>
      </c>
      <c r="AA2413">
        <v>18583.2</v>
      </c>
    </row>
    <row r="2414" spans="1:27" hidden="1" x14ac:dyDescent="0.25">
      <c r="A2414">
        <v>2017</v>
      </c>
      <c r="B2414">
        <v>1</v>
      </c>
      <c r="C2414" t="s">
        <v>270</v>
      </c>
      <c r="D2414">
        <v>806</v>
      </c>
      <c r="E2414">
        <v>7</v>
      </c>
      <c r="F2414">
        <v>20170110</v>
      </c>
      <c r="G2414">
        <v>20373860736</v>
      </c>
      <c r="H2414" t="s">
        <v>1127</v>
      </c>
      <c r="I2414" t="s">
        <v>2</v>
      </c>
      <c r="J2414" t="s">
        <v>81</v>
      </c>
      <c r="K2414" t="s">
        <v>87</v>
      </c>
      <c r="L2414" t="s">
        <v>4</v>
      </c>
      <c r="M2414" t="s">
        <v>5</v>
      </c>
      <c r="N2414" t="s">
        <v>17</v>
      </c>
      <c r="O2414">
        <v>2005992000</v>
      </c>
      <c r="P2414" t="s">
        <v>934</v>
      </c>
      <c r="Q2414" t="s">
        <v>1003</v>
      </c>
      <c r="R2414" t="s">
        <v>18</v>
      </c>
      <c r="S2414" t="s">
        <v>232</v>
      </c>
      <c r="W2414" t="s">
        <v>100</v>
      </c>
      <c r="X2414" t="s">
        <v>19</v>
      </c>
      <c r="Y2414" t="s">
        <v>15</v>
      </c>
      <c r="Z2414">
        <v>19101.419999999998</v>
      </c>
      <c r="AA2414">
        <v>10172.5</v>
      </c>
    </row>
    <row r="2415" spans="1:27" hidden="1" x14ac:dyDescent="0.25">
      <c r="A2415">
        <v>2017</v>
      </c>
      <c r="B2415">
        <v>2</v>
      </c>
      <c r="C2415" t="s">
        <v>86</v>
      </c>
      <c r="D2415">
        <v>13650</v>
      </c>
      <c r="E2415">
        <v>2</v>
      </c>
      <c r="F2415">
        <v>20170217</v>
      </c>
      <c r="G2415">
        <v>20132515680</v>
      </c>
      <c r="H2415" t="s">
        <v>186</v>
      </c>
      <c r="I2415" t="s">
        <v>25</v>
      </c>
      <c r="J2415" t="s">
        <v>26</v>
      </c>
      <c r="K2415" t="s">
        <v>199</v>
      </c>
      <c r="L2415" t="s">
        <v>4</v>
      </c>
      <c r="M2415" t="s">
        <v>5</v>
      </c>
      <c r="N2415" t="s">
        <v>6</v>
      </c>
      <c r="O2415">
        <v>904219000</v>
      </c>
      <c r="P2415" t="s">
        <v>475</v>
      </c>
      <c r="Q2415" t="s">
        <v>472</v>
      </c>
      <c r="R2415" t="s">
        <v>50</v>
      </c>
      <c r="S2415" t="s">
        <v>1569</v>
      </c>
      <c r="T2415" t="s">
        <v>1570</v>
      </c>
      <c r="W2415" t="s">
        <v>117</v>
      </c>
      <c r="X2415" t="s">
        <v>109</v>
      </c>
      <c r="Y2415" t="s">
        <v>9</v>
      </c>
      <c r="Z2415">
        <v>19052.12</v>
      </c>
      <c r="AA2415">
        <v>4536</v>
      </c>
    </row>
    <row r="2416" spans="1:27" hidden="1" x14ac:dyDescent="0.25">
      <c r="A2416">
        <v>2017</v>
      </c>
      <c r="B2416">
        <v>1</v>
      </c>
      <c r="C2416" t="s">
        <v>86</v>
      </c>
      <c r="D2416">
        <v>5491</v>
      </c>
      <c r="E2416">
        <v>1</v>
      </c>
      <c r="F2416">
        <v>20170125</v>
      </c>
      <c r="G2416">
        <v>20170040938</v>
      </c>
      <c r="H2416" t="s">
        <v>65</v>
      </c>
      <c r="I2416" t="s">
        <v>25</v>
      </c>
      <c r="J2416" t="s">
        <v>26</v>
      </c>
      <c r="K2416" t="s">
        <v>97</v>
      </c>
      <c r="L2416" t="s">
        <v>4</v>
      </c>
      <c r="M2416" t="s">
        <v>5</v>
      </c>
      <c r="N2416" t="s">
        <v>17</v>
      </c>
      <c r="O2416">
        <v>2005999000</v>
      </c>
      <c r="P2416" t="s">
        <v>934</v>
      </c>
      <c r="Q2416" t="s">
        <v>1003</v>
      </c>
      <c r="R2416" t="s">
        <v>24</v>
      </c>
      <c r="S2416" t="s">
        <v>148</v>
      </c>
      <c r="T2416" t="s">
        <v>128</v>
      </c>
      <c r="U2416" t="s">
        <v>669</v>
      </c>
      <c r="V2416" t="s">
        <v>590</v>
      </c>
      <c r="W2416" t="s">
        <v>129</v>
      </c>
      <c r="X2416" t="s">
        <v>8</v>
      </c>
      <c r="Y2416" t="s">
        <v>15</v>
      </c>
      <c r="Z2416">
        <v>19040</v>
      </c>
      <c r="AA2416">
        <v>9710.4</v>
      </c>
    </row>
    <row r="2417" spans="1:27" hidden="1" x14ac:dyDescent="0.25">
      <c r="A2417">
        <v>2017</v>
      </c>
      <c r="B2417">
        <v>1</v>
      </c>
      <c r="C2417" t="s">
        <v>86</v>
      </c>
      <c r="D2417">
        <v>113686</v>
      </c>
      <c r="E2417">
        <v>1</v>
      </c>
      <c r="F2417">
        <v>20170102</v>
      </c>
      <c r="G2417">
        <v>20170040938</v>
      </c>
      <c r="H2417" t="s">
        <v>65</v>
      </c>
      <c r="I2417" t="s">
        <v>25</v>
      </c>
      <c r="J2417" t="s">
        <v>26</v>
      </c>
      <c r="K2417" t="s">
        <v>28</v>
      </c>
      <c r="L2417" t="s">
        <v>4</v>
      </c>
      <c r="M2417" t="s">
        <v>5</v>
      </c>
      <c r="N2417" t="s">
        <v>17</v>
      </c>
      <c r="O2417">
        <v>2005999000</v>
      </c>
      <c r="P2417" t="s">
        <v>934</v>
      </c>
      <c r="Q2417" t="s">
        <v>1003</v>
      </c>
      <c r="R2417" t="s">
        <v>24</v>
      </c>
      <c r="S2417" t="s">
        <v>148</v>
      </c>
      <c r="T2417" t="s">
        <v>128</v>
      </c>
      <c r="U2417" t="s">
        <v>534</v>
      </c>
      <c r="V2417" t="s">
        <v>590</v>
      </c>
      <c r="W2417" t="s">
        <v>129</v>
      </c>
      <c r="X2417" t="s">
        <v>8</v>
      </c>
      <c r="Y2417" t="s">
        <v>15</v>
      </c>
      <c r="Z2417">
        <v>19040</v>
      </c>
      <c r="AA2417">
        <v>9710.4</v>
      </c>
    </row>
    <row r="2418" spans="1:27" hidden="1" x14ac:dyDescent="0.25">
      <c r="A2418">
        <v>2017</v>
      </c>
      <c r="B2418">
        <v>2</v>
      </c>
      <c r="C2418" t="s">
        <v>86</v>
      </c>
      <c r="D2418">
        <v>13722</v>
      </c>
      <c r="E2418">
        <v>1</v>
      </c>
      <c r="F2418">
        <v>20170217</v>
      </c>
      <c r="G2418">
        <v>20170040938</v>
      </c>
      <c r="H2418" t="s">
        <v>65</v>
      </c>
      <c r="I2418" t="s">
        <v>25</v>
      </c>
      <c r="J2418" t="s">
        <v>26</v>
      </c>
      <c r="K2418" t="s">
        <v>97</v>
      </c>
      <c r="L2418" t="s">
        <v>4</v>
      </c>
      <c r="M2418" t="s">
        <v>5</v>
      </c>
      <c r="N2418" t="s">
        <v>17</v>
      </c>
      <c r="O2418">
        <v>2005999000</v>
      </c>
      <c r="P2418" t="s">
        <v>934</v>
      </c>
      <c r="Q2418" t="s">
        <v>1003</v>
      </c>
      <c r="R2418" t="s">
        <v>24</v>
      </c>
      <c r="S2418" t="s">
        <v>1577</v>
      </c>
      <c r="T2418" t="s">
        <v>101</v>
      </c>
      <c r="U2418" t="s">
        <v>1578</v>
      </c>
      <c r="V2418" t="s">
        <v>1526</v>
      </c>
      <c r="W2418" t="s">
        <v>214</v>
      </c>
      <c r="X2418" t="s">
        <v>8</v>
      </c>
      <c r="Y2418" t="s">
        <v>15</v>
      </c>
      <c r="Z2418">
        <v>19040</v>
      </c>
      <c r="AA2418">
        <v>9710.4</v>
      </c>
    </row>
    <row r="2419" spans="1:27" hidden="1" x14ac:dyDescent="0.25">
      <c r="A2419">
        <v>2017</v>
      </c>
      <c r="B2419">
        <v>3</v>
      </c>
      <c r="C2419" t="s">
        <v>86</v>
      </c>
      <c r="D2419">
        <v>17849</v>
      </c>
      <c r="E2419">
        <v>4</v>
      </c>
      <c r="F2419">
        <v>20170301</v>
      </c>
      <c r="G2419">
        <v>20170040938</v>
      </c>
      <c r="H2419" t="s">
        <v>65</v>
      </c>
      <c r="I2419" t="s">
        <v>25</v>
      </c>
      <c r="J2419" t="s">
        <v>26</v>
      </c>
      <c r="K2419" t="s">
        <v>185</v>
      </c>
      <c r="L2419" t="s">
        <v>4</v>
      </c>
      <c r="M2419" t="s">
        <v>5</v>
      </c>
      <c r="N2419" t="s">
        <v>17</v>
      </c>
      <c r="O2419">
        <v>2005999000</v>
      </c>
      <c r="P2419" t="s">
        <v>934</v>
      </c>
      <c r="Q2419" t="s">
        <v>1003</v>
      </c>
      <c r="R2419" t="s">
        <v>24</v>
      </c>
      <c r="S2419" t="s">
        <v>234</v>
      </c>
      <c r="T2419" t="s">
        <v>128</v>
      </c>
      <c r="U2419" t="s">
        <v>2113</v>
      </c>
      <c r="V2419" t="s">
        <v>1526</v>
      </c>
      <c r="W2419" t="s">
        <v>129</v>
      </c>
      <c r="X2419" t="s">
        <v>8</v>
      </c>
      <c r="Y2419" t="s">
        <v>15</v>
      </c>
      <c r="Z2419">
        <v>19040</v>
      </c>
      <c r="AA2419">
        <v>9710.4</v>
      </c>
    </row>
    <row r="2420" spans="1:27" hidden="1" x14ac:dyDescent="0.25">
      <c r="A2420">
        <v>2017</v>
      </c>
      <c r="B2420">
        <v>3</v>
      </c>
      <c r="C2420" t="s">
        <v>86</v>
      </c>
      <c r="D2420">
        <v>22808</v>
      </c>
      <c r="E2420">
        <v>1</v>
      </c>
      <c r="F2420">
        <v>20170321</v>
      </c>
      <c r="G2420">
        <v>20170040938</v>
      </c>
      <c r="H2420" t="s">
        <v>65</v>
      </c>
      <c r="I2420" t="s">
        <v>25</v>
      </c>
      <c r="J2420" t="s">
        <v>26</v>
      </c>
      <c r="K2420" t="s">
        <v>118</v>
      </c>
      <c r="L2420" t="s">
        <v>4</v>
      </c>
      <c r="M2420" t="s">
        <v>5</v>
      </c>
      <c r="N2420" t="s">
        <v>17</v>
      </c>
      <c r="O2420">
        <v>2005999000</v>
      </c>
      <c r="P2420" t="s">
        <v>934</v>
      </c>
      <c r="Q2420" t="s">
        <v>1003</v>
      </c>
      <c r="R2420" t="s">
        <v>24</v>
      </c>
      <c r="S2420" t="s">
        <v>148</v>
      </c>
      <c r="T2420" t="s">
        <v>128</v>
      </c>
      <c r="U2420" t="s">
        <v>2262</v>
      </c>
      <c r="V2420" t="s">
        <v>590</v>
      </c>
      <c r="W2420" t="s">
        <v>129</v>
      </c>
      <c r="X2420" t="s">
        <v>8</v>
      </c>
      <c r="Y2420" t="s">
        <v>15</v>
      </c>
      <c r="Z2420">
        <v>19040</v>
      </c>
      <c r="AA2420">
        <v>9710.4</v>
      </c>
    </row>
    <row r="2421" spans="1:27" hidden="1" x14ac:dyDescent="0.25">
      <c r="A2421">
        <v>2018</v>
      </c>
      <c r="B2421">
        <v>1</v>
      </c>
      <c r="C2421" t="s">
        <v>86</v>
      </c>
      <c r="D2421">
        <v>3818</v>
      </c>
      <c r="E2421">
        <v>1</v>
      </c>
      <c r="F2421">
        <v>20180119</v>
      </c>
      <c r="G2421">
        <v>20170040938</v>
      </c>
      <c r="H2421" t="s">
        <v>65</v>
      </c>
      <c r="I2421" t="s">
        <v>25</v>
      </c>
      <c r="J2421" t="s">
        <v>26</v>
      </c>
      <c r="K2421" t="s">
        <v>97</v>
      </c>
      <c r="L2421" t="s">
        <v>4</v>
      </c>
      <c r="M2421" t="s">
        <v>5</v>
      </c>
      <c r="N2421" t="s">
        <v>17</v>
      </c>
      <c r="O2421">
        <v>2005999000</v>
      </c>
      <c r="P2421" t="s">
        <v>934</v>
      </c>
      <c r="Q2421" t="s">
        <v>1003</v>
      </c>
      <c r="R2421" t="s">
        <v>24</v>
      </c>
      <c r="S2421" t="s">
        <v>148</v>
      </c>
      <c r="T2421" t="s">
        <v>101</v>
      </c>
      <c r="W2421" t="s">
        <v>129</v>
      </c>
      <c r="X2421" t="s">
        <v>8</v>
      </c>
      <c r="Y2421" t="s">
        <v>15</v>
      </c>
      <c r="Z2421">
        <v>19040</v>
      </c>
      <c r="AA2421">
        <v>9710.4</v>
      </c>
    </row>
    <row r="2422" spans="1:27" hidden="1" x14ac:dyDescent="0.25">
      <c r="A2422">
        <v>2018</v>
      </c>
      <c r="B2422">
        <v>1</v>
      </c>
      <c r="C2422" t="s">
        <v>86</v>
      </c>
      <c r="D2422">
        <v>6449</v>
      </c>
      <c r="E2422">
        <v>1</v>
      </c>
      <c r="F2422">
        <v>20180125</v>
      </c>
      <c r="G2422">
        <v>20170040938</v>
      </c>
      <c r="H2422" t="s">
        <v>65</v>
      </c>
      <c r="I2422" t="s">
        <v>25</v>
      </c>
      <c r="J2422" t="s">
        <v>26</v>
      </c>
      <c r="K2422" t="s">
        <v>118</v>
      </c>
      <c r="L2422" t="s">
        <v>4</v>
      </c>
      <c r="M2422" t="s">
        <v>5</v>
      </c>
      <c r="N2422" t="s">
        <v>17</v>
      </c>
      <c r="O2422">
        <v>2005999000</v>
      </c>
      <c r="P2422" t="s">
        <v>934</v>
      </c>
      <c r="Q2422" t="s">
        <v>1003</v>
      </c>
      <c r="R2422" t="s">
        <v>24</v>
      </c>
      <c r="S2422" t="s">
        <v>148</v>
      </c>
      <c r="T2422" t="s">
        <v>101</v>
      </c>
      <c r="W2422" t="s">
        <v>214</v>
      </c>
      <c r="X2422" t="s">
        <v>8</v>
      </c>
      <c r="Y2422" t="s">
        <v>15</v>
      </c>
      <c r="Z2422">
        <v>19040</v>
      </c>
      <c r="AA2422">
        <v>9710.4</v>
      </c>
    </row>
    <row r="2423" spans="1:27" hidden="1" x14ac:dyDescent="0.25">
      <c r="A2423">
        <v>2018</v>
      </c>
      <c r="B2423">
        <v>1</v>
      </c>
      <c r="C2423" t="s">
        <v>86</v>
      </c>
      <c r="D2423">
        <v>6452</v>
      </c>
      <c r="E2423">
        <v>1</v>
      </c>
      <c r="F2423">
        <v>20180125</v>
      </c>
      <c r="G2423">
        <v>20170040938</v>
      </c>
      <c r="H2423" t="s">
        <v>65</v>
      </c>
      <c r="I2423" t="s">
        <v>25</v>
      </c>
      <c r="J2423" t="s">
        <v>26</v>
      </c>
      <c r="K2423" t="s">
        <v>185</v>
      </c>
      <c r="L2423" t="s">
        <v>4</v>
      </c>
      <c r="M2423" t="s">
        <v>5</v>
      </c>
      <c r="N2423" t="s">
        <v>17</v>
      </c>
      <c r="O2423">
        <v>2005999000</v>
      </c>
      <c r="P2423" t="s">
        <v>934</v>
      </c>
      <c r="Q2423" t="s">
        <v>1003</v>
      </c>
      <c r="R2423" t="s">
        <v>24</v>
      </c>
      <c r="S2423" t="s">
        <v>148</v>
      </c>
      <c r="T2423" t="s">
        <v>101</v>
      </c>
      <c r="W2423" t="s">
        <v>214</v>
      </c>
      <c r="X2423" t="s">
        <v>8</v>
      </c>
      <c r="Y2423" t="s">
        <v>15</v>
      </c>
      <c r="Z2423">
        <v>19040</v>
      </c>
      <c r="AA2423">
        <v>9710.4</v>
      </c>
    </row>
    <row r="2424" spans="1:27" hidden="1" x14ac:dyDescent="0.25">
      <c r="A2424">
        <v>2018</v>
      </c>
      <c r="B2424">
        <v>2</v>
      </c>
      <c r="C2424" t="s">
        <v>86</v>
      </c>
      <c r="D2424">
        <v>8976</v>
      </c>
      <c r="E2424">
        <v>1</v>
      </c>
      <c r="F2424">
        <v>20180202</v>
      </c>
      <c r="G2424">
        <v>20170040938</v>
      </c>
      <c r="H2424" t="s">
        <v>65</v>
      </c>
      <c r="I2424" t="s">
        <v>25</v>
      </c>
      <c r="J2424" t="s">
        <v>26</v>
      </c>
      <c r="K2424" t="s">
        <v>97</v>
      </c>
      <c r="L2424" t="s">
        <v>4</v>
      </c>
      <c r="M2424" t="s">
        <v>5</v>
      </c>
      <c r="N2424" t="s">
        <v>17</v>
      </c>
      <c r="O2424">
        <v>2005999000</v>
      </c>
      <c r="P2424" t="s">
        <v>934</v>
      </c>
      <c r="Q2424" t="s">
        <v>1003</v>
      </c>
      <c r="R2424" t="s">
        <v>24</v>
      </c>
      <c r="S2424" t="s">
        <v>148</v>
      </c>
      <c r="T2424" t="s">
        <v>101</v>
      </c>
      <c r="W2424" t="s">
        <v>214</v>
      </c>
      <c r="X2424" t="s">
        <v>8</v>
      </c>
      <c r="Y2424" t="s">
        <v>15</v>
      </c>
      <c r="Z2424">
        <v>19040</v>
      </c>
      <c r="AA2424">
        <v>9710.4</v>
      </c>
    </row>
    <row r="2425" spans="1:27" hidden="1" x14ac:dyDescent="0.25">
      <c r="A2425">
        <v>2018</v>
      </c>
      <c r="B2425">
        <v>2</v>
      </c>
      <c r="C2425" t="s">
        <v>86</v>
      </c>
      <c r="D2425">
        <v>15658</v>
      </c>
      <c r="E2425">
        <v>1</v>
      </c>
      <c r="F2425">
        <v>20180222</v>
      </c>
      <c r="G2425">
        <v>20170040938</v>
      </c>
      <c r="H2425" t="s">
        <v>65</v>
      </c>
      <c r="I2425" t="s">
        <v>25</v>
      </c>
      <c r="J2425" t="s">
        <v>26</v>
      </c>
      <c r="K2425" t="s">
        <v>185</v>
      </c>
      <c r="L2425" t="s">
        <v>4</v>
      </c>
      <c r="M2425" t="s">
        <v>5</v>
      </c>
      <c r="N2425" t="s">
        <v>17</v>
      </c>
      <c r="O2425">
        <v>2005999000</v>
      </c>
      <c r="P2425" t="s">
        <v>934</v>
      </c>
      <c r="Q2425" t="s">
        <v>1003</v>
      </c>
      <c r="R2425" t="s">
        <v>24</v>
      </c>
      <c r="S2425" t="s">
        <v>148</v>
      </c>
      <c r="T2425" t="s">
        <v>101</v>
      </c>
      <c r="W2425" t="s">
        <v>129</v>
      </c>
      <c r="X2425" t="s">
        <v>8</v>
      </c>
      <c r="Y2425" t="s">
        <v>15</v>
      </c>
      <c r="Z2425">
        <v>19040</v>
      </c>
      <c r="AA2425">
        <v>9710.4</v>
      </c>
    </row>
    <row r="2426" spans="1:27" hidden="1" x14ac:dyDescent="0.25">
      <c r="A2426">
        <v>2018</v>
      </c>
      <c r="B2426">
        <v>3</v>
      </c>
      <c r="C2426" t="s">
        <v>86</v>
      </c>
      <c r="D2426">
        <v>22519</v>
      </c>
      <c r="E2426">
        <v>1</v>
      </c>
      <c r="F2426">
        <v>20180315</v>
      </c>
      <c r="G2426">
        <v>20170040938</v>
      </c>
      <c r="H2426" t="s">
        <v>65</v>
      </c>
      <c r="I2426" t="s">
        <v>25</v>
      </c>
      <c r="J2426" t="s">
        <v>26</v>
      </c>
      <c r="K2426" t="s">
        <v>97</v>
      </c>
      <c r="L2426" t="s">
        <v>4</v>
      </c>
      <c r="M2426" t="s">
        <v>5</v>
      </c>
      <c r="N2426" t="s">
        <v>17</v>
      </c>
      <c r="O2426">
        <v>2005999000</v>
      </c>
      <c r="P2426" t="s">
        <v>934</v>
      </c>
      <c r="Q2426" t="s">
        <v>1003</v>
      </c>
      <c r="R2426" t="s">
        <v>24</v>
      </c>
      <c r="S2426" t="s">
        <v>148</v>
      </c>
      <c r="T2426" t="s">
        <v>377</v>
      </c>
      <c r="W2426" t="s">
        <v>214</v>
      </c>
      <c r="X2426" t="s">
        <v>8</v>
      </c>
      <c r="Y2426" t="s">
        <v>15</v>
      </c>
      <c r="Z2426">
        <v>19040</v>
      </c>
      <c r="AA2426">
        <v>9710.4</v>
      </c>
    </row>
    <row r="2427" spans="1:27" hidden="1" x14ac:dyDescent="0.25">
      <c r="A2427">
        <v>2018</v>
      </c>
      <c r="B2427">
        <v>3</v>
      </c>
      <c r="C2427" t="s">
        <v>86</v>
      </c>
      <c r="D2427">
        <v>25285</v>
      </c>
      <c r="E2427">
        <v>1</v>
      </c>
      <c r="F2427">
        <v>20180322</v>
      </c>
      <c r="G2427">
        <v>20170040938</v>
      </c>
      <c r="H2427" t="s">
        <v>65</v>
      </c>
      <c r="I2427" t="s">
        <v>25</v>
      </c>
      <c r="J2427" t="s">
        <v>26</v>
      </c>
      <c r="K2427" t="s">
        <v>118</v>
      </c>
      <c r="L2427" t="s">
        <v>4</v>
      </c>
      <c r="M2427" t="s">
        <v>5</v>
      </c>
      <c r="N2427" t="s">
        <v>17</v>
      </c>
      <c r="O2427">
        <v>2005999000</v>
      </c>
      <c r="P2427" t="s">
        <v>934</v>
      </c>
      <c r="Q2427" t="s">
        <v>1003</v>
      </c>
      <c r="R2427" t="s">
        <v>24</v>
      </c>
      <c r="S2427" t="s">
        <v>148</v>
      </c>
      <c r="T2427" t="s">
        <v>101</v>
      </c>
      <c r="W2427" t="s">
        <v>129</v>
      </c>
      <c r="X2427" t="s">
        <v>8</v>
      </c>
      <c r="Y2427" t="s">
        <v>15</v>
      </c>
      <c r="Z2427">
        <v>19040</v>
      </c>
      <c r="AA2427">
        <v>9710.4</v>
      </c>
    </row>
    <row r="2428" spans="1:27" hidden="1" x14ac:dyDescent="0.25">
      <c r="A2428">
        <v>2018</v>
      </c>
      <c r="B2428">
        <v>3</v>
      </c>
      <c r="C2428" t="s">
        <v>86</v>
      </c>
      <c r="D2428">
        <v>25298</v>
      </c>
      <c r="E2428">
        <v>1</v>
      </c>
      <c r="F2428">
        <v>20180322</v>
      </c>
      <c r="G2428">
        <v>20170040938</v>
      </c>
      <c r="H2428" t="s">
        <v>65</v>
      </c>
      <c r="I2428" t="s">
        <v>25</v>
      </c>
      <c r="J2428" t="s">
        <v>26</v>
      </c>
      <c r="K2428" t="s">
        <v>185</v>
      </c>
      <c r="L2428" t="s">
        <v>4</v>
      </c>
      <c r="M2428" t="s">
        <v>5</v>
      </c>
      <c r="N2428" t="s">
        <v>17</v>
      </c>
      <c r="O2428">
        <v>2005999000</v>
      </c>
      <c r="P2428" t="s">
        <v>934</v>
      </c>
      <c r="Q2428" t="s">
        <v>1003</v>
      </c>
      <c r="R2428" t="s">
        <v>24</v>
      </c>
      <c r="S2428" t="s">
        <v>148</v>
      </c>
      <c r="T2428" t="s">
        <v>101</v>
      </c>
      <c r="W2428" t="s">
        <v>129</v>
      </c>
      <c r="X2428" t="s">
        <v>8</v>
      </c>
      <c r="Y2428" t="s">
        <v>15</v>
      </c>
      <c r="Z2428">
        <v>19040</v>
      </c>
      <c r="AA2428">
        <v>9710.4</v>
      </c>
    </row>
    <row r="2429" spans="1:27" hidden="1" x14ac:dyDescent="0.25">
      <c r="A2429">
        <v>2018</v>
      </c>
      <c r="B2429">
        <v>3</v>
      </c>
      <c r="C2429" t="s">
        <v>86</v>
      </c>
      <c r="D2429">
        <v>24937</v>
      </c>
      <c r="E2429">
        <v>2</v>
      </c>
      <c r="F2429">
        <v>20180323</v>
      </c>
      <c r="G2429">
        <v>20132515680</v>
      </c>
      <c r="H2429" t="s">
        <v>186</v>
      </c>
      <c r="I2429" t="s">
        <v>25</v>
      </c>
      <c r="J2429" t="s">
        <v>26</v>
      </c>
      <c r="K2429" t="s">
        <v>199</v>
      </c>
      <c r="L2429" t="s">
        <v>4</v>
      </c>
      <c r="M2429" t="s">
        <v>5</v>
      </c>
      <c r="N2429" t="s">
        <v>6</v>
      </c>
      <c r="O2429">
        <v>904219000</v>
      </c>
      <c r="P2429" t="s">
        <v>475</v>
      </c>
      <c r="Q2429" t="s">
        <v>472</v>
      </c>
      <c r="R2429" t="s">
        <v>50</v>
      </c>
      <c r="S2429" t="s">
        <v>2557</v>
      </c>
      <c r="T2429" t="s">
        <v>2558</v>
      </c>
      <c r="W2429" t="s">
        <v>117</v>
      </c>
      <c r="X2429" t="s">
        <v>109</v>
      </c>
      <c r="Y2429" t="s">
        <v>9</v>
      </c>
      <c r="Z2429">
        <v>19035.91</v>
      </c>
      <c r="AA2429">
        <v>4536</v>
      </c>
    </row>
    <row r="2430" spans="1:27" hidden="1" x14ac:dyDescent="0.25">
      <c r="A2430">
        <v>2018</v>
      </c>
      <c r="B2430">
        <v>2</v>
      </c>
      <c r="C2430" t="s">
        <v>86</v>
      </c>
      <c r="D2430">
        <v>16102</v>
      </c>
      <c r="E2430">
        <v>1</v>
      </c>
      <c r="F2430">
        <v>20180223</v>
      </c>
      <c r="G2430">
        <v>20170040938</v>
      </c>
      <c r="H2430" t="s">
        <v>65</v>
      </c>
      <c r="I2430" t="s">
        <v>25</v>
      </c>
      <c r="J2430" t="s">
        <v>26</v>
      </c>
      <c r="K2430" t="s">
        <v>97</v>
      </c>
      <c r="L2430" t="s">
        <v>4</v>
      </c>
      <c r="M2430" t="s">
        <v>5</v>
      </c>
      <c r="N2430" t="s">
        <v>17</v>
      </c>
      <c r="O2430">
        <v>2005999000</v>
      </c>
      <c r="P2430" t="s">
        <v>934</v>
      </c>
      <c r="Q2430" t="s">
        <v>1003</v>
      </c>
      <c r="R2430" t="s">
        <v>24</v>
      </c>
      <c r="S2430" t="s">
        <v>148</v>
      </c>
      <c r="T2430" t="s">
        <v>101</v>
      </c>
      <c r="W2430" t="s">
        <v>214</v>
      </c>
      <c r="X2430" t="s">
        <v>8</v>
      </c>
      <c r="Y2430" t="s">
        <v>15</v>
      </c>
      <c r="Z2430">
        <v>19024</v>
      </c>
      <c r="AA2430">
        <v>9702.24</v>
      </c>
    </row>
    <row r="2431" spans="1:27" hidden="1" x14ac:dyDescent="0.25">
      <c r="A2431">
        <v>2017</v>
      </c>
      <c r="B2431">
        <v>2</v>
      </c>
      <c r="C2431" t="s">
        <v>270</v>
      </c>
      <c r="D2431">
        <v>8282</v>
      </c>
      <c r="E2431">
        <v>1</v>
      </c>
      <c r="F2431">
        <v>20170223</v>
      </c>
      <c r="G2431">
        <v>20504004415</v>
      </c>
      <c r="H2431" t="s">
        <v>223</v>
      </c>
      <c r="I2431" t="s">
        <v>47</v>
      </c>
      <c r="J2431" t="s">
        <v>75</v>
      </c>
      <c r="K2431" t="s">
        <v>179</v>
      </c>
      <c r="L2431" t="s">
        <v>4</v>
      </c>
      <c r="M2431" t="s">
        <v>5</v>
      </c>
      <c r="N2431" t="s">
        <v>17</v>
      </c>
      <c r="O2431">
        <v>2001909000</v>
      </c>
      <c r="P2431" t="s">
        <v>1008</v>
      </c>
      <c r="Q2431" t="s">
        <v>1003</v>
      </c>
      <c r="R2431" t="s">
        <v>68</v>
      </c>
      <c r="S2431" t="s">
        <v>542</v>
      </c>
      <c r="W2431" t="s">
        <v>100</v>
      </c>
      <c r="X2431" t="s">
        <v>8</v>
      </c>
      <c r="Y2431" t="s">
        <v>226</v>
      </c>
      <c r="Z2431">
        <v>19020.8</v>
      </c>
      <c r="AA2431">
        <v>20462.400000000001</v>
      </c>
    </row>
    <row r="2432" spans="1:27" hidden="1" x14ac:dyDescent="0.25">
      <c r="A2432">
        <v>2017</v>
      </c>
      <c r="B2432">
        <v>1</v>
      </c>
      <c r="C2432" t="s">
        <v>270</v>
      </c>
      <c r="D2432">
        <v>2278</v>
      </c>
      <c r="E2432">
        <v>1</v>
      </c>
      <c r="F2432">
        <v>20170116</v>
      </c>
      <c r="G2432">
        <v>20504004415</v>
      </c>
      <c r="H2432" t="s">
        <v>223</v>
      </c>
      <c r="I2432" t="s">
        <v>25</v>
      </c>
      <c r="J2432" t="s">
        <v>26</v>
      </c>
      <c r="K2432" t="s">
        <v>125</v>
      </c>
      <c r="L2432" t="s">
        <v>4</v>
      </c>
      <c r="M2432" t="s">
        <v>5</v>
      </c>
      <c r="N2432" t="s">
        <v>17</v>
      </c>
      <c r="O2432">
        <v>2005999000</v>
      </c>
      <c r="P2432" t="s">
        <v>198</v>
      </c>
      <c r="Q2432" t="s">
        <v>1003</v>
      </c>
      <c r="R2432" t="s">
        <v>24</v>
      </c>
      <c r="S2432" t="s">
        <v>814</v>
      </c>
      <c r="W2432" t="s">
        <v>100</v>
      </c>
      <c r="X2432" t="s">
        <v>8</v>
      </c>
      <c r="Y2432" t="s">
        <v>226</v>
      </c>
      <c r="Z2432">
        <v>19017.599999999999</v>
      </c>
      <c r="AA2432">
        <v>4556.16</v>
      </c>
    </row>
    <row r="2433" spans="1:27" hidden="1" x14ac:dyDescent="0.25">
      <c r="A2433">
        <v>2017</v>
      </c>
      <c r="B2433">
        <v>1</v>
      </c>
      <c r="C2433" t="s">
        <v>270</v>
      </c>
      <c r="D2433">
        <v>2284</v>
      </c>
      <c r="E2433">
        <v>1</v>
      </c>
      <c r="F2433">
        <v>20170116</v>
      </c>
      <c r="G2433">
        <v>20504004415</v>
      </c>
      <c r="H2433" t="s">
        <v>223</v>
      </c>
      <c r="I2433" t="s">
        <v>25</v>
      </c>
      <c r="J2433" t="s">
        <v>26</v>
      </c>
      <c r="K2433" t="s">
        <v>130</v>
      </c>
      <c r="L2433" t="s">
        <v>4</v>
      </c>
      <c r="M2433" t="s">
        <v>5</v>
      </c>
      <c r="N2433" t="s">
        <v>17</v>
      </c>
      <c r="O2433">
        <v>2005999000</v>
      </c>
      <c r="P2433" t="s">
        <v>198</v>
      </c>
      <c r="Q2433" t="s">
        <v>1003</v>
      </c>
      <c r="R2433" t="s">
        <v>24</v>
      </c>
      <c r="S2433" t="s">
        <v>816</v>
      </c>
      <c r="W2433" t="s">
        <v>100</v>
      </c>
      <c r="X2433" t="s">
        <v>8</v>
      </c>
      <c r="Y2433" t="s">
        <v>226</v>
      </c>
      <c r="Z2433">
        <v>19017.599999999999</v>
      </c>
      <c r="AA2433">
        <v>4556.16</v>
      </c>
    </row>
    <row r="2434" spans="1:27" hidden="1" x14ac:dyDescent="0.25">
      <c r="A2434">
        <v>2018</v>
      </c>
      <c r="B2434">
        <v>2</v>
      </c>
      <c r="C2434" t="s">
        <v>270</v>
      </c>
      <c r="D2434">
        <v>5259</v>
      </c>
      <c r="E2434">
        <v>1</v>
      </c>
      <c r="F2434">
        <v>20180201</v>
      </c>
      <c r="G2434">
        <v>20104420282</v>
      </c>
      <c r="H2434" t="s">
        <v>146</v>
      </c>
      <c r="I2434" t="s">
        <v>2</v>
      </c>
      <c r="J2434" t="s">
        <v>81</v>
      </c>
      <c r="K2434" t="s">
        <v>87</v>
      </c>
      <c r="L2434" t="s">
        <v>4</v>
      </c>
      <c r="M2434" t="s">
        <v>5</v>
      </c>
      <c r="N2434" t="s">
        <v>17</v>
      </c>
      <c r="O2434">
        <v>2001909000</v>
      </c>
      <c r="P2434" t="s">
        <v>1008</v>
      </c>
      <c r="Q2434" t="s">
        <v>1003</v>
      </c>
      <c r="R2434" t="s">
        <v>68</v>
      </c>
      <c r="S2434" t="s">
        <v>297</v>
      </c>
      <c r="V2434" t="s">
        <v>101</v>
      </c>
      <c r="W2434" t="s">
        <v>34</v>
      </c>
      <c r="X2434" t="s">
        <v>19</v>
      </c>
      <c r="Y2434" t="s">
        <v>226</v>
      </c>
      <c r="Z2434">
        <v>19008</v>
      </c>
      <c r="AA2434">
        <v>8916.48</v>
      </c>
    </row>
    <row r="2435" spans="1:27" hidden="1" x14ac:dyDescent="0.25">
      <c r="A2435">
        <v>2018</v>
      </c>
      <c r="B2435">
        <v>3</v>
      </c>
      <c r="C2435" t="s">
        <v>270</v>
      </c>
      <c r="D2435">
        <v>11382</v>
      </c>
      <c r="E2435">
        <v>5</v>
      </c>
      <c r="F2435">
        <v>20180307</v>
      </c>
      <c r="G2435">
        <v>20504004415</v>
      </c>
      <c r="H2435" t="s">
        <v>223</v>
      </c>
      <c r="I2435" t="s">
        <v>25</v>
      </c>
      <c r="J2435" t="s">
        <v>26</v>
      </c>
      <c r="K2435" t="s">
        <v>452</v>
      </c>
      <c r="L2435" t="s">
        <v>4</v>
      </c>
      <c r="M2435" t="s">
        <v>5</v>
      </c>
      <c r="N2435" t="s">
        <v>17</v>
      </c>
      <c r="O2435">
        <v>2005999000</v>
      </c>
      <c r="P2435" t="s">
        <v>1002</v>
      </c>
      <c r="Q2435" t="s">
        <v>1003</v>
      </c>
      <c r="R2435" t="s">
        <v>24</v>
      </c>
      <c r="S2435" t="s">
        <v>285</v>
      </c>
      <c r="W2435" t="s">
        <v>100</v>
      </c>
      <c r="X2435" t="s">
        <v>8</v>
      </c>
      <c r="Y2435" t="s">
        <v>226</v>
      </c>
      <c r="Z2435">
        <v>18992.599999999999</v>
      </c>
      <c r="AA2435">
        <v>14685</v>
      </c>
    </row>
    <row r="2436" spans="1:27" hidden="1" x14ac:dyDescent="0.25">
      <c r="A2436">
        <v>2018</v>
      </c>
      <c r="B2436">
        <v>1</v>
      </c>
      <c r="C2436" t="s">
        <v>270</v>
      </c>
      <c r="D2436">
        <v>42013</v>
      </c>
      <c r="E2436">
        <v>1</v>
      </c>
      <c r="F2436">
        <v>20180104</v>
      </c>
      <c r="G2436">
        <v>20530184596</v>
      </c>
      <c r="H2436" t="s">
        <v>293</v>
      </c>
      <c r="I2436" t="s">
        <v>2</v>
      </c>
      <c r="J2436" t="s">
        <v>81</v>
      </c>
      <c r="K2436" t="s">
        <v>82</v>
      </c>
      <c r="L2436" t="s">
        <v>4</v>
      </c>
      <c r="M2436" t="s">
        <v>5</v>
      </c>
      <c r="N2436" t="s">
        <v>17</v>
      </c>
      <c r="O2436">
        <v>2005992000</v>
      </c>
      <c r="P2436" t="s">
        <v>934</v>
      </c>
      <c r="Q2436" t="s">
        <v>1003</v>
      </c>
      <c r="R2436" t="s">
        <v>18</v>
      </c>
      <c r="S2436" t="s">
        <v>294</v>
      </c>
      <c r="T2436" t="s">
        <v>14</v>
      </c>
      <c r="U2436" t="s">
        <v>1319</v>
      </c>
      <c r="W2436" t="s">
        <v>789</v>
      </c>
      <c r="X2436" t="s">
        <v>19</v>
      </c>
      <c r="Y2436" t="s">
        <v>61</v>
      </c>
      <c r="Z2436">
        <v>18975</v>
      </c>
      <c r="AA2436">
        <v>10260</v>
      </c>
    </row>
    <row r="2437" spans="1:27" hidden="1" x14ac:dyDescent="0.25">
      <c r="A2437">
        <v>2017</v>
      </c>
      <c r="B2437">
        <v>3</v>
      </c>
      <c r="C2437" t="s">
        <v>270</v>
      </c>
      <c r="D2437">
        <v>9661</v>
      </c>
      <c r="E2437">
        <v>1</v>
      </c>
      <c r="F2437">
        <v>20170315</v>
      </c>
      <c r="G2437">
        <v>20530184596</v>
      </c>
      <c r="H2437" t="s">
        <v>293</v>
      </c>
      <c r="I2437" t="s">
        <v>25</v>
      </c>
      <c r="J2437" t="s">
        <v>26</v>
      </c>
      <c r="K2437" t="s">
        <v>199</v>
      </c>
      <c r="L2437" t="s">
        <v>4</v>
      </c>
      <c r="M2437" t="s">
        <v>5</v>
      </c>
      <c r="N2437" t="s">
        <v>17</v>
      </c>
      <c r="O2437">
        <v>2005999000</v>
      </c>
      <c r="P2437" t="s">
        <v>1002</v>
      </c>
      <c r="Q2437" t="s">
        <v>1003</v>
      </c>
      <c r="R2437" t="s">
        <v>24</v>
      </c>
      <c r="S2437" t="s">
        <v>310</v>
      </c>
      <c r="T2437" t="s">
        <v>797</v>
      </c>
      <c r="W2437" t="s">
        <v>789</v>
      </c>
      <c r="X2437" t="s">
        <v>8</v>
      </c>
      <c r="Y2437" t="s">
        <v>61</v>
      </c>
      <c r="Z2437">
        <v>18947.400000000001</v>
      </c>
      <c r="AA2437">
        <v>15792</v>
      </c>
    </row>
    <row r="2438" spans="1:27" hidden="1" x14ac:dyDescent="0.25">
      <c r="A2438">
        <v>2017</v>
      </c>
      <c r="B2438">
        <v>3</v>
      </c>
      <c r="C2438" t="s">
        <v>86</v>
      </c>
      <c r="D2438">
        <v>18878</v>
      </c>
      <c r="E2438">
        <v>2</v>
      </c>
      <c r="F2438">
        <v>20170301</v>
      </c>
      <c r="G2438">
        <v>20524548594</v>
      </c>
      <c r="H2438" t="s">
        <v>124</v>
      </c>
      <c r="I2438" t="s">
        <v>25</v>
      </c>
      <c r="J2438" t="s">
        <v>26</v>
      </c>
      <c r="K2438" t="s">
        <v>185</v>
      </c>
      <c r="L2438" t="s">
        <v>4</v>
      </c>
      <c r="M2438" t="s">
        <v>5</v>
      </c>
      <c r="N2438" t="s">
        <v>6</v>
      </c>
      <c r="O2438">
        <v>904211090</v>
      </c>
      <c r="P2438" t="s">
        <v>198</v>
      </c>
      <c r="Q2438" t="s">
        <v>472</v>
      </c>
      <c r="R2438" t="s">
        <v>77</v>
      </c>
      <c r="S2438" t="s">
        <v>126</v>
      </c>
      <c r="T2438" t="s">
        <v>2189</v>
      </c>
      <c r="U2438" t="s">
        <v>88</v>
      </c>
      <c r="X2438" t="s">
        <v>23</v>
      </c>
      <c r="Y2438" t="s">
        <v>9</v>
      </c>
      <c r="Z2438">
        <v>18890.57</v>
      </c>
      <c r="AA2438">
        <v>6816</v>
      </c>
    </row>
    <row r="2439" spans="1:27" hidden="1" x14ac:dyDescent="0.25">
      <c r="A2439">
        <v>2017</v>
      </c>
      <c r="B2439">
        <v>2</v>
      </c>
      <c r="C2439" t="s">
        <v>270</v>
      </c>
      <c r="D2439">
        <v>7181</v>
      </c>
      <c r="E2439">
        <v>1</v>
      </c>
      <c r="F2439">
        <v>20170216</v>
      </c>
      <c r="G2439">
        <v>20504004415</v>
      </c>
      <c r="H2439" t="s">
        <v>223</v>
      </c>
      <c r="I2439" t="s">
        <v>25</v>
      </c>
      <c r="J2439" t="s">
        <v>26</v>
      </c>
      <c r="K2439" t="s">
        <v>199</v>
      </c>
      <c r="L2439" t="s">
        <v>4</v>
      </c>
      <c r="M2439" t="s">
        <v>5</v>
      </c>
      <c r="N2439" t="s">
        <v>17</v>
      </c>
      <c r="O2439">
        <v>2005999000</v>
      </c>
      <c r="P2439" t="s">
        <v>1002</v>
      </c>
      <c r="Q2439" t="s">
        <v>1003</v>
      </c>
      <c r="R2439" t="s">
        <v>24</v>
      </c>
      <c r="S2439" t="s">
        <v>278</v>
      </c>
      <c r="W2439" t="s">
        <v>100</v>
      </c>
      <c r="X2439" t="s">
        <v>8</v>
      </c>
      <c r="Y2439" t="s">
        <v>226</v>
      </c>
      <c r="Z2439">
        <v>18870.5</v>
      </c>
      <c r="AA2439">
        <v>15103.2</v>
      </c>
    </row>
    <row r="2440" spans="1:27" x14ac:dyDescent="0.25">
      <c r="A2440">
        <v>2018</v>
      </c>
      <c r="B2440">
        <v>3</v>
      </c>
      <c r="C2440" t="s">
        <v>86</v>
      </c>
      <c r="D2440">
        <v>18668</v>
      </c>
      <c r="E2440">
        <v>2</v>
      </c>
      <c r="F2440">
        <v>20180301</v>
      </c>
      <c r="G2440">
        <v>20542089106</v>
      </c>
      <c r="H2440" t="s">
        <v>74</v>
      </c>
      <c r="I2440" t="s">
        <v>25</v>
      </c>
      <c r="J2440" t="s">
        <v>26</v>
      </c>
      <c r="K2440" t="s">
        <v>185</v>
      </c>
      <c r="L2440" t="s">
        <v>4</v>
      </c>
      <c r="M2440" t="s">
        <v>5</v>
      </c>
      <c r="N2440" t="s">
        <v>6</v>
      </c>
      <c r="O2440">
        <v>904211090</v>
      </c>
      <c r="P2440" t="s">
        <v>198</v>
      </c>
      <c r="Q2440" t="s">
        <v>472</v>
      </c>
      <c r="R2440" t="s">
        <v>77</v>
      </c>
      <c r="S2440" t="s">
        <v>143</v>
      </c>
      <c r="T2440" t="s">
        <v>236</v>
      </c>
      <c r="X2440" t="s">
        <v>23</v>
      </c>
      <c r="Y2440" t="s">
        <v>9</v>
      </c>
      <c r="Z2440">
        <v>18852.68</v>
      </c>
      <c r="AA2440">
        <v>5670</v>
      </c>
    </row>
    <row r="2441" spans="1:27" hidden="1" x14ac:dyDescent="0.25">
      <c r="A2441">
        <v>2017</v>
      </c>
      <c r="B2441">
        <v>1</v>
      </c>
      <c r="C2441" t="s">
        <v>270</v>
      </c>
      <c r="D2441">
        <v>43496</v>
      </c>
      <c r="E2441">
        <v>3</v>
      </c>
      <c r="F2441">
        <v>20170103</v>
      </c>
      <c r="G2441">
        <v>20504004415</v>
      </c>
      <c r="H2441" t="s">
        <v>223</v>
      </c>
      <c r="I2441" t="s">
        <v>2</v>
      </c>
      <c r="J2441" t="s">
        <v>58</v>
      </c>
      <c r="K2441" t="s">
        <v>59</v>
      </c>
      <c r="L2441" t="s">
        <v>4</v>
      </c>
      <c r="M2441" t="s">
        <v>5</v>
      </c>
      <c r="N2441" t="s">
        <v>17</v>
      </c>
      <c r="O2441">
        <v>2001909000</v>
      </c>
      <c r="P2441" t="s">
        <v>1008</v>
      </c>
      <c r="Q2441" t="s">
        <v>1003</v>
      </c>
      <c r="R2441" t="s">
        <v>68</v>
      </c>
      <c r="S2441" t="s">
        <v>521</v>
      </c>
      <c r="W2441" t="s">
        <v>100</v>
      </c>
      <c r="X2441" t="s">
        <v>8</v>
      </c>
      <c r="Y2441" t="s">
        <v>226</v>
      </c>
      <c r="Z2441">
        <v>18844.2</v>
      </c>
      <c r="AA2441">
        <v>8837.2800000000007</v>
      </c>
    </row>
    <row r="2442" spans="1:27" hidden="1" x14ac:dyDescent="0.25">
      <c r="A2442">
        <v>2017</v>
      </c>
      <c r="B2442">
        <v>2</v>
      </c>
      <c r="C2442" t="s">
        <v>270</v>
      </c>
      <c r="D2442">
        <v>5127</v>
      </c>
      <c r="E2442">
        <v>2</v>
      </c>
      <c r="F2442">
        <v>20170205</v>
      </c>
      <c r="G2442">
        <v>20559303926</v>
      </c>
      <c r="H2442" t="s">
        <v>250</v>
      </c>
      <c r="I2442" t="s">
        <v>2</v>
      </c>
      <c r="J2442" t="s">
        <v>81</v>
      </c>
      <c r="K2442" t="s">
        <v>82</v>
      </c>
      <c r="L2442" t="s">
        <v>4</v>
      </c>
      <c r="M2442" t="s">
        <v>5</v>
      </c>
      <c r="N2442" t="s">
        <v>6</v>
      </c>
      <c r="O2442">
        <v>904219000</v>
      </c>
      <c r="P2442" t="s">
        <v>198</v>
      </c>
      <c r="Q2442" t="s">
        <v>472</v>
      </c>
      <c r="R2442" t="s">
        <v>50</v>
      </c>
      <c r="S2442" t="s">
        <v>1684</v>
      </c>
      <c r="X2442" t="s">
        <v>23</v>
      </c>
      <c r="Y2442" t="s">
        <v>61</v>
      </c>
      <c r="Z2442">
        <v>18823.84</v>
      </c>
      <c r="AA2442">
        <v>30300</v>
      </c>
    </row>
    <row r="2443" spans="1:27" hidden="1" x14ac:dyDescent="0.25">
      <c r="A2443">
        <v>2017</v>
      </c>
      <c r="B2443">
        <v>1</v>
      </c>
      <c r="C2443" t="s">
        <v>270</v>
      </c>
      <c r="D2443">
        <v>113</v>
      </c>
      <c r="E2443">
        <v>2</v>
      </c>
      <c r="F2443">
        <v>20170110</v>
      </c>
      <c r="G2443">
        <v>20504004415</v>
      </c>
      <c r="H2443" t="s">
        <v>223</v>
      </c>
      <c r="I2443" t="s">
        <v>11</v>
      </c>
      <c r="J2443" t="s">
        <v>12</v>
      </c>
      <c r="K2443" t="s">
        <v>92</v>
      </c>
      <c r="L2443" t="s">
        <v>4</v>
      </c>
      <c r="M2443" t="s">
        <v>5</v>
      </c>
      <c r="N2443" t="s">
        <v>17</v>
      </c>
      <c r="O2443">
        <v>2005999000</v>
      </c>
      <c r="P2443" t="s">
        <v>1002</v>
      </c>
      <c r="Q2443" t="s">
        <v>1003</v>
      </c>
      <c r="R2443" t="s">
        <v>24</v>
      </c>
      <c r="S2443" t="s">
        <v>352</v>
      </c>
      <c r="W2443" t="s">
        <v>100</v>
      </c>
      <c r="X2443" t="s">
        <v>8</v>
      </c>
      <c r="Y2443" t="s">
        <v>226</v>
      </c>
      <c r="Z2443">
        <v>18808</v>
      </c>
      <c r="AA2443">
        <v>10137.6</v>
      </c>
    </row>
    <row r="2444" spans="1:27" hidden="1" x14ac:dyDescent="0.25">
      <c r="A2444">
        <v>2017</v>
      </c>
      <c r="B2444">
        <v>2</v>
      </c>
      <c r="C2444" t="s">
        <v>270</v>
      </c>
      <c r="D2444">
        <v>7726</v>
      </c>
      <c r="E2444">
        <v>2</v>
      </c>
      <c r="F2444">
        <v>20170216</v>
      </c>
      <c r="G2444">
        <v>20504004415</v>
      </c>
      <c r="H2444" t="s">
        <v>223</v>
      </c>
      <c r="I2444" t="s">
        <v>2</v>
      </c>
      <c r="J2444" t="s">
        <v>3</v>
      </c>
      <c r="K2444" t="s">
        <v>122</v>
      </c>
      <c r="L2444" t="s">
        <v>4</v>
      </c>
      <c r="M2444" t="s">
        <v>5</v>
      </c>
      <c r="N2444" t="s">
        <v>6</v>
      </c>
      <c r="O2444">
        <v>710809000</v>
      </c>
      <c r="P2444" t="s">
        <v>1008</v>
      </c>
      <c r="Q2444" t="s">
        <v>1076</v>
      </c>
      <c r="R2444" t="s">
        <v>13</v>
      </c>
      <c r="S2444" t="s">
        <v>355</v>
      </c>
      <c r="T2444" t="s">
        <v>450</v>
      </c>
      <c r="W2444" t="s">
        <v>272</v>
      </c>
      <c r="X2444" t="s">
        <v>8</v>
      </c>
      <c r="Y2444" t="s">
        <v>226</v>
      </c>
      <c r="Z2444">
        <v>18775</v>
      </c>
      <c r="AA2444">
        <v>10400</v>
      </c>
    </row>
    <row r="2445" spans="1:27" hidden="1" x14ac:dyDescent="0.25">
      <c r="A2445">
        <v>2018</v>
      </c>
      <c r="B2445">
        <v>2</v>
      </c>
      <c r="C2445" t="s">
        <v>270</v>
      </c>
      <c r="D2445">
        <v>5282</v>
      </c>
      <c r="E2445">
        <v>2</v>
      </c>
      <c r="F2445">
        <v>20180208</v>
      </c>
      <c r="G2445">
        <v>20504004415</v>
      </c>
      <c r="H2445" t="s">
        <v>223</v>
      </c>
      <c r="I2445" t="s">
        <v>25</v>
      </c>
      <c r="J2445" t="s">
        <v>26</v>
      </c>
      <c r="K2445" t="s">
        <v>452</v>
      </c>
      <c r="L2445" t="s">
        <v>4</v>
      </c>
      <c r="M2445" t="s">
        <v>5</v>
      </c>
      <c r="N2445" t="s">
        <v>17</v>
      </c>
      <c r="O2445">
        <v>2005999000</v>
      </c>
      <c r="P2445" t="s">
        <v>1002</v>
      </c>
      <c r="Q2445" t="s">
        <v>1003</v>
      </c>
      <c r="R2445" t="s">
        <v>24</v>
      </c>
      <c r="S2445" t="s">
        <v>1980</v>
      </c>
      <c r="T2445" t="s">
        <v>942</v>
      </c>
      <c r="W2445" t="s">
        <v>34</v>
      </c>
      <c r="X2445" t="s">
        <v>19</v>
      </c>
      <c r="Y2445" t="s">
        <v>226</v>
      </c>
      <c r="Z2445">
        <v>18763.099999999999</v>
      </c>
      <c r="AA2445">
        <v>7768.32</v>
      </c>
    </row>
    <row r="2446" spans="1:27" hidden="1" x14ac:dyDescent="0.25">
      <c r="A2446">
        <v>2018</v>
      </c>
      <c r="B2446">
        <v>2</v>
      </c>
      <c r="C2446" t="s">
        <v>270</v>
      </c>
      <c r="D2446">
        <v>5795</v>
      </c>
      <c r="E2446">
        <v>2</v>
      </c>
      <c r="F2446">
        <v>20180201</v>
      </c>
      <c r="G2446">
        <v>20504004415</v>
      </c>
      <c r="H2446" t="s">
        <v>223</v>
      </c>
      <c r="I2446" t="s">
        <v>25</v>
      </c>
      <c r="J2446" t="s">
        <v>26</v>
      </c>
      <c r="K2446" t="s">
        <v>199</v>
      </c>
      <c r="L2446" t="s">
        <v>4</v>
      </c>
      <c r="M2446" t="s">
        <v>5</v>
      </c>
      <c r="N2446" t="s">
        <v>17</v>
      </c>
      <c r="O2446">
        <v>2005999000</v>
      </c>
      <c r="P2446" t="s">
        <v>1002</v>
      </c>
      <c r="Q2446" t="s">
        <v>1003</v>
      </c>
      <c r="R2446" t="s">
        <v>24</v>
      </c>
      <c r="S2446" t="s">
        <v>508</v>
      </c>
      <c r="T2446" t="s">
        <v>974</v>
      </c>
      <c r="W2446" t="s">
        <v>34</v>
      </c>
      <c r="X2446" t="s">
        <v>8</v>
      </c>
      <c r="Y2446" t="s">
        <v>226</v>
      </c>
      <c r="Z2446">
        <v>18750</v>
      </c>
      <c r="AA2446">
        <v>11895</v>
      </c>
    </row>
    <row r="2447" spans="1:27" hidden="1" x14ac:dyDescent="0.25">
      <c r="A2447">
        <v>2017</v>
      </c>
      <c r="B2447">
        <v>3</v>
      </c>
      <c r="C2447" t="s">
        <v>270</v>
      </c>
      <c r="D2447">
        <v>9536</v>
      </c>
      <c r="E2447">
        <v>1</v>
      </c>
      <c r="F2447">
        <v>20170302</v>
      </c>
      <c r="G2447">
        <v>20504004415</v>
      </c>
      <c r="H2447" t="s">
        <v>223</v>
      </c>
      <c r="I2447" t="s">
        <v>25</v>
      </c>
      <c r="J2447" t="s">
        <v>26</v>
      </c>
      <c r="K2447" t="s">
        <v>1765</v>
      </c>
      <c r="L2447" t="s">
        <v>4</v>
      </c>
      <c r="M2447" t="s">
        <v>5</v>
      </c>
      <c r="N2447" t="s">
        <v>6</v>
      </c>
      <c r="O2447">
        <v>710809000</v>
      </c>
      <c r="P2447" t="s">
        <v>1002</v>
      </c>
      <c r="Q2447" t="s">
        <v>1076</v>
      </c>
      <c r="R2447" t="s">
        <v>13</v>
      </c>
      <c r="S2447" t="s">
        <v>2363</v>
      </c>
      <c r="T2447" t="s">
        <v>1766</v>
      </c>
      <c r="W2447" t="s">
        <v>272</v>
      </c>
      <c r="X2447" t="s">
        <v>8</v>
      </c>
      <c r="Y2447" t="s">
        <v>226</v>
      </c>
      <c r="Z2447">
        <v>18749.52</v>
      </c>
      <c r="AA2447">
        <v>17000</v>
      </c>
    </row>
    <row r="2448" spans="1:27" hidden="1" x14ac:dyDescent="0.25">
      <c r="A2448">
        <v>2018</v>
      </c>
      <c r="B2448">
        <v>2</v>
      </c>
      <c r="C2448" t="s">
        <v>270</v>
      </c>
      <c r="D2448">
        <v>9343</v>
      </c>
      <c r="E2448">
        <v>1</v>
      </c>
      <c r="F2448">
        <v>20180221</v>
      </c>
      <c r="G2448">
        <v>20504004415</v>
      </c>
      <c r="H2448" t="s">
        <v>223</v>
      </c>
      <c r="I2448" t="s">
        <v>25</v>
      </c>
      <c r="J2448" t="s">
        <v>26</v>
      </c>
      <c r="K2448" t="s">
        <v>1108</v>
      </c>
      <c r="L2448" t="s">
        <v>4</v>
      </c>
      <c r="M2448" t="s">
        <v>5</v>
      </c>
      <c r="N2448" t="s">
        <v>17</v>
      </c>
      <c r="O2448">
        <v>2001909000</v>
      </c>
      <c r="P2448" t="s">
        <v>1008</v>
      </c>
      <c r="Q2448" t="s">
        <v>1003</v>
      </c>
      <c r="R2448" t="s">
        <v>68</v>
      </c>
      <c r="S2448" t="s">
        <v>937</v>
      </c>
      <c r="T2448" t="s">
        <v>1308</v>
      </c>
      <c r="W2448" t="s">
        <v>34</v>
      </c>
      <c r="X2448" t="s">
        <v>19</v>
      </c>
      <c r="Y2448" t="s">
        <v>226</v>
      </c>
      <c r="Z2448">
        <v>18748.8</v>
      </c>
      <c r="AA2448">
        <v>12337.92</v>
      </c>
    </row>
    <row r="2449" spans="1:27" hidden="1" x14ac:dyDescent="0.25">
      <c r="A2449">
        <v>2018</v>
      </c>
      <c r="B2449">
        <v>3</v>
      </c>
      <c r="C2449" t="s">
        <v>270</v>
      </c>
      <c r="D2449">
        <v>10408</v>
      </c>
      <c r="E2449">
        <v>1</v>
      </c>
      <c r="F2449">
        <v>20180301</v>
      </c>
      <c r="G2449">
        <v>20504004415</v>
      </c>
      <c r="H2449" t="s">
        <v>223</v>
      </c>
      <c r="I2449" t="s">
        <v>25</v>
      </c>
      <c r="J2449" t="s">
        <v>26</v>
      </c>
      <c r="K2449" t="s">
        <v>257</v>
      </c>
      <c r="L2449" t="s">
        <v>4</v>
      </c>
      <c r="M2449" t="s">
        <v>5</v>
      </c>
      <c r="N2449" t="s">
        <v>17</v>
      </c>
      <c r="O2449">
        <v>2001909000</v>
      </c>
      <c r="P2449" t="s">
        <v>1008</v>
      </c>
      <c r="Q2449" t="s">
        <v>1003</v>
      </c>
      <c r="R2449" t="s">
        <v>68</v>
      </c>
      <c r="S2449" t="s">
        <v>1278</v>
      </c>
      <c r="W2449" t="s">
        <v>100</v>
      </c>
      <c r="X2449" t="s">
        <v>8</v>
      </c>
      <c r="Y2449" t="s">
        <v>226</v>
      </c>
      <c r="Z2449">
        <v>18748.8</v>
      </c>
      <c r="AA2449">
        <v>12337.92</v>
      </c>
    </row>
    <row r="2450" spans="1:27" hidden="1" x14ac:dyDescent="0.25">
      <c r="A2450">
        <v>2017</v>
      </c>
      <c r="B2450">
        <v>3</v>
      </c>
      <c r="C2450" t="s">
        <v>270</v>
      </c>
      <c r="D2450">
        <v>9656</v>
      </c>
      <c r="E2450">
        <v>2</v>
      </c>
      <c r="F2450">
        <v>20170302</v>
      </c>
      <c r="G2450">
        <v>20504004415</v>
      </c>
      <c r="H2450" t="s">
        <v>223</v>
      </c>
      <c r="I2450" t="s">
        <v>25</v>
      </c>
      <c r="J2450" t="s">
        <v>26</v>
      </c>
      <c r="K2450" t="s">
        <v>97</v>
      </c>
      <c r="L2450" t="s">
        <v>4</v>
      </c>
      <c r="M2450" t="s">
        <v>5</v>
      </c>
      <c r="N2450" t="s">
        <v>17</v>
      </c>
      <c r="O2450">
        <v>2001909000</v>
      </c>
      <c r="P2450" t="s">
        <v>1009</v>
      </c>
      <c r="Q2450" t="s">
        <v>1003</v>
      </c>
      <c r="R2450" t="s">
        <v>68</v>
      </c>
      <c r="S2450" t="s">
        <v>833</v>
      </c>
      <c r="T2450" t="s">
        <v>408</v>
      </c>
      <c r="W2450" t="s">
        <v>272</v>
      </c>
      <c r="X2450" t="s">
        <v>8</v>
      </c>
      <c r="Y2450" t="s">
        <v>61</v>
      </c>
      <c r="Z2450">
        <v>18720</v>
      </c>
      <c r="AA2450">
        <v>3654</v>
      </c>
    </row>
    <row r="2451" spans="1:27" hidden="1" x14ac:dyDescent="0.25">
      <c r="A2451">
        <v>2017</v>
      </c>
      <c r="B2451">
        <v>2</v>
      </c>
      <c r="C2451" t="s">
        <v>86</v>
      </c>
      <c r="D2451">
        <v>14127</v>
      </c>
      <c r="E2451">
        <v>2</v>
      </c>
      <c r="F2451">
        <v>20170214</v>
      </c>
      <c r="G2451">
        <v>20511375666</v>
      </c>
      <c r="H2451" t="s">
        <v>402</v>
      </c>
      <c r="I2451" t="s">
        <v>2</v>
      </c>
      <c r="J2451" t="s">
        <v>81</v>
      </c>
      <c r="K2451" t="s">
        <v>82</v>
      </c>
      <c r="L2451" t="s">
        <v>4</v>
      </c>
      <c r="M2451" t="s">
        <v>5</v>
      </c>
      <c r="N2451" t="s">
        <v>6</v>
      </c>
      <c r="O2451">
        <v>710809000</v>
      </c>
      <c r="P2451" t="s">
        <v>31</v>
      </c>
      <c r="Q2451" t="s">
        <v>1076</v>
      </c>
      <c r="R2451" t="s">
        <v>13</v>
      </c>
      <c r="S2451" t="s">
        <v>404</v>
      </c>
      <c r="W2451" t="s">
        <v>176</v>
      </c>
      <c r="X2451" t="s">
        <v>8</v>
      </c>
      <c r="Y2451" t="s">
        <v>9</v>
      </c>
      <c r="Z2451">
        <v>18711.599999999999</v>
      </c>
      <c r="AA2451">
        <v>6647</v>
      </c>
    </row>
    <row r="2452" spans="1:27" hidden="1" x14ac:dyDescent="0.25">
      <c r="A2452">
        <v>2018</v>
      </c>
      <c r="B2452">
        <v>3</v>
      </c>
      <c r="C2452" t="s">
        <v>270</v>
      </c>
      <c r="D2452">
        <v>14026</v>
      </c>
      <c r="E2452">
        <v>7</v>
      </c>
      <c r="F2452">
        <v>20180329</v>
      </c>
      <c r="G2452">
        <v>20504004415</v>
      </c>
      <c r="H2452" t="s">
        <v>223</v>
      </c>
      <c r="I2452" t="s">
        <v>25</v>
      </c>
      <c r="J2452" t="s">
        <v>26</v>
      </c>
      <c r="K2452" t="s">
        <v>97</v>
      </c>
      <c r="L2452" t="s">
        <v>4</v>
      </c>
      <c r="M2452" t="s">
        <v>5</v>
      </c>
      <c r="N2452" t="s">
        <v>17</v>
      </c>
      <c r="O2452">
        <v>2001909000</v>
      </c>
      <c r="P2452" t="s">
        <v>1008</v>
      </c>
      <c r="Q2452" t="s">
        <v>1003</v>
      </c>
      <c r="R2452" t="s">
        <v>68</v>
      </c>
      <c r="S2452" t="s">
        <v>1741</v>
      </c>
      <c r="W2452" t="s">
        <v>34</v>
      </c>
      <c r="X2452" t="s">
        <v>8</v>
      </c>
      <c r="Y2452" t="s">
        <v>226</v>
      </c>
      <c r="Z2452">
        <v>18648</v>
      </c>
      <c r="AA2452">
        <v>17539.2</v>
      </c>
    </row>
    <row r="2453" spans="1:27" hidden="1" x14ac:dyDescent="0.25">
      <c r="A2453">
        <v>2017</v>
      </c>
      <c r="B2453">
        <v>2</v>
      </c>
      <c r="C2453" t="s">
        <v>270</v>
      </c>
      <c r="D2453">
        <v>6269</v>
      </c>
      <c r="E2453">
        <v>1</v>
      </c>
      <c r="F2453">
        <v>20170207</v>
      </c>
      <c r="G2453">
        <v>20104420282</v>
      </c>
      <c r="H2453" t="s">
        <v>146</v>
      </c>
      <c r="I2453" t="s">
        <v>25</v>
      </c>
      <c r="J2453" t="s">
        <v>26</v>
      </c>
      <c r="K2453" t="s">
        <v>130</v>
      </c>
      <c r="L2453" t="s">
        <v>4</v>
      </c>
      <c r="M2453" t="s">
        <v>5</v>
      </c>
      <c r="N2453" t="s">
        <v>17</v>
      </c>
      <c r="O2453">
        <v>2005999000</v>
      </c>
      <c r="P2453" t="s">
        <v>1002</v>
      </c>
      <c r="Q2453" t="s">
        <v>1003</v>
      </c>
      <c r="R2453" t="s">
        <v>24</v>
      </c>
      <c r="S2453" t="s">
        <v>316</v>
      </c>
      <c r="U2453" t="s">
        <v>145</v>
      </c>
      <c r="X2453" t="s">
        <v>8</v>
      </c>
      <c r="Y2453" t="s">
        <v>226</v>
      </c>
      <c r="Z2453">
        <v>18640</v>
      </c>
      <c r="AA2453">
        <v>15660</v>
      </c>
    </row>
    <row r="2454" spans="1:27" x14ac:dyDescent="0.25">
      <c r="A2454">
        <v>2018</v>
      </c>
      <c r="B2454">
        <v>2</v>
      </c>
      <c r="C2454" t="s">
        <v>86</v>
      </c>
      <c r="D2454">
        <v>12236</v>
      </c>
      <c r="E2454">
        <v>2</v>
      </c>
      <c r="F2454">
        <v>20180213</v>
      </c>
      <c r="G2454">
        <v>20542089106</v>
      </c>
      <c r="H2454" t="s">
        <v>74</v>
      </c>
      <c r="I2454" t="s">
        <v>25</v>
      </c>
      <c r="J2454" t="s">
        <v>26</v>
      </c>
      <c r="K2454" t="s">
        <v>257</v>
      </c>
      <c r="L2454" t="s">
        <v>4</v>
      </c>
      <c r="M2454" t="s">
        <v>5</v>
      </c>
      <c r="N2454" t="s">
        <v>6</v>
      </c>
      <c r="O2454">
        <v>904211090</v>
      </c>
      <c r="P2454" t="s">
        <v>198</v>
      </c>
      <c r="Q2454" t="s">
        <v>472</v>
      </c>
      <c r="R2454" t="s">
        <v>77</v>
      </c>
      <c r="S2454" t="s">
        <v>1455</v>
      </c>
      <c r="T2454" t="s">
        <v>1456</v>
      </c>
      <c r="X2454" t="s">
        <v>23</v>
      </c>
      <c r="Y2454" t="s">
        <v>9</v>
      </c>
      <c r="Z2454">
        <v>18630.740000000002</v>
      </c>
      <c r="AA2454">
        <v>5670</v>
      </c>
    </row>
    <row r="2455" spans="1:27" hidden="1" x14ac:dyDescent="0.25">
      <c r="A2455">
        <v>2018</v>
      </c>
      <c r="B2455">
        <v>3</v>
      </c>
      <c r="C2455" t="s">
        <v>270</v>
      </c>
      <c r="D2455">
        <v>10503</v>
      </c>
      <c r="E2455">
        <v>6</v>
      </c>
      <c r="F2455">
        <v>20180301</v>
      </c>
      <c r="G2455">
        <v>20504004415</v>
      </c>
      <c r="H2455" t="s">
        <v>223</v>
      </c>
      <c r="I2455" t="s">
        <v>25</v>
      </c>
      <c r="J2455" t="s">
        <v>26</v>
      </c>
      <c r="K2455" t="s">
        <v>97</v>
      </c>
      <c r="L2455" t="s">
        <v>4</v>
      </c>
      <c r="M2455" t="s">
        <v>5</v>
      </c>
      <c r="N2455" t="s">
        <v>17</v>
      </c>
      <c r="O2455">
        <v>2005999000</v>
      </c>
      <c r="P2455" t="s">
        <v>1002</v>
      </c>
      <c r="Q2455" t="s">
        <v>1003</v>
      </c>
      <c r="R2455" t="s">
        <v>24</v>
      </c>
      <c r="S2455" t="s">
        <v>278</v>
      </c>
      <c r="W2455" t="s">
        <v>100</v>
      </c>
      <c r="X2455" t="s">
        <v>8</v>
      </c>
      <c r="Y2455" t="s">
        <v>226</v>
      </c>
      <c r="Z2455">
        <v>18618</v>
      </c>
      <c r="AA2455">
        <v>14894.4</v>
      </c>
    </row>
    <row r="2456" spans="1:27" hidden="1" x14ac:dyDescent="0.25">
      <c r="A2456">
        <v>2018</v>
      </c>
      <c r="B2456">
        <v>1</v>
      </c>
      <c r="C2456" t="s">
        <v>270</v>
      </c>
      <c r="D2456">
        <v>1326</v>
      </c>
      <c r="E2456">
        <v>1</v>
      </c>
      <c r="F2456">
        <v>20180116</v>
      </c>
      <c r="G2456">
        <v>20504004415</v>
      </c>
      <c r="H2456" t="s">
        <v>223</v>
      </c>
      <c r="I2456" t="s">
        <v>2</v>
      </c>
      <c r="J2456" t="s">
        <v>329</v>
      </c>
      <c r="K2456" t="s">
        <v>330</v>
      </c>
      <c r="L2456" t="s">
        <v>4</v>
      </c>
      <c r="M2456" t="s">
        <v>5</v>
      </c>
      <c r="N2456" t="s">
        <v>17</v>
      </c>
      <c r="O2456">
        <v>2001909000</v>
      </c>
      <c r="P2456" t="s">
        <v>1008</v>
      </c>
      <c r="Q2456" t="s">
        <v>1003</v>
      </c>
      <c r="R2456" t="s">
        <v>68</v>
      </c>
      <c r="S2456" t="s">
        <v>937</v>
      </c>
      <c r="T2456" t="s">
        <v>881</v>
      </c>
      <c r="W2456" t="s">
        <v>34</v>
      </c>
      <c r="X2456" t="s">
        <v>8</v>
      </c>
      <c r="Y2456" t="s">
        <v>226</v>
      </c>
      <c r="Z2456">
        <v>18580.8</v>
      </c>
      <c r="AA2456">
        <v>20462.400000000001</v>
      </c>
    </row>
    <row r="2457" spans="1:27" hidden="1" x14ac:dyDescent="0.25">
      <c r="A2457">
        <v>2017</v>
      </c>
      <c r="B2457">
        <v>2</v>
      </c>
      <c r="C2457" t="s">
        <v>86</v>
      </c>
      <c r="D2457">
        <v>10807</v>
      </c>
      <c r="E2457">
        <v>1</v>
      </c>
      <c r="F2457">
        <v>20170210</v>
      </c>
      <c r="G2457">
        <v>20542089106</v>
      </c>
      <c r="H2457" t="s">
        <v>74</v>
      </c>
      <c r="I2457" t="s">
        <v>25</v>
      </c>
      <c r="J2457" t="s">
        <v>26</v>
      </c>
      <c r="K2457" t="s">
        <v>199</v>
      </c>
      <c r="L2457" t="s">
        <v>4</v>
      </c>
      <c r="M2457" t="s">
        <v>5</v>
      </c>
      <c r="N2457" t="s">
        <v>6</v>
      </c>
      <c r="O2457">
        <v>904211090</v>
      </c>
      <c r="P2457" t="s">
        <v>198</v>
      </c>
      <c r="Q2457" t="s">
        <v>472</v>
      </c>
      <c r="R2457" t="s">
        <v>77</v>
      </c>
      <c r="S2457" t="s">
        <v>1455</v>
      </c>
      <c r="T2457" t="s">
        <v>1456</v>
      </c>
      <c r="V2457" t="s">
        <v>245</v>
      </c>
      <c r="W2457" t="s">
        <v>237</v>
      </c>
      <c r="X2457" t="s">
        <v>23</v>
      </c>
      <c r="Y2457" t="s">
        <v>9</v>
      </c>
      <c r="Z2457">
        <v>18550.689999999999</v>
      </c>
      <c r="AA2457">
        <v>6804</v>
      </c>
    </row>
    <row r="2458" spans="1:27" hidden="1" x14ac:dyDescent="0.25">
      <c r="A2458">
        <v>2017</v>
      </c>
      <c r="B2458">
        <v>3</v>
      </c>
      <c r="C2458" t="s">
        <v>270</v>
      </c>
      <c r="D2458">
        <v>9973</v>
      </c>
      <c r="E2458">
        <v>1</v>
      </c>
      <c r="F2458">
        <v>20170315</v>
      </c>
      <c r="G2458">
        <v>20104420282</v>
      </c>
      <c r="H2458" t="s">
        <v>146</v>
      </c>
      <c r="I2458" t="s">
        <v>25</v>
      </c>
      <c r="J2458" t="s">
        <v>26</v>
      </c>
      <c r="K2458" t="s">
        <v>118</v>
      </c>
      <c r="L2458" t="s">
        <v>4</v>
      </c>
      <c r="M2458" t="s">
        <v>5</v>
      </c>
      <c r="N2458" t="s">
        <v>17</v>
      </c>
      <c r="O2458">
        <v>2005999000</v>
      </c>
      <c r="P2458" t="s">
        <v>1002</v>
      </c>
      <c r="Q2458" t="s">
        <v>1003</v>
      </c>
      <c r="R2458" t="s">
        <v>24</v>
      </c>
      <c r="S2458" t="s">
        <v>316</v>
      </c>
      <c r="W2458" t="s">
        <v>34</v>
      </c>
      <c r="X2458" t="s">
        <v>8</v>
      </c>
      <c r="Y2458" t="s">
        <v>226</v>
      </c>
      <c r="Z2458">
        <v>18525</v>
      </c>
      <c r="AA2458">
        <v>16530</v>
      </c>
    </row>
    <row r="2459" spans="1:27" hidden="1" x14ac:dyDescent="0.25">
      <c r="A2459">
        <v>2017</v>
      </c>
      <c r="B2459">
        <v>1</v>
      </c>
      <c r="C2459" t="s">
        <v>270</v>
      </c>
      <c r="D2459">
        <v>2219</v>
      </c>
      <c r="E2459">
        <v>1</v>
      </c>
      <c r="F2459">
        <v>20170119</v>
      </c>
      <c r="G2459">
        <v>20504004415</v>
      </c>
      <c r="H2459" t="s">
        <v>223</v>
      </c>
      <c r="I2459" t="s">
        <v>25</v>
      </c>
      <c r="J2459" t="s">
        <v>26</v>
      </c>
      <c r="K2459" t="s">
        <v>205</v>
      </c>
      <c r="L2459" t="s">
        <v>4</v>
      </c>
      <c r="M2459" t="s">
        <v>5</v>
      </c>
      <c r="N2459" t="s">
        <v>17</v>
      </c>
      <c r="O2459">
        <v>2001909000</v>
      </c>
      <c r="P2459" t="s">
        <v>1004</v>
      </c>
      <c r="Q2459" t="s">
        <v>1003</v>
      </c>
      <c r="R2459" t="s">
        <v>68</v>
      </c>
      <c r="S2459" t="s">
        <v>317</v>
      </c>
      <c r="W2459" t="s">
        <v>100</v>
      </c>
      <c r="X2459" t="s">
        <v>8</v>
      </c>
      <c r="Y2459" t="s">
        <v>226</v>
      </c>
      <c r="Z2459">
        <v>18501</v>
      </c>
      <c r="AA2459">
        <v>9937.68</v>
      </c>
    </row>
    <row r="2460" spans="1:27" hidden="1" x14ac:dyDescent="0.25">
      <c r="A2460">
        <v>2018</v>
      </c>
      <c r="B2460">
        <v>2</v>
      </c>
      <c r="C2460" t="s">
        <v>270</v>
      </c>
      <c r="D2460">
        <v>4529</v>
      </c>
      <c r="E2460">
        <v>1</v>
      </c>
      <c r="F2460">
        <v>20180206</v>
      </c>
      <c r="G2460">
        <v>20480319860</v>
      </c>
      <c r="H2460" t="s">
        <v>273</v>
      </c>
      <c r="I2460" t="s">
        <v>36</v>
      </c>
      <c r="J2460" t="s">
        <v>283</v>
      </c>
      <c r="K2460" t="s">
        <v>284</v>
      </c>
      <c r="L2460" t="s">
        <v>4</v>
      </c>
      <c r="M2460" t="s">
        <v>5</v>
      </c>
      <c r="N2460" t="s">
        <v>17</v>
      </c>
      <c r="O2460">
        <v>2005999000</v>
      </c>
      <c r="P2460" t="s">
        <v>1002</v>
      </c>
      <c r="Q2460" t="s">
        <v>1003</v>
      </c>
      <c r="R2460" t="s">
        <v>24</v>
      </c>
      <c r="S2460" t="s">
        <v>290</v>
      </c>
      <c r="T2460" t="s">
        <v>291</v>
      </c>
      <c r="U2460" t="s">
        <v>84</v>
      </c>
      <c r="V2460" t="s">
        <v>274</v>
      </c>
      <c r="W2460" t="s">
        <v>794</v>
      </c>
      <c r="X2460" t="s">
        <v>8</v>
      </c>
      <c r="Y2460" t="s">
        <v>226</v>
      </c>
      <c r="Z2460">
        <v>18489.39</v>
      </c>
      <c r="AA2460">
        <v>14910</v>
      </c>
    </row>
    <row r="2461" spans="1:27" hidden="1" x14ac:dyDescent="0.25">
      <c r="A2461">
        <v>2018</v>
      </c>
      <c r="B2461">
        <v>2</v>
      </c>
      <c r="C2461" t="s">
        <v>270</v>
      </c>
      <c r="D2461">
        <v>6857</v>
      </c>
      <c r="E2461">
        <v>1</v>
      </c>
      <c r="F2461">
        <v>20180213</v>
      </c>
      <c r="G2461">
        <v>20480319860</v>
      </c>
      <c r="H2461" t="s">
        <v>273</v>
      </c>
      <c r="I2461" t="s">
        <v>36</v>
      </c>
      <c r="J2461" t="s">
        <v>283</v>
      </c>
      <c r="K2461" t="s">
        <v>284</v>
      </c>
      <c r="L2461" t="s">
        <v>4</v>
      </c>
      <c r="M2461" t="s">
        <v>5</v>
      </c>
      <c r="N2461" t="s">
        <v>17</v>
      </c>
      <c r="O2461">
        <v>2005999000</v>
      </c>
      <c r="P2461" t="s">
        <v>1002</v>
      </c>
      <c r="Q2461" t="s">
        <v>1003</v>
      </c>
      <c r="R2461" t="s">
        <v>24</v>
      </c>
      <c r="S2461" t="s">
        <v>290</v>
      </c>
      <c r="T2461" t="s">
        <v>291</v>
      </c>
      <c r="U2461" t="s">
        <v>84</v>
      </c>
      <c r="V2461" t="s">
        <v>274</v>
      </c>
      <c r="W2461" t="s">
        <v>794</v>
      </c>
      <c r="X2461" t="s">
        <v>8</v>
      </c>
      <c r="Y2461" t="s">
        <v>226</v>
      </c>
      <c r="Z2461">
        <v>18489.39</v>
      </c>
      <c r="AA2461">
        <v>14910</v>
      </c>
    </row>
    <row r="2462" spans="1:27" hidden="1" x14ac:dyDescent="0.25">
      <c r="A2462">
        <v>2018</v>
      </c>
      <c r="B2462">
        <v>2</v>
      </c>
      <c r="C2462" t="s">
        <v>270</v>
      </c>
      <c r="D2462">
        <v>9430</v>
      </c>
      <c r="E2462">
        <v>1</v>
      </c>
      <c r="F2462">
        <v>20180227</v>
      </c>
      <c r="G2462">
        <v>20480319860</v>
      </c>
      <c r="H2462" t="s">
        <v>273</v>
      </c>
      <c r="I2462" t="s">
        <v>36</v>
      </c>
      <c r="J2462" t="s">
        <v>283</v>
      </c>
      <c r="K2462" t="s">
        <v>284</v>
      </c>
      <c r="L2462" t="s">
        <v>4</v>
      </c>
      <c r="M2462" t="s">
        <v>5</v>
      </c>
      <c r="N2462" t="s">
        <v>17</v>
      </c>
      <c r="O2462">
        <v>2005999000</v>
      </c>
      <c r="P2462" t="s">
        <v>1002</v>
      </c>
      <c r="Q2462" t="s">
        <v>1003</v>
      </c>
      <c r="R2462" t="s">
        <v>24</v>
      </c>
      <c r="S2462" t="s">
        <v>290</v>
      </c>
      <c r="T2462" t="s">
        <v>291</v>
      </c>
      <c r="U2462" t="s">
        <v>84</v>
      </c>
      <c r="V2462" t="s">
        <v>274</v>
      </c>
      <c r="W2462" t="s">
        <v>794</v>
      </c>
      <c r="X2462" t="s">
        <v>8</v>
      </c>
      <c r="Y2462" t="s">
        <v>226</v>
      </c>
      <c r="Z2462">
        <v>18489.39</v>
      </c>
      <c r="AA2462">
        <v>14910</v>
      </c>
    </row>
    <row r="2463" spans="1:27" hidden="1" x14ac:dyDescent="0.25">
      <c r="A2463">
        <v>2017</v>
      </c>
      <c r="B2463">
        <v>1</v>
      </c>
      <c r="C2463" t="s">
        <v>270</v>
      </c>
      <c r="D2463">
        <v>791</v>
      </c>
      <c r="E2463">
        <v>1</v>
      </c>
      <c r="F2463">
        <v>20170114</v>
      </c>
      <c r="G2463">
        <v>20480319860</v>
      </c>
      <c r="H2463" t="s">
        <v>273</v>
      </c>
      <c r="I2463" t="s">
        <v>36</v>
      </c>
      <c r="J2463" t="s">
        <v>283</v>
      </c>
      <c r="K2463" t="s">
        <v>284</v>
      </c>
      <c r="L2463" t="s">
        <v>4</v>
      </c>
      <c r="M2463" t="s">
        <v>5</v>
      </c>
      <c r="N2463" t="s">
        <v>17</v>
      </c>
      <c r="O2463">
        <v>2005999000</v>
      </c>
      <c r="P2463" t="s">
        <v>934</v>
      </c>
      <c r="Q2463" t="s">
        <v>1003</v>
      </c>
      <c r="R2463" t="s">
        <v>24</v>
      </c>
      <c r="S2463" t="s">
        <v>290</v>
      </c>
      <c r="T2463" t="s">
        <v>291</v>
      </c>
      <c r="U2463" t="s">
        <v>84</v>
      </c>
      <c r="V2463" t="s">
        <v>274</v>
      </c>
      <c r="W2463" t="s">
        <v>794</v>
      </c>
      <c r="X2463" t="s">
        <v>8</v>
      </c>
      <c r="Y2463" t="s">
        <v>226</v>
      </c>
      <c r="Z2463">
        <v>18482.04</v>
      </c>
      <c r="AA2463">
        <v>14130</v>
      </c>
    </row>
    <row r="2464" spans="1:27" hidden="1" x14ac:dyDescent="0.25">
      <c r="A2464">
        <v>2018</v>
      </c>
      <c r="B2464">
        <v>2</v>
      </c>
      <c r="C2464" t="s">
        <v>270</v>
      </c>
      <c r="D2464">
        <v>8398</v>
      </c>
      <c r="E2464">
        <v>1</v>
      </c>
      <c r="F2464">
        <v>20180222</v>
      </c>
      <c r="G2464">
        <v>20504004415</v>
      </c>
      <c r="H2464" t="s">
        <v>223</v>
      </c>
      <c r="I2464" t="s">
        <v>2</v>
      </c>
      <c r="J2464" t="s">
        <v>3</v>
      </c>
      <c r="K2464" t="s">
        <v>292</v>
      </c>
      <c r="L2464" t="s">
        <v>4</v>
      </c>
      <c r="M2464" t="s">
        <v>5</v>
      </c>
      <c r="N2464" t="s">
        <v>17</v>
      </c>
      <c r="O2464">
        <v>2001909000</v>
      </c>
      <c r="P2464" t="s">
        <v>1008</v>
      </c>
      <c r="Q2464" t="s">
        <v>1003</v>
      </c>
      <c r="R2464" t="s">
        <v>68</v>
      </c>
      <c r="S2464" t="s">
        <v>320</v>
      </c>
      <c r="W2464" t="s">
        <v>34</v>
      </c>
      <c r="X2464" t="s">
        <v>8</v>
      </c>
      <c r="Y2464" t="s">
        <v>226</v>
      </c>
      <c r="Z2464">
        <v>18479.5</v>
      </c>
      <c r="AA2464">
        <v>18583.2</v>
      </c>
    </row>
    <row r="2465" spans="1:27" hidden="1" x14ac:dyDescent="0.25">
      <c r="A2465">
        <v>2018</v>
      </c>
      <c r="B2465">
        <v>1</v>
      </c>
      <c r="C2465" t="s">
        <v>270</v>
      </c>
      <c r="D2465">
        <v>1880</v>
      </c>
      <c r="E2465">
        <v>1</v>
      </c>
      <c r="F2465">
        <v>20180118</v>
      </c>
      <c r="G2465">
        <v>20504004415</v>
      </c>
      <c r="H2465" t="s">
        <v>223</v>
      </c>
      <c r="I2465" t="s">
        <v>2</v>
      </c>
      <c r="J2465" t="s">
        <v>3</v>
      </c>
      <c r="K2465" t="s">
        <v>292</v>
      </c>
      <c r="L2465" t="s">
        <v>4</v>
      </c>
      <c r="M2465" t="s">
        <v>5</v>
      </c>
      <c r="N2465" t="s">
        <v>17</v>
      </c>
      <c r="O2465">
        <v>2001909000</v>
      </c>
      <c r="P2465" t="s">
        <v>1008</v>
      </c>
      <c r="Q2465" t="s">
        <v>1003</v>
      </c>
      <c r="R2465" t="s">
        <v>68</v>
      </c>
      <c r="S2465" t="s">
        <v>526</v>
      </c>
      <c r="T2465" t="s">
        <v>881</v>
      </c>
      <c r="W2465" t="s">
        <v>34</v>
      </c>
      <c r="X2465" t="s">
        <v>8</v>
      </c>
      <c r="Y2465" t="s">
        <v>226</v>
      </c>
      <c r="Z2465">
        <v>18467</v>
      </c>
      <c r="AA2465">
        <v>18583.2</v>
      </c>
    </row>
    <row r="2466" spans="1:27" hidden="1" x14ac:dyDescent="0.25">
      <c r="A2466">
        <v>2018</v>
      </c>
      <c r="B2466">
        <v>3</v>
      </c>
      <c r="C2466" t="s">
        <v>270</v>
      </c>
      <c r="D2466">
        <v>12746</v>
      </c>
      <c r="E2466">
        <v>1</v>
      </c>
      <c r="F2466">
        <v>20180322</v>
      </c>
      <c r="G2466">
        <v>20504004415</v>
      </c>
      <c r="H2466" t="s">
        <v>223</v>
      </c>
      <c r="I2466" t="s">
        <v>2</v>
      </c>
      <c r="J2466" t="s">
        <v>3</v>
      </c>
      <c r="K2466" t="s">
        <v>292</v>
      </c>
      <c r="L2466" t="s">
        <v>4</v>
      </c>
      <c r="M2466" t="s">
        <v>5</v>
      </c>
      <c r="N2466" t="s">
        <v>17</v>
      </c>
      <c r="O2466">
        <v>2001909000</v>
      </c>
      <c r="P2466" t="s">
        <v>1008</v>
      </c>
      <c r="Q2466" t="s">
        <v>1003</v>
      </c>
      <c r="R2466" t="s">
        <v>68</v>
      </c>
      <c r="S2466" t="s">
        <v>320</v>
      </c>
      <c r="W2466" t="s">
        <v>34</v>
      </c>
      <c r="X2466" t="s">
        <v>8</v>
      </c>
      <c r="Y2466" t="s">
        <v>226</v>
      </c>
      <c r="Z2466">
        <v>18467</v>
      </c>
      <c r="AA2466">
        <v>19758</v>
      </c>
    </row>
    <row r="2467" spans="1:27" hidden="1" x14ac:dyDescent="0.25">
      <c r="A2467">
        <v>2018</v>
      </c>
      <c r="B2467">
        <v>1</v>
      </c>
      <c r="C2467" t="s">
        <v>86</v>
      </c>
      <c r="D2467">
        <v>491</v>
      </c>
      <c r="E2467">
        <v>1</v>
      </c>
      <c r="F2467">
        <v>20180109</v>
      </c>
      <c r="G2467">
        <v>20373860736</v>
      </c>
      <c r="H2467" t="s">
        <v>1127</v>
      </c>
      <c r="I2467" t="s">
        <v>2</v>
      </c>
      <c r="J2467" t="s">
        <v>32</v>
      </c>
      <c r="K2467" t="s">
        <v>96</v>
      </c>
      <c r="L2467" t="s">
        <v>4</v>
      </c>
      <c r="M2467" t="s">
        <v>5</v>
      </c>
      <c r="N2467" t="s">
        <v>17</v>
      </c>
      <c r="O2467">
        <v>2005992000</v>
      </c>
      <c r="P2467" t="s">
        <v>934</v>
      </c>
      <c r="Q2467" t="s">
        <v>1003</v>
      </c>
      <c r="R2467" t="s">
        <v>18</v>
      </c>
      <c r="S2467" t="s">
        <v>119</v>
      </c>
      <c r="T2467" t="s">
        <v>1114</v>
      </c>
      <c r="V2467" t="s">
        <v>99</v>
      </c>
      <c r="W2467" t="s">
        <v>100</v>
      </c>
      <c r="X2467" t="s">
        <v>19</v>
      </c>
      <c r="Y2467" t="s">
        <v>15</v>
      </c>
      <c r="Z2467">
        <v>18465.23</v>
      </c>
      <c r="AA2467">
        <v>8038.8</v>
      </c>
    </row>
    <row r="2468" spans="1:27" hidden="1" x14ac:dyDescent="0.25">
      <c r="A2468">
        <v>2017</v>
      </c>
      <c r="B2468">
        <v>3</v>
      </c>
      <c r="C2468" t="s">
        <v>270</v>
      </c>
      <c r="D2468">
        <v>10648</v>
      </c>
      <c r="E2468">
        <v>1</v>
      </c>
      <c r="F2468">
        <v>20170315</v>
      </c>
      <c r="G2468">
        <v>20504004415</v>
      </c>
      <c r="H2468" t="s">
        <v>223</v>
      </c>
      <c r="I2468" t="s">
        <v>25</v>
      </c>
      <c r="J2468" t="s">
        <v>26</v>
      </c>
      <c r="K2468" t="s">
        <v>452</v>
      </c>
      <c r="L2468" t="s">
        <v>4</v>
      </c>
      <c r="M2468" t="s">
        <v>5</v>
      </c>
      <c r="N2468" t="s">
        <v>17</v>
      </c>
      <c r="O2468">
        <v>2001909000</v>
      </c>
      <c r="P2468" t="s">
        <v>1006</v>
      </c>
      <c r="Q2468" t="s">
        <v>1003</v>
      </c>
      <c r="R2468" t="s">
        <v>68</v>
      </c>
      <c r="S2468" t="s">
        <v>891</v>
      </c>
      <c r="T2468" t="s">
        <v>1745</v>
      </c>
      <c r="W2468" t="s">
        <v>272</v>
      </c>
      <c r="X2468" t="s">
        <v>8</v>
      </c>
      <c r="Y2468" t="s">
        <v>61</v>
      </c>
      <c r="Z2468">
        <v>18404</v>
      </c>
      <c r="AA2468">
        <v>8120</v>
      </c>
    </row>
    <row r="2469" spans="1:27" hidden="1" x14ac:dyDescent="0.25">
      <c r="A2469">
        <v>2017</v>
      </c>
      <c r="B2469">
        <v>3</v>
      </c>
      <c r="C2469" t="s">
        <v>270</v>
      </c>
      <c r="D2469">
        <v>10718</v>
      </c>
      <c r="E2469">
        <v>1</v>
      </c>
      <c r="F2469">
        <v>20170315</v>
      </c>
      <c r="G2469">
        <v>20504004415</v>
      </c>
      <c r="H2469" t="s">
        <v>223</v>
      </c>
      <c r="I2469" t="s">
        <v>25</v>
      </c>
      <c r="J2469" t="s">
        <v>26</v>
      </c>
      <c r="K2469" t="s">
        <v>452</v>
      </c>
      <c r="L2469" t="s">
        <v>4</v>
      </c>
      <c r="M2469" t="s">
        <v>5</v>
      </c>
      <c r="N2469" t="s">
        <v>17</v>
      </c>
      <c r="O2469">
        <v>2001909000</v>
      </c>
      <c r="P2469" t="s">
        <v>1006</v>
      </c>
      <c r="Q2469" t="s">
        <v>1003</v>
      </c>
      <c r="R2469" t="s">
        <v>68</v>
      </c>
      <c r="S2469" t="s">
        <v>891</v>
      </c>
      <c r="T2469" t="s">
        <v>1745</v>
      </c>
      <c r="W2469" t="s">
        <v>272</v>
      </c>
      <c r="X2469" t="s">
        <v>8</v>
      </c>
      <c r="Y2469" t="s">
        <v>61</v>
      </c>
      <c r="Z2469">
        <v>18404</v>
      </c>
      <c r="AA2469">
        <v>8120</v>
      </c>
    </row>
    <row r="2470" spans="1:27" hidden="1" x14ac:dyDescent="0.25">
      <c r="A2470">
        <v>2017</v>
      </c>
      <c r="B2470">
        <v>2</v>
      </c>
      <c r="C2470" t="s">
        <v>86</v>
      </c>
      <c r="D2470">
        <v>12782</v>
      </c>
      <c r="E2470">
        <v>5</v>
      </c>
      <c r="F2470">
        <v>20170215</v>
      </c>
      <c r="G2470">
        <v>20170040938</v>
      </c>
      <c r="H2470" t="s">
        <v>65</v>
      </c>
      <c r="I2470" t="s">
        <v>2</v>
      </c>
      <c r="J2470" t="s">
        <v>81</v>
      </c>
      <c r="K2470" t="s">
        <v>87</v>
      </c>
      <c r="L2470" t="s">
        <v>4</v>
      </c>
      <c r="M2470" t="s">
        <v>5</v>
      </c>
      <c r="N2470" t="s">
        <v>17</v>
      </c>
      <c r="O2470">
        <v>2005992000</v>
      </c>
      <c r="P2470" t="s">
        <v>934</v>
      </c>
      <c r="Q2470" t="s">
        <v>1003</v>
      </c>
      <c r="R2470" t="s">
        <v>18</v>
      </c>
      <c r="S2470" t="s">
        <v>234</v>
      </c>
      <c r="T2470" t="s">
        <v>101</v>
      </c>
      <c r="W2470" t="s">
        <v>129</v>
      </c>
      <c r="X2470" t="s">
        <v>95</v>
      </c>
      <c r="Y2470" t="s">
        <v>15</v>
      </c>
      <c r="Z2470">
        <v>18390</v>
      </c>
      <c r="AA2470">
        <v>7642.4</v>
      </c>
    </row>
    <row r="2471" spans="1:27" hidden="1" x14ac:dyDescent="0.25">
      <c r="A2471">
        <v>2017</v>
      </c>
      <c r="B2471">
        <v>2</v>
      </c>
      <c r="C2471" t="s">
        <v>270</v>
      </c>
      <c r="D2471">
        <v>8452</v>
      </c>
      <c r="E2471">
        <v>1</v>
      </c>
      <c r="F2471">
        <v>20170223</v>
      </c>
      <c r="G2471">
        <v>20504004415</v>
      </c>
      <c r="H2471" t="s">
        <v>223</v>
      </c>
      <c r="I2471" t="s">
        <v>11</v>
      </c>
      <c r="J2471" t="s">
        <v>12</v>
      </c>
      <c r="K2471" t="s">
        <v>92</v>
      </c>
      <c r="L2471" t="s">
        <v>4</v>
      </c>
      <c r="M2471" t="s">
        <v>5</v>
      </c>
      <c r="N2471" t="s">
        <v>17</v>
      </c>
      <c r="O2471">
        <v>2005999000</v>
      </c>
      <c r="P2471" t="s">
        <v>1002</v>
      </c>
      <c r="Q2471" t="s">
        <v>1003</v>
      </c>
      <c r="R2471" t="s">
        <v>24</v>
      </c>
      <c r="S2471" t="s">
        <v>1758</v>
      </c>
      <c r="W2471" t="s">
        <v>272</v>
      </c>
      <c r="X2471" t="s">
        <v>8</v>
      </c>
      <c r="Y2471" t="s">
        <v>61</v>
      </c>
      <c r="Z2471">
        <v>18347.2</v>
      </c>
      <c r="AA2471">
        <v>11148.6</v>
      </c>
    </row>
    <row r="2472" spans="1:27" hidden="1" x14ac:dyDescent="0.25">
      <c r="A2472">
        <v>2018</v>
      </c>
      <c r="B2472">
        <v>2</v>
      </c>
      <c r="C2472" t="s">
        <v>86</v>
      </c>
      <c r="D2472">
        <v>12111</v>
      </c>
      <c r="E2472">
        <v>3</v>
      </c>
      <c r="F2472">
        <v>20180207</v>
      </c>
      <c r="G2472">
        <v>20186370571</v>
      </c>
      <c r="H2472" t="s">
        <v>111</v>
      </c>
      <c r="I2472" t="s">
        <v>25</v>
      </c>
      <c r="J2472" t="s">
        <v>26</v>
      </c>
      <c r="K2472" t="s">
        <v>97</v>
      </c>
      <c r="L2472" t="s">
        <v>4</v>
      </c>
      <c r="M2472" t="s">
        <v>5</v>
      </c>
      <c r="N2472" t="s">
        <v>17</v>
      </c>
      <c r="O2472">
        <v>2005999000</v>
      </c>
      <c r="P2472" t="s">
        <v>31</v>
      </c>
      <c r="Q2472" t="s">
        <v>1071</v>
      </c>
      <c r="R2472" t="s">
        <v>24</v>
      </c>
      <c r="S2472" t="s">
        <v>918</v>
      </c>
      <c r="T2472" t="s">
        <v>1804</v>
      </c>
      <c r="U2472" t="s">
        <v>1864</v>
      </c>
      <c r="W2472" t="s">
        <v>1232</v>
      </c>
      <c r="X2472" t="s">
        <v>8</v>
      </c>
      <c r="Y2472" t="s">
        <v>9</v>
      </c>
      <c r="Z2472">
        <v>18339.599999999999</v>
      </c>
      <c r="AA2472">
        <v>4675</v>
      </c>
    </row>
    <row r="2473" spans="1:27" hidden="1" x14ac:dyDescent="0.25">
      <c r="A2473">
        <v>2017</v>
      </c>
      <c r="B2473">
        <v>2</v>
      </c>
      <c r="C2473" t="s">
        <v>86</v>
      </c>
      <c r="D2473">
        <v>12532</v>
      </c>
      <c r="E2473">
        <v>5</v>
      </c>
      <c r="F2473">
        <v>20170215</v>
      </c>
      <c r="G2473">
        <v>20373860736</v>
      </c>
      <c r="H2473" t="s">
        <v>1127</v>
      </c>
      <c r="I2473" t="s">
        <v>2</v>
      </c>
      <c r="J2473" t="s">
        <v>132</v>
      </c>
      <c r="K2473" t="s">
        <v>249</v>
      </c>
      <c r="L2473" t="s">
        <v>4</v>
      </c>
      <c r="M2473" t="s">
        <v>5</v>
      </c>
      <c r="N2473" t="s">
        <v>17</v>
      </c>
      <c r="O2473">
        <v>2005992000</v>
      </c>
      <c r="P2473" t="s">
        <v>934</v>
      </c>
      <c r="Q2473" t="s">
        <v>1003</v>
      </c>
      <c r="R2473" t="s">
        <v>18</v>
      </c>
      <c r="S2473" t="s">
        <v>94</v>
      </c>
      <c r="T2473" t="s">
        <v>232</v>
      </c>
      <c r="U2473" t="s">
        <v>565</v>
      </c>
      <c r="V2473" t="s">
        <v>99</v>
      </c>
      <c r="W2473" t="s">
        <v>100</v>
      </c>
      <c r="X2473" t="s">
        <v>19</v>
      </c>
      <c r="Y2473" t="s">
        <v>15</v>
      </c>
      <c r="Z2473">
        <v>18337.099999999999</v>
      </c>
      <c r="AA2473">
        <v>8625</v>
      </c>
    </row>
    <row r="2474" spans="1:27" hidden="1" x14ac:dyDescent="0.25">
      <c r="A2474">
        <v>2017</v>
      </c>
      <c r="B2474">
        <v>1</v>
      </c>
      <c r="C2474" t="s">
        <v>270</v>
      </c>
      <c r="D2474">
        <v>2002</v>
      </c>
      <c r="E2474">
        <v>1</v>
      </c>
      <c r="F2474">
        <v>20170115</v>
      </c>
      <c r="G2474">
        <v>20504004415</v>
      </c>
      <c r="H2474" t="s">
        <v>223</v>
      </c>
      <c r="I2474" t="s">
        <v>2</v>
      </c>
      <c r="J2474" t="s">
        <v>322</v>
      </c>
      <c r="K2474" t="s">
        <v>323</v>
      </c>
      <c r="L2474" t="s">
        <v>4</v>
      </c>
      <c r="M2474" t="s">
        <v>5</v>
      </c>
      <c r="N2474" t="s">
        <v>17</v>
      </c>
      <c r="O2474">
        <v>2001909000</v>
      </c>
      <c r="P2474" t="s">
        <v>1008</v>
      </c>
      <c r="Q2474" t="s">
        <v>1003</v>
      </c>
      <c r="R2474" t="s">
        <v>68</v>
      </c>
      <c r="S2474" t="s">
        <v>281</v>
      </c>
      <c r="W2474" t="s">
        <v>100</v>
      </c>
      <c r="X2474" t="s">
        <v>8</v>
      </c>
      <c r="Y2474" t="s">
        <v>226</v>
      </c>
      <c r="Z2474">
        <v>18271.599999999999</v>
      </c>
      <c r="AA2474">
        <v>18583.2</v>
      </c>
    </row>
    <row r="2475" spans="1:27" hidden="1" x14ac:dyDescent="0.25">
      <c r="A2475">
        <v>2017</v>
      </c>
      <c r="B2475">
        <v>1</v>
      </c>
      <c r="C2475" t="s">
        <v>270</v>
      </c>
      <c r="D2475">
        <v>2294</v>
      </c>
      <c r="E2475">
        <v>1</v>
      </c>
      <c r="F2475">
        <v>20170126</v>
      </c>
      <c r="G2475">
        <v>20504004415</v>
      </c>
      <c r="H2475" t="s">
        <v>223</v>
      </c>
      <c r="I2475" t="s">
        <v>25</v>
      </c>
      <c r="J2475" t="s">
        <v>26</v>
      </c>
      <c r="K2475" t="s">
        <v>97</v>
      </c>
      <c r="L2475" t="s">
        <v>4</v>
      </c>
      <c r="M2475" t="s">
        <v>5</v>
      </c>
      <c r="N2475" t="s">
        <v>17</v>
      </c>
      <c r="O2475">
        <v>2005999000</v>
      </c>
      <c r="P2475" t="s">
        <v>1002</v>
      </c>
      <c r="Q2475" t="s">
        <v>1003</v>
      </c>
      <c r="R2475" t="s">
        <v>24</v>
      </c>
      <c r="S2475" t="s">
        <v>285</v>
      </c>
      <c r="W2475" t="s">
        <v>100</v>
      </c>
      <c r="X2475" t="s">
        <v>8</v>
      </c>
      <c r="Y2475" t="s">
        <v>226</v>
      </c>
      <c r="Z2475">
        <v>18270</v>
      </c>
      <c r="AA2475">
        <v>13500</v>
      </c>
    </row>
    <row r="2476" spans="1:27" hidden="1" x14ac:dyDescent="0.25">
      <c r="A2476">
        <v>2018</v>
      </c>
      <c r="B2476">
        <v>1</v>
      </c>
      <c r="C2476" t="s">
        <v>270</v>
      </c>
      <c r="D2476">
        <v>843</v>
      </c>
      <c r="E2476">
        <v>1</v>
      </c>
      <c r="F2476">
        <v>20180110</v>
      </c>
      <c r="G2476">
        <v>20104420282</v>
      </c>
      <c r="H2476" t="s">
        <v>146</v>
      </c>
      <c r="I2476" t="s">
        <v>2</v>
      </c>
      <c r="J2476" t="s">
        <v>81</v>
      </c>
      <c r="K2476" t="s">
        <v>87</v>
      </c>
      <c r="L2476" t="s">
        <v>4</v>
      </c>
      <c r="M2476" t="s">
        <v>5</v>
      </c>
      <c r="N2476" t="s">
        <v>17</v>
      </c>
      <c r="O2476">
        <v>2005992000</v>
      </c>
      <c r="P2476" t="s">
        <v>934</v>
      </c>
      <c r="Q2476" t="s">
        <v>1003</v>
      </c>
      <c r="R2476" t="s">
        <v>18</v>
      </c>
      <c r="S2476" t="s">
        <v>131</v>
      </c>
      <c r="V2476" t="s">
        <v>101</v>
      </c>
      <c r="W2476" t="s">
        <v>34</v>
      </c>
      <c r="X2476" t="s">
        <v>95</v>
      </c>
      <c r="Y2476" t="s">
        <v>226</v>
      </c>
      <c r="Z2476">
        <v>18169.830000000002</v>
      </c>
      <c r="AA2476">
        <v>12960</v>
      </c>
    </row>
    <row r="2477" spans="1:27" hidden="1" x14ac:dyDescent="0.25">
      <c r="A2477">
        <v>2018</v>
      </c>
      <c r="B2477">
        <v>2</v>
      </c>
      <c r="C2477" t="s">
        <v>270</v>
      </c>
      <c r="D2477">
        <v>6288</v>
      </c>
      <c r="E2477">
        <v>1</v>
      </c>
      <c r="F2477">
        <v>20180206</v>
      </c>
      <c r="G2477">
        <v>20504004415</v>
      </c>
      <c r="H2477" t="s">
        <v>223</v>
      </c>
      <c r="I2477" t="s">
        <v>2</v>
      </c>
      <c r="J2477" t="s">
        <v>308</v>
      </c>
      <c r="K2477" t="s">
        <v>309</v>
      </c>
      <c r="L2477" t="s">
        <v>4</v>
      </c>
      <c r="M2477" t="s">
        <v>5</v>
      </c>
      <c r="N2477" t="s">
        <v>17</v>
      </c>
      <c r="O2477">
        <v>2001909000</v>
      </c>
      <c r="P2477" t="s">
        <v>1008</v>
      </c>
      <c r="Q2477" t="s">
        <v>1003</v>
      </c>
      <c r="R2477" t="s">
        <v>68</v>
      </c>
      <c r="S2477" t="s">
        <v>861</v>
      </c>
      <c r="T2477" t="s">
        <v>882</v>
      </c>
      <c r="W2477" t="s">
        <v>34</v>
      </c>
      <c r="X2477" t="s">
        <v>19</v>
      </c>
      <c r="Y2477" t="s">
        <v>226</v>
      </c>
      <c r="Z2477">
        <v>18169.150000000001</v>
      </c>
      <c r="AA2477">
        <v>8910.4500000000007</v>
      </c>
    </row>
    <row r="2478" spans="1:27" hidden="1" x14ac:dyDescent="0.25">
      <c r="A2478">
        <v>2018</v>
      </c>
      <c r="B2478">
        <v>2</v>
      </c>
      <c r="C2478" t="s">
        <v>86</v>
      </c>
      <c r="D2478">
        <v>16787</v>
      </c>
      <c r="E2478">
        <v>3</v>
      </c>
      <c r="F2478">
        <v>20180228</v>
      </c>
      <c r="G2478">
        <v>20397680038</v>
      </c>
      <c r="H2478" t="s">
        <v>182</v>
      </c>
      <c r="I2478" t="s">
        <v>2</v>
      </c>
      <c r="J2478" t="s">
        <v>81</v>
      </c>
      <c r="K2478" t="s">
        <v>87</v>
      </c>
      <c r="L2478" t="s">
        <v>4</v>
      </c>
      <c r="M2478" t="s">
        <v>5</v>
      </c>
      <c r="N2478" t="s">
        <v>17</v>
      </c>
      <c r="O2478">
        <v>2001909000</v>
      </c>
      <c r="P2478" t="s">
        <v>934</v>
      </c>
      <c r="Q2478" t="s">
        <v>1003</v>
      </c>
      <c r="R2478" t="s">
        <v>68</v>
      </c>
      <c r="S2478" t="s">
        <v>491</v>
      </c>
      <c r="X2478" t="s">
        <v>19</v>
      </c>
      <c r="Y2478" t="s">
        <v>15</v>
      </c>
      <c r="Z2478">
        <v>18129.71</v>
      </c>
      <c r="AA2478">
        <v>6936</v>
      </c>
    </row>
    <row r="2479" spans="1:27" hidden="1" x14ac:dyDescent="0.25">
      <c r="A2479">
        <v>2018</v>
      </c>
      <c r="B2479">
        <v>2</v>
      </c>
      <c r="C2479" t="s">
        <v>86</v>
      </c>
      <c r="D2479">
        <v>12784</v>
      </c>
      <c r="E2479">
        <v>3</v>
      </c>
      <c r="F2479">
        <v>20180213</v>
      </c>
      <c r="G2479">
        <v>20397680038</v>
      </c>
      <c r="H2479" t="s">
        <v>182</v>
      </c>
      <c r="I2479" t="s">
        <v>2</v>
      </c>
      <c r="J2479" t="s">
        <v>81</v>
      </c>
      <c r="K2479" t="s">
        <v>87</v>
      </c>
      <c r="L2479" t="s">
        <v>4</v>
      </c>
      <c r="M2479" t="s">
        <v>5</v>
      </c>
      <c r="N2479" t="s">
        <v>17</v>
      </c>
      <c r="O2479">
        <v>2001909000</v>
      </c>
      <c r="P2479" t="s">
        <v>934</v>
      </c>
      <c r="Q2479" t="s">
        <v>1003</v>
      </c>
      <c r="R2479" t="s">
        <v>68</v>
      </c>
      <c r="S2479" t="s">
        <v>491</v>
      </c>
      <c r="X2479" t="s">
        <v>19</v>
      </c>
      <c r="Y2479" t="s">
        <v>15</v>
      </c>
      <c r="Z2479">
        <v>18128.830000000002</v>
      </c>
      <c r="AA2479">
        <v>6936</v>
      </c>
    </row>
    <row r="2480" spans="1:27" hidden="1" x14ac:dyDescent="0.25">
      <c r="A2480">
        <v>2018</v>
      </c>
      <c r="B2480">
        <v>3</v>
      </c>
      <c r="C2480" t="s">
        <v>86</v>
      </c>
      <c r="D2480">
        <v>22987</v>
      </c>
      <c r="E2480">
        <v>2</v>
      </c>
      <c r="F2480">
        <v>20180317</v>
      </c>
      <c r="G2480">
        <v>20373860736</v>
      </c>
      <c r="H2480" t="s">
        <v>1127</v>
      </c>
      <c r="I2480" t="s">
        <v>11</v>
      </c>
      <c r="J2480" t="s">
        <v>16</v>
      </c>
      <c r="K2480" t="s">
        <v>165</v>
      </c>
      <c r="L2480" t="s">
        <v>4</v>
      </c>
      <c r="M2480" t="s">
        <v>5</v>
      </c>
      <c r="N2480" t="s">
        <v>17</v>
      </c>
      <c r="O2480">
        <v>2001909000</v>
      </c>
      <c r="P2480" t="s">
        <v>934</v>
      </c>
      <c r="Q2480" t="s">
        <v>1003</v>
      </c>
      <c r="R2480" t="s">
        <v>68</v>
      </c>
      <c r="S2480" t="s">
        <v>98</v>
      </c>
      <c r="U2480" t="s">
        <v>1114</v>
      </c>
      <c r="V2480" t="s">
        <v>101</v>
      </c>
      <c r="W2480" t="s">
        <v>34</v>
      </c>
      <c r="X2480" t="s">
        <v>19</v>
      </c>
      <c r="Y2480" t="s">
        <v>15</v>
      </c>
      <c r="Z2480">
        <v>18121.830000000002</v>
      </c>
      <c r="AA2480">
        <v>3652.32</v>
      </c>
    </row>
    <row r="2481" spans="1:27" hidden="1" x14ac:dyDescent="0.25">
      <c r="A2481">
        <v>2018</v>
      </c>
      <c r="B2481">
        <v>2</v>
      </c>
      <c r="C2481" t="s">
        <v>86</v>
      </c>
      <c r="D2481">
        <v>17489</v>
      </c>
      <c r="E2481">
        <v>5</v>
      </c>
      <c r="F2481">
        <v>20180228</v>
      </c>
      <c r="G2481">
        <v>20170040938</v>
      </c>
      <c r="H2481" t="s">
        <v>65</v>
      </c>
      <c r="I2481" t="s">
        <v>2</v>
      </c>
      <c r="J2481" t="s">
        <v>81</v>
      </c>
      <c r="K2481" t="s">
        <v>87</v>
      </c>
      <c r="L2481" t="s">
        <v>4</v>
      </c>
      <c r="M2481" t="s">
        <v>5</v>
      </c>
      <c r="N2481" t="s">
        <v>17</v>
      </c>
      <c r="O2481">
        <v>2005992000</v>
      </c>
      <c r="P2481" t="s">
        <v>934</v>
      </c>
      <c r="Q2481" t="s">
        <v>1003</v>
      </c>
      <c r="R2481" t="s">
        <v>18</v>
      </c>
      <c r="S2481" t="s">
        <v>148</v>
      </c>
      <c r="T2481" t="s">
        <v>101</v>
      </c>
      <c r="W2481" t="s">
        <v>214</v>
      </c>
      <c r="X2481" t="s">
        <v>69</v>
      </c>
      <c r="Y2481" t="s">
        <v>15</v>
      </c>
      <c r="Z2481">
        <v>18116.71</v>
      </c>
      <c r="AA2481">
        <v>8396.64</v>
      </c>
    </row>
    <row r="2482" spans="1:27" hidden="1" x14ac:dyDescent="0.25">
      <c r="A2482">
        <v>2017</v>
      </c>
      <c r="B2482">
        <v>2</v>
      </c>
      <c r="C2482" t="s">
        <v>86</v>
      </c>
      <c r="D2482">
        <v>11043</v>
      </c>
      <c r="E2482">
        <v>1</v>
      </c>
      <c r="F2482">
        <v>20170213</v>
      </c>
      <c r="G2482">
        <v>20373860736</v>
      </c>
      <c r="H2482" t="s">
        <v>1127</v>
      </c>
      <c r="I2482" t="s">
        <v>2</v>
      </c>
      <c r="J2482" t="s">
        <v>81</v>
      </c>
      <c r="K2482" t="s">
        <v>82</v>
      </c>
      <c r="L2482" t="s">
        <v>4</v>
      </c>
      <c r="M2482" t="s">
        <v>5</v>
      </c>
      <c r="N2482" t="s">
        <v>17</v>
      </c>
      <c r="O2482">
        <v>2001909000</v>
      </c>
      <c r="P2482" t="s">
        <v>934</v>
      </c>
      <c r="Q2482" t="s">
        <v>1003</v>
      </c>
      <c r="R2482" t="s">
        <v>68</v>
      </c>
      <c r="S2482" t="s">
        <v>98</v>
      </c>
      <c r="T2482" t="s">
        <v>1473</v>
      </c>
      <c r="V2482" t="s">
        <v>377</v>
      </c>
      <c r="W2482" t="s">
        <v>100</v>
      </c>
      <c r="X2482" t="s">
        <v>19</v>
      </c>
      <c r="Y2482" t="s">
        <v>15</v>
      </c>
      <c r="Z2482">
        <v>18091.919999999998</v>
      </c>
      <c r="AA2482">
        <v>10316.879999999999</v>
      </c>
    </row>
    <row r="2483" spans="1:27" hidden="1" x14ac:dyDescent="0.25">
      <c r="A2483">
        <v>2017</v>
      </c>
      <c r="B2483">
        <v>1</v>
      </c>
      <c r="C2483" t="s">
        <v>86</v>
      </c>
      <c r="D2483">
        <v>2842</v>
      </c>
      <c r="E2483">
        <v>1</v>
      </c>
      <c r="F2483">
        <v>20170113</v>
      </c>
      <c r="G2483">
        <v>20373860736</v>
      </c>
      <c r="H2483" t="s">
        <v>1127</v>
      </c>
      <c r="I2483" t="s">
        <v>2</v>
      </c>
      <c r="J2483" t="s">
        <v>81</v>
      </c>
      <c r="K2483" t="s">
        <v>87</v>
      </c>
      <c r="L2483" t="s">
        <v>4</v>
      </c>
      <c r="M2483" t="s">
        <v>5</v>
      </c>
      <c r="N2483" t="s">
        <v>17</v>
      </c>
      <c r="O2483">
        <v>2005992000</v>
      </c>
      <c r="P2483" t="s">
        <v>934</v>
      </c>
      <c r="Q2483" t="s">
        <v>1003</v>
      </c>
      <c r="R2483" t="s">
        <v>18</v>
      </c>
      <c r="S2483" t="s">
        <v>94</v>
      </c>
      <c r="T2483" t="s">
        <v>633</v>
      </c>
      <c r="V2483" t="s">
        <v>377</v>
      </c>
      <c r="W2483" t="s">
        <v>100</v>
      </c>
      <c r="X2483" t="s">
        <v>19</v>
      </c>
      <c r="Y2483" t="s">
        <v>15</v>
      </c>
      <c r="Z2483">
        <v>18053.04</v>
      </c>
      <c r="AA2483">
        <v>11733.4</v>
      </c>
    </row>
    <row r="2484" spans="1:27" hidden="1" x14ac:dyDescent="0.25">
      <c r="A2484">
        <v>2017</v>
      </c>
      <c r="B2484">
        <v>1</v>
      </c>
      <c r="C2484" t="s">
        <v>86</v>
      </c>
      <c r="D2484">
        <v>7097</v>
      </c>
      <c r="E2484">
        <v>1</v>
      </c>
      <c r="F2484">
        <v>20170125</v>
      </c>
      <c r="G2484">
        <v>20486209063</v>
      </c>
      <c r="H2484" t="s">
        <v>514</v>
      </c>
      <c r="I2484" t="s">
        <v>25</v>
      </c>
      <c r="J2484" t="s">
        <v>26</v>
      </c>
      <c r="K2484" t="s">
        <v>692</v>
      </c>
      <c r="L2484" t="s">
        <v>4</v>
      </c>
      <c r="M2484" t="s">
        <v>5</v>
      </c>
      <c r="N2484" t="s">
        <v>17</v>
      </c>
      <c r="O2484">
        <v>2001909000</v>
      </c>
      <c r="P2484" t="s">
        <v>1008</v>
      </c>
      <c r="Q2484" t="s">
        <v>1003</v>
      </c>
      <c r="R2484" t="s">
        <v>68</v>
      </c>
      <c r="S2484" t="s">
        <v>515</v>
      </c>
      <c r="T2484" t="s">
        <v>516</v>
      </c>
      <c r="U2484" t="s">
        <v>145</v>
      </c>
      <c r="W2484" t="s">
        <v>112</v>
      </c>
      <c r="X2484" t="s">
        <v>89</v>
      </c>
      <c r="Y2484" t="s">
        <v>71</v>
      </c>
      <c r="Z2484">
        <v>18049.29</v>
      </c>
      <c r="AA2484">
        <v>7184.9030000000002</v>
      </c>
    </row>
    <row r="2485" spans="1:27" hidden="1" x14ac:dyDescent="0.25">
      <c r="A2485">
        <v>2017</v>
      </c>
      <c r="B2485">
        <v>1</v>
      </c>
      <c r="C2485" t="s">
        <v>270</v>
      </c>
      <c r="D2485">
        <v>3281</v>
      </c>
      <c r="E2485">
        <v>2</v>
      </c>
      <c r="F2485">
        <v>20170126</v>
      </c>
      <c r="G2485">
        <v>20504004415</v>
      </c>
      <c r="H2485" t="s">
        <v>223</v>
      </c>
      <c r="I2485" t="s">
        <v>25</v>
      </c>
      <c r="J2485" t="s">
        <v>66</v>
      </c>
      <c r="K2485" t="s">
        <v>460</v>
      </c>
      <c r="L2485" t="s">
        <v>4</v>
      </c>
      <c r="M2485" t="s">
        <v>5</v>
      </c>
      <c r="N2485" t="s">
        <v>17</v>
      </c>
      <c r="O2485">
        <v>2001909000</v>
      </c>
      <c r="P2485" t="s">
        <v>1009</v>
      </c>
      <c r="Q2485" t="s">
        <v>1003</v>
      </c>
      <c r="R2485" t="s">
        <v>68</v>
      </c>
      <c r="S2485" t="s">
        <v>828</v>
      </c>
      <c r="W2485" t="s">
        <v>100</v>
      </c>
      <c r="X2485" t="s">
        <v>8</v>
      </c>
      <c r="Y2485" t="s">
        <v>61</v>
      </c>
      <c r="Z2485">
        <v>18041.87</v>
      </c>
      <c r="AA2485">
        <v>3463.8240000000001</v>
      </c>
    </row>
    <row r="2486" spans="1:27" hidden="1" x14ac:dyDescent="0.25">
      <c r="A2486">
        <v>2018</v>
      </c>
      <c r="B2486">
        <v>3</v>
      </c>
      <c r="C2486" t="s">
        <v>86</v>
      </c>
      <c r="D2486">
        <v>20812</v>
      </c>
      <c r="E2486">
        <v>1</v>
      </c>
      <c r="F2486">
        <v>20180308</v>
      </c>
      <c r="G2486">
        <v>20170040938</v>
      </c>
      <c r="H2486" t="s">
        <v>65</v>
      </c>
      <c r="I2486" t="s">
        <v>25</v>
      </c>
      <c r="J2486" t="s">
        <v>26</v>
      </c>
      <c r="K2486" t="s">
        <v>125</v>
      </c>
      <c r="L2486" t="s">
        <v>4</v>
      </c>
      <c r="M2486" t="s">
        <v>5</v>
      </c>
      <c r="N2486" t="s">
        <v>17</v>
      </c>
      <c r="O2486">
        <v>2005999000</v>
      </c>
      <c r="P2486" t="s">
        <v>934</v>
      </c>
      <c r="Q2486" t="s">
        <v>1003</v>
      </c>
      <c r="R2486" t="s">
        <v>24</v>
      </c>
      <c r="S2486" t="s">
        <v>148</v>
      </c>
      <c r="T2486" t="s">
        <v>101</v>
      </c>
      <c r="W2486" t="s">
        <v>129</v>
      </c>
      <c r="X2486" t="s">
        <v>8</v>
      </c>
      <c r="Y2486" t="s">
        <v>15</v>
      </c>
      <c r="Z2486">
        <v>18000</v>
      </c>
      <c r="AA2486">
        <v>11232</v>
      </c>
    </row>
    <row r="2487" spans="1:27" hidden="1" x14ac:dyDescent="0.25">
      <c r="A2487">
        <v>2017</v>
      </c>
      <c r="B2487">
        <v>1</v>
      </c>
      <c r="C2487" t="s">
        <v>270</v>
      </c>
      <c r="D2487">
        <v>110</v>
      </c>
      <c r="E2487">
        <v>2</v>
      </c>
      <c r="F2487">
        <v>20170110</v>
      </c>
      <c r="G2487">
        <v>20504004415</v>
      </c>
      <c r="H2487" t="s">
        <v>223</v>
      </c>
      <c r="I2487" t="s">
        <v>2</v>
      </c>
      <c r="J2487" t="s">
        <v>287</v>
      </c>
      <c r="K2487" t="s">
        <v>288</v>
      </c>
      <c r="L2487" t="s">
        <v>4</v>
      </c>
      <c r="M2487" t="s">
        <v>5</v>
      </c>
      <c r="N2487" t="s">
        <v>17</v>
      </c>
      <c r="O2487">
        <v>2001909000</v>
      </c>
      <c r="P2487" t="s">
        <v>1006</v>
      </c>
      <c r="Q2487" t="s">
        <v>1003</v>
      </c>
      <c r="R2487" t="s">
        <v>68</v>
      </c>
      <c r="S2487" t="s">
        <v>276</v>
      </c>
      <c r="W2487" t="s">
        <v>100</v>
      </c>
      <c r="X2487" t="s">
        <v>8</v>
      </c>
      <c r="Y2487" t="s">
        <v>226</v>
      </c>
      <c r="Z2487">
        <v>17940</v>
      </c>
      <c r="AA2487">
        <v>9291.6</v>
      </c>
    </row>
    <row r="2488" spans="1:27" hidden="1" x14ac:dyDescent="0.25">
      <c r="A2488">
        <v>2017</v>
      </c>
      <c r="B2488">
        <v>3</v>
      </c>
      <c r="C2488" t="s">
        <v>270</v>
      </c>
      <c r="D2488">
        <v>9709</v>
      </c>
      <c r="E2488">
        <v>2</v>
      </c>
      <c r="F2488">
        <v>20170310</v>
      </c>
      <c r="G2488">
        <v>20504004415</v>
      </c>
      <c r="H2488" t="s">
        <v>223</v>
      </c>
      <c r="I2488" t="s">
        <v>25</v>
      </c>
      <c r="J2488" t="s">
        <v>26</v>
      </c>
      <c r="K2488" t="s">
        <v>97</v>
      </c>
      <c r="L2488" t="s">
        <v>4</v>
      </c>
      <c r="M2488" t="s">
        <v>5</v>
      </c>
      <c r="N2488" t="s">
        <v>17</v>
      </c>
      <c r="O2488">
        <v>2005999000</v>
      </c>
      <c r="P2488" t="s">
        <v>1002</v>
      </c>
      <c r="Q2488" t="s">
        <v>1003</v>
      </c>
      <c r="R2488" t="s">
        <v>24</v>
      </c>
      <c r="S2488" t="s">
        <v>278</v>
      </c>
      <c r="W2488" t="s">
        <v>100</v>
      </c>
      <c r="X2488" t="s">
        <v>8</v>
      </c>
      <c r="Y2488" t="s">
        <v>226</v>
      </c>
      <c r="Z2488">
        <v>17916.34</v>
      </c>
      <c r="AA2488">
        <v>14476.8</v>
      </c>
    </row>
    <row r="2489" spans="1:27" hidden="1" x14ac:dyDescent="0.25">
      <c r="A2489">
        <v>2018</v>
      </c>
      <c r="B2489">
        <v>3</v>
      </c>
      <c r="C2489" t="s">
        <v>270</v>
      </c>
      <c r="D2489">
        <v>11864</v>
      </c>
      <c r="E2489">
        <v>1</v>
      </c>
      <c r="F2489">
        <v>20180315</v>
      </c>
      <c r="G2489">
        <v>20104420282</v>
      </c>
      <c r="H2489" t="s">
        <v>146</v>
      </c>
      <c r="I2489" t="s">
        <v>2</v>
      </c>
      <c r="J2489" t="s">
        <v>81</v>
      </c>
      <c r="K2489" t="s">
        <v>87</v>
      </c>
      <c r="L2489" t="s">
        <v>4</v>
      </c>
      <c r="M2489" t="s">
        <v>5</v>
      </c>
      <c r="N2489" t="s">
        <v>17</v>
      </c>
      <c r="O2489">
        <v>2005992000</v>
      </c>
      <c r="P2489" t="s">
        <v>934</v>
      </c>
      <c r="Q2489" t="s">
        <v>1003</v>
      </c>
      <c r="R2489" t="s">
        <v>18</v>
      </c>
      <c r="S2489" t="s">
        <v>131</v>
      </c>
      <c r="V2489" t="s">
        <v>84</v>
      </c>
      <c r="W2489" t="s">
        <v>34</v>
      </c>
      <c r="X2489" t="s">
        <v>95</v>
      </c>
      <c r="Y2489" t="s">
        <v>226</v>
      </c>
      <c r="Z2489">
        <v>17910.939999999999</v>
      </c>
      <c r="AA2489">
        <v>12960</v>
      </c>
    </row>
    <row r="2490" spans="1:27" hidden="1" x14ac:dyDescent="0.25">
      <c r="A2490">
        <v>2017</v>
      </c>
      <c r="B2490">
        <v>1</v>
      </c>
      <c r="C2490" t="s">
        <v>270</v>
      </c>
      <c r="D2490">
        <v>3914</v>
      </c>
      <c r="E2490">
        <v>1</v>
      </c>
      <c r="F2490">
        <v>20170126</v>
      </c>
      <c r="G2490">
        <v>20504004415</v>
      </c>
      <c r="H2490" t="s">
        <v>223</v>
      </c>
      <c r="I2490" t="s">
        <v>25</v>
      </c>
      <c r="J2490" t="s">
        <v>26</v>
      </c>
      <c r="K2490" t="s">
        <v>518</v>
      </c>
      <c r="L2490" t="s">
        <v>4</v>
      </c>
      <c r="M2490" t="s">
        <v>5</v>
      </c>
      <c r="N2490" t="s">
        <v>17</v>
      </c>
      <c r="O2490">
        <v>2005999000</v>
      </c>
      <c r="P2490" t="s">
        <v>1002</v>
      </c>
      <c r="Q2490" t="s">
        <v>1003</v>
      </c>
      <c r="R2490" t="s">
        <v>24</v>
      </c>
      <c r="S2490" t="s">
        <v>826</v>
      </c>
      <c r="W2490" t="s">
        <v>100</v>
      </c>
      <c r="X2490" t="s">
        <v>8</v>
      </c>
      <c r="Y2490" t="s">
        <v>61</v>
      </c>
      <c r="Z2490">
        <v>17909.5</v>
      </c>
      <c r="AA2490">
        <v>14494.2</v>
      </c>
    </row>
    <row r="2491" spans="1:27" hidden="1" x14ac:dyDescent="0.25">
      <c r="A2491">
        <v>2018</v>
      </c>
      <c r="B2491">
        <v>3</v>
      </c>
      <c r="C2491" t="s">
        <v>86</v>
      </c>
      <c r="D2491">
        <v>19209</v>
      </c>
      <c r="E2491">
        <v>1</v>
      </c>
      <c r="F2491">
        <v>20180308</v>
      </c>
      <c r="G2491">
        <v>20186370571</v>
      </c>
      <c r="H2491" t="s">
        <v>111</v>
      </c>
      <c r="I2491" t="s">
        <v>25</v>
      </c>
      <c r="J2491" t="s">
        <v>26</v>
      </c>
      <c r="K2491" t="s">
        <v>97</v>
      </c>
      <c r="L2491" t="s">
        <v>4</v>
      </c>
      <c r="M2491" t="s">
        <v>5</v>
      </c>
      <c r="N2491" t="s">
        <v>6</v>
      </c>
      <c r="O2491">
        <v>710809000</v>
      </c>
      <c r="P2491" t="s">
        <v>40</v>
      </c>
      <c r="Q2491" t="s">
        <v>1076</v>
      </c>
      <c r="R2491" t="s">
        <v>13</v>
      </c>
      <c r="S2491" t="s">
        <v>665</v>
      </c>
      <c r="W2491" t="s">
        <v>947</v>
      </c>
      <c r="X2491" t="s">
        <v>8</v>
      </c>
      <c r="Y2491" t="s">
        <v>9</v>
      </c>
      <c r="Z2491">
        <v>17872.8</v>
      </c>
      <c r="AA2491">
        <v>6906</v>
      </c>
    </row>
    <row r="2492" spans="1:27" hidden="1" x14ac:dyDescent="0.25">
      <c r="A2492">
        <v>2018</v>
      </c>
      <c r="B2492">
        <v>3</v>
      </c>
      <c r="C2492" t="s">
        <v>270</v>
      </c>
      <c r="D2492">
        <v>9506</v>
      </c>
      <c r="E2492">
        <v>1</v>
      </c>
      <c r="F2492">
        <v>20180301</v>
      </c>
      <c r="G2492">
        <v>20504004415</v>
      </c>
      <c r="H2492" t="s">
        <v>223</v>
      </c>
      <c r="I2492" t="s">
        <v>25</v>
      </c>
      <c r="J2492" t="s">
        <v>26</v>
      </c>
      <c r="K2492" t="s">
        <v>97</v>
      </c>
      <c r="L2492" t="s">
        <v>4</v>
      </c>
      <c r="M2492" t="s">
        <v>5</v>
      </c>
      <c r="N2492" t="s">
        <v>17</v>
      </c>
      <c r="O2492">
        <v>2005999000</v>
      </c>
      <c r="P2492" t="s">
        <v>1002</v>
      </c>
      <c r="Q2492" t="s">
        <v>1003</v>
      </c>
      <c r="R2492" t="s">
        <v>24</v>
      </c>
      <c r="S2492" t="s">
        <v>285</v>
      </c>
      <c r="W2492" t="s">
        <v>34</v>
      </c>
      <c r="X2492" t="s">
        <v>8</v>
      </c>
      <c r="Y2492" t="s">
        <v>226</v>
      </c>
      <c r="Z2492">
        <v>17835</v>
      </c>
      <c r="AA2492">
        <v>13050</v>
      </c>
    </row>
    <row r="2493" spans="1:27" hidden="1" x14ac:dyDescent="0.25">
      <c r="A2493">
        <v>2018</v>
      </c>
      <c r="B2493">
        <v>1</v>
      </c>
      <c r="C2493" t="s">
        <v>270</v>
      </c>
      <c r="D2493">
        <v>174</v>
      </c>
      <c r="E2493">
        <v>1</v>
      </c>
      <c r="F2493">
        <v>20180110</v>
      </c>
      <c r="G2493">
        <v>20504004415</v>
      </c>
      <c r="H2493" t="s">
        <v>223</v>
      </c>
      <c r="I2493" t="s">
        <v>47</v>
      </c>
      <c r="J2493" t="s">
        <v>325</v>
      </c>
      <c r="K2493" t="s">
        <v>326</v>
      </c>
      <c r="L2493" t="s">
        <v>4</v>
      </c>
      <c r="M2493" t="s">
        <v>5</v>
      </c>
      <c r="N2493" t="s">
        <v>17</v>
      </c>
      <c r="O2493">
        <v>2001909000</v>
      </c>
      <c r="P2493" t="s">
        <v>1008</v>
      </c>
      <c r="Q2493" t="s">
        <v>1003</v>
      </c>
      <c r="R2493" t="s">
        <v>68</v>
      </c>
      <c r="S2493" t="s">
        <v>281</v>
      </c>
      <c r="W2493" t="s">
        <v>100</v>
      </c>
      <c r="X2493" t="s">
        <v>8</v>
      </c>
      <c r="Y2493" t="s">
        <v>61</v>
      </c>
      <c r="Z2493">
        <v>17833.2</v>
      </c>
      <c r="AA2493">
        <v>18583.2</v>
      </c>
    </row>
    <row r="2494" spans="1:27" hidden="1" x14ac:dyDescent="0.25">
      <c r="A2494">
        <v>2017</v>
      </c>
      <c r="B2494">
        <v>2</v>
      </c>
      <c r="C2494" t="s">
        <v>270</v>
      </c>
      <c r="D2494">
        <v>7179</v>
      </c>
      <c r="E2494">
        <v>1</v>
      </c>
      <c r="F2494">
        <v>20170216</v>
      </c>
      <c r="G2494">
        <v>20504004415</v>
      </c>
      <c r="H2494" t="s">
        <v>223</v>
      </c>
      <c r="I2494" t="s">
        <v>2</v>
      </c>
      <c r="J2494" t="s">
        <v>3</v>
      </c>
      <c r="K2494" t="s">
        <v>292</v>
      </c>
      <c r="L2494" t="s">
        <v>4</v>
      </c>
      <c r="M2494" t="s">
        <v>5</v>
      </c>
      <c r="N2494" t="s">
        <v>17</v>
      </c>
      <c r="O2494">
        <v>2001909000</v>
      </c>
      <c r="P2494" t="s">
        <v>1008</v>
      </c>
      <c r="Q2494" t="s">
        <v>1003</v>
      </c>
      <c r="R2494" t="s">
        <v>68</v>
      </c>
      <c r="S2494" t="s">
        <v>320</v>
      </c>
      <c r="W2494" t="s">
        <v>100</v>
      </c>
      <c r="X2494" t="s">
        <v>8</v>
      </c>
      <c r="Y2494" t="s">
        <v>226</v>
      </c>
      <c r="Z2494">
        <v>17803</v>
      </c>
      <c r="AA2494">
        <v>16321.2</v>
      </c>
    </row>
    <row r="2495" spans="1:27" hidden="1" x14ac:dyDescent="0.25">
      <c r="A2495">
        <v>2017</v>
      </c>
      <c r="B2495">
        <v>1</v>
      </c>
      <c r="C2495" t="s">
        <v>270</v>
      </c>
      <c r="D2495">
        <v>2267</v>
      </c>
      <c r="E2495">
        <v>4</v>
      </c>
      <c r="F2495">
        <v>20170117</v>
      </c>
      <c r="G2495">
        <v>20504004415</v>
      </c>
      <c r="H2495" t="s">
        <v>223</v>
      </c>
      <c r="I2495" t="s">
        <v>25</v>
      </c>
      <c r="J2495" t="s">
        <v>26</v>
      </c>
      <c r="K2495" t="s">
        <v>452</v>
      </c>
      <c r="L2495" t="s">
        <v>4</v>
      </c>
      <c r="M2495" t="s">
        <v>5</v>
      </c>
      <c r="N2495" t="s">
        <v>17</v>
      </c>
      <c r="O2495">
        <v>2005999000</v>
      </c>
      <c r="P2495" t="s">
        <v>1002</v>
      </c>
      <c r="Q2495" t="s">
        <v>1003</v>
      </c>
      <c r="R2495" t="s">
        <v>24</v>
      </c>
      <c r="S2495" t="s">
        <v>278</v>
      </c>
      <c r="W2495" t="s">
        <v>100</v>
      </c>
      <c r="X2495" t="s">
        <v>8</v>
      </c>
      <c r="Y2495" t="s">
        <v>226</v>
      </c>
      <c r="Z2495">
        <v>17687.599999999999</v>
      </c>
      <c r="AA2495">
        <v>13641.6</v>
      </c>
    </row>
    <row r="2496" spans="1:27" hidden="1" x14ac:dyDescent="0.25">
      <c r="A2496">
        <v>2017</v>
      </c>
      <c r="B2496">
        <v>1</v>
      </c>
      <c r="C2496" t="s">
        <v>86</v>
      </c>
      <c r="D2496">
        <v>1131</v>
      </c>
      <c r="E2496">
        <v>2</v>
      </c>
      <c r="F2496">
        <v>20170113</v>
      </c>
      <c r="G2496">
        <v>20565523164</v>
      </c>
      <c r="H2496" t="s">
        <v>429</v>
      </c>
      <c r="I2496" t="s">
        <v>25</v>
      </c>
      <c r="J2496" t="s">
        <v>26</v>
      </c>
      <c r="K2496" t="s">
        <v>97</v>
      </c>
      <c r="L2496" t="s">
        <v>4</v>
      </c>
      <c r="M2496" t="s">
        <v>5</v>
      </c>
      <c r="N2496" t="s">
        <v>6</v>
      </c>
      <c r="O2496">
        <v>904219000</v>
      </c>
      <c r="P2496" t="s">
        <v>475</v>
      </c>
      <c r="Q2496" t="s">
        <v>472</v>
      </c>
      <c r="R2496" t="s">
        <v>50</v>
      </c>
      <c r="S2496" t="s">
        <v>504</v>
      </c>
      <c r="X2496" t="s">
        <v>23</v>
      </c>
      <c r="Y2496" t="s">
        <v>9</v>
      </c>
      <c r="Z2496">
        <v>17660.759999999998</v>
      </c>
      <c r="AA2496">
        <v>5670</v>
      </c>
    </row>
    <row r="2497" spans="1:27" hidden="1" x14ac:dyDescent="0.25">
      <c r="A2497">
        <v>2017</v>
      </c>
      <c r="B2497">
        <v>3</v>
      </c>
      <c r="C2497" t="s">
        <v>86</v>
      </c>
      <c r="D2497">
        <v>23788</v>
      </c>
      <c r="E2497">
        <v>1</v>
      </c>
      <c r="F2497">
        <v>20170327</v>
      </c>
      <c r="G2497">
        <v>20601733197</v>
      </c>
      <c r="H2497" t="s">
        <v>729</v>
      </c>
      <c r="I2497" t="s">
        <v>25</v>
      </c>
      <c r="J2497" t="s">
        <v>26</v>
      </c>
      <c r="K2497" t="s">
        <v>125</v>
      </c>
      <c r="L2497" t="s">
        <v>4</v>
      </c>
      <c r="M2497" t="s">
        <v>5</v>
      </c>
      <c r="N2497" t="s">
        <v>6</v>
      </c>
      <c r="O2497">
        <v>904211090</v>
      </c>
      <c r="P2497" t="s">
        <v>198</v>
      </c>
      <c r="Q2497" t="s">
        <v>472</v>
      </c>
      <c r="R2497" t="s">
        <v>77</v>
      </c>
      <c r="S2497" t="s">
        <v>1609</v>
      </c>
      <c r="T2497" t="s">
        <v>2289</v>
      </c>
      <c r="U2497" t="s">
        <v>736</v>
      </c>
      <c r="V2497" t="s">
        <v>2290</v>
      </c>
      <c r="X2497" t="s">
        <v>89</v>
      </c>
      <c r="Y2497" t="s">
        <v>204</v>
      </c>
      <c r="Z2497">
        <v>17652.5</v>
      </c>
      <c r="AA2497">
        <v>6962.643</v>
      </c>
    </row>
    <row r="2498" spans="1:27" hidden="1" x14ac:dyDescent="0.25">
      <c r="A2498">
        <v>2017</v>
      </c>
      <c r="B2498">
        <v>1</v>
      </c>
      <c r="C2498" t="s">
        <v>86</v>
      </c>
      <c r="D2498">
        <v>115688</v>
      </c>
      <c r="E2498">
        <v>1</v>
      </c>
      <c r="F2498">
        <v>20170104</v>
      </c>
      <c r="G2498">
        <v>20542089106</v>
      </c>
      <c r="H2498" t="s">
        <v>74</v>
      </c>
      <c r="I2498" t="s">
        <v>25</v>
      </c>
      <c r="J2498" t="s">
        <v>26</v>
      </c>
      <c r="K2498" t="s">
        <v>166</v>
      </c>
      <c r="L2498" t="s">
        <v>4</v>
      </c>
      <c r="M2498" t="s">
        <v>5</v>
      </c>
      <c r="N2498" t="s">
        <v>6</v>
      </c>
      <c r="O2498">
        <v>904221000</v>
      </c>
      <c r="P2498" t="s">
        <v>475</v>
      </c>
      <c r="Q2498" t="s">
        <v>1016</v>
      </c>
      <c r="R2498" t="s">
        <v>104</v>
      </c>
      <c r="S2498" t="s">
        <v>759</v>
      </c>
      <c r="T2498" t="s">
        <v>428</v>
      </c>
      <c r="U2498" t="s">
        <v>760</v>
      </c>
      <c r="W2498" t="s">
        <v>34</v>
      </c>
      <c r="X2498" t="s">
        <v>23</v>
      </c>
      <c r="Y2498" t="s">
        <v>9</v>
      </c>
      <c r="Z2498">
        <v>17651.52</v>
      </c>
      <c r="AA2498">
        <v>5516.1</v>
      </c>
    </row>
    <row r="2499" spans="1:27" hidden="1" x14ac:dyDescent="0.25">
      <c r="A2499">
        <v>2017</v>
      </c>
      <c r="B2499">
        <v>1</v>
      </c>
      <c r="C2499" t="s">
        <v>86</v>
      </c>
      <c r="D2499">
        <v>115679</v>
      </c>
      <c r="E2499">
        <v>1</v>
      </c>
      <c r="F2499">
        <v>20170106</v>
      </c>
      <c r="G2499">
        <v>20524548594</v>
      </c>
      <c r="H2499" t="s">
        <v>124</v>
      </c>
      <c r="I2499" t="s">
        <v>25</v>
      </c>
      <c r="J2499" t="s">
        <v>26</v>
      </c>
      <c r="K2499" t="s">
        <v>199</v>
      </c>
      <c r="L2499" t="s">
        <v>4</v>
      </c>
      <c r="M2499" t="s">
        <v>5</v>
      </c>
      <c r="N2499" t="s">
        <v>6</v>
      </c>
      <c r="O2499">
        <v>904211090</v>
      </c>
      <c r="P2499" t="s">
        <v>198</v>
      </c>
      <c r="Q2499" t="s">
        <v>472</v>
      </c>
      <c r="R2499" t="s">
        <v>77</v>
      </c>
      <c r="S2499" t="s">
        <v>126</v>
      </c>
      <c r="T2499" t="s">
        <v>758</v>
      </c>
      <c r="U2499" t="s">
        <v>88</v>
      </c>
      <c r="X2499" t="s">
        <v>23</v>
      </c>
      <c r="Y2499" t="s">
        <v>9</v>
      </c>
      <c r="Z2499">
        <v>17640.73</v>
      </c>
      <c r="AA2499">
        <v>6475.2</v>
      </c>
    </row>
    <row r="2500" spans="1:27" hidden="1" x14ac:dyDescent="0.25">
      <c r="A2500">
        <v>2017</v>
      </c>
      <c r="B2500">
        <v>1</v>
      </c>
      <c r="C2500" t="s">
        <v>270</v>
      </c>
      <c r="D2500">
        <v>989</v>
      </c>
      <c r="E2500">
        <v>1</v>
      </c>
      <c r="F2500">
        <v>20170109</v>
      </c>
      <c r="G2500">
        <v>20530184596</v>
      </c>
      <c r="H2500" t="s">
        <v>293</v>
      </c>
      <c r="I2500" t="s">
        <v>25</v>
      </c>
      <c r="J2500" t="s">
        <v>26</v>
      </c>
      <c r="K2500" t="s">
        <v>28</v>
      </c>
      <c r="L2500" t="s">
        <v>4</v>
      </c>
      <c r="M2500" t="s">
        <v>5</v>
      </c>
      <c r="N2500" t="s">
        <v>17</v>
      </c>
      <c r="O2500">
        <v>2005999000</v>
      </c>
      <c r="P2500" t="s">
        <v>1002</v>
      </c>
      <c r="Q2500" t="s">
        <v>1003</v>
      </c>
      <c r="R2500" t="s">
        <v>24</v>
      </c>
      <c r="S2500" t="s">
        <v>310</v>
      </c>
      <c r="T2500" t="s">
        <v>797</v>
      </c>
      <c r="W2500" t="s">
        <v>789</v>
      </c>
      <c r="X2500" t="s">
        <v>8</v>
      </c>
      <c r="Y2500" t="s">
        <v>61</v>
      </c>
      <c r="Z2500">
        <v>17640</v>
      </c>
      <c r="AA2500">
        <v>17539.2</v>
      </c>
    </row>
    <row r="2501" spans="1:27" hidden="1" x14ac:dyDescent="0.25">
      <c r="A2501">
        <v>2017</v>
      </c>
      <c r="B2501">
        <v>2</v>
      </c>
      <c r="C2501" t="s">
        <v>270</v>
      </c>
      <c r="D2501">
        <v>5862</v>
      </c>
      <c r="E2501">
        <v>1</v>
      </c>
      <c r="F2501">
        <v>20170209</v>
      </c>
      <c r="G2501">
        <v>20480319860</v>
      </c>
      <c r="H2501" t="s">
        <v>273</v>
      </c>
      <c r="I2501" t="s">
        <v>25</v>
      </c>
      <c r="J2501" t="s">
        <v>26</v>
      </c>
      <c r="K2501" t="s">
        <v>97</v>
      </c>
      <c r="L2501" t="s">
        <v>4</v>
      </c>
      <c r="M2501" t="s">
        <v>5</v>
      </c>
      <c r="N2501" t="s">
        <v>17</v>
      </c>
      <c r="O2501">
        <v>2005999000</v>
      </c>
      <c r="P2501" t="s">
        <v>1002</v>
      </c>
      <c r="Q2501" t="s">
        <v>1003</v>
      </c>
      <c r="R2501" t="s">
        <v>24</v>
      </c>
      <c r="S2501" t="s">
        <v>1694</v>
      </c>
      <c r="T2501" t="s">
        <v>291</v>
      </c>
      <c r="U2501" t="s">
        <v>84</v>
      </c>
      <c r="V2501" t="s">
        <v>274</v>
      </c>
      <c r="W2501" t="s">
        <v>794</v>
      </c>
      <c r="X2501" t="s">
        <v>8</v>
      </c>
      <c r="Y2501" t="s">
        <v>226</v>
      </c>
      <c r="Z2501">
        <v>17640</v>
      </c>
      <c r="AA2501">
        <v>14616</v>
      </c>
    </row>
    <row r="2502" spans="1:27" hidden="1" x14ac:dyDescent="0.25">
      <c r="A2502">
        <v>2017</v>
      </c>
      <c r="B2502">
        <v>2</v>
      </c>
      <c r="C2502" t="s">
        <v>270</v>
      </c>
      <c r="D2502">
        <v>6227</v>
      </c>
      <c r="E2502">
        <v>1</v>
      </c>
      <c r="F2502">
        <v>20170209</v>
      </c>
      <c r="G2502">
        <v>20530184596</v>
      </c>
      <c r="H2502" t="s">
        <v>293</v>
      </c>
      <c r="I2502" t="s">
        <v>25</v>
      </c>
      <c r="J2502" t="s">
        <v>26</v>
      </c>
      <c r="K2502" t="s">
        <v>185</v>
      </c>
      <c r="L2502" t="s">
        <v>4</v>
      </c>
      <c r="M2502" t="s">
        <v>5</v>
      </c>
      <c r="N2502" t="s">
        <v>17</v>
      </c>
      <c r="O2502">
        <v>2005999000</v>
      </c>
      <c r="P2502" t="s">
        <v>1002</v>
      </c>
      <c r="Q2502" t="s">
        <v>1003</v>
      </c>
      <c r="R2502" t="s">
        <v>24</v>
      </c>
      <c r="S2502" t="s">
        <v>310</v>
      </c>
      <c r="T2502" t="s">
        <v>792</v>
      </c>
      <c r="W2502" t="s">
        <v>1703</v>
      </c>
      <c r="X2502" t="s">
        <v>8</v>
      </c>
      <c r="Y2502" t="s">
        <v>61</v>
      </c>
      <c r="Z2502">
        <v>17640</v>
      </c>
      <c r="AA2502">
        <v>17539.2</v>
      </c>
    </row>
    <row r="2503" spans="1:27" hidden="1" x14ac:dyDescent="0.25">
      <c r="A2503">
        <v>2017</v>
      </c>
      <c r="B2503">
        <v>2</v>
      </c>
      <c r="C2503" t="s">
        <v>270</v>
      </c>
      <c r="D2503">
        <v>6228</v>
      </c>
      <c r="E2503">
        <v>1</v>
      </c>
      <c r="F2503">
        <v>20170207</v>
      </c>
      <c r="G2503">
        <v>20530184596</v>
      </c>
      <c r="H2503" t="s">
        <v>293</v>
      </c>
      <c r="I2503" t="s">
        <v>25</v>
      </c>
      <c r="J2503" t="s">
        <v>26</v>
      </c>
      <c r="K2503" t="s">
        <v>97</v>
      </c>
      <c r="L2503" t="s">
        <v>4</v>
      </c>
      <c r="M2503" t="s">
        <v>5</v>
      </c>
      <c r="N2503" t="s">
        <v>17</v>
      </c>
      <c r="O2503">
        <v>2005999000</v>
      </c>
      <c r="P2503" t="s">
        <v>1002</v>
      </c>
      <c r="Q2503" t="s">
        <v>1003</v>
      </c>
      <c r="R2503" t="s">
        <v>24</v>
      </c>
      <c r="S2503" t="s">
        <v>310</v>
      </c>
      <c r="T2503" t="s">
        <v>792</v>
      </c>
      <c r="W2503" t="s">
        <v>1703</v>
      </c>
      <c r="X2503" t="s">
        <v>8</v>
      </c>
      <c r="Y2503" t="s">
        <v>61</v>
      </c>
      <c r="Z2503">
        <v>17640</v>
      </c>
      <c r="AA2503">
        <v>17539.2</v>
      </c>
    </row>
    <row r="2504" spans="1:27" hidden="1" x14ac:dyDescent="0.25">
      <c r="A2504">
        <v>2017</v>
      </c>
      <c r="B2504">
        <v>3</v>
      </c>
      <c r="C2504" t="s">
        <v>270</v>
      </c>
      <c r="D2504">
        <v>8930</v>
      </c>
      <c r="E2504">
        <v>1</v>
      </c>
      <c r="F2504">
        <v>20170301</v>
      </c>
      <c r="G2504">
        <v>20530184596</v>
      </c>
      <c r="H2504" t="s">
        <v>293</v>
      </c>
      <c r="I2504" t="s">
        <v>25</v>
      </c>
      <c r="J2504" t="s">
        <v>26</v>
      </c>
      <c r="K2504" t="s">
        <v>28</v>
      </c>
      <c r="L2504" t="s">
        <v>4</v>
      </c>
      <c r="M2504" t="s">
        <v>5</v>
      </c>
      <c r="N2504" t="s">
        <v>17</v>
      </c>
      <c r="O2504">
        <v>2005999000</v>
      </c>
      <c r="P2504" t="s">
        <v>1002</v>
      </c>
      <c r="Q2504" t="s">
        <v>1003</v>
      </c>
      <c r="R2504" t="s">
        <v>24</v>
      </c>
      <c r="S2504" t="s">
        <v>310</v>
      </c>
      <c r="T2504" t="s">
        <v>797</v>
      </c>
      <c r="W2504" t="s">
        <v>789</v>
      </c>
      <c r="X2504" t="s">
        <v>8</v>
      </c>
      <c r="Y2504" t="s">
        <v>61</v>
      </c>
      <c r="Z2504">
        <v>17640</v>
      </c>
      <c r="AA2504">
        <v>17539.2</v>
      </c>
    </row>
    <row r="2505" spans="1:27" hidden="1" x14ac:dyDescent="0.25">
      <c r="A2505">
        <v>2018</v>
      </c>
      <c r="B2505">
        <v>1</v>
      </c>
      <c r="C2505" t="s">
        <v>270</v>
      </c>
      <c r="D2505">
        <v>3955</v>
      </c>
      <c r="E2505">
        <v>1</v>
      </c>
      <c r="F2505">
        <v>20180124</v>
      </c>
      <c r="G2505">
        <v>20504004415</v>
      </c>
      <c r="H2505" t="s">
        <v>223</v>
      </c>
      <c r="I2505" t="s">
        <v>25</v>
      </c>
      <c r="J2505" t="s">
        <v>26</v>
      </c>
      <c r="K2505" t="s">
        <v>257</v>
      </c>
      <c r="L2505" t="s">
        <v>4</v>
      </c>
      <c r="M2505" t="s">
        <v>5</v>
      </c>
      <c r="N2505" t="s">
        <v>17</v>
      </c>
      <c r="O2505">
        <v>2005999000</v>
      </c>
      <c r="P2505" t="s">
        <v>1002</v>
      </c>
      <c r="Q2505" t="s">
        <v>1003</v>
      </c>
      <c r="R2505" t="s">
        <v>24</v>
      </c>
      <c r="S2505" t="s">
        <v>1325</v>
      </c>
      <c r="T2505" t="s">
        <v>881</v>
      </c>
      <c r="W2505" t="s">
        <v>34</v>
      </c>
      <c r="X2505" t="s">
        <v>8</v>
      </c>
      <c r="Y2505" t="s">
        <v>226</v>
      </c>
      <c r="Z2505">
        <v>17640</v>
      </c>
      <c r="AA2505">
        <v>17539.2</v>
      </c>
    </row>
    <row r="2506" spans="1:27" hidden="1" x14ac:dyDescent="0.25">
      <c r="A2506">
        <v>2017</v>
      </c>
      <c r="B2506">
        <v>1</v>
      </c>
      <c r="C2506" t="s">
        <v>270</v>
      </c>
      <c r="D2506">
        <v>529</v>
      </c>
      <c r="E2506">
        <v>1</v>
      </c>
      <c r="F2506">
        <v>20170110</v>
      </c>
      <c r="G2506">
        <v>20504004415</v>
      </c>
      <c r="H2506" t="s">
        <v>223</v>
      </c>
      <c r="I2506" t="s">
        <v>47</v>
      </c>
      <c r="J2506" t="s">
        <v>325</v>
      </c>
      <c r="K2506" t="s">
        <v>326</v>
      </c>
      <c r="L2506" t="s">
        <v>4</v>
      </c>
      <c r="M2506" t="s">
        <v>5</v>
      </c>
      <c r="N2506" t="s">
        <v>17</v>
      </c>
      <c r="O2506">
        <v>2001909000</v>
      </c>
      <c r="P2506" t="s">
        <v>1008</v>
      </c>
      <c r="Q2506" t="s">
        <v>1003</v>
      </c>
      <c r="R2506" t="s">
        <v>68</v>
      </c>
      <c r="S2506" t="s">
        <v>542</v>
      </c>
      <c r="W2506" t="s">
        <v>100</v>
      </c>
      <c r="X2506" t="s">
        <v>8</v>
      </c>
      <c r="Y2506" t="s">
        <v>226</v>
      </c>
      <c r="Z2506">
        <v>17622</v>
      </c>
      <c r="AA2506">
        <v>18583.2</v>
      </c>
    </row>
    <row r="2507" spans="1:27" hidden="1" x14ac:dyDescent="0.25">
      <c r="A2507">
        <v>2017</v>
      </c>
      <c r="B2507">
        <v>1</v>
      </c>
      <c r="C2507" t="s">
        <v>270</v>
      </c>
      <c r="D2507">
        <v>529</v>
      </c>
      <c r="E2507">
        <v>2</v>
      </c>
      <c r="F2507">
        <v>20170110</v>
      </c>
      <c r="G2507">
        <v>20504004415</v>
      </c>
      <c r="H2507" t="s">
        <v>223</v>
      </c>
      <c r="I2507" t="s">
        <v>47</v>
      </c>
      <c r="J2507" t="s">
        <v>325</v>
      </c>
      <c r="K2507" t="s">
        <v>326</v>
      </c>
      <c r="L2507" t="s">
        <v>4</v>
      </c>
      <c r="M2507" t="s">
        <v>5</v>
      </c>
      <c r="N2507" t="s">
        <v>17</v>
      </c>
      <c r="O2507">
        <v>2001909000</v>
      </c>
      <c r="P2507" t="s">
        <v>1008</v>
      </c>
      <c r="Q2507" t="s">
        <v>1003</v>
      </c>
      <c r="R2507" t="s">
        <v>68</v>
      </c>
      <c r="S2507" t="s">
        <v>542</v>
      </c>
      <c r="W2507" t="s">
        <v>100</v>
      </c>
      <c r="X2507" t="s">
        <v>8</v>
      </c>
      <c r="Y2507" t="s">
        <v>226</v>
      </c>
      <c r="Z2507">
        <v>17622</v>
      </c>
      <c r="AA2507">
        <v>18583.2</v>
      </c>
    </row>
    <row r="2508" spans="1:27" hidden="1" x14ac:dyDescent="0.25">
      <c r="A2508">
        <v>2017</v>
      </c>
      <c r="B2508">
        <v>2</v>
      </c>
      <c r="C2508" t="s">
        <v>270</v>
      </c>
      <c r="D2508">
        <v>7261</v>
      </c>
      <c r="E2508">
        <v>1</v>
      </c>
      <c r="F2508">
        <v>20170216</v>
      </c>
      <c r="G2508">
        <v>20504004415</v>
      </c>
      <c r="H2508" t="s">
        <v>223</v>
      </c>
      <c r="I2508" t="s">
        <v>2</v>
      </c>
      <c r="J2508" t="s">
        <v>329</v>
      </c>
      <c r="K2508" t="s">
        <v>632</v>
      </c>
      <c r="L2508" t="s">
        <v>4</v>
      </c>
      <c r="M2508" t="s">
        <v>5</v>
      </c>
      <c r="N2508" t="s">
        <v>17</v>
      </c>
      <c r="O2508">
        <v>2001909000</v>
      </c>
      <c r="P2508" t="s">
        <v>1008</v>
      </c>
      <c r="Q2508" t="s">
        <v>1003</v>
      </c>
      <c r="R2508" t="s">
        <v>68</v>
      </c>
      <c r="S2508" t="s">
        <v>845</v>
      </c>
      <c r="W2508" t="s">
        <v>272</v>
      </c>
      <c r="X2508" t="s">
        <v>8</v>
      </c>
      <c r="Y2508" t="s">
        <v>61</v>
      </c>
      <c r="Z2508">
        <v>17622</v>
      </c>
      <c r="AA2508">
        <v>18583.2</v>
      </c>
    </row>
    <row r="2509" spans="1:27" hidden="1" x14ac:dyDescent="0.25">
      <c r="A2509">
        <v>2017</v>
      </c>
      <c r="B2509">
        <v>2</v>
      </c>
      <c r="C2509" t="s">
        <v>270</v>
      </c>
      <c r="D2509">
        <v>7982</v>
      </c>
      <c r="E2509">
        <v>1</v>
      </c>
      <c r="F2509">
        <v>20170223</v>
      </c>
      <c r="G2509">
        <v>20504004415</v>
      </c>
      <c r="H2509" t="s">
        <v>223</v>
      </c>
      <c r="I2509" t="s">
        <v>2</v>
      </c>
      <c r="J2509" t="s">
        <v>314</v>
      </c>
      <c r="K2509" t="s">
        <v>315</v>
      </c>
      <c r="L2509" t="s">
        <v>4</v>
      </c>
      <c r="M2509" t="s">
        <v>5</v>
      </c>
      <c r="N2509" t="s">
        <v>17</v>
      </c>
      <c r="O2509">
        <v>2001909000</v>
      </c>
      <c r="P2509" t="s">
        <v>1008</v>
      </c>
      <c r="Q2509" t="s">
        <v>1003</v>
      </c>
      <c r="R2509" t="s">
        <v>68</v>
      </c>
      <c r="S2509" t="s">
        <v>281</v>
      </c>
      <c r="W2509" t="s">
        <v>100</v>
      </c>
      <c r="X2509" t="s">
        <v>8</v>
      </c>
      <c r="Y2509" t="s">
        <v>226</v>
      </c>
      <c r="Z2509">
        <v>17622</v>
      </c>
      <c r="AA2509">
        <v>18583.2</v>
      </c>
    </row>
    <row r="2510" spans="1:27" hidden="1" x14ac:dyDescent="0.25">
      <c r="A2510">
        <v>2018</v>
      </c>
      <c r="B2510">
        <v>2</v>
      </c>
      <c r="C2510" t="s">
        <v>270</v>
      </c>
      <c r="D2510">
        <v>5995</v>
      </c>
      <c r="E2510">
        <v>1</v>
      </c>
      <c r="F2510">
        <v>20180206</v>
      </c>
      <c r="G2510">
        <v>20504004415</v>
      </c>
      <c r="H2510" t="s">
        <v>223</v>
      </c>
      <c r="I2510" t="s">
        <v>2</v>
      </c>
      <c r="J2510" t="s">
        <v>3</v>
      </c>
      <c r="K2510" t="s">
        <v>122</v>
      </c>
      <c r="L2510" t="s">
        <v>4</v>
      </c>
      <c r="M2510" t="s">
        <v>5</v>
      </c>
      <c r="N2510" t="s">
        <v>17</v>
      </c>
      <c r="O2510">
        <v>2001909000</v>
      </c>
      <c r="P2510" t="s">
        <v>1008</v>
      </c>
      <c r="Q2510" t="s">
        <v>1003</v>
      </c>
      <c r="R2510" t="s">
        <v>68</v>
      </c>
      <c r="S2510" t="s">
        <v>937</v>
      </c>
      <c r="T2510" t="s">
        <v>881</v>
      </c>
      <c r="W2510" t="s">
        <v>34</v>
      </c>
      <c r="X2510" t="s">
        <v>8</v>
      </c>
      <c r="Y2510" t="s">
        <v>226</v>
      </c>
      <c r="Z2510">
        <v>17622</v>
      </c>
      <c r="AA2510">
        <v>18583.2</v>
      </c>
    </row>
    <row r="2511" spans="1:27" hidden="1" x14ac:dyDescent="0.25">
      <c r="A2511">
        <v>2018</v>
      </c>
      <c r="B2511">
        <v>2</v>
      </c>
      <c r="C2511" t="s">
        <v>270</v>
      </c>
      <c r="D2511">
        <v>9513</v>
      </c>
      <c r="E2511">
        <v>1</v>
      </c>
      <c r="F2511">
        <v>20180222</v>
      </c>
      <c r="G2511">
        <v>20504004415</v>
      </c>
      <c r="H2511" t="s">
        <v>223</v>
      </c>
      <c r="I2511" t="s">
        <v>47</v>
      </c>
      <c r="J2511" t="s">
        <v>325</v>
      </c>
      <c r="K2511" t="s">
        <v>2036</v>
      </c>
      <c r="L2511" t="s">
        <v>4</v>
      </c>
      <c r="M2511" t="s">
        <v>5</v>
      </c>
      <c r="N2511" t="s">
        <v>17</v>
      </c>
      <c r="O2511">
        <v>2001909000</v>
      </c>
      <c r="P2511" t="s">
        <v>1008</v>
      </c>
      <c r="Q2511" t="s">
        <v>1003</v>
      </c>
      <c r="R2511" t="s">
        <v>68</v>
      </c>
      <c r="S2511" t="s">
        <v>861</v>
      </c>
      <c r="T2511" t="s">
        <v>881</v>
      </c>
      <c r="W2511" t="s">
        <v>34</v>
      </c>
      <c r="X2511" t="s">
        <v>8</v>
      </c>
      <c r="Y2511" t="s">
        <v>226</v>
      </c>
      <c r="Z2511">
        <v>17583.97</v>
      </c>
      <c r="AA2511">
        <v>20184</v>
      </c>
    </row>
    <row r="2512" spans="1:27" hidden="1" x14ac:dyDescent="0.25">
      <c r="A2512">
        <v>2018</v>
      </c>
      <c r="B2512">
        <v>3</v>
      </c>
      <c r="C2512" t="s">
        <v>270</v>
      </c>
      <c r="D2512">
        <v>14264</v>
      </c>
      <c r="E2512">
        <v>1</v>
      </c>
      <c r="F2512">
        <v>20180329</v>
      </c>
      <c r="G2512">
        <v>20504004415</v>
      </c>
      <c r="H2512" t="s">
        <v>223</v>
      </c>
      <c r="I2512" t="s">
        <v>25</v>
      </c>
      <c r="J2512" t="s">
        <v>26</v>
      </c>
      <c r="K2512" t="s">
        <v>518</v>
      </c>
      <c r="L2512" t="s">
        <v>4</v>
      </c>
      <c r="M2512" t="s">
        <v>5</v>
      </c>
      <c r="N2512" t="s">
        <v>17</v>
      </c>
      <c r="O2512">
        <v>2005999000</v>
      </c>
      <c r="P2512" t="s">
        <v>1002</v>
      </c>
      <c r="Q2512" t="s">
        <v>1003</v>
      </c>
      <c r="R2512" t="s">
        <v>24</v>
      </c>
      <c r="S2512" t="s">
        <v>278</v>
      </c>
      <c r="W2512" t="s">
        <v>34</v>
      </c>
      <c r="X2512" t="s">
        <v>8</v>
      </c>
      <c r="Y2512" t="s">
        <v>226</v>
      </c>
      <c r="Z2512">
        <v>17528.349999999999</v>
      </c>
      <c r="AA2512">
        <v>14285.4</v>
      </c>
    </row>
    <row r="2513" spans="1:27" hidden="1" x14ac:dyDescent="0.25">
      <c r="A2513">
        <v>2017</v>
      </c>
      <c r="B2513">
        <v>1</v>
      </c>
      <c r="C2513" t="s">
        <v>270</v>
      </c>
      <c r="D2513">
        <v>3961</v>
      </c>
      <c r="E2513">
        <v>1</v>
      </c>
      <c r="F2513">
        <v>20170124</v>
      </c>
      <c r="G2513">
        <v>20504004415</v>
      </c>
      <c r="H2513" t="s">
        <v>223</v>
      </c>
      <c r="I2513" t="s">
        <v>2</v>
      </c>
      <c r="J2513" t="s">
        <v>314</v>
      </c>
      <c r="K2513" t="s">
        <v>315</v>
      </c>
      <c r="L2513" t="s">
        <v>4</v>
      </c>
      <c r="M2513" t="s">
        <v>5</v>
      </c>
      <c r="N2513" t="s">
        <v>17</v>
      </c>
      <c r="O2513">
        <v>2001909000</v>
      </c>
      <c r="P2513" t="s">
        <v>1008</v>
      </c>
      <c r="Q2513" t="s">
        <v>1003</v>
      </c>
      <c r="R2513" t="s">
        <v>68</v>
      </c>
      <c r="S2513" t="s">
        <v>845</v>
      </c>
      <c r="W2513" t="s">
        <v>100</v>
      </c>
      <c r="X2513" t="s">
        <v>8</v>
      </c>
      <c r="Y2513" t="s">
        <v>61</v>
      </c>
      <c r="Z2513">
        <v>17524</v>
      </c>
      <c r="AA2513">
        <v>18583.2</v>
      </c>
    </row>
    <row r="2514" spans="1:27" hidden="1" x14ac:dyDescent="0.25">
      <c r="A2514">
        <v>2017</v>
      </c>
      <c r="B2514">
        <v>1</v>
      </c>
      <c r="C2514" t="s">
        <v>270</v>
      </c>
      <c r="D2514">
        <v>1748</v>
      </c>
      <c r="E2514">
        <v>3</v>
      </c>
      <c r="F2514">
        <v>20170112</v>
      </c>
      <c r="G2514">
        <v>20504004415</v>
      </c>
      <c r="H2514" t="s">
        <v>223</v>
      </c>
      <c r="I2514" t="s">
        <v>25</v>
      </c>
      <c r="J2514" t="s">
        <v>26</v>
      </c>
      <c r="K2514" t="s">
        <v>97</v>
      </c>
      <c r="L2514" t="s">
        <v>4</v>
      </c>
      <c r="M2514" t="s">
        <v>5</v>
      </c>
      <c r="N2514" t="s">
        <v>17</v>
      </c>
      <c r="O2514">
        <v>2001909000</v>
      </c>
      <c r="P2514" t="s">
        <v>1009</v>
      </c>
      <c r="Q2514" t="s">
        <v>1003</v>
      </c>
      <c r="R2514" t="s">
        <v>68</v>
      </c>
      <c r="S2514" t="s">
        <v>277</v>
      </c>
      <c r="W2514" t="s">
        <v>100</v>
      </c>
      <c r="X2514" t="s">
        <v>8</v>
      </c>
      <c r="Y2514" t="s">
        <v>226</v>
      </c>
      <c r="Z2514">
        <v>17513.86</v>
      </c>
      <c r="AA2514">
        <v>3897.6</v>
      </c>
    </row>
    <row r="2515" spans="1:27" hidden="1" x14ac:dyDescent="0.25">
      <c r="A2515">
        <v>2018</v>
      </c>
      <c r="B2515">
        <v>3</v>
      </c>
      <c r="C2515" t="s">
        <v>270</v>
      </c>
      <c r="D2515">
        <v>10779</v>
      </c>
      <c r="E2515">
        <v>1</v>
      </c>
      <c r="F2515">
        <v>20180306</v>
      </c>
      <c r="G2515">
        <v>20504004415</v>
      </c>
      <c r="H2515" t="s">
        <v>223</v>
      </c>
      <c r="I2515" t="s">
        <v>47</v>
      </c>
      <c r="J2515" t="s">
        <v>325</v>
      </c>
      <c r="K2515" t="s">
        <v>326</v>
      </c>
      <c r="L2515" t="s">
        <v>4</v>
      </c>
      <c r="M2515" t="s">
        <v>5</v>
      </c>
      <c r="N2515" t="s">
        <v>17</v>
      </c>
      <c r="O2515">
        <v>2001909000</v>
      </c>
      <c r="P2515" t="s">
        <v>1008</v>
      </c>
      <c r="Q2515" t="s">
        <v>1003</v>
      </c>
      <c r="R2515" t="s">
        <v>68</v>
      </c>
      <c r="S2515" t="s">
        <v>357</v>
      </c>
      <c r="W2515" t="s">
        <v>100</v>
      </c>
      <c r="X2515" t="s">
        <v>8</v>
      </c>
      <c r="Y2515" t="s">
        <v>226</v>
      </c>
      <c r="Z2515">
        <v>17512.8</v>
      </c>
      <c r="AA2515">
        <v>18583.2</v>
      </c>
    </row>
    <row r="2516" spans="1:27" hidden="1" x14ac:dyDescent="0.25">
      <c r="A2516">
        <v>2018</v>
      </c>
      <c r="B2516">
        <v>3</v>
      </c>
      <c r="C2516" t="s">
        <v>270</v>
      </c>
      <c r="D2516">
        <v>13445</v>
      </c>
      <c r="E2516">
        <v>1</v>
      </c>
      <c r="F2516">
        <v>20180327</v>
      </c>
      <c r="G2516">
        <v>20504004415</v>
      </c>
      <c r="H2516" t="s">
        <v>223</v>
      </c>
      <c r="I2516" t="s">
        <v>47</v>
      </c>
      <c r="J2516" t="s">
        <v>325</v>
      </c>
      <c r="K2516" t="s">
        <v>326</v>
      </c>
      <c r="L2516" t="s">
        <v>4</v>
      </c>
      <c r="M2516" t="s">
        <v>5</v>
      </c>
      <c r="N2516" t="s">
        <v>17</v>
      </c>
      <c r="O2516">
        <v>2001909000</v>
      </c>
      <c r="P2516" t="s">
        <v>1008</v>
      </c>
      <c r="Q2516" t="s">
        <v>1003</v>
      </c>
      <c r="R2516" t="s">
        <v>68</v>
      </c>
      <c r="S2516" t="s">
        <v>357</v>
      </c>
      <c r="W2516" t="s">
        <v>34</v>
      </c>
      <c r="X2516" t="s">
        <v>8</v>
      </c>
      <c r="Y2516" t="s">
        <v>226</v>
      </c>
      <c r="Z2516">
        <v>17512.8</v>
      </c>
      <c r="AA2516">
        <v>18583.2</v>
      </c>
    </row>
    <row r="2517" spans="1:27" hidden="1" x14ac:dyDescent="0.25">
      <c r="A2517">
        <v>2018</v>
      </c>
      <c r="B2517">
        <v>3</v>
      </c>
      <c r="C2517" t="s">
        <v>270</v>
      </c>
      <c r="D2517">
        <v>10494</v>
      </c>
      <c r="E2517">
        <v>1</v>
      </c>
      <c r="F2517">
        <v>20180301</v>
      </c>
      <c r="G2517">
        <v>20504004415</v>
      </c>
      <c r="H2517" t="s">
        <v>223</v>
      </c>
      <c r="I2517" t="s">
        <v>47</v>
      </c>
      <c r="J2517" t="s">
        <v>75</v>
      </c>
      <c r="K2517" t="s">
        <v>179</v>
      </c>
      <c r="L2517" t="s">
        <v>4</v>
      </c>
      <c r="M2517" t="s">
        <v>5</v>
      </c>
      <c r="N2517" t="s">
        <v>17</v>
      </c>
      <c r="O2517">
        <v>2001909000</v>
      </c>
      <c r="P2517" t="s">
        <v>1008</v>
      </c>
      <c r="Q2517" t="s">
        <v>1003</v>
      </c>
      <c r="R2517" t="s">
        <v>68</v>
      </c>
      <c r="S2517" t="s">
        <v>542</v>
      </c>
      <c r="W2517" t="s">
        <v>100</v>
      </c>
      <c r="X2517" t="s">
        <v>8</v>
      </c>
      <c r="Y2517" t="s">
        <v>226</v>
      </c>
      <c r="Z2517">
        <v>17508.400000000001</v>
      </c>
      <c r="AA2517">
        <v>18583.2</v>
      </c>
    </row>
    <row r="2518" spans="1:27" hidden="1" x14ac:dyDescent="0.25">
      <c r="A2518">
        <v>2018</v>
      </c>
      <c r="B2518">
        <v>3</v>
      </c>
      <c r="C2518" t="s">
        <v>270</v>
      </c>
      <c r="D2518">
        <v>10622</v>
      </c>
      <c r="E2518">
        <v>2</v>
      </c>
      <c r="F2518">
        <v>20180306</v>
      </c>
      <c r="G2518">
        <v>20480319860</v>
      </c>
      <c r="H2518" t="s">
        <v>273</v>
      </c>
      <c r="I2518" t="s">
        <v>36</v>
      </c>
      <c r="J2518" t="s">
        <v>283</v>
      </c>
      <c r="K2518" t="s">
        <v>284</v>
      </c>
      <c r="L2518" t="s">
        <v>4</v>
      </c>
      <c r="M2518" t="s">
        <v>5</v>
      </c>
      <c r="N2518" t="s">
        <v>17</v>
      </c>
      <c r="O2518">
        <v>2005999000</v>
      </c>
      <c r="P2518" t="s">
        <v>1002</v>
      </c>
      <c r="Q2518" t="s">
        <v>1003</v>
      </c>
      <c r="R2518" t="s">
        <v>24</v>
      </c>
      <c r="S2518" t="s">
        <v>2620</v>
      </c>
      <c r="T2518" t="s">
        <v>291</v>
      </c>
      <c r="U2518" t="s">
        <v>84</v>
      </c>
      <c r="V2518" t="s">
        <v>274</v>
      </c>
      <c r="W2518" t="s">
        <v>794</v>
      </c>
      <c r="X2518" t="s">
        <v>8</v>
      </c>
      <c r="Y2518" t="s">
        <v>226</v>
      </c>
      <c r="Z2518">
        <v>17505</v>
      </c>
      <c r="AA2518">
        <v>11121.51</v>
      </c>
    </row>
    <row r="2519" spans="1:27" x14ac:dyDescent="0.25">
      <c r="A2519">
        <v>2018</v>
      </c>
      <c r="B2519">
        <v>1</v>
      </c>
      <c r="C2519" t="s">
        <v>86</v>
      </c>
      <c r="D2519">
        <v>122791</v>
      </c>
      <c r="E2519">
        <v>2</v>
      </c>
      <c r="F2519">
        <v>20180101</v>
      </c>
      <c r="G2519">
        <v>20571343640</v>
      </c>
      <c r="H2519" t="s">
        <v>154</v>
      </c>
      <c r="I2519" t="s">
        <v>25</v>
      </c>
      <c r="J2519" t="s">
        <v>114</v>
      </c>
      <c r="K2519" t="s">
        <v>115</v>
      </c>
      <c r="L2519" t="s">
        <v>4</v>
      </c>
      <c r="M2519" t="s">
        <v>5</v>
      </c>
      <c r="N2519" t="s">
        <v>6</v>
      </c>
      <c r="O2519">
        <v>904211090</v>
      </c>
      <c r="P2519" t="s">
        <v>198</v>
      </c>
      <c r="Q2519" t="s">
        <v>472</v>
      </c>
      <c r="R2519" t="s">
        <v>77</v>
      </c>
      <c r="S2519" t="s">
        <v>1259</v>
      </c>
      <c r="X2519" t="s">
        <v>23</v>
      </c>
      <c r="Y2519" t="s">
        <v>9</v>
      </c>
      <c r="Z2519">
        <v>17482.37</v>
      </c>
      <c r="AA2519">
        <v>6078.24</v>
      </c>
    </row>
    <row r="2520" spans="1:27" hidden="1" x14ac:dyDescent="0.25">
      <c r="A2520">
        <v>2018</v>
      </c>
      <c r="B2520">
        <v>3</v>
      </c>
      <c r="C2520" t="s">
        <v>270</v>
      </c>
      <c r="D2520">
        <v>11885</v>
      </c>
      <c r="E2520">
        <v>1</v>
      </c>
      <c r="F2520">
        <v>20180315</v>
      </c>
      <c r="G2520">
        <v>20104420282</v>
      </c>
      <c r="H2520" t="s">
        <v>146</v>
      </c>
      <c r="I2520" t="s">
        <v>2</v>
      </c>
      <c r="J2520" t="s">
        <v>81</v>
      </c>
      <c r="K2520" t="s">
        <v>87</v>
      </c>
      <c r="L2520" t="s">
        <v>4</v>
      </c>
      <c r="M2520" t="s">
        <v>5</v>
      </c>
      <c r="N2520" t="s">
        <v>17</v>
      </c>
      <c r="O2520">
        <v>2001909000</v>
      </c>
      <c r="P2520" t="s">
        <v>1008</v>
      </c>
      <c r="Q2520" t="s">
        <v>1003</v>
      </c>
      <c r="R2520" t="s">
        <v>68</v>
      </c>
      <c r="S2520" t="s">
        <v>297</v>
      </c>
      <c r="U2520" t="s">
        <v>145</v>
      </c>
      <c r="X2520" t="s">
        <v>19</v>
      </c>
      <c r="Y2520" t="s">
        <v>226</v>
      </c>
      <c r="Z2520">
        <v>17424</v>
      </c>
      <c r="AA2520">
        <v>8173.44</v>
      </c>
    </row>
    <row r="2521" spans="1:27" hidden="1" x14ac:dyDescent="0.25">
      <c r="A2521">
        <v>2017</v>
      </c>
      <c r="B2521">
        <v>1</v>
      </c>
      <c r="C2521" t="s">
        <v>86</v>
      </c>
      <c r="D2521">
        <v>2085</v>
      </c>
      <c r="E2521">
        <v>1</v>
      </c>
      <c r="F2521">
        <v>20170113</v>
      </c>
      <c r="G2521">
        <v>20170040938</v>
      </c>
      <c r="H2521" t="s">
        <v>65</v>
      </c>
      <c r="I2521" t="s">
        <v>2</v>
      </c>
      <c r="J2521" t="s">
        <v>58</v>
      </c>
      <c r="K2521" t="s">
        <v>59</v>
      </c>
      <c r="L2521" t="s">
        <v>4</v>
      </c>
      <c r="M2521" t="s">
        <v>5</v>
      </c>
      <c r="N2521" t="s">
        <v>17</v>
      </c>
      <c r="O2521">
        <v>2001909000</v>
      </c>
      <c r="P2521" t="s">
        <v>934</v>
      </c>
      <c r="Q2521" t="s">
        <v>1003</v>
      </c>
      <c r="R2521" t="s">
        <v>68</v>
      </c>
      <c r="S2521" t="s">
        <v>169</v>
      </c>
      <c r="T2521" t="s">
        <v>151</v>
      </c>
      <c r="U2521" t="s">
        <v>101</v>
      </c>
      <c r="V2521" t="s">
        <v>255</v>
      </c>
      <c r="W2521" t="s">
        <v>129</v>
      </c>
      <c r="X2521" t="s">
        <v>153</v>
      </c>
      <c r="Y2521" t="s">
        <v>15</v>
      </c>
      <c r="Z2521">
        <v>17421.2</v>
      </c>
      <c r="AA2521">
        <v>11750.4</v>
      </c>
    </row>
    <row r="2522" spans="1:27" hidden="1" x14ac:dyDescent="0.25">
      <c r="A2522">
        <v>2017</v>
      </c>
      <c r="B2522">
        <v>1</v>
      </c>
      <c r="C2522" t="s">
        <v>270</v>
      </c>
      <c r="D2522">
        <v>4550</v>
      </c>
      <c r="E2522">
        <v>1</v>
      </c>
      <c r="F2522">
        <v>20170129</v>
      </c>
      <c r="G2522">
        <v>20504004415</v>
      </c>
      <c r="H2522" t="s">
        <v>223</v>
      </c>
      <c r="I2522" t="s">
        <v>268</v>
      </c>
      <c r="J2522" t="s">
        <v>334</v>
      </c>
      <c r="K2522" t="s">
        <v>335</v>
      </c>
      <c r="L2522" t="s">
        <v>4</v>
      </c>
      <c r="M2522" t="s">
        <v>5</v>
      </c>
      <c r="N2522" t="s">
        <v>17</v>
      </c>
      <c r="O2522">
        <v>2001909000</v>
      </c>
      <c r="P2522" t="s">
        <v>1008</v>
      </c>
      <c r="Q2522" t="s">
        <v>1003</v>
      </c>
      <c r="R2522" t="s">
        <v>68</v>
      </c>
      <c r="S2522" t="s">
        <v>836</v>
      </c>
      <c r="T2522" t="s">
        <v>837</v>
      </c>
      <c r="W2522" t="s">
        <v>272</v>
      </c>
      <c r="X2522" t="s">
        <v>8</v>
      </c>
      <c r="Y2522" t="s">
        <v>61</v>
      </c>
      <c r="Z2522">
        <v>17388</v>
      </c>
      <c r="AA2522">
        <v>13154.4</v>
      </c>
    </row>
    <row r="2523" spans="1:27" hidden="1" x14ac:dyDescent="0.25">
      <c r="A2523">
        <v>2017</v>
      </c>
      <c r="B2523">
        <v>3</v>
      </c>
      <c r="C2523" t="s">
        <v>86</v>
      </c>
      <c r="D2523">
        <v>24391</v>
      </c>
      <c r="E2523">
        <v>1</v>
      </c>
      <c r="F2523">
        <v>20170321</v>
      </c>
      <c r="G2523">
        <v>20373860736</v>
      </c>
      <c r="H2523" t="s">
        <v>1127</v>
      </c>
      <c r="I2523" t="s">
        <v>2</v>
      </c>
      <c r="J2523" t="s">
        <v>81</v>
      </c>
      <c r="K2523" t="s">
        <v>87</v>
      </c>
      <c r="L2523" t="s">
        <v>4</v>
      </c>
      <c r="M2523" t="s">
        <v>5</v>
      </c>
      <c r="N2523" t="s">
        <v>17</v>
      </c>
      <c r="O2523">
        <v>2005992000</v>
      </c>
      <c r="P2523" t="s">
        <v>934</v>
      </c>
      <c r="Q2523" t="s">
        <v>1003</v>
      </c>
      <c r="R2523" t="s">
        <v>18</v>
      </c>
      <c r="S2523" t="s">
        <v>94</v>
      </c>
      <c r="T2523" t="s">
        <v>2304</v>
      </c>
      <c r="X2523" t="s">
        <v>69</v>
      </c>
      <c r="Y2523" t="s">
        <v>15</v>
      </c>
      <c r="Z2523">
        <v>17367.919999999998</v>
      </c>
      <c r="AA2523">
        <v>11733.4</v>
      </c>
    </row>
    <row r="2524" spans="1:27" hidden="1" x14ac:dyDescent="0.25">
      <c r="A2524">
        <v>2018</v>
      </c>
      <c r="B2524">
        <v>2</v>
      </c>
      <c r="C2524" t="s">
        <v>270</v>
      </c>
      <c r="D2524">
        <v>9355</v>
      </c>
      <c r="E2524">
        <v>1</v>
      </c>
      <c r="F2524">
        <v>20180221</v>
      </c>
      <c r="G2524">
        <v>20504004415</v>
      </c>
      <c r="H2524" t="s">
        <v>223</v>
      </c>
      <c r="I2524" t="s">
        <v>25</v>
      </c>
      <c r="J2524" t="s">
        <v>26</v>
      </c>
      <c r="K2524" t="s">
        <v>452</v>
      </c>
      <c r="L2524" t="s">
        <v>4</v>
      </c>
      <c r="M2524" t="s">
        <v>5</v>
      </c>
      <c r="N2524" t="s">
        <v>17</v>
      </c>
      <c r="O2524">
        <v>2005999000</v>
      </c>
      <c r="P2524" t="s">
        <v>1002</v>
      </c>
      <c r="Q2524" t="s">
        <v>1003</v>
      </c>
      <c r="R2524" t="s">
        <v>24</v>
      </c>
      <c r="S2524" t="s">
        <v>313</v>
      </c>
      <c r="W2524" t="s">
        <v>34</v>
      </c>
      <c r="X2524" t="s">
        <v>8</v>
      </c>
      <c r="Y2524" t="s">
        <v>226</v>
      </c>
      <c r="Z2524">
        <v>17356.669999999998</v>
      </c>
      <c r="AA2524">
        <v>17280</v>
      </c>
    </row>
    <row r="2525" spans="1:27" hidden="1" x14ac:dyDescent="0.25">
      <c r="A2525">
        <v>2017</v>
      </c>
      <c r="B2525">
        <v>2</v>
      </c>
      <c r="C2525" t="s">
        <v>270</v>
      </c>
      <c r="D2525">
        <v>8564</v>
      </c>
      <c r="E2525">
        <v>1</v>
      </c>
      <c r="F2525">
        <v>20170223</v>
      </c>
      <c r="G2525">
        <v>20504004415</v>
      </c>
      <c r="H2525" t="s">
        <v>223</v>
      </c>
      <c r="I2525" t="s">
        <v>25</v>
      </c>
      <c r="J2525" t="s">
        <v>26</v>
      </c>
      <c r="K2525" t="s">
        <v>199</v>
      </c>
      <c r="L2525" t="s">
        <v>4</v>
      </c>
      <c r="M2525" t="s">
        <v>5</v>
      </c>
      <c r="N2525" t="s">
        <v>17</v>
      </c>
      <c r="O2525">
        <v>2001909000</v>
      </c>
      <c r="P2525" t="s">
        <v>1002</v>
      </c>
      <c r="Q2525" t="s">
        <v>1003</v>
      </c>
      <c r="R2525" t="s">
        <v>68</v>
      </c>
      <c r="S2525" t="s">
        <v>1761</v>
      </c>
      <c r="T2525" t="s">
        <v>1762</v>
      </c>
      <c r="W2525" t="s">
        <v>272</v>
      </c>
      <c r="X2525" t="s">
        <v>8</v>
      </c>
      <c r="Y2525" t="s">
        <v>226</v>
      </c>
      <c r="Z2525">
        <v>17351.2</v>
      </c>
      <c r="AA2525">
        <v>7507.2</v>
      </c>
    </row>
    <row r="2526" spans="1:27" hidden="1" x14ac:dyDescent="0.25">
      <c r="A2526">
        <v>2017</v>
      </c>
      <c r="B2526">
        <v>2</v>
      </c>
      <c r="C2526" t="s">
        <v>270</v>
      </c>
      <c r="D2526">
        <v>8293</v>
      </c>
      <c r="E2526">
        <v>2</v>
      </c>
      <c r="F2526">
        <v>20170223</v>
      </c>
      <c r="G2526">
        <v>20104420282</v>
      </c>
      <c r="H2526" t="s">
        <v>146</v>
      </c>
      <c r="I2526" t="s">
        <v>2</v>
      </c>
      <c r="J2526" t="s">
        <v>81</v>
      </c>
      <c r="K2526" t="s">
        <v>87</v>
      </c>
      <c r="L2526" t="s">
        <v>4</v>
      </c>
      <c r="M2526" t="s">
        <v>5</v>
      </c>
      <c r="N2526" t="s">
        <v>17</v>
      </c>
      <c r="O2526">
        <v>2005992000</v>
      </c>
      <c r="P2526" t="s">
        <v>934</v>
      </c>
      <c r="Q2526" t="s">
        <v>1003</v>
      </c>
      <c r="R2526" t="s">
        <v>18</v>
      </c>
      <c r="S2526" t="s">
        <v>131</v>
      </c>
      <c r="U2526" t="s">
        <v>145</v>
      </c>
      <c r="X2526" t="s">
        <v>69</v>
      </c>
      <c r="Y2526" t="s">
        <v>226</v>
      </c>
      <c r="Z2526">
        <v>17312.490000000002</v>
      </c>
      <c r="AA2526">
        <v>9304.14</v>
      </c>
    </row>
    <row r="2527" spans="1:27" hidden="1" x14ac:dyDescent="0.25">
      <c r="A2527">
        <v>2018</v>
      </c>
      <c r="B2527">
        <v>1</v>
      </c>
      <c r="C2527" t="s">
        <v>270</v>
      </c>
      <c r="D2527">
        <v>1323</v>
      </c>
      <c r="E2527">
        <v>1</v>
      </c>
      <c r="F2527">
        <v>20180116</v>
      </c>
      <c r="G2527">
        <v>20504004415</v>
      </c>
      <c r="H2527" t="s">
        <v>223</v>
      </c>
      <c r="I2527" t="s">
        <v>2</v>
      </c>
      <c r="J2527" t="s">
        <v>314</v>
      </c>
      <c r="K2527" t="s">
        <v>315</v>
      </c>
      <c r="L2527" t="s">
        <v>4</v>
      </c>
      <c r="M2527" t="s">
        <v>5</v>
      </c>
      <c r="N2527" t="s">
        <v>17</v>
      </c>
      <c r="O2527">
        <v>2001909000</v>
      </c>
      <c r="P2527" t="s">
        <v>1008</v>
      </c>
      <c r="Q2527" t="s">
        <v>1003</v>
      </c>
      <c r="R2527" t="s">
        <v>68</v>
      </c>
      <c r="S2527" t="s">
        <v>937</v>
      </c>
      <c r="T2527" t="s">
        <v>881</v>
      </c>
      <c r="W2527" t="s">
        <v>34</v>
      </c>
      <c r="X2527" t="s">
        <v>8</v>
      </c>
      <c r="Y2527" t="s">
        <v>226</v>
      </c>
      <c r="Z2527">
        <v>17310.400000000001</v>
      </c>
      <c r="AA2527">
        <v>18583.2</v>
      </c>
    </row>
    <row r="2528" spans="1:27" hidden="1" x14ac:dyDescent="0.25">
      <c r="A2528">
        <v>2018</v>
      </c>
      <c r="B2528">
        <v>3</v>
      </c>
      <c r="C2528" t="s">
        <v>270</v>
      </c>
      <c r="D2528">
        <v>12459</v>
      </c>
      <c r="E2528">
        <v>1</v>
      </c>
      <c r="F2528">
        <v>20180320</v>
      </c>
      <c r="G2528">
        <v>20504004415</v>
      </c>
      <c r="H2528" t="s">
        <v>223</v>
      </c>
      <c r="I2528" t="s">
        <v>2</v>
      </c>
      <c r="J2528" t="s">
        <v>314</v>
      </c>
      <c r="K2528" t="s">
        <v>315</v>
      </c>
      <c r="L2528" t="s">
        <v>4</v>
      </c>
      <c r="M2528" t="s">
        <v>5</v>
      </c>
      <c r="N2528" t="s">
        <v>17</v>
      </c>
      <c r="O2528">
        <v>2001909000</v>
      </c>
      <c r="P2528" t="s">
        <v>1008</v>
      </c>
      <c r="Q2528" t="s">
        <v>1003</v>
      </c>
      <c r="R2528" t="s">
        <v>68</v>
      </c>
      <c r="S2528" t="s">
        <v>281</v>
      </c>
      <c r="W2528" t="s">
        <v>34</v>
      </c>
      <c r="X2528" t="s">
        <v>8</v>
      </c>
      <c r="Y2528" t="s">
        <v>226</v>
      </c>
      <c r="Z2528">
        <v>17310.400000000001</v>
      </c>
      <c r="AA2528">
        <v>18583.2</v>
      </c>
    </row>
    <row r="2529" spans="1:27" hidden="1" x14ac:dyDescent="0.25">
      <c r="A2529">
        <v>2017</v>
      </c>
      <c r="B2529">
        <v>1</v>
      </c>
      <c r="C2529" t="s">
        <v>270</v>
      </c>
      <c r="D2529">
        <v>1738</v>
      </c>
      <c r="E2529">
        <v>1</v>
      </c>
      <c r="F2529">
        <v>20170112</v>
      </c>
      <c r="G2529">
        <v>20504004415</v>
      </c>
      <c r="H2529" t="s">
        <v>223</v>
      </c>
      <c r="I2529" t="s">
        <v>2</v>
      </c>
      <c r="J2529" t="s">
        <v>32</v>
      </c>
      <c r="K2529" t="s">
        <v>96</v>
      </c>
      <c r="L2529" t="s">
        <v>4</v>
      </c>
      <c r="M2529" t="s">
        <v>5</v>
      </c>
      <c r="N2529" t="s">
        <v>17</v>
      </c>
      <c r="O2529">
        <v>2001909000</v>
      </c>
      <c r="P2529" t="s">
        <v>1008</v>
      </c>
      <c r="Q2529" t="s">
        <v>1003</v>
      </c>
      <c r="R2529" t="s">
        <v>68</v>
      </c>
      <c r="S2529" t="s">
        <v>357</v>
      </c>
      <c r="W2529" t="s">
        <v>100</v>
      </c>
      <c r="X2529" t="s">
        <v>8</v>
      </c>
      <c r="Y2529" t="s">
        <v>226</v>
      </c>
      <c r="Z2529">
        <v>17301.599999999999</v>
      </c>
      <c r="AA2529">
        <v>18583.2</v>
      </c>
    </row>
    <row r="2530" spans="1:27" hidden="1" x14ac:dyDescent="0.25">
      <c r="A2530">
        <v>2018</v>
      </c>
      <c r="B2530">
        <v>2</v>
      </c>
      <c r="C2530" t="s">
        <v>270</v>
      </c>
      <c r="D2530">
        <v>10245</v>
      </c>
      <c r="E2530">
        <v>3</v>
      </c>
      <c r="F2530">
        <v>20180227</v>
      </c>
      <c r="G2530">
        <v>20504004415</v>
      </c>
      <c r="H2530" t="s">
        <v>223</v>
      </c>
      <c r="I2530" t="s">
        <v>25</v>
      </c>
      <c r="J2530" t="s">
        <v>26</v>
      </c>
      <c r="K2530" t="s">
        <v>125</v>
      </c>
      <c r="L2530" t="s">
        <v>4</v>
      </c>
      <c r="M2530" t="s">
        <v>5</v>
      </c>
      <c r="N2530" t="s">
        <v>17</v>
      </c>
      <c r="O2530">
        <v>2005999000</v>
      </c>
      <c r="P2530" t="s">
        <v>1002</v>
      </c>
      <c r="Q2530" t="s">
        <v>1003</v>
      </c>
      <c r="R2530" t="s">
        <v>24</v>
      </c>
      <c r="S2530" t="s">
        <v>285</v>
      </c>
      <c r="W2530" t="s">
        <v>100</v>
      </c>
      <c r="X2530" t="s">
        <v>8</v>
      </c>
      <c r="Y2530" t="s">
        <v>226</v>
      </c>
      <c r="Z2530">
        <v>17246.599999999999</v>
      </c>
      <c r="AA2530">
        <v>13335</v>
      </c>
    </row>
    <row r="2531" spans="1:27" hidden="1" x14ac:dyDescent="0.25">
      <c r="A2531">
        <v>2018</v>
      </c>
      <c r="B2531">
        <v>3</v>
      </c>
      <c r="C2531" t="s">
        <v>86</v>
      </c>
      <c r="D2531">
        <v>27180</v>
      </c>
      <c r="E2531">
        <v>1</v>
      </c>
      <c r="F2531">
        <v>20180327</v>
      </c>
      <c r="G2531">
        <v>20170040938</v>
      </c>
      <c r="H2531" t="s">
        <v>65</v>
      </c>
      <c r="I2531" t="s">
        <v>2</v>
      </c>
      <c r="J2531" t="s">
        <v>81</v>
      </c>
      <c r="K2531" t="s">
        <v>259</v>
      </c>
      <c r="L2531" t="s">
        <v>4</v>
      </c>
      <c r="M2531" t="s">
        <v>5</v>
      </c>
      <c r="N2531" t="s">
        <v>17</v>
      </c>
      <c r="O2531">
        <v>2005992000</v>
      </c>
      <c r="P2531" t="s">
        <v>934</v>
      </c>
      <c r="Q2531" t="s">
        <v>1003</v>
      </c>
      <c r="R2531" t="s">
        <v>18</v>
      </c>
      <c r="S2531" t="s">
        <v>148</v>
      </c>
      <c r="T2531" t="s">
        <v>101</v>
      </c>
      <c r="W2531" t="s">
        <v>129</v>
      </c>
      <c r="X2531" t="s">
        <v>8</v>
      </c>
      <c r="Y2531" t="s">
        <v>15</v>
      </c>
      <c r="Z2531">
        <v>17224.240000000002</v>
      </c>
      <c r="AA2531">
        <v>9000</v>
      </c>
    </row>
    <row r="2532" spans="1:27" hidden="1" x14ac:dyDescent="0.25">
      <c r="A2532">
        <v>2018</v>
      </c>
      <c r="B2532">
        <v>2</v>
      </c>
      <c r="C2532" t="s">
        <v>86</v>
      </c>
      <c r="D2532">
        <v>18950</v>
      </c>
      <c r="E2532">
        <v>1</v>
      </c>
      <c r="F2532">
        <v>20180228</v>
      </c>
      <c r="G2532">
        <v>20373860736</v>
      </c>
      <c r="H2532" t="s">
        <v>1127</v>
      </c>
      <c r="I2532" t="s">
        <v>25</v>
      </c>
      <c r="J2532" t="s">
        <v>26</v>
      </c>
      <c r="K2532" t="s">
        <v>147</v>
      </c>
      <c r="L2532" t="s">
        <v>4</v>
      </c>
      <c r="M2532" t="s">
        <v>5</v>
      </c>
      <c r="N2532" t="s">
        <v>17</v>
      </c>
      <c r="O2532">
        <v>2001909000</v>
      </c>
      <c r="P2532" t="s">
        <v>934</v>
      </c>
      <c r="Q2532" t="s">
        <v>1003</v>
      </c>
      <c r="R2532" t="s">
        <v>68</v>
      </c>
      <c r="S2532" t="s">
        <v>98</v>
      </c>
      <c r="U2532" t="s">
        <v>1114</v>
      </c>
      <c r="V2532" t="s">
        <v>101</v>
      </c>
      <c r="W2532" t="s">
        <v>34</v>
      </c>
      <c r="X2532" t="s">
        <v>19</v>
      </c>
      <c r="Y2532" t="s">
        <v>15</v>
      </c>
      <c r="Z2532">
        <v>17187.560000000001</v>
      </c>
      <c r="AA2532">
        <v>4678.2240000000002</v>
      </c>
    </row>
    <row r="2533" spans="1:27" hidden="1" x14ac:dyDescent="0.25">
      <c r="A2533">
        <v>2017</v>
      </c>
      <c r="B2533">
        <v>1</v>
      </c>
      <c r="C2533" t="s">
        <v>270</v>
      </c>
      <c r="D2533">
        <v>1740</v>
      </c>
      <c r="E2533">
        <v>1</v>
      </c>
      <c r="F2533">
        <v>20170112</v>
      </c>
      <c r="G2533">
        <v>20504004415</v>
      </c>
      <c r="H2533" t="s">
        <v>223</v>
      </c>
      <c r="I2533" t="s">
        <v>47</v>
      </c>
      <c r="J2533" t="s">
        <v>75</v>
      </c>
      <c r="K2533" t="s">
        <v>179</v>
      </c>
      <c r="L2533" t="s">
        <v>4</v>
      </c>
      <c r="M2533" t="s">
        <v>5</v>
      </c>
      <c r="N2533" t="s">
        <v>17</v>
      </c>
      <c r="O2533">
        <v>2001909000</v>
      </c>
      <c r="P2533" t="s">
        <v>1008</v>
      </c>
      <c r="Q2533" t="s">
        <v>1003</v>
      </c>
      <c r="R2533" t="s">
        <v>68</v>
      </c>
      <c r="S2533" t="s">
        <v>281</v>
      </c>
      <c r="W2533" t="s">
        <v>100</v>
      </c>
      <c r="X2533" t="s">
        <v>8</v>
      </c>
      <c r="Y2533" t="s">
        <v>226</v>
      </c>
      <c r="Z2533">
        <v>17157</v>
      </c>
      <c r="AA2533">
        <v>18583.2</v>
      </c>
    </row>
    <row r="2534" spans="1:27" hidden="1" x14ac:dyDescent="0.25">
      <c r="A2534">
        <v>2017</v>
      </c>
      <c r="B2534">
        <v>2</v>
      </c>
      <c r="C2534" t="s">
        <v>270</v>
      </c>
      <c r="D2534">
        <v>8009</v>
      </c>
      <c r="E2534">
        <v>1</v>
      </c>
      <c r="F2534">
        <v>20170223</v>
      </c>
      <c r="G2534">
        <v>20504004415</v>
      </c>
      <c r="H2534" t="s">
        <v>223</v>
      </c>
      <c r="I2534" t="s">
        <v>47</v>
      </c>
      <c r="J2534" t="s">
        <v>75</v>
      </c>
      <c r="K2534" t="s">
        <v>179</v>
      </c>
      <c r="L2534" t="s">
        <v>4</v>
      </c>
      <c r="M2534" t="s">
        <v>5</v>
      </c>
      <c r="N2534" t="s">
        <v>17</v>
      </c>
      <c r="O2534">
        <v>2001909000</v>
      </c>
      <c r="P2534" t="s">
        <v>1008</v>
      </c>
      <c r="Q2534" t="s">
        <v>1003</v>
      </c>
      <c r="R2534" t="s">
        <v>68</v>
      </c>
      <c r="S2534" t="s">
        <v>281</v>
      </c>
      <c r="W2534" t="s">
        <v>100</v>
      </c>
      <c r="X2534" t="s">
        <v>8</v>
      </c>
      <c r="Y2534" t="s">
        <v>226</v>
      </c>
      <c r="Z2534">
        <v>17157</v>
      </c>
      <c r="AA2534">
        <v>18583.2</v>
      </c>
    </row>
    <row r="2535" spans="1:27" hidden="1" x14ac:dyDescent="0.25">
      <c r="A2535">
        <v>2017</v>
      </c>
      <c r="B2535">
        <v>3</v>
      </c>
      <c r="C2535" t="s">
        <v>270</v>
      </c>
      <c r="D2535">
        <v>11127</v>
      </c>
      <c r="E2535">
        <v>1</v>
      </c>
      <c r="F2535">
        <v>20170323</v>
      </c>
      <c r="G2535">
        <v>20504004415</v>
      </c>
      <c r="H2535" t="s">
        <v>223</v>
      </c>
      <c r="I2535" t="s">
        <v>47</v>
      </c>
      <c r="J2535" t="s">
        <v>75</v>
      </c>
      <c r="K2535" t="s">
        <v>179</v>
      </c>
      <c r="L2535" t="s">
        <v>4</v>
      </c>
      <c r="M2535" t="s">
        <v>5</v>
      </c>
      <c r="N2535" t="s">
        <v>17</v>
      </c>
      <c r="O2535">
        <v>2001909000</v>
      </c>
      <c r="P2535" t="s">
        <v>1008</v>
      </c>
      <c r="Q2535" t="s">
        <v>1003</v>
      </c>
      <c r="R2535" t="s">
        <v>68</v>
      </c>
      <c r="S2535" t="s">
        <v>281</v>
      </c>
      <c r="W2535" t="s">
        <v>100</v>
      </c>
      <c r="X2535" t="s">
        <v>8</v>
      </c>
      <c r="Y2535" t="s">
        <v>226</v>
      </c>
      <c r="Z2535">
        <v>17157</v>
      </c>
      <c r="AA2535">
        <v>18583.2</v>
      </c>
    </row>
    <row r="2536" spans="1:27" hidden="1" x14ac:dyDescent="0.25">
      <c r="A2536">
        <v>2017</v>
      </c>
      <c r="B2536">
        <v>1</v>
      </c>
      <c r="C2536" t="s">
        <v>270</v>
      </c>
      <c r="D2536">
        <v>898</v>
      </c>
      <c r="E2536">
        <v>2</v>
      </c>
      <c r="F2536">
        <v>20170112</v>
      </c>
      <c r="G2536">
        <v>20104420282</v>
      </c>
      <c r="H2536" t="s">
        <v>146</v>
      </c>
      <c r="I2536" t="s">
        <v>2</v>
      </c>
      <c r="J2536" t="s">
        <v>81</v>
      </c>
      <c r="K2536" t="s">
        <v>87</v>
      </c>
      <c r="L2536" t="s">
        <v>4</v>
      </c>
      <c r="M2536" t="s">
        <v>5</v>
      </c>
      <c r="N2536" t="s">
        <v>17</v>
      </c>
      <c r="O2536">
        <v>2001909000</v>
      </c>
      <c r="P2536" t="s">
        <v>1008</v>
      </c>
      <c r="Q2536" t="s">
        <v>1003</v>
      </c>
      <c r="R2536" t="s">
        <v>68</v>
      </c>
      <c r="S2536" t="s">
        <v>297</v>
      </c>
      <c r="W2536" t="s">
        <v>34</v>
      </c>
      <c r="X2536" t="s">
        <v>38</v>
      </c>
      <c r="Y2536" t="s">
        <v>226</v>
      </c>
      <c r="Z2536">
        <v>17147.2</v>
      </c>
      <c r="AA2536">
        <v>8171.52</v>
      </c>
    </row>
    <row r="2537" spans="1:27" hidden="1" x14ac:dyDescent="0.25">
      <c r="A2537">
        <v>2018</v>
      </c>
      <c r="B2537">
        <v>3</v>
      </c>
      <c r="C2537" t="s">
        <v>270</v>
      </c>
      <c r="D2537">
        <v>14154</v>
      </c>
      <c r="E2537">
        <v>1</v>
      </c>
      <c r="F2537">
        <v>20180328</v>
      </c>
      <c r="G2537">
        <v>20411808972</v>
      </c>
      <c r="H2537" t="s">
        <v>351</v>
      </c>
      <c r="I2537" t="s">
        <v>25</v>
      </c>
      <c r="J2537" t="s">
        <v>114</v>
      </c>
      <c r="K2537" t="s">
        <v>115</v>
      </c>
      <c r="L2537" t="s">
        <v>4</v>
      </c>
      <c r="M2537" t="s">
        <v>5</v>
      </c>
      <c r="N2537" t="s">
        <v>6</v>
      </c>
      <c r="O2537">
        <v>904211090</v>
      </c>
      <c r="P2537" t="s">
        <v>475</v>
      </c>
      <c r="Q2537" t="s">
        <v>472</v>
      </c>
      <c r="R2537" t="s">
        <v>77</v>
      </c>
      <c r="S2537" t="s">
        <v>190</v>
      </c>
      <c r="T2537" t="s">
        <v>448</v>
      </c>
      <c r="V2537" t="s">
        <v>145</v>
      </c>
      <c r="W2537" t="s">
        <v>34</v>
      </c>
      <c r="X2537" t="s">
        <v>8</v>
      </c>
      <c r="Y2537" t="s">
        <v>226</v>
      </c>
      <c r="Z2537">
        <v>17146.330000000002</v>
      </c>
      <c r="AA2537">
        <v>22470</v>
      </c>
    </row>
    <row r="2538" spans="1:27" hidden="1" x14ac:dyDescent="0.25">
      <c r="A2538">
        <v>2018</v>
      </c>
      <c r="B2538">
        <v>3</v>
      </c>
      <c r="C2538" t="s">
        <v>270</v>
      </c>
      <c r="D2538">
        <v>12568</v>
      </c>
      <c r="E2538">
        <v>1</v>
      </c>
      <c r="F2538">
        <v>20180322</v>
      </c>
      <c r="G2538">
        <v>20504004415</v>
      </c>
      <c r="H2538" t="s">
        <v>223</v>
      </c>
      <c r="I2538" t="s">
        <v>2</v>
      </c>
      <c r="J2538" t="s">
        <v>32</v>
      </c>
      <c r="K2538" t="s">
        <v>96</v>
      </c>
      <c r="L2538" t="s">
        <v>4</v>
      </c>
      <c r="M2538" t="s">
        <v>5</v>
      </c>
      <c r="N2538" t="s">
        <v>17</v>
      </c>
      <c r="O2538">
        <v>2001909000</v>
      </c>
      <c r="P2538" t="s">
        <v>1008</v>
      </c>
      <c r="Q2538" t="s">
        <v>1003</v>
      </c>
      <c r="R2538" t="s">
        <v>68</v>
      </c>
      <c r="S2538" t="s">
        <v>357</v>
      </c>
      <c r="W2538" t="s">
        <v>34</v>
      </c>
      <c r="X2538" t="s">
        <v>8</v>
      </c>
      <c r="Y2538" t="s">
        <v>226</v>
      </c>
      <c r="Z2538">
        <v>17139.599999999999</v>
      </c>
      <c r="AA2538">
        <v>18409.2</v>
      </c>
    </row>
    <row r="2539" spans="1:27" hidden="1" x14ac:dyDescent="0.25">
      <c r="A2539">
        <v>2018</v>
      </c>
      <c r="B2539">
        <v>2</v>
      </c>
      <c r="C2539" t="s">
        <v>270</v>
      </c>
      <c r="D2539">
        <v>3813</v>
      </c>
      <c r="E2539">
        <v>1</v>
      </c>
      <c r="F2539">
        <v>20180208</v>
      </c>
      <c r="G2539">
        <v>20504004415</v>
      </c>
      <c r="H2539" t="s">
        <v>223</v>
      </c>
      <c r="I2539" t="s">
        <v>25</v>
      </c>
      <c r="J2539" t="s">
        <v>26</v>
      </c>
      <c r="K2539" t="s">
        <v>452</v>
      </c>
      <c r="L2539" t="s">
        <v>4</v>
      </c>
      <c r="M2539" t="s">
        <v>5</v>
      </c>
      <c r="N2539" t="s">
        <v>17</v>
      </c>
      <c r="O2539">
        <v>2001909000</v>
      </c>
      <c r="P2539" t="s">
        <v>1008</v>
      </c>
      <c r="Q2539" t="s">
        <v>1003</v>
      </c>
      <c r="R2539" t="s">
        <v>68</v>
      </c>
      <c r="S2539" t="s">
        <v>937</v>
      </c>
      <c r="T2539" t="s">
        <v>881</v>
      </c>
      <c r="W2539" t="s">
        <v>34</v>
      </c>
      <c r="X2539" t="s">
        <v>8</v>
      </c>
      <c r="Y2539" t="s">
        <v>226</v>
      </c>
      <c r="Z2539">
        <v>17136</v>
      </c>
      <c r="AA2539">
        <v>17539.2</v>
      </c>
    </row>
    <row r="2540" spans="1:27" hidden="1" x14ac:dyDescent="0.25">
      <c r="A2540">
        <v>2018</v>
      </c>
      <c r="B2540">
        <v>2</v>
      </c>
      <c r="C2540" t="s">
        <v>86</v>
      </c>
      <c r="D2540">
        <v>16708</v>
      </c>
      <c r="E2540">
        <v>2</v>
      </c>
      <c r="F2540">
        <v>20180223</v>
      </c>
      <c r="G2540">
        <v>20373860736</v>
      </c>
      <c r="H2540" t="s">
        <v>1127</v>
      </c>
      <c r="I2540" t="s">
        <v>25</v>
      </c>
      <c r="J2540" t="s">
        <v>26</v>
      </c>
      <c r="K2540" t="s">
        <v>166</v>
      </c>
      <c r="L2540" t="s">
        <v>4</v>
      </c>
      <c r="M2540" t="s">
        <v>5</v>
      </c>
      <c r="N2540" t="s">
        <v>17</v>
      </c>
      <c r="O2540">
        <v>2001909000</v>
      </c>
      <c r="P2540" t="s">
        <v>934</v>
      </c>
      <c r="Q2540" t="s">
        <v>1003</v>
      </c>
      <c r="R2540" t="s">
        <v>68</v>
      </c>
      <c r="S2540" t="s">
        <v>98</v>
      </c>
      <c r="T2540" t="s">
        <v>1114</v>
      </c>
      <c r="V2540" t="s">
        <v>101</v>
      </c>
      <c r="W2540" t="s">
        <v>34</v>
      </c>
      <c r="X2540" t="s">
        <v>19</v>
      </c>
      <c r="Y2540" t="s">
        <v>15</v>
      </c>
      <c r="Z2540">
        <v>17127.599999999999</v>
      </c>
      <c r="AA2540">
        <v>4531.0200000000004</v>
      </c>
    </row>
    <row r="2541" spans="1:27" hidden="1" x14ac:dyDescent="0.25">
      <c r="A2541">
        <v>2017</v>
      </c>
      <c r="B2541">
        <v>2</v>
      </c>
      <c r="C2541" t="s">
        <v>270</v>
      </c>
      <c r="D2541">
        <v>7639</v>
      </c>
      <c r="E2541">
        <v>2</v>
      </c>
      <c r="F2541">
        <v>20170216</v>
      </c>
      <c r="G2541">
        <v>20504004415</v>
      </c>
      <c r="H2541" t="s">
        <v>223</v>
      </c>
      <c r="I2541" t="s">
        <v>2</v>
      </c>
      <c r="J2541" t="s">
        <v>308</v>
      </c>
      <c r="K2541" t="s">
        <v>309</v>
      </c>
      <c r="L2541" t="s">
        <v>4</v>
      </c>
      <c r="M2541" t="s">
        <v>5</v>
      </c>
      <c r="N2541" t="s">
        <v>17</v>
      </c>
      <c r="O2541">
        <v>2005999000</v>
      </c>
      <c r="P2541" t="s">
        <v>1008</v>
      </c>
      <c r="Q2541" t="s">
        <v>1003</v>
      </c>
      <c r="R2541" t="s">
        <v>24</v>
      </c>
      <c r="S2541" t="s">
        <v>343</v>
      </c>
      <c r="W2541" t="s">
        <v>272</v>
      </c>
      <c r="X2541" t="s">
        <v>19</v>
      </c>
      <c r="Y2541" t="s">
        <v>226</v>
      </c>
      <c r="Z2541">
        <v>17101.330000000002</v>
      </c>
      <c r="AA2541">
        <v>9140.85</v>
      </c>
    </row>
    <row r="2542" spans="1:27" hidden="1" x14ac:dyDescent="0.25">
      <c r="A2542">
        <v>2018</v>
      </c>
      <c r="B2542">
        <v>1</v>
      </c>
      <c r="C2542" t="s">
        <v>270</v>
      </c>
      <c r="D2542">
        <v>1322</v>
      </c>
      <c r="E2542">
        <v>1</v>
      </c>
      <c r="F2542">
        <v>20180118</v>
      </c>
      <c r="G2542">
        <v>20504004415</v>
      </c>
      <c r="H2542" t="s">
        <v>223</v>
      </c>
      <c r="I2542" t="s">
        <v>47</v>
      </c>
      <c r="J2542" t="s">
        <v>75</v>
      </c>
      <c r="K2542" t="s">
        <v>179</v>
      </c>
      <c r="L2542" t="s">
        <v>4</v>
      </c>
      <c r="M2542" t="s">
        <v>5</v>
      </c>
      <c r="N2542" t="s">
        <v>17</v>
      </c>
      <c r="O2542">
        <v>2001909000</v>
      </c>
      <c r="P2542" t="s">
        <v>1008</v>
      </c>
      <c r="Q2542" t="s">
        <v>1003</v>
      </c>
      <c r="R2542" t="s">
        <v>68</v>
      </c>
      <c r="S2542" t="s">
        <v>937</v>
      </c>
      <c r="T2542" t="s">
        <v>881</v>
      </c>
      <c r="W2542" t="s">
        <v>34</v>
      </c>
      <c r="X2542" t="s">
        <v>8</v>
      </c>
      <c r="Y2542" t="s">
        <v>226</v>
      </c>
      <c r="Z2542">
        <v>17088</v>
      </c>
      <c r="AA2542">
        <v>18583.2</v>
      </c>
    </row>
    <row r="2543" spans="1:27" hidden="1" x14ac:dyDescent="0.25">
      <c r="A2543">
        <v>2018</v>
      </c>
      <c r="B2543">
        <v>1</v>
      </c>
      <c r="C2543" t="s">
        <v>270</v>
      </c>
      <c r="D2543">
        <v>4269</v>
      </c>
      <c r="E2543">
        <v>1</v>
      </c>
      <c r="F2543">
        <v>20180130</v>
      </c>
      <c r="G2543">
        <v>20504004415</v>
      </c>
      <c r="H2543" t="s">
        <v>223</v>
      </c>
      <c r="I2543" t="s">
        <v>2</v>
      </c>
      <c r="J2543" t="s">
        <v>329</v>
      </c>
      <c r="K2543" t="s">
        <v>330</v>
      </c>
      <c r="L2543" t="s">
        <v>4</v>
      </c>
      <c r="M2543" t="s">
        <v>5</v>
      </c>
      <c r="N2543" t="s">
        <v>17</v>
      </c>
      <c r="O2543">
        <v>2001909000</v>
      </c>
      <c r="P2543" t="s">
        <v>1008</v>
      </c>
      <c r="Q2543" t="s">
        <v>1003</v>
      </c>
      <c r="R2543" t="s">
        <v>68</v>
      </c>
      <c r="S2543" t="s">
        <v>937</v>
      </c>
      <c r="T2543" t="s">
        <v>881</v>
      </c>
      <c r="W2543" t="s">
        <v>34</v>
      </c>
      <c r="X2543" t="s">
        <v>8</v>
      </c>
      <c r="Y2543" t="s">
        <v>226</v>
      </c>
      <c r="Z2543">
        <v>17088</v>
      </c>
      <c r="AA2543">
        <v>18583.2</v>
      </c>
    </row>
    <row r="2544" spans="1:27" hidden="1" x14ac:dyDescent="0.25">
      <c r="A2544">
        <v>2018</v>
      </c>
      <c r="B2544">
        <v>2</v>
      </c>
      <c r="C2544" t="s">
        <v>270</v>
      </c>
      <c r="D2544">
        <v>8397</v>
      </c>
      <c r="E2544">
        <v>1</v>
      </c>
      <c r="F2544">
        <v>20180222</v>
      </c>
      <c r="G2544">
        <v>20504004415</v>
      </c>
      <c r="H2544" t="s">
        <v>223</v>
      </c>
      <c r="I2544" t="s">
        <v>47</v>
      </c>
      <c r="J2544" t="s">
        <v>75</v>
      </c>
      <c r="K2544" t="s">
        <v>179</v>
      </c>
      <c r="L2544" t="s">
        <v>4</v>
      </c>
      <c r="M2544" t="s">
        <v>5</v>
      </c>
      <c r="N2544" t="s">
        <v>17</v>
      </c>
      <c r="O2544">
        <v>2001909000</v>
      </c>
      <c r="P2544" t="s">
        <v>1008</v>
      </c>
      <c r="Q2544" t="s">
        <v>1003</v>
      </c>
      <c r="R2544" t="s">
        <v>68</v>
      </c>
      <c r="S2544" t="s">
        <v>281</v>
      </c>
      <c r="W2544" t="s">
        <v>34</v>
      </c>
      <c r="X2544" t="s">
        <v>8</v>
      </c>
      <c r="Y2544" t="s">
        <v>226</v>
      </c>
      <c r="Z2544">
        <v>17088</v>
      </c>
      <c r="AA2544">
        <v>18583.2</v>
      </c>
    </row>
    <row r="2545" spans="1:27" hidden="1" x14ac:dyDescent="0.25">
      <c r="A2545">
        <v>2018</v>
      </c>
      <c r="B2545">
        <v>3</v>
      </c>
      <c r="C2545" t="s">
        <v>270</v>
      </c>
      <c r="D2545">
        <v>13031</v>
      </c>
      <c r="E2545">
        <v>1</v>
      </c>
      <c r="F2545">
        <v>20180322</v>
      </c>
      <c r="G2545">
        <v>20504004415</v>
      </c>
      <c r="H2545" t="s">
        <v>223</v>
      </c>
      <c r="I2545" t="s">
        <v>47</v>
      </c>
      <c r="J2545" t="s">
        <v>75</v>
      </c>
      <c r="K2545" t="s">
        <v>179</v>
      </c>
      <c r="L2545" t="s">
        <v>4</v>
      </c>
      <c r="M2545" t="s">
        <v>5</v>
      </c>
      <c r="N2545" t="s">
        <v>17</v>
      </c>
      <c r="O2545">
        <v>2001909000</v>
      </c>
      <c r="P2545" t="s">
        <v>1008</v>
      </c>
      <c r="Q2545" t="s">
        <v>1003</v>
      </c>
      <c r="R2545" t="s">
        <v>68</v>
      </c>
      <c r="S2545" t="s">
        <v>281</v>
      </c>
      <c r="W2545" t="s">
        <v>34</v>
      </c>
      <c r="X2545" t="s">
        <v>8</v>
      </c>
      <c r="Y2545" t="s">
        <v>226</v>
      </c>
      <c r="Z2545">
        <v>17088</v>
      </c>
      <c r="AA2545">
        <v>18583.2</v>
      </c>
    </row>
    <row r="2546" spans="1:27" hidden="1" x14ac:dyDescent="0.25">
      <c r="A2546">
        <v>2017</v>
      </c>
      <c r="B2546">
        <v>1</v>
      </c>
      <c r="C2546" t="s">
        <v>86</v>
      </c>
      <c r="D2546">
        <v>6536</v>
      </c>
      <c r="E2546">
        <v>2</v>
      </c>
      <c r="F2546">
        <v>20170125</v>
      </c>
      <c r="G2546">
        <v>20170040938</v>
      </c>
      <c r="H2546" t="s">
        <v>65</v>
      </c>
      <c r="I2546" t="s">
        <v>2</v>
      </c>
      <c r="J2546" t="s">
        <v>81</v>
      </c>
      <c r="K2546" t="s">
        <v>87</v>
      </c>
      <c r="L2546" t="s">
        <v>4</v>
      </c>
      <c r="M2546" t="s">
        <v>5</v>
      </c>
      <c r="N2546" t="s">
        <v>17</v>
      </c>
      <c r="O2546">
        <v>2005992000</v>
      </c>
      <c r="P2546" t="s">
        <v>934</v>
      </c>
      <c r="Q2546" t="s">
        <v>1003</v>
      </c>
      <c r="R2546" t="s">
        <v>18</v>
      </c>
      <c r="S2546" t="s">
        <v>234</v>
      </c>
      <c r="T2546" t="s">
        <v>101</v>
      </c>
      <c r="U2546" t="s">
        <v>532</v>
      </c>
      <c r="W2546" t="s">
        <v>681</v>
      </c>
      <c r="X2546" t="s">
        <v>69</v>
      </c>
      <c r="Y2546" t="s">
        <v>15</v>
      </c>
      <c r="Z2546">
        <v>17085.2</v>
      </c>
      <c r="AA2546">
        <v>7456</v>
      </c>
    </row>
    <row r="2547" spans="1:27" x14ac:dyDescent="0.25">
      <c r="A2547">
        <v>2018</v>
      </c>
      <c r="B2547">
        <v>3</v>
      </c>
      <c r="C2547" t="s">
        <v>86</v>
      </c>
      <c r="D2547">
        <v>23963</v>
      </c>
      <c r="E2547">
        <v>2</v>
      </c>
      <c r="F2547">
        <v>20180315</v>
      </c>
      <c r="G2547">
        <v>20556450600</v>
      </c>
      <c r="H2547" t="s">
        <v>140</v>
      </c>
      <c r="I2547" t="s">
        <v>25</v>
      </c>
      <c r="J2547" t="s">
        <v>26</v>
      </c>
      <c r="K2547" t="s">
        <v>28</v>
      </c>
      <c r="L2547" t="s">
        <v>4</v>
      </c>
      <c r="M2547" t="s">
        <v>5</v>
      </c>
      <c r="N2547" t="s">
        <v>6</v>
      </c>
      <c r="O2547">
        <v>904211090</v>
      </c>
      <c r="P2547" t="s">
        <v>198</v>
      </c>
      <c r="Q2547" t="s">
        <v>472</v>
      </c>
      <c r="R2547" t="s">
        <v>77</v>
      </c>
      <c r="S2547" t="s">
        <v>141</v>
      </c>
      <c r="V2547" t="s">
        <v>14</v>
      </c>
      <c r="W2547" t="s">
        <v>2546</v>
      </c>
      <c r="X2547" t="s">
        <v>23</v>
      </c>
      <c r="Y2547" t="s">
        <v>9</v>
      </c>
      <c r="Z2547">
        <v>17076.830000000002</v>
      </c>
      <c r="AA2547">
        <v>6225.66</v>
      </c>
    </row>
    <row r="2548" spans="1:27" hidden="1" x14ac:dyDescent="0.25">
      <c r="A2548">
        <v>2017</v>
      </c>
      <c r="B2548">
        <v>1</v>
      </c>
      <c r="C2548" t="s">
        <v>270</v>
      </c>
      <c r="D2548">
        <v>4956</v>
      </c>
      <c r="E2548">
        <v>1</v>
      </c>
      <c r="F2548">
        <v>20170131</v>
      </c>
      <c r="G2548">
        <v>20504004415</v>
      </c>
      <c r="H2548" t="s">
        <v>223</v>
      </c>
      <c r="I2548" t="s">
        <v>2</v>
      </c>
      <c r="J2548" t="s">
        <v>3</v>
      </c>
      <c r="K2548" t="s">
        <v>122</v>
      </c>
      <c r="L2548" t="s">
        <v>4</v>
      </c>
      <c r="M2548" t="s">
        <v>5</v>
      </c>
      <c r="N2548" t="s">
        <v>17</v>
      </c>
      <c r="O2548">
        <v>2001909000</v>
      </c>
      <c r="P2548" t="s">
        <v>1008</v>
      </c>
      <c r="Q2548" t="s">
        <v>1003</v>
      </c>
      <c r="R2548" t="s">
        <v>68</v>
      </c>
      <c r="S2548" t="s">
        <v>845</v>
      </c>
      <c r="W2548" t="s">
        <v>100</v>
      </c>
      <c r="X2548" t="s">
        <v>8</v>
      </c>
      <c r="Y2548" t="s">
        <v>61</v>
      </c>
      <c r="Z2548">
        <v>17056</v>
      </c>
      <c r="AA2548">
        <v>18583.2</v>
      </c>
    </row>
    <row r="2549" spans="1:27" hidden="1" x14ac:dyDescent="0.25">
      <c r="A2549">
        <v>2017</v>
      </c>
      <c r="B2549">
        <v>2</v>
      </c>
      <c r="C2549" t="s">
        <v>270</v>
      </c>
      <c r="D2549">
        <v>8323</v>
      </c>
      <c r="E2549">
        <v>1</v>
      </c>
      <c r="F2549">
        <v>20170223</v>
      </c>
      <c r="G2549">
        <v>20504004415</v>
      </c>
      <c r="H2549" t="s">
        <v>223</v>
      </c>
      <c r="I2549" t="s">
        <v>2</v>
      </c>
      <c r="J2549" t="s">
        <v>3</v>
      </c>
      <c r="K2549" t="s">
        <v>122</v>
      </c>
      <c r="L2549" t="s">
        <v>4</v>
      </c>
      <c r="M2549" t="s">
        <v>5</v>
      </c>
      <c r="N2549" t="s">
        <v>17</v>
      </c>
      <c r="O2549">
        <v>2001909000</v>
      </c>
      <c r="P2549" t="s">
        <v>1008</v>
      </c>
      <c r="Q2549" t="s">
        <v>1003</v>
      </c>
      <c r="R2549" t="s">
        <v>68</v>
      </c>
      <c r="S2549" t="s">
        <v>281</v>
      </c>
      <c r="W2549" t="s">
        <v>100</v>
      </c>
      <c r="X2549" t="s">
        <v>8</v>
      </c>
      <c r="Y2549" t="s">
        <v>226</v>
      </c>
      <c r="Z2549">
        <v>17056</v>
      </c>
      <c r="AA2549">
        <v>18583.2</v>
      </c>
    </row>
    <row r="2550" spans="1:27" hidden="1" x14ac:dyDescent="0.25">
      <c r="A2550">
        <v>2018</v>
      </c>
      <c r="B2550">
        <v>1</v>
      </c>
      <c r="C2550" t="s">
        <v>270</v>
      </c>
      <c r="D2550">
        <v>3811</v>
      </c>
      <c r="E2550">
        <v>1</v>
      </c>
      <c r="F2550">
        <v>20180130</v>
      </c>
      <c r="G2550">
        <v>20504004415</v>
      </c>
      <c r="H2550" t="s">
        <v>223</v>
      </c>
      <c r="I2550" t="s">
        <v>2</v>
      </c>
      <c r="J2550" t="s">
        <v>3</v>
      </c>
      <c r="K2550" t="s">
        <v>122</v>
      </c>
      <c r="L2550" t="s">
        <v>4</v>
      </c>
      <c r="M2550" t="s">
        <v>5</v>
      </c>
      <c r="N2550" t="s">
        <v>17</v>
      </c>
      <c r="O2550">
        <v>2001909000</v>
      </c>
      <c r="P2550" t="s">
        <v>1008</v>
      </c>
      <c r="Q2550" t="s">
        <v>1003</v>
      </c>
      <c r="R2550" t="s">
        <v>68</v>
      </c>
      <c r="S2550" t="s">
        <v>937</v>
      </c>
      <c r="T2550" t="s">
        <v>881</v>
      </c>
      <c r="W2550" t="s">
        <v>34</v>
      </c>
      <c r="X2550" t="s">
        <v>8</v>
      </c>
      <c r="Y2550" t="s">
        <v>226</v>
      </c>
      <c r="Z2550">
        <v>17056</v>
      </c>
      <c r="AA2550">
        <v>18583.2</v>
      </c>
    </row>
    <row r="2551" spans="1:27" hidden="1" x14ac:dyDescent="0.25">
      <c r="A2551">
        <v>2018</v>
      </c>
      <c r="B2551">
        <v>2</v>
      </c>
      <c r="C2551" t="s">
        <v>270</v>
      </c>
      <c r="D2551">
        <v>9992</v>
      </c>
      <c r="E2551">
        <v>1</v>
      </c>
      <c r="F2551">
        <v>20180227</v>
      </c>
      <c r="G2551">
        <v>20504004415</v>
      </c>
      <c r="H2551" t="s">
        <v>223</v>
      </c>
      <c r="I2551" t="s">
        <v>2</v>
      </c>
      <c r="J2551" t="s">
        <v>3</v>
      </c>
      <c r="K2551" t="s">
        <v>122</v>
      </c>
      <c r="L2551" t="s">
        <v>4</v>
      </c>
      <c r="M2551" t="s">
        <v>5</v>
      </c>
      <c r="N2551" t="s">
        <v>17</v>
      </c>
      <c r="O2551">
        <v>2001909000</v>
      </c>
      <c r="P2551" t="s">
        <v>1008</v>
      </c>
      <c r="Q2551" t="s">
        <v>1003</v>
      </c>
      <c r="R2551" t="s">
        <v>68</v>
      </c>
      <c r="S2551" t="s">
        <v>281</v>
      </c>
      <c r="W2551" t="s">
        <v>100</v>
      </c>
      <c r="X2551" t="s">
        <v>8</v>
      </c>
      <c r="Y2551" t="s">
        <v>226</v>
      </c>
      <c r="Z2551">
        <v>17056</v>
      </c>
      <c r="AA2551">
        <v>18583.2</v>
      </c>
    </row>
    <row r="2552" spans="1:27" hidden="1" x14ac:dyDescent="0.25">
      <c r="A2552">
        <v>2017</v>
      </c>
      <c r="B2552">
        <v>1</v>
      </c>
      <c r="C2552" t="s">
        <v>86</v>
      </c>
      <c r="D2552">
        <v>6905</v>
      </c>
      <c r="E2552">
        <v>1</v>
      </c>
      <c r="F2552">
        <v>20170126</v>
      </c>
      <c r="G2552">
        <v>20533960546</v>
      </c>
      <c r="H2552" t="s">
        <v>511</v>
      </c>
      <c r="I2552" t="s">
        <v>25</v>
      </c>
      <c r="J2552" t="s">
        <v>26</v>
      </c>
      <c r="K2552" t="s">
        <v>28</v>
      </c>
      <c r="L2552" t="s">
        <v>4</v>
      </c>
      <c r="M2552" t="s">
        <v>5</v>
      </c>
      <c r="N2552" t="s">
        <v>6</v>
      </c>
      <c r="O2552">
        <v>904211090</v>
      </c>
      <c r="P2552" t="s">
        <v>475</v>
      </c>
      <c r="Q2552" t="s">
        <v>472</v>
      </c>
      <c r="R2552" t="s">
        <v>77</v>
      </c>
      <c r="S2552" t="s">
        <v>349</v>
      </c>
      <c r="W2552" t="s">
        <v>144</v>
      </c>
      <c r="X2552" t="s">
        <v>23</v>
      </c>
      <c r="Y2552" t="s">
        <v>9</v>
      </c>
      <c r="Z2552">
        <v>17027.29</v>
      </c>
      <c r="AA2552">
        <v>7371</v>
      </c>
    </row>
    <row r="2553" spans="1:27" hidden="1" x14ac:dyDescent="0.25">
      <c r="A2553">
        <v>2017</v>
      </c>
      <c r="B2553">
        <v>1</v>
      </c>
      <c r="C2553" t="s">
        <v>270</v>
      </c>
      <c r="D2553">
        <v>3473</v>
      </c>
      <c r="E2553">
        <v>2</v>
      </c>
      <c r="F2553">
        <v>20170131</v>
      </c>
      <c r="G2553">
        <v>20522951146</v>
      </c>
      <c r="H2553" t="s">
        <v>113</v>
      </c>
      <c r="I2553" t="s">
        <v>25</v>
      </c>
      <c r="J2553" t="s">
        <v>114</v>
      </c>
      <c r="K2553" t="s">
        <v>115</v>
      </c>
      <c r="L2553" t="s">
        <v>4</v>
      </c>
      <c r="M2553" t="s">
        <v>5</v>
      </c>
      <c r="N2553" t="s">
        <v>6</v>
      </c>
      <c r="O2553">
        <v>904219000</v>
      </c>
      <c r="P2553" t="s">
        <v>475</v>
      </c>
      <c r="Q2553" t="s">
        <v>472</v>
      </c>
      <c r="R2553" t="s">
        <v>50</v>
      </c>
      <c r="S2553" t="s">
        <v>831</v>
      </c>
      <c r="W2553" t="s">
        <v>100</v>
      </c>
      <c r="X2553" t="s">
        <v>23</v>
      </c>
      <c r="Y2553" t="s">
        <v>226</v>
      </c>
      <c r="Z2553">
        <v>17018.98</v>
      </c>
      <c r="AA2553">
        <v>7824.6</v>
      </c>
    </row>
    <row r="2554" spans="1:27" x14ac:dyDescent="0.25">
      <c r="A2554">
        <v>2018</v>
      </c>
      <c r="B2554">
        <v>3</v>
      </c>
      <c r="C2554" t="s">
        <v>270</v>
      </c>
      <c r="D2554">
        <v>13282</v>
      </c>
      <c r="E2554">
        <v>1</v>
      </c>
      <c r="F2554">
        <v>20180321</v>
      </c>
      <c r="G2554">
        <v>20411808972</v>
      </c>
      <c r="H2554" t="s">
        <v>351</v>
      </c>
      <c r="I2554" t="s">
        <v>25</v>
      </c>
      <c r="J2554" t="s">
        <v>114</v>
      </c>
      <c r="K2554" t="s">
        <v>115</v>
      </c>
      <c r="L2554" t="s">
        <v>4</v>
      </c>
      <c r="M2554" t="s">
        <v>5</v>
      </c>
      <c r="N2554" t="s">
        <v>6</v>
      </c>
      <c r="O2554">
        <v>904211090</v>
      </c>
      <c r="P2554" t="s">
        <v>198</v>
      </c>
      <c r="Q2554" t="s">
        <v>472</v>
      </c>
      <c r="R2554" t="s">
        <v>77</v>
      </c>
      <c r="S2554" t="s">
        <v>564</v>
      </c>
      <c r="T2554" t="s">
        <v>448</v>
      </c>
      <c r="V2554" t="s">
        <v>145</v>
      </c>
      <c r="W2554" t="s">
        <v>34</v>
      </c>
      <c r="X2554" t="s">
        <v>8</v>
      </c>
      <c r="Y2554" t="s">
        <v>226</v>
      </c>
      <c r="Z2554">
        <v>16986.580000000002</v>
      </c>
      <c r="AA2554">
        <v>22270</v>
      </c>
    </row>
    <row r="2555" spans="1:27" hidden="1" x14ac:dyDescent="0.25">
      <c r="A2555">
        <v>2018</v>
      </c>
      <c r="B2555">
        <v>2</v>
      </c>
      <c r="C2555" t="s">
        <v>270</v>
      </c>
      <c r="D2555">
        <v>5269</v>
      </c>
      <c r="E2555">
        <v>1</v>
      </c>
      <c r="F2555">
        <v>20180201</v>
      </c>
      <c r="G2555">
        <v>20504004415</v>
      </c>
      <c r="H2555" t="s">
        <v>223</v>
      </c>
      <c r="I2555" t="s">
        <v>25</v>
      </c>
      <c r="J2555" t="s">
        <v>26</v>
      </c>
      <c r="K2555" t="s">
        <v>97</v>
      </c>
      <c r="L2555" t="s">
        <v>4</v>
      </c>
      <c r="M2555" t="s">
        <v>5</v>
      </c>
      <c r="N2555" t="s">
        <v>17</v>
      </c>
      <c r="O2555">
        <v>2005999000</v>
      </c>
      <c r="P2555" t="s">
        <v>1002</v>
      </c>
      <c r="Q2555" t="s">
        <v>1003</v>
      </c>
      <c r="R2555" t="s">
        <v>24</v>
      </c>
      <c r="S2555" t="s">
        <v>508</v>
      </c>
      <c r="T2555" t="s">
        <v>881</v>
      </c>
      <c r="W2555" t="s">
        <v>34</v>
      </c>
      <c r="X2555" t="s">
        <v>8</v>
      </c>
      <c r="Y2555" t="s">
        <v>226</v>
      </c>
      <c r="Z2555">
        <v>16930</v>
      </c>
      <c r="AA2555">
        <v>13398</v>
      </c>
    </row>
    <row r="2556" spans="1:27" hidden="1" x14ac:dyDescent="0.25">
      <c r="A2556">
        <v>2018</v>
      </c>
      <c r="B2556">
        <v>1</v>
      </c>
      <c r="C2556" t="s">
        <v>270</v>
      </c>
      <c r="D2556">
        <v>914</v>
      </c>
      <c r="E2556">
        <v>1</v>
      </c>
      <c r="F2556">
        <v>20180111</v>
      </c>
      <c r="G2556">
        <v>20504004415</v>
      </c>
      <c r="H2556" t="s">
        <v>223</v>
      </c>
      <c r="I2556" t="s">
        <v>47</v>
      </c>
      <c r="J2556" t="s">
        <v>75</v>
      </c>
      <c r="K2556" t="s">
        <v>179</v>
      </c>
      <c r="L2556" t="s">
        <v>4</v>
      </c>
      <c r="M2556" t="s">
        <v>5</v>
      </c>
      <c r="N2556" t="s">
        <v>17</v>
      </c>
      <c r="O2556">
        <v>2001909000</v>
      </c>
      <c r="P2556" t="s">
        <v>1008</v>
      </c>
      <c r="Q2556" t="s">
        <v>1003</v>
      </c>
      <c r="R2556" t="s">
        <v>68</v>
      </c>
      <c r="S2556" t="s">
        <v>281</v>
      </c>
      <c r="W2556" t="s">
        <v>100</v>
      </c>
      <c r="X2556" t="s">
        <v>8</v>
      </c>
      <c r="Y2556" t="s">
        <v>61</v>
      </c>
      <c r="Z2556">
        <v>16921</v>
      </c>
      <c r="AA2556">
        <v>18583.2</v>
      </c>
    </row>
    <row r="2557" spans="1:27" hidden="1" x14ac:dyDescent="0.25">
      <c r="A2557">
        <v>2018</v>
      </c>
      <c r="B2557">
        <v>2</v>
      </c>
      <c r="C2557" t="s">
        <v>270</v>
      </c>
      <c r="D2557">
        <v>9493</v>
      </c>
      <c r="E2557">
        <v>1</v>
      </c>
      <c r="F2557">
        <v>20180222</v>
      </c>
      <c r="G2557">
        <v>20504004415</v>
      </c>
      <c r="H2557" t="s">
        <v>223</v>
      </c>
      <c r="I2557" t="s">
        <v>47</v>
      </c>
      <c r="J2557" t="s">
        <v>75</v>
      </c>
      <c r="K2557" t="s">
        <v>179</v>
      </c>
      <c r="L2557" t="s">
        <v>4</v>
      </c>
      <c r="M2557" t="s">
        <v>5</v>
      </c>
      <c r="N2557" t="s">
        <v>17</v>
      </c>
      <c r="O2557">
        <v>2001909000</v>
      </c>
      <c r="P2557" t="s">
        <v>1008</v>
      </c>
      <c r="Q2557" t="s">
        <v>1003</v>
      </c>
      <c r="R2557" t="s">
        <v>68</v>
      </c>
      <c r="S2557" t="s">
        <v>281</v>
      </c>
      <c r="W2557" t="s">
        <v>34</v>
      </c>
      <c r="X2557" t="s">
        <v>8</v>
      </c>
      <c r="Y2557" t="s">
        <v>226</v>
      </c>
      <c r="Z2557">
        <v>16921</v>
      </c>
      <c r="AA2557">
        <v>18583.2</v>
      </c>
    </row>
    <row r="2558" spans="1:27" hidden="1" x14ac:dyDescent="0.25">
      <c r="A2558">
        <v>2018</v>
      </c>
      <c r="B2558">
        <v>2</v>
      </c>
      <c r="C2558" t="s">
        <v>86</v>
      </c>
      <c r="D2558">
        <v>16072</v>
      </c>
      <c r="E2558">
        <v>2</v>
      </c>
      <c r="F2558">
        <v>20180223</v>
      </c>
      <c r="G2558">
        <v>20170040938</v>
      </c>
      <c r="H2558" t="s">
        <v>65</v>
      </c>
      <c r="I2558" t="s">
        <v>25</v>
      </c>
      <c r="J2558" t="s">
        <v>26</v>
      </c>
      <c r="K2558" t="s">
        <v>125</v>
      </c>
      <c r="L2558" t="s">
        <v>4</v>
      </c>
      <c r="M2558" t="s">
        <v>5</v>
      </c>
      <c r="N2558" t="s">
        <v>17</v>
      </c>
      <c r="O2558">
        <v>2005999000</v>
      </c>
      <c r="P2558" t="s">
        <v>934</v>
      </c>
      <c r="Q2558" t="s">
        <v>1003</v>
      </c>
      <c r="R2558" t="s">
        <v>24</v>
      </c>
      <c r="S2558" t="s">
        <v>148</v>
      </c>
      <c r="T2558" t="s">
        <v>101</v>
      </c>
      <c r="W2558" t="s">
        <v>129</v>
      </c>
      <c r="X2558" t="s">
        <v>8</v>
      </c>
      <c r="Y2558" t="s">
        <v>15</v>
      </c>
      <c r="Z2558">
        <v>16915</v>
      </c>
      <c r="AA2558">
        <v>12750</v>
      </c>
    </row>
    <row r="2559" spans="1:27" hidden="1" x14ac:dyDescent="0.25">
      <c r="A2559">
        <v>2018</v>
      </c>
      <c r="B2559">
        <v>2</v>
      </c>
      <c r="C2559" t="s">
        <v>86</v>
      </c>
      <c r="D2559">
        <v>11563</v>
      </c>
      <c r="E2559">
        <v>2</v>
      </c>
      <c r="F2559">
        <v>20180210</v>
      </c>
      <c r="G2559">
        <v>20170040938</v>
      </c>
      <c r="H2559" t="s">
        <v>65</v>
      </c>
      <c r="I2559" t="s">
        <v>25</v>
      </c>
      <c r="J2559" t="s">
        <v>26</v>
      </c>
      <c r="K2559" t="s">
        <v>125</v>
      </c>
      <c r="L2559" t="s">
        <v>4</v>
      </c>
      <c r="M2559" t="s">
        <v>5</v>
      </c>
      <c r="N2559" t="s">
        <v>17</v>
      </c>
      <c r="O2559">
        <v>2005999000</v>
      </c>
      <c r="P2559" t="s">
        <v>934</v>
      </c>
      <c r="Q2559" t="s">
        <v>1003</v>
      </c>
      <c r="R2559" t="s">
        <v>24</v>
      </c>
      <c r="S2559" t="s">
        <v>148</v>
      </c>
      <c r="T2559" t="s">
        <v>101</v>
      </c>
      <c r="W2559" t="s">
        <v>129</v>
      </c>
      <c r="X2559" t="s">
        <v>8</v>
      </c>
      <c r="Y2559" t="s">
        <v>15</v>
      </c>
      <c r="Z2559">
        <v>16895.099999999999</v>
      </c>
      <c r="AA2559">
        <v>12735</v>
      </c>
    </row>
    <row r="2560" spans="1:27" hidden="1" x14ac:dyDescent="0.25">
      <c r="A2560">
        <v>2017</v>
      </c>
      <c r="B2560">
        <v>3</v>
      </c>
      <c r="C2560" t="s">
        <v>86</v>
      </c>
      <c r="D2560">
        <v>17939</v>
      </c>
      <c r="E2560">
        <v>2</v>
      </c>
      <c r="F2560">
        <v>20170301</v>
      </c>
      <c r="G2560">
        <v>20170040938</v>
      </c>
      <c r="H2560" t="s">
        <v>65</v>
      </c>
      <c r="I2560" t="s">
        <v>2</v>
      </c>
      <c r="J2560" t="s">
        <v>81</v>
      </c>
      <c r="K2560" t="s">
        <v>259</v>
      </c>
      <c r="L2560" t="s">
        <v>4</v>
      </c>
      <c r="M2560" t="s">
        <v>5</v>
      </c>
      <c r="N2560" t="s">
        <v>17</v>
      </c>
      <c r="O2560">
        <v>2005992000</v>
      </c>
      <c r="P2560" t="s">
        <v>934</v>
      </c>
      <c r="Q2560" t="s">
        <v>1003</v>
      </c>
      <c r="R2560" t="s">
        <v>18</v>
      </c>
      <c r="S2560" t="s">
        <v>148</v>
      </c>
      <c r="T2560" t="s">
        <v>14</v>
      </c>
      <c r="U2560" t="s">
        <v>101</v>
      </c>
      <c r="W2560" t="s">
        <v>214</v>
      </c>
      <c r="X2560" t="s">
        <v>8</v>
      </c>
      <c r="Y2560" t="s">
        <v>15</v>
      </c>
      <c r="Z2560">
        <v>16891.21</v>
      </c>
      <c r="AA2560">
        <v>8460</v>
      </c>
    </row>
    <row r="2561" spans="1:27" hidden="1" x14ac:dyDescent="0.25">
      <c r="A2561">
        <v>2018</v>
      </c>
      <c r="B2561">
        <v>1</v>
      </c>
      <c r="C2561" t="s">
        <v>270</v>
      </c>
      <c r="D2561">
        <v>747</v>
      </c>
      <c r="E2561">
        <v>1</v>
      </c>
      <c r="F2561">
        <v>20180110</v>
      </c>
      <c r="G2561">
        <v>20504004415</v>
      </c>
      <c r="H2561" t="s">
        <v>223</v>
      </c>
      <c r="I2561" t="s">
        <v>2</v>
      </c>
      <c r="J2561" t="s">
        <v>322</v>
      </c>
      <c r="K2561" t="s">
        <v>356</v>
      </c>
      <c r="L2561" t="s">
        <v>4</v>
      </c>
      <c r="M2561" t="s">
        <v>5</v>
      </c>
      <c r="N2561" t="s">
        <v>17</v>
      </c>
      <c r="O2561">
        <v>2001909000</v>
      </c>
      <c r="P2561" t="s">
        <v>1008</v>
      </c>
      <c r="Q2561" t="s">
        <v>1003</v>
      </c>
      <c r="R2561" t="s">
        <v>68</v>
      </c>
      <c r="S2561" t="s">
        <v>281</v>
      </c>
      <c r="W2561" t="s">
        <v>100</v>
      </c>
      <c r="X2561" t="s">
        <v>8</v>
      </c>
      <c r="Y2561" t="s">
        <v>61</v>
      </c>
      <c r="Z2561">
        <v>16874.400000000001</v>
      </c>
      <c r="AA2561">
        <v>18583.2</v>
      </c>
    </row>
    <row r="2562" spans="1:27" hidden="1" x14ac:dyDescent="0.25">
      <c r="A2562">
        <v>2018</v>
      </c>
      <c r="B2562">
        <v>1</v>
      </c>
      <c r="C2562" t="s">
        <v>270</v>
      </c>
      <c r="D2562">
        <v>2557</v>
      </c>
      <c r="E2562">
        <v>1</v>
      </c>
      <c r="F2562">
        <v>20180116</v>
      </c>
      <c r="G2562">
        <v>20504004415</v>
      </c>
      <c r="H2562" t="s">
        <v>223</v>
      </c>
      <c r="I2562" t="s">
        <v>36</v>
      </c>
      <c r="J2562" t="s">
        <v>283</v>
      </c>
      <c r="K2562" t="s">
        <v>284</v>
      </c>
      <c r="L2562" t="s">
        <v>4</v>
      </c>
      <c r="M2562" t="s">
        <v>5</v>
      </c>
      <c r="N2562" t="s">
        <v>17</v>
      </c>
      <c r="O2562">
        <v>2005999000</v>
      </c>
      <c r="P2562" t="s">
        <v>1002</v>
      </c>
      <c r="Q2562" t="s">
        <v>1003</v>
      </c>
      <c r="R2562" t="s">
        <v>24</v>
      </c>
      <c r="S2562" t="s">
        <v>508</v>
      </c>
      <c r="T2562" t="s">
        <v>1280</v>
      </c>
      <c r="W2562" t="s">
        <v>34</v>
      </c>
      <c r="X2562" t="s">
        <v>8</v>
      </c>
      <c r="Y2562" t="s">
        <v>226</v>
      </c>
      <c r="Z2562">
        <v>16852</v>
      </c>
      <c r="AA2562">
        <v>10098</v>
      </c>
    </row>
    <row r="2563" spans="1:27" hidden="1" x14ac:dyDescent="0.25">
      <c r="A2563">
        <v>2017</v>
      </c>
      <c r="B2563">
        <v>1</v>
      </c>
      <c r="C2563" t="s">
        <v>86</v>
      </c>
      <c r="D2563">
        <v>8075</v>
      </c>
      <c r="E2563">
        <v>2</v>
      </c>
      <c r="F2563">
        <v>20170128</v>
      </c>
      <c r="G2563">
        <v>20520816021</v>
      </c>
      <c r="H2563" t="s">
        <v>102</v>
      </c>
      <c r="I2563" t="s">
        <v>2</v>
      </c>
      <c r="J2563" t="s">
        <v>479</v>
      </c>
      <c r="K2563" t="s">
        <v>480</v>
      </c>
      <c r="L2563" t="s">
        <v>4</v>
      </c>
      <c r="M2563" t="s">
        <v>5</v>
      </c>
      <c r="N2563" t="s">
        <v>6</v>
      </c>
      <c r="O2563">
        <v>904221000</v>
      </c>
      <c r="P2563" t="s">
        <v>198</v>
      </c>
      <c r="Q2563" t="s">
        <v>1016</v>
      </c>
      <c r="R2563" t="s">
        <v>104</v>
      </c>
      <c r="S2563" t="s">
        <v>105</v>
      </c>
      <c r="T2563" t="s">
        <v>106</v>
      </c>
      <c r="V2563" t="s">
        <v>107</v>
      </c>
      <c r="W2563" t="s">
        <v>108</v>
      </c>
      <c r="X2563" t="s">
        <v>109</v>
      </c>
      <c r="Y2563" t="s">
        <v>9</v>
      </c>
      <c r="Z2563">
        <v>16820.3</v>
      </c>
      <c r="AA2563">
        <v>14038.92</v>
      </c>
    </row>
    <row r="2564" spans="1:27" hidden="1" x14ac:dyDescent="0.25">
      <c r="A2564">
        <v>2018</v>
      </c>
      <c r="B2564">
        <v>1</v>
      </c>
      <c r="C2564" t="s">
        <v>86</v>
      </c>
      <c r="D2564">
        <v>8541</v>
      </c>
      <c r="E2564">
        <v>2</v>
      </c>
      <c r="F2564">
        <v>20180131</v>
      </c>
      <c r="G2564">
        <v>20170040938</v>
      </c>
      <c r="H2564" t="s">
        <v>65</v>
      </c>
      <c r="I2564" t="s">
        <v>2</v>
      </c>
      <c r="J2564" t="s">
        <v>81</v>
      </c>
      <c r="K2564" t="s">
        <v>87</v>
      </c>
      <c r="L2564" t="s">
        <v>4</v>
      </c>
      <c r="M2564" t="s">
        <v>5</v>
      </c>
      <c r="N2564" t="s">
        <v>17</v>
      </c>
      <c r="O2564">
        <v>2005992000</v>
      </c>
      <c r="P2564" t="s">
        <v>934</v>
      </c>
      <c r="Q2564" t="s">
        <v>1003</v>
      </c>
      <c r="R2564" t="s">
        <v>18</v>
      </c>
      <c r="S2564" t="s">
        <v>148</v>
      </c>
      <c r="T2564" t="s">
        <v>101</v>
      </c>
      <c r="W2564" t="s">
        <v>214</v>
      </c>
      <c r="X2564" t="s">
        <v>69</v>
      </c>
      <c r="Y2564" t="s">
        <v>15</v>
      </c>
      <c r="Z2564">
        <v>16806.919999999998</v>
      </c>
      <c r="AA2564">
        <v>8716.24</v>
      </c>
    </row>
    <row r="2565" spans="1:27" hidden="1" x14ac:dyDescent="0.25">
      <c r="A2565">
        <v>2018</v>
      </c>
      <c r="B2565">
        <v>2</v>
      </c>
      <c r="C2565" t="s">
        <v>86</v>
      </c>
      <c r="D2565">
        <v>15249</v>
      </c>
      <c r="E2565">
        <v>4</v>
      </c>
      <c r="F2565">
        <v>20180221</v>
      </c>
      <c r="G2565">
        <v>20170040938</v>
      </c>
      <c r="H2565" t="s">
        <v>65</v>
      </c>
      <c r="I2565" t="s">
        <v>2</v>
      </c>
      <c r="J2565" t="s">
        <v>81</v>
      </c>
      <c r="K2565" t="s">
        <v>87</v>
      </c>
      <c r="L2565" t="s">
        <v>4</v>
      </c>
      <c r="M2565" t="s">
        <v>5</v>
      </c>
      <c r="N2565" t="s">
        <v>17</v>
      </c>
      <c r="O2565">
        <v>2005992000</v>
      </c>
      <c r="P2565" t="s">
        <v>934</v>
      </c>
      <c r="Q2565" t="s">
        <v>1003</v>
      </c>
      <c r="R2565" t="s">
        <v>18</v>
      </c>
      <c r="S2565" t="s">
        <v>148</v>
      </c>
      <c r="T2565" t="s">
        <v>101</v>
      </c>
      <c r="W2565" t="s">
        <v>129</v>
      </c>
      <c r="X2565" t="s">
        <v>69</v>
      </c>
      <c r="Y2565" t="s">
        <v>15</v>
      </c>
      <c r="Z2565">
        <v>16806.919999999998</v>
      </c>
      <c r="AA2565">
        <v>8866.02</v>
      </c>
    </row>
    <row r="2566" spans="1:27" hidden="1" x14ac:dyDescent="0.25">
      <c r="A2566">
        <v>2017</v>
      </c>
      <c r="B2566">
        <v>2</v>
      </c>
      <c r="C2566" t="s">
        <v>86</v>
      </c>
      <c r="D2566">
        <v>16762</v>
      </c>
      <c r="E2566">
        <v>2</v>
      </c>
      <c r="F2566">
        <v>20170223</v>
      </c>
      <c r="G2566">
        <v>20511375666</v>
      </c>
      <c r="H2566" t="s">
        <v>402</v>
      </c>
      <c r="I2566" t="s">
        <v>11</v>
      </c>
      <c r="J2566" t="s">
        <v>12</v>
      </c>
      <c r="K2566" t="s">
        <v>156</v>
      </c>
      <c r="L2566" t="s">
        <v>4</v>
      </c>
      <c r="M2566" t="s">
        <v>5</v>
      </c>
      <c r="N2566" t="s">
        <v>6</v>
      </c>
      <c r="O2566">
        <v>710809000</v>
      </c>
      <c r="P2566" t="s">
        <v>40</v>
      </c>
      <c r="Q2566" t="s">
        <v>1076</v>
      </c>
      <c r="R2566" t="s">
        <v>13</v>
      </c>
      <c r="S2566" t="s">
        <v>403</v>
      </c>
      <c r="W2566" t="s">
        <v>176</v>
      </c>
      <c r="X2566" t="s">
        <v>23</v>
      </c>
      <c r="Y2566" t="s">
        <v>9</v>
      </c>
      <c r="Z2566">
        <v>16800</v>
      </c>
      <c r="AA2566">
        <v>8000</v>
      </c>
    </row>
    <row r="2567" spans="1:27" hidden="1" x14ac:dyDescent="0.25">
      <c r="A2567">
        <v>2017</v>
      </c>
      <c r="B2567">
        <v>2</v>
      </c>
      <c r="C2567" t="s">
        <v>270</v>
      </c>
      <c r="D2567">
        <v>8010</v>
      </c>
      <c r="E2567">
        <v>3</v>
      </c>
      <c r="F2567">
        <v>20170223</v>
      </c>
      <c r="G2567">
        <v>20504004415</v>
      </c>
      <c r="H2567" t="s">
        <v>223</v>
      </c>
      <c r="I2567" t="s">
        <v>25</v>
      </c>
      <c r="J2567" t="s">
        <v>26</v>
      </c>
      <c r="K2567" t="s">
        <v>97</v>
      </c>
      <c r="L2567" t="s">
        <v>4</v>
      </c>
      <c r="M2567" t="s">
        <v>5</v>
      </c>
      <c r="N2567" t="s">
        <v>17</v>
      </c>
      <c r="O2567">
        <v>2001909000</v>
      </c>
      <c r="P2567" t="s">
        <v>1009</v>
      </c>
      <c r="Q2567" t="s">
        <v>1003</v>
      </c>
      <c r="R2567" t="s">
        <v>68</v>
      </c>
      <c r="S2567" t="s">
        <v>833</v>
      </c>
      <c r="T2567" t="s">
        <v>1746</v>
      </c>
      <c r="W2567" t="s">
        <v>272</v>
      </c>
      <c r="X2567" t="s">
        <v>8</v>
      </c>
      <c r="Y2567" t="s">
        <v>61</v>
      </c>
      <c r="Z2567">
        <v>16800</v>
      </c>
      <c r="AA2567">
        <v>2854.8</v>
      </c>
    </row>
    <row r="2568" spans="1:27" hidden="1" x14ac:dyDescent="0.25">
      <c r="A2568">
        <v>2018</v>
      </c>
      <c r="B2568">
        <v>2</v>
      </c>
      <c r="C2568" t="s">
        <v>86</v>
      </c>
      <c r="D2568">
        <v>9650</v>
      </c>
      <c r="E2568">
        <v>2</v>
      </c>
      <c r="F2568">
        <v>20180203</v>
      </c>
      <c r="G2568">
        <v>20170040938</v>
      </c>
      <c r="H2568" t="s">
        <v>65</v>
      </c>
      <c r="I2568" t="s">
        <v>11</v>
      </c>
      <c r="J2568" t="s">
        <v>224</v>
      </c>
      <c r="K2568" t="s">
        <v>225</v>
      </c>
      <c r="L2568" t="s">
        <v>4</v>
      </c>
      <c r="M2568" t="s">
        <v>5</v>
      </c>
      <c r="N2568" t="s">
        <v>17</v>
      </c>
      <c r="O2568">
        <v>2005999000</v>
      </c>
      <c r="P2568" t="s">
        <v>934</v>
      </c>
      <c r="Q2568" t="s">
        <v>1003</v>
      </c>
      <c r="R2568" t="s">
        <v>24</v>
      </c>
      <c r="S2568" t="s">
        <v>148</v>
      </c>
      <c r="T2568" t="s">
        <v>101</v>
      </c>
      <c r="W2568" t="s">
        <v>129</v>
      </c>
      <c r="X2568" t="s">
        <v>8</v>
      </c>
      <c r="Y2568" t="s">
        <v>15</v>
      </c>
      <c r="Z2568">
        <v>16789.5</v>
      </c>
      <c r="AA2568">
        <v>7099.56</v>
      </c>
    </row>
    <row r="2569" spans="1:27" hidden="1" x14ac:dyDescent="0.25">
      <c r="A2569">
        <v>2017</v>
      </c>
      <c r="B2569">
        <v>2</v>
      </c>
      <c r="C2569" t="s">
        <v>270</v>
      </c>
      <c r="D2569">
        <v>7174</v>
      </c>
      <c r="E2569">
        <v>1</v>
      </c>
      <c r="F2569">
        <v>20170223</v>
      </c>
      <c r="G2569">
        <v>20504004415</v>
      </c>
      <c r="H2569" t="s">
        <v>223</v>
      </c>
      <c r="I2569" t="s">
        <v>25</v>
      </c>
      <c r="J2569" t="s">
        <v>26</v>
      </c>
      <c r="K2569" t="s">
        <v>121</v>
      </c>
      <c r="L2569" t="s">
        <v>4</v>
      </c>
      <c r="M2569" t="s">
        <v>5</v>
      </c>
      <c r="N2569" t="s">
        <v>17</v>
      </c>
      <c r="O2569">
        <v>2005999000</v>
      </c>
      <c r="P2569" t="s">
        <v>1002</v>
      </c>
      <c r="Q2569" t="s">
        <v>1003</v>
      </c>
      <c r="R2569" t="s">
        <v>24</v>
      </c>
      <c r="S2569" t="s">
        <v>278</v>
      </c>
      <c r="W2569" t="s">
        <v>100</v>
      </c>
      <c r="X2569" t="s">
        <v>8</v>
      </c>
      <c r="Y2569" t="s">
        <v>226</v>
      </c>
      <c r="Z2569">
        <v>16787.5</v>
      </c>
      <c r="AA2569">
        <v>13746</v>
      </c>
    </row>
    <row r="2570" spans="1:27" hidden="1" x14ac:dyDescent="0.25">
      <c r="A2570">
        <v>2017</v>
      </c>
      <c r="B2570">
        <v>2</v>
      </c>
      <c r="C2570" t="s">
        <v>86</v>
      </c>
      <c r="D2570">
        <v>15029</v>
      </c>
      <c r="E2570">
        <v>2</v>
      </c>
      <c r="F2570">
        <v>20170220</v>
      </c>
      <c r="G2570">
        <v>20601733197</v>
      </c>
      <c r="H2570" t="s">
        <v>729</v>
      </c>
      <c r="I2570" t="s">
        <v>25</v>
      </c>
      <c r="J2570" t="s">
        <v>26</v>
      </c>
      <c r="K2570" t="s">
        <v>125</v>
      </c>
      <c r="L2570" t="s">
        <v>4</v>
      </c>
      <c r="M2570" t="s">
        <v>5</v>
      </c>
      <c r="N2570" t="s">
        <v>6</v>
      </c>
      <c r="O2570">
        <v>904219000</v>
      </c>
      <c r="P2570" t="s">
        <v>218</v>
      </c>
      <c r="Q2570" t="s">
        <v>472</v>
      </c>
      <c r="R2570" t="s">
        <v>50</v>
      </c>
      <c r="S2570" t="s">
        <v>1612</v>
      </c>
      <c r="T2570" t="s">
        <v>1613</v>
      </c>
      <c r="U2570" t="s">
        <v>1614</v>
      </c>
      <c r="V2570" t="s">
        <v>1615</v>
      </c>
      <c r="X2570" t="s">
        <v>89</v>
      </c>
      <c r="Y2570" t="s">
        <v>204</v>
      </c>
      <c r="Z2570">
        <v>16783.75</v>
      </c>
      <c r="AA2570">
        <v>5250.3320000000003</v>
      </c>
    </row>
    <row r="2571" spans="1:27" hidden="1" x14ac:dyDescent="0.25">
      <c r="A2571">
        <v>2017</v>
      </c>
      <c r="B2571">
        <v>2</v>
      </c>
      <c r="C2571" t="s">
        <v>270</v>
      </c>
      <c r="D2571">
        <v>7636</v>
      </c>
      <c r="E2571">
        <v>1</v>
      </c>
      <c r="F2571">
        <v>20170216</v>
      </c>
      <c r="G2571">
        <v>20504004415</v>
      </c>
      <c r="H2571" t="s">
        <v>223</v>
      </c>
      <c r="I2571" t="s">
        <v>2</v>
      </c>
      <c r="J2571" t="s">
        <v>287</v>
      </c>
      <c r="K2571" t="s">
        <v>288</v>
      </c>
      <c r="L2571" t="s">
        <v>4</v>
      </c>
      <c r="M2571" t="s">
        <v>5</v>
      </c>
      <c r="N2571" t="s">
        <v>17</v>
      </c>
      <c r="O2571">
        <v>2001909000</v>
      </c>
      <c r="P2571" t="s">
        <v>1008</v>
      </c>
      <c r="Q2571" t="s">
        <v>1003</v>
      </c>
      <c r="R2571" t="s">
        <v>68</v>
      </c>
      <c r="S2571" t="s">
        <v>845</v>
      </c>
      <c r="W2571" t="s">
        <v>272</v>
      </c>
      <c r="X2571" t="s">
        <v>8</v>
      </c>
      <c r="Y2571" t="s">
        <v>61</v>
      </c>
      <c r="Z2571">
        <v>16767.599999999999</v>
      </c>
      <c r="AA2571">
        <v>18583.2</v>
      </c>
    </row>
    <row r="2572" spans="1:27" hidden="1" x14ac:dyDescent="0.25">
      <c r="A2572">
        <v>2017</v>
      </c>
      <c r="B2572">
        <v>3</v>
      </c>
      <c r="C2572" t="s">
        <v>270</v>
      </c>
      <c r="D2572">
        <v>9862</v>
      </c>
      <c r="E2572">
        <v>1</v>
      </c>
      <c r="F2572">
        <v>20170315</v>
      </c>
      <c r="G2572">
        <v>20504004415</v>
      </c>
      <c r="H2572" t="s">
        <v>223</v>
      </c>
      <c r="I2572" t="s">
        <v>2</v>
      </c>
      <c r="J2572" t="s">
        <v>287</v>
      </c>
      <c r="K2572" t="s">
        <v>288</v>
      </c>
      <c r="L2572" t="s">
        <v>4</v>
      </c>
      <c r="M2572" t="s">
        <v>5</v>
      </c>
      <c r="N2572" t="s">
        <v>17</v>
      </c>
      <c r="O2572">
        <v>2001909000</v>
      </c>
      <c r="P2572" t="s">
        <v>1008</v>
      </c>
      <c r="Q2572" t="s">
        <v>1003</v>
      </c>
      <c r="R2572" t="s">
        <v>68</v>
      </c>
      <c r="S2572" t="s">
        <v>845</v>
      </c>
      <c r="W2572" t="s">
        <v>272</v>
      </c>
      <c r="X2572" t="s">
        <v>8</v>
      </c>
      <c r="Y2572" t="s">
        <v>61</v>
      </c>
      <c r="Z2572">
        <v>16767.599999999999</v>
      </c>
      <c r="AA2572">
        <v>18583.2</v>
      </c>
    </row>
    <row r="2573" spans="1:27" hidden="1" x14ac:dyDescent="0.25">
      <c r="A2573">
        <v>2018</v>
      </c>
      <c r="B2573">
        <v>3</v>
      </c>
      <c r="C2573" t="s">
        <v>270</v>
      </c>
      <c r="D2573">
        <v>13886</v>
      </c>
      <c r="E2573">
        <v>1</v>
      </c>
      <c r="F2573">
        <v>20180327</v>
      </c>
      <c r="G2573">
        <v>20504004415</v>
      </c>
      <c r="H2573" t="s">
        <v>223</v>
      </c>
      <c r="I2573" t="s">
        <v>2</v>
      </c>
      <c r="J2573" t="s">
        <v>287</v>
      </c>
      <c r="K2573" t="s">
        <v>288</v>
      </c>
      <c r="L2573" t="s">
        <v>4</v>
      </c>
      <c r="M2573" t="s">
        <v>5</v>
      </c>
      <c r="N2573" t="s">
        <v>17</v>
      </c>
      <c r="O2573">
        <v>2001909000</v>
      </c>
      <c r="P2573" t="s">
        <v>1008</v>
      </c>
      <c r="Q2573" t="s">
        <v>1003</v>
      </c>
      <c r="R2573" t="s">
        <v>68</v>
      </c>
      <c r="S2573" t="s">
        <v>281</v>
      </c>
      <c r="W2573" t="s">
        <v>100</v>
      </c>
      <c r="X2573" t="s">
        <v>8</v>
      </c>
      <c r="Y2573" t="s">
        <v>226</v>
      </c>
      <c r="Z2573">
        <v>16767.599999999999</v>
      </c>
      <c r="AA2573">
        <v>18583.2</v>
      </c>
    </row>
    <row r="2574" spans="1:27" hidden="1" x14ac:dyDescent="0.25">
      <c r="A2574">
        <v>2017</v>
      </c>
      <c r="B2574">
        <v>2</v>
      </c>
      <c r="C2574" t="s">
        <v>270</v>
      </c>
      <c r="D2574">
        <v>8324</v>
      </c>
      <c r="E2574">
        <v>1</v>
      </c>
      <c r="F2574">
        <v>20170221</v>
      </c>
      <c r="G2574">
        <v>20504004415</v>
      </c>
      <c r="H2574" t="s">
        <v>223</v>
      </c>
      <c r="I2574" t="s">
        <v>25</v>
      </c>
      <c r="J2574" t="s">
        <v>26</v>
      </c>
      <c r="K2574" t="s">
        <v>344</v>
      </c>
      <c r="L2574" t="s">
        <v>4</v>
      </c>
      <c r="M2574" t="s">
        <v>5</v>
      </c>
      <c r="N2574" t="s">
        <v>17</v>
      </c>
      <c r="O2574">
        <v>2001909000</v>
      </c>
      <c r="P2574" t="s">
        <v>1008</v>
      </c>
      <c r="Q2574" t="s">
        <v>1003</v>
      </c>
      <c r="R2574" t="s">
        <v>68</v>
      </c>
      <c r="S2574" t="s">
        <v>845</v>
      </c>
      <c r="W2574" t="s">
        <v>272</v>
      </c>
      <c r="X2574" t="s">
        <v>8</v>
      </c>
      <c r="Y2574" t="s">
        <v>61</v>
      </c>
      <c r="Z2574">
        <v>16758</v>
      </c>
      <c r="AA2574">
        <v>18513.599999999999</v>
      </c>
    </row>
    <row r="2575" spans="1:27" hidden="1" x14ac:dyDescent="0.25">
      <c r="A2575">
        <v>2018</v>
      </c>
      <c r="B2575">
        <v>1</v>
      </c>
      <c r="C2575" t="s">
        <v>270</v>
      </c>
      <c r="D2575">
        <v>42658</v>
      </c>
      <c r="E2575">
        <v>1</v>
      </c>
      <c r="F2575">
        <v>20180102</v>
      </c>
      <c r="G2575">
        <v>20504004415</v>
      </c>
      <c r="H2575" t="s">
        <v>223</v>
      </c>
      <c r="I2575" t="s">
        <v>25</v>
      </c>
      <c r="J2575" t="s">
        <v>26</v>
      </c>
      <c r="K2575" t="s">
        <v>185</v>
      </c>
      <c r="L2575" t="s">
        <v>4</v>
      </c>
      <c r="M2575" t="s">
        <v>5</v>
      </c>
      <c r="N2575" t="s">
        <v>17</v>
      </c>
      <c r="O2575">
        <v>2005999000</v>
      </c>
      <c r="P2575" t="s">
        <v>1002</v>
      </c>
      <c r="Q2575" t="s">
        <v>1003</v>
      </c>
      <c r="R2575" t="s">
        <v>24</v>
      </c>
      <c r="S2575" t="s">
        <v>956</v>
      </c>
      <c r="T2575" t="s">
        <v>1287</v>
      </c>
      <c r="W2575" t="s">
        <v>34</v>
      </c>
      <c r="X2575" t="s">
        <v>8</v>
      </c>
      <c r="Y2575" t="s">
        <v>226</v>
      </c>
      <c r="Z2575">
        <v>16728</v>
      </c>
      <c r="AA2575">
        <v>12000</v>
      </c>
    </row>
    <row r="2576" spans="1:27" hidden="1" x14ac:dyDescent="0.25">
      <c r="A2576">
        <v>2018</v>
      </c>
      <c r="B2576">
        <v>3</v>
      </c>
      <c r="C2576" t="s">
        <v>270</v>
      </c>
      <c r="D2576">
        <v>12244</v>
      </c>
      <c r="E2576">
        <v>1</v>
      </c>
      <c r="F2576">
        <v>20180313</v>
      </c>
      <c r="G2576">
        <v>20504004415</v>
      </c>
      <c r="H2576" t="s">
        <v>223</v>
      </c>
      <c r="I2576" t="s">
        <v>25</v>
      </c>
      <c r="J2576" t="s">
        <v>26</v>
      </c>
      <c r="K2576" t="s">
        <v>97</v>
      </c>
      <c r="L2576" t="s">
        <v>4</v>
      </c>
      <c r="M2576" t="s">
        <v>5</v>
      </c>
      <c r="N2576" t="s">
        <v>17</v>
      </c>
      <c r="O2576">
        <v>2005999000</v>
      </c>
      <c r="P2576" t="s">
        <v>1002</v>
      </c>
      <c r="Q2576" t="s">
        <v>1003</v>
      </c>
      <c r="R2576" t="s">
        <v>24</v>
      </c>
      <c r="S2576" t="s">
        <v>285</v>
      </c>
      <c r="W2576" t="s">
        <v>100</v>
      </c>
      <c r="X2576" t="s">
        <v>8</v>
      </c>
      <c r="Y2576" t="s">
        <v>61</v>
      </c>
      <c r="Z2576">
        <v>16716</v>
      </c>
      <c r="AA2576">
        <v>12600</v>
      </c>
    </row>
    <row r="2577" spans="1:27" hidden="1" x14ac:dyDescent="0.25">
      <c r="A2577">
        <v>2018</v>
      </c>
      <c r="B2577">
        <v>1</v>
      </c>
      <c r="C2577" t="s">
        <v>270</v>
      </c>
      <c r="D2577">
        <v>4022</v>
      </c>
      <c r="E2577">
        <v>2</v>
      </c>
      <c r="F2577">
        <v>20180123</v>
      </c>
      <c r="G2577">
        <v>20504004415</v>
      </c>
      <c r="H2577" t="s">
        <v>223</v>
      </c>
      <c r="I2577" t="s">
        <v>2</v>
      </c>
      <c r="J2577" t="s">
        <v>308</v>
      </c>
      <c r="K2577" t="s">
        <v>309</v>
      </c>
      <c r="L2577" t="s">
        <v>4</v>
      </c>
      <c r="M2577" t="s">
        <v>5</v>
      </c>
      <c r="N2577" t="s">
        <v>6</v>
      </c>
      <c r="O2577">
        <v>710809000</v>
      </c>
      <c r="P2577" t="s">
        <v>1008</v>
      </c>
      <c r="Q2577" t="s">
        <v>1076</v>
      </c>
      <c r="R2577" t="s">
        <v>13</v>
      </c>
      <c r="S2577" t="s">
        <v>348</v>
      </c>
      <c r="T2577" t="s">
        <v>1336</v>
      </c>
      <c r="W2577" t="s">
        <v>34</v>
      </c>
      <c r="X2577" t="s">
        <v>8</v>
      </c>
      <c r="Y2577" t="s">
        <v>226</v>
      </c>
      <c r="Z2577">
        <v>16665</v>
      </c>
      <c r="AA2577">
        <v>11000</v>
      </c>
    </row>
    <row r="2578" spans="1:27" hidden="1" x14ac:dyDescent="0.25">
      <c r="A2578">
        <v>2018</v>
      </c>
      <c r="B2578">
        <v>2</v>
      </c>
      <c r="C2578" t="s">
        <v>270</v>
      </c>
      <c r="D2578">
        <v>5785</v>
      </c>
      <c r="E2578">
        <v>1</v>
      </c>
      <c r="F2578">
        <v>20180201</v>
      </c>
      <c r="G2578">
        <v>20504004415</v>
      </c>
      <c r="H2578" t="s">
        <v>223</v>
      </c>
      <c r="I2578" t="s">
        <v>25</v>
      </c>
      <c r="J2578" t="s">
        <v>26</v>
      </c>
      <c r="K2578" t="s">
        <v>97</v>
      </c>
      <c r="L2578" t="s">
        <v>4</v>
      </c>
      <c r="M2578" t="s">
        <v>5</v>
      </c>
      <c r="N2578" t="s">
        <v>17</v>
      </c>
      <c r="O2578">
        <v>2005999000</v>
      </c>
      <c r="P2578" t="s">
        <v>1002</v>
      </c>
      <c r="Q2578" t="s">
        <v>1003</v>
      </c>
      <c r="R2578" t="s">
        <v>24</v>
      </c>
      <c r="S2578" t="s">
        <v>949</v>
      </c>
      <c r="T2578" t="s">
        <v>881</v>
      </c>
      <c r="W2578" t="s">
        <v>34</v>
      </c>
      <c r="X2578" t="s">
        <v>8</v>
      </c>
      <c r="Y2578" t="s">
        <v>226</v>
      </c>
      <c r="Z2578">
        <v>16660</v>
      </c>
      <c r="AA2578">
        <v>16564.8</v>
      </c>
    </row>
    <row r="2579" spans="1:27" hidden="1" x14ac:dyDescent="0.25">
      <c r="A2579">
        <v>2018</v>
      </c>
      <c r="B2579">
        <v>3</v>
      </c>
      <c r="C2579" t="s">
        <v>270</v>
      </c>
      <c r="D2579">
        <v>10503</v>
      </c>
      <c r="E2579">
        <v>1</v>
      </c>
      <c r="F2579">
        <v>20180301</v>
      </c>
      <c r="G2579">
        <v>20504004415</v>
      </c>
      <c r="H2579" t="s">
        <v>223</v>
      </c>
      <c r="I2579" t="s">
        <v>25</v>
      </c>
      <c r="J2579" t="s">
        <v>26</v>
      </c>
      <c r="K2579" t="s">
        <v>97</v>
      </c>
      <c r="L2579" t="s">
        <v>4</v>
      </c>
      <c r="M2579" t="s">
        <v>5</v>
      </c>
      <c r="N2579" t="s">
        <v>17</v>
      </c>
      <c r="O2579">
        <v>2005999000</v>
      </c>
      <c r="P2579" t="s">
        <v>1002</v>
      </c>
      <c r="Q2579" t="s">
        <v>1003</v>
      </c>
      <c r="R2579" t="s">
        <v>24</v>
      </c>
      <c r="S2579" t="s">
        <v>2348</v>
      </c>
      <c r="W2579" t="s">
        <v>100</v>
      </c>
      <c r="X2579" t="s">
        <v>8</v>
      </c>
      <c r="Y2579" t="s">
        <v>226</v>
      </c>
      <c r="Z2579">
        <v>16660</v>
      </c>
      <c r="AA2579">
        <v>16564.8</v>
      </c>
    </row>
    <row r="2580" spans="1:27" hidden="1" x14ac:dyDescent="0.25">
      <c r="A2580">
        <v>2017</v>
      </c>
      <c r="B2580">
        <v>1</v>
      </c>
      <c r="C2580" t="s">
        <v>270</v>
      </c>
      <c r="D2580">
        <v>4059</v>
      </c>
      <c r="E2580">
        <v>2</v>
      </c>
      <c r="F2580">
        <v>20170126</v>
      </c>
      <c r="G2580">
        <v>20504004415</v>
      </c>
      <c r="H2580" t="s">
        <v>223</v>
      </c>
      <c r="I2580" t="s">
        <v>2</v>
      </c>
      <c r="J2580" t="s">
        <v>479</v>
      </c>
      <c r="K2580" t="s">
        <v>480</v>
      </c>
      <c r="L2580" t="s">
        <v>4</v>
      </c>
      <c r="M2580" t="s">
        <v>5</v>
      </c>
      <c r="N2580" t="s">
        <v>17</v>
      </c>
      <c r="O2580">
        <v>2001909000</v>
      </c>
      <c r="P2580" t="s">
        <v>1006</v>
      </c>
      <c r="Q2580" t="s">
        <v>1003</v>
      </c>
      <c r="R2580" t="s">
        <v>68</v>
      </c>
      <c r="S2580" t="s">
        <v>853</v>
      </c>
      <c r="W2580" t="s">
        <v>100</v>
      </c>
      <c r="X2580" t="s">
        <v>8</v>
      </c>
      <c r="Y2580" t="s">
        <v>61</v>
      </c>
      <c r="Z2580">
        <v>16603.54</v>
      </c>
      <c r="AA2580">
        <v>6820.8</v>
      </c>
    </row>
    <row r="2581" spans="1:27" hidden="1" x14ac:dyDescent="0.25">
      <c r="A2581">
        <v>2017</v>
      </c>
      <c r="B2581">
        <v>1</v>
      </c>
      <c r="C2581" t="s">
        <v>86</v>
      </c>
      <c r="D2581">
        <v>480</v>
      </c>
      <c r="E2581">
        <v>5</v>
      </c>
      <c r="F2581">
        <v>20170113</v>
      </c>
      <c r="G2581">
        <v>20373860736</v>
      </c>
      <c r="H2581" t="s">
        <v>1127</v>
      </c>
      <c r="I2581" t="s">
        <v>2</v>
      </c>
      <c r="J2581" t="s">
        <v>81</v>
      </c>
      <c r="K2581" t="s">
        <v>87</v>
      </c>
      <c r="L2581" t="s">
        <v>4</v>
      </c>
      <c r="M2581" t="s">
        <v>5</v>
      </c>
      <c r="N2581" t="s">
        <v>17</v>
      </c>
      <c r="O2581">
        <v>2005992000</v>
      </c>
      <c r="P2581" t="s">
        <v>934</v>
      </c>
      <c r="Q2581" t="s">
        <v>1003</v>
      </c>
      <c r="R2581" t="s">
        <v>18</v>
      </c>
      <c r="S2581" t="s">
        <v>94</v>
      </c>
      <c r="T2581" t="s">
        <v>581</v>
      </c>
      <c r="X2581" t="s">
        <v>95</v>
      </c>
      <c r="Y2581" t="s">
        <v>15</v>
      </c>
      <c r="Z2581">
        <v>16586.080000000002</v>
      </c>
      <c r="AA2581">
        <v>5394.6</v>
      </c>
    </row>
    <row r="2582" spans="1:27" hidden="1" x14ac:dyDescent="0.25">
      <c r="A2582">
        <v>2018</v>
      </c>
      <c r="B2582">
        <v>3</v>
      </c>
      <c r="C2582" t="s">
        <v>86</v>
      </c>
      <c r="D2582">
        <v>23049</v>
      </c>
      <c r="E2582">
        <v>3</v>
      </c>
      <c r="F2582">
        <v>20180314</v>
      </c>
      <c r="G2582">
        <v>20170040938</v>
      </c>
      <c r="H2582" t="s">
        <v>65</v>
      </c>
      <c r="I2582" t="s">
        <v>2</v>
      </c>
      <c r="J2582" t="s">
        <v>81</v>
      </c>
      <c r="K2582" t="s">
        <v>87</v>
      </c>
      <c r="L2582" t="s">
        <v>4</v>
      </c>
      <c r="M2582" t="s">
        <v>5</v>
      </c>
      <c r="N2582" t="s">
        <v>17</v>
      </c>
      <c r="O2582">
        <v>2005992000</v>
      </c>
      <c r="P2582" t="s">
        <v>934</v>
      </c>
      <c r="Q2582" t="s">
        <v>1003</v>
      </c>
      <c r="R2582" t="s">
        <v>18</v>
      </c>
      <c r="S2582" t="s">
        <v>148</v>
      </c>
      <c r="T2582" t="s">
        <v>377</v>
      </c>
      <c r="W2582" t="s">
        <v>214</v>
      </c>
      <c r="X2582" t="s">
        <v>95</v>
      </c>
      <c r="Y2582" t="s">
        <v>15</v>
      </c>
      <c r="Z2582">
        <v>16582.02</v>
      </c>
      <c r="AA2582">
        <v>10955</v>
      </c>
    </row>
    <row r="2583" spans="1:27" x14ac:dyDescent="0.25">
      <c r="A2583">
        <v>2018</v>
      </c>
      <c r="B2583">
        <v>1</v>
      </c>
      <c r="C2583" t="s">
        <v>270</v>
      </c>
      <c r="D2583">
        <v>3957</v>
      </c>
      <c r="E2583">
        <v>2</v>
      </c>
      <c r="F2583">
        <v>20180125</v>
      </c>
      <c r="G2583">
        <v>20504004415</v>
      </c>
      <c r="H2583" t="s">
        <v>223</v>
      </c>
      <c r="I2583" t="s">
        <v>25</v>
      </c>
      <c r="J2583" t="s">
        <v>26</v>
      </c>
      <c r="K2583" t="s">
        <v>1324</v>
      </c>
      <c r="L2583" t="s">
        <v>4</v>
      </c>
      <c r="M2583" t="s">
        <v>5</v>
      </c>
      <c r="N2583" t="s">
        <v>17</v>
      </c>
      <c r="O2583">
        <v>2005999000</v>
      </c>
      <c r="P2583" t="s">
        <v>198</v>
      </c>
      <c r="Q2583" t="s">
        <v>1003</v>
      </c>
      <c r="R2583" t="s">
        <v>24</v>
      </c>
      <c r="S2583" t="s">
        <v>1298</v>
      </c>
      <c r="T2583" t="s">
        <v>958</v>
      </c>
      <c r="W2583" t="s">
        <v>2406</v>
      </c>
      <c r="X2583" t="s">
        <v>8</v>
      </c>
      <c r="Y2583" t="s">
        <v>226</v>
      </c>
      <c r="Z2583">
        <v>16563.490000000002</v>
      </c>
      <c r="AA2583">
        <v>8107.6319999999996</v>
      </c>
    </row>
    <row r="2584" spans="1:27" hidden="1" x14ac:dyDescent="0.25">
      <c r="A2584">
        <v>2017</v>
      </c>
      <c r="B2584">
        <v>1</v>
      </c>
      <c r="C2584" t="s">
        <v>270</v>
      </c>
      <c r="D2584">
        <v>2818</v>
      </c>
      <c r="E2584">
        <v>1</v>
      </c>
      <c r="F2584">
        <v>20170116</v>
      </c>
      <c r="G2584">
        <v>20504004415</v>
      </c>
      <c r="H2584" t="s">
        <v>223</v>
      </c>
      <c r="I2584" t="s">
        <v>2</v>
      </c>
      <c r="J2584" t="s">
        <v>58</v>
      </c>
      <c r="K2584" t="s">
        <v>59</v>
      </c>
      <c r="L2584" t="s">
        <v>4</v>
      </c>
      <c r="M2584" t="s">
        <v>5</v>
      </c>
      <c r="N2584" t="s">
        <v>17</v>
      </c>
      <c r="O2584">
        <v>2001909000</v>
      </c>
      <c r="P2584" t="s">
        <v>1008</v>
      </c>
      <c r="Q2584" t="s">
        <v>1003</v>
      </c>
      <c r="R2584" t="s">
        <v>68</v>
      </c>
      <c r="S2584" t="s">
        <v>357</v>
      </c>
      <c r="W2584" t="s">
        <v>100</v>
      </c>
      <c r="X2584" t="s">
        <v>8</v>
      </c>
      <c r="Y2584" t="s">
        <v>226</v>
      </c>
      <c r="Z2584">
        <v>16554</v>
      </c>
      <c r="AA2584">
        <v>18583.2</v>
      </c>
    </row>
    <row r="2585" spans="1:27" hidden="1" x14ac:dyDescent="0.25">
      <c r="A2585">
        <v>2017</v>
      </c>
      <c r="B2585">
        <v>3</v>
      </c>
      <c r="C2585" t="s">
        <v>270</v>
      </c>
      <c r="D2585">
        <v>9335</v>
      </c>
      <c r="E2585">
        <v>1</v>
      </c>
      <c r="F2585">
        <v>20170301</v>
      </c>
      <c r="G2585">
        <v>20504004415</v>
      </c>
      <c r="H2585" t="s">
        <v>223</v>
      </c>
      <c r="I2585" t="s">
        <v>2</v>
      </c>
      <c r="J2585" t="s">
        <v>287</v>
      </c>
      <c r="K2585" t="s">
        <v>288</v>
      </c>
      <c r="L2585" t="s">
        <v>4</v>
      </c>
      <c r="M2585" t="s">
        <v>5</v>
      </c>
      <c r="N2585" t="s">
        <v>17</v>
      </c>
      <c r="O2585">
        <v>2001909000</v>
      </c>
      <c r="P2585" t="s">
        <v>1008</v>
      </c>
      <c r="Q2585" t="s">
        <v>1003</v>
      </c>
      <c r="R2585" t="s">
        <v>68</v>
      </c>
      <c r="S2585" t="s">
        <v>845</v>
      </c>
      <c r="W2585" t="s">
        <v>272</v>
      </c>
      <c r="X2585" t="s">
        <v>8</v>
      </c>
      <c r="Y2585" t="s">
        <v>61</v>
      </c>
      <c r="Z2585">
        <v>16554</v>
      </c>
      <c r="AA2585">
        <v>18583.2</v>
      </c>
    </row>
    <row r="2586" spans="1:27" hidden="1" x14ac:dyDescent="0.25">
      <c r="A2586">
        <v>2018</v>
      </c>
      <c r="B2586">
        <v>3</v>
      </c>
      <c r="C2586" t="s">
        <v>270</v>
      </c>
      <c r="D2586">
        <v>11012</v>
      </c>
      <c r="E2586">
        <v>1</v>
      </c>
      <c r="F2586">
        <v>20180306</v>
      </c>
      <c r="G2586">
        <v>20504004415</v>
      </c>
      <c r="H2586" t="s">
        <v>223</v>
      </c>
      <c r="I2586" t="s">
        <v>2</v>
      </c>
      <c r="J2586" t="s">
        <v>287</v>
      </c>
      <c r="K2586" t="s">
        <v>288</v>
      </c>
      <c r="L2586" t="s">
        <v>4</v>
      </c>
      <c r="M2586" t="s">
        <v>5</v>
      </c>
      <c r="N2586" t="s">
        <v>17</v>
      </c>
      <c r="O2586">
        <v>2001909000</v>
      </c>
      <c r="P2586" t="s">
        <v>1008</v>
      </c>
      <c r="Q2586" t="s">
        <v>1003</v>
      </c>
      <c r="R2586" t="s">
        <v>68</v>
      </c>
      <c r="S2586" t="s">
        <v>281</v>
      </c>
      <c r="W2586" t="s">
        <v>100</v>
      </c>
      <c r="X2586" t="s">
        <v>8</v>
      </c>
      <c r="Y2586" t="s">
        <v>226</v>
      </c>
      <c r="Z2586">
        <v>16554</v>
      </c>
      <c r="AA2586">
        <v>18583.2</v>
      </c>
    </row>
    <row r="2587" spans="1:27" hidden="1" x14ac:dyDescent="0.25">
      <c r="A2587">
        <v>2018</v>
      </c>
      <c r="B2587">
        <v>2</v>
      </c>
      <c r="C2587" t="s">
        <v>270</v>
      </c>
      <c r="D2587">
        <v>8570</v>
      </c>
      <c r="E2587">
        <v>1</v>
      </c>
      <c r="F2587">
        <v>20180220</v>
      </c>
      <c r="G2587">
        <v>20104420282</v>
      </c>
      <c r="H2587" t="s">
        <v>146</v>
      </c>
      <c r="I2587" t="s">
        <v>2</v>
      </c>
      <c r="J2587" t="s">
        <v>322</v>
      </c>
      <c r="K2587" t="s">
        <v>356</v>
      </c>
      <c r="L2587" t="s">
        <v>4</v>
      </c>
      <c r="M2587" t="s">
        <v>5</v>
      </c>
      <c r="N2587" t="s">
        <v>17</v>
      </c>
      <c r="O2587">
        <v>2001909000</v>
      </c>
      <c r="P2587" t="s">
        <v>1008</v>
      </c>
      <c r="Q2587" t="s">
        <v>1003</v>
      </c>
      <c r="R2587" t="s">
        <v>68</v>
      </c>
      <c r="S2587" t="s">
        <v>297</v>
      </c>
      <c r="U2587" t="s">
        <v>145</v>
      </c>
      <c r="X2587" t="s">
        <v>8</v>
      </c>
      <c r="Y2587" t="s">
        <v>226</v>
      </c>
      <c r="Z2587">
        <v>16507.5</v>
      </c>
      <c r="AA2587">
        <v>19170</v>
      </c>
    </row>
    <row r="2588" spans="1:27" hidden="1" x14ac:dyDescent="0.25">
      <c r="A2588">
        <v>2018</v>
      </c>
      <c r="B2588">
        <v>3</v>
      </c>
      <c r="C2588" t="s">
        <v>270</v>
      </c>
      <c r="D2588">
        <v>10535</v>
      </c>
      <c r="E2588">
        <v>1</v>
      </c>
      <c r="F2588">
        <v>20180301</v>
      </c>
      <c r="G2588">
        <v>20504004415</v>
      </c>
      <c r="H2588" t="s">
        <v>223</v>
      </c>
      <c r="I2588" t="s">
        <v>25</v>
      </c>
      <c r="J2588" t="s">
        <v>26</v>
      </c>
      <c r="K2588" t="s">
        <v>97</v>
      </c>
      <c r="L2588" t="s">
        <v>4</v>
      </c>
      <c r="M2588" t="s">
        <v>5</v>
      </c>
      <c r="N2588" t="s">
        <v>17</v>
      </c>
      <c r="O2588">
        <v>2005999000</v>
      </c>
      <c r="P2588" t="s">
        <v>1002</v>
      </c>
      <c r="Q2588" t="s">
        <v>1003</v>
      </c>
      <c r="R2588" t="s">
        <v>24</v>
      </c>
      <c r="S2588" t="s">
        <v>285</v>
      </c>
      <c r="W2588" t="s">
        <v>100</v>
      </c>
      <c r="X2588" t="s">
        <v>8</v>
      </c>
      <c r="Y2588" t="s">
        <v>226</v>
      </c>
      <c r="Z2588">
        <v>16502.5</v>
      </c>
      <c r="AA2588">
        <v>12075</v>
      </c>
    </row>
    <row r="2589" spans="1:27" hidden="1" x14ac:dyDescent="0.25">
      <c r="A2589">
        <v>2018</v>
      </c>
      <c r="B2589">
        <v>3</v>
      </c>
      <c r="C2589" t="s">
        <v>86</v>
      </c>
      <c r="D2589">
        <v>20814</v>
      </c>
      <c r="E2589">
        <v>2</v>
      </c>
      <c r="F2589">
        <v>20180308</v>
      </c>
      <c r="G2589">
        <v>20170040938</v>
      </c>
      <c r="H2589" t="s">
        <v>65</v>
      </c>
      <c r="I2589" t="s">
        <v>25</v>
      </c>
      <c r="J2589" t="s">
        <v>26</v>
      </c>
      <c r="K2589" t="s">
        <v>97</v>
      </c>
      <c r="L2589" t="s">
        <v>4</v>
      </c>
      <c r="M2589" t="s">
        <v>5</v>
      </c>
      <c r="N2589" t="s">
        <v>17</v>
      </c>
      <c r="O2589">
        <v>2005999000</v>
      </c>
      <c r="P2589" t="s">
        <v>934</v>
      </c>
      <c r="Q2589" t="s">
        <v>1003</v>
      </c>
      <c r="R2589" t="s">
        <v>24</v>
      </c>
      <c r="S2589" t="s">
        <v>148</v>
      </c>
      <c r="T2589" t="s">
        <v>101</v>
      </c>
      <c r="W2589" t="s">
        <v>214</v>
      </c>
      <c r="X2589" t="s">
        <v>8</v>
      </c>
      <c r="Y2589" t="s">
        <v>15</v>
      </c>
      <c r="Z2589">
        <v>16500</v>
      </c>
      <c r="AA2589">
        <v>10296</v>
      </c>
    </row>
    <row r="2590" spans="1:27" hidden="1" x14ac:dyDescent="0.25">
      <c r="A2590">
        <v>2017</v>
      </c>
      <c r="B2590">
        <v>2</v>
      </c>
      <c r="C2590" t="s">
        <v>86</v>
      </c>
      <c r="D2590">
        <v>12532</v>
      </c>
      <c r="E2590">
        <v>1</v>
      </c>
      <c r="F2590">
        <v>20170215</v>
      </c>
      <c r="G2590">
        <v>20373860736</v>
      </c>
      <c r="H2590" t="s">
        <v>1127</v>
      </c>
      <c r="I2590" t="s">
        <v>2</v>
      </c>
      <c r="J2590" t="s">
        <v>132</v>
      </c>
      <c r="K2590" t="s">
        <v>249</v>
      </c>
      <c r="L2590" t="s">
        <v>4</v>
      </c>
      <c r="M2590" t="s">
        <v>5</v>
      </c>
      <c r="N2590" t="s">
        <v>17</v>
      </c>
      <c r="O2590">
        <v>2005992000</v>
      </c>
      <c r="P2590" t="s">
        <v>934</v>
      </c>
      <c r="Q2590" t="s">
        <v>1003</v>
      </c>
      <c r="R2590" t="s">
        <v>18</v>
      </c>
      <c r="S2590" t="s">
        <v>94</v>
      </c>
      <c r="T2590" t="s">
        <v>232</v>
      </c>
      <c r="V2590" t="s">
        <v>99</v>
      </c>
      <c r="W2590" t="s">
        <v>100</v>
      </c>
      <c r="X2590" t="s">
        <v>19</v>
      </c>
      <c r="Y2590" t="s">
        <v>15</v>
      </c>
      <c r="Z2590">
        <v>16491.849999999999</v>
      </c>
      <c r="AA2590">
        <v>7950</v>
      </c>
    </row>
    <row r="2591" spans="1:27" hidden="1" x14ac:dyDescent="0.25">
      <c r="A2591">
        <v>2017</v>
      </c>
      <c r="B2591">
        <v>2</v>
      </c>
      <c r="C2591" t="s">
        <v>270</v>
      </c>
      <c r="D2591">
        <v>8007</v>
      </c>
      <c r="E2591">
        <v>1</v>
      </c>
      <c r="F2591">
        <v>20170223</v>
      </c>
      <c r="G2591">
        <v>20504004415</v>
      </c>
      <c r="H2591" t="s">
        <v>223</v>
      </c>
      <c r="I2591" t="s">
        <v>25</v>
      </c>
      <c r="J2591" t="s">
        <v>26</v>
      </c>
      <c r="K2591" t="s">
        <v>199</v>
      </c>
      <c r="L2591" t="s">
        <v>4</v>
      </c>
      <c r="M2591" t="s">
        <v>5</v>
      </c>
      <c r="N2591" t="s">
        <v>17</v>
      </c>
      <c r="O2591">
        <v>2001909000</v>
      </c>
      <c r="P2591" t="s">
        <v>1008</v>
      </c>
      <c r="Q2591" t="s">
        <v>1003</v>
      </c>
      <c r="R2591" t="s">
        <v>68</v>
      </c>
      <c r="S2591" t="s">
        <v>281</v>
      </c>
      <c r="W2591" t="s">
        <v>100</v>
      </c>
      <c r="X2591" t="s">
        <v>8</v>
      </c>
      <c r="Y2591" t="s">
        <v>226</v>
      </c>
      <c r="Z2591">
        <v>16430.400000000001</v>
      </c>
      <c r="AA2591">
        <v>17539.2</v>
      </c>
    </row>
    <row r="2592" spans="1:27" hidden="1" x14ac:dyDescent="0.25">
      <c r="A2592">
        <v>2017</v>
      </c>
      <c r="B2592">
        <v>3</v>
      </c>
      <c r="C2592" t="s">
        <v>270</v>
      </c>
      <c r="D2592">
        <v>11648</v>
      </c>
      <c r="E2592">
        <v>1</v>
      </c>
      <c r="F2592">
        <v>20170329</v>
      </c>
      <c r="G2592">
        <v>20504004415</v>
      </c>
      <c r="H2592" t="s">
        <v>223</v>
      </c>
      <c r="I2592" t="s">
        <v>25</v>
      </c>
      <c r="J2592" t="s">
        <v>26</v>
      </c>
      <c r="K2592" t="s">
        <v>257</v>
      </c>
      <c r="L2592" t="s">
        <v>4</v>
      </c>
      <c r="M2592" t="s">
        <v>5</v>
      </c>
      <c r="N2592" t="s">
        <v>17</v>
      </c>
      <c r="O2592">
        <v>2001909000</v>
      </c>
      <c r="P2592" t="s">
        <v>1008</v>
      </c>
      <c r="Q2592" t="s">
        <v>1003</v>
      </c>
      <c r="R2592" t="s">
        <v>68</v>
      </c>
      <c r="S2592" t="s">
        <v>845</v>
      </c>
      <c r="W2592" t="s">
        <v>272</v>
      </c>
      <c r="X2592" t="s">
        <v>8</v>
      </c>
      <c r="Y2592" t="s">
        <v>61</v>
      </c>
      <c r="Z2592">
        <v>16430.400000000001</v>
      </c>
      <c r="AA2592">
        <v>17539.2</v>
      </c>
    </row>
    <row r="2593" spans="1:27" hidden="1" x14ac:dyDescent="0.25">
      <c r="A2593">
        <v>2017</v>
      </c>
      <c r="B2593">
        <v>3</v>
      </c>
      <c r="C2593" t="s">
        <v>86</v>
      </c>
      <c r="D2593">
        <v>23788</v>
      </c>
      <c r="E2593">
        <v>3</v>
      </c>
      <c r="F2593">
        <v>20170327</v>
      </c>
      <c r="G2593">
        <v>20601733197</v>
      </c>
      <c r="H2593" t="s">
        <v>729</v>
      </c>
      <c r="I2593" t="s">
        <v>25</v>
      </c>
      <c r="J2593" t="s">
        <v>26</v>
      </c>
      <c r="K2593" t="s">
        <v>125</v>
      </c>
      <c r="L2593" t="s">
        <v>4</v>
      </c>
      <c r="M2593" t="s">
        <v>5</v>
      </c>
      <c r="N2593" t="s">
        <v>6</v>
      </c>
      <c r="O2593">
        <v>904219000</v>
      </c>
      <c r="P2593" t="s">
        <v>218</v>
      </c>
      <c r="Q2593" t="s">
        <v>472</v>
      </c>
      <c r="R2593" t="s">
        <v>50</v>
      </c>
      <c r="S2593" t="s">
        <v>2295</v>
      </c>
      <c r="T2593" t="s">
        <v>2296</v>
      </c>
      <c r="U2593" t="s">
        <v>2297</v>
      </c>
      <c r="V2593" t="s">
        <v>2298</v>
      </c>
      <c r="X2593" t="s">
        <v>89</v>
      </c>
      <c r="Y2593" t="s">
        <v>204</v>
      </c>
      <c r="Z2593">
        <v>16410.38</v>
      </c>
      <c r="AA2593">
        <v>5133.5320000000002</v>
      </c>
    </row>
    <row r="2594" spans="1:27" hidden="1" x14ac:dyDescent="0.25">
      <c r="A2594">
        <v>2017</v>
      </c>
      <c r="B2594">
        <v>2</v>
      </c>
      <c r="C2594" t="s">
        <v>270</v>
      </c>
      <c r="D2594">
        <v>6247</v>
      </c>
      <c r="E2594">
        <v>2</v>
      </c>
      <c r="F2594">
        <v>20170209</v>
      </c>
      <c r="G2594">
        <v>20104420282</v>
      </c>
      <c r="H2594" t="s">
        <v>146</v>
      </c>
      <c r="I2594" t="s">
        <v>25</v>
      </c>
      <c r="J2594" t="s">
        <v>26</v>
      </c>
      <c r="K2594" t="s">
        <v>97</v>
      </c>
      <c r="L2594" t="s">
        <v>4</v>
      </c>
      <c r="M2594" t="s">
        <v>5</v>
      </c>
      <c r="N2594" t="s">
        <v>17</v>
      </c>
      <c r="O2594">
        <v>2005999000</v>
      </c>
      <c r="P2594" t="s">
        <v>1002</v>
      </c>
      <c r="Q2594" t="s">
        <v>1003</v>
      </c>
      <c r="R2594" t="s">
        <v>24</v>
      </c>
      <c r="S2594" t="s">
        <v>316</v>
      </c>
      <c r="U2594" t="s">
        <v>145</v>
      </c>
      <c r="X2594" t="s">
        <v>8</v>
      </c>
      <c r="Y2594" t="s">
        <v>226</v>
      </c>
      <c r="Z2594">
        <v>16407.25</v>
      </c>
      <c r="AA2594">
        <v>11705.04</v>
      </c>
    </row>
    <row r="2595" spans="1:27" hidden="1" x14ac:dyDescent="0.25">
      <c r="A2595">
        <v>2017</v>
      </c>
      <c r="B2595">
        <v>1</v>
      </c>
      <c r="C2595" t="s">
        <v>270</v>
      </c>
      <c r="D2595">
        <v>2291</v>
      </c>
      <c r="E2595">
        <v>1</v>
      </c>
      <c r="F2595">
        <v>20170119</v>
      </c>
      <c r="G2595">
        <v>20504004415</v>
      </c>
      <c r="H2595" t="s">
        <v>223</v>
      </c>
      <c r="I2595" t="s">
        <v>25</v>
      </c>
      <c r="J2595" t="s">
        <v>26</v>
      </c>
      <c r="K2595" t="s">
        <v>185</v>
      </c>
      <c r="L2595" t="s">
        <v>4</v>
      </c>
      <c r="M2595" t="s">
        <v>5</v>
      </c>
      <c r="N2595" t="s">
        <v>17</v>
      </c>
      <c r="O2595">
        <v>2005999000</v>
      </c>
      <c r="P2595" t="s">
        <v>1002</v>
      </c>
      <c r="Q2595" t="s">
        <v>1003</v>
      </c>
      <c r="R2595" t="s">
        <v>24</v>
      </c>
      <c r="S2595" t="s">
        <v>285</v>
      </c>
      <c r="W2595" t="s">
        <v>100</v>
      </c>
      <c r="X2595" t="s">
        <v>8</v>
      </c>
      <c r="Y2595" t="s">
        <v>226</v>
      </c>
      <c r="Z2595">
        <v>16402.400000000001</v>
      </c>
      <c r="AA2595">
        <v>12120</v>
      </c>
    </row>
    <row r="2596" spans="1:27" hidden="1" x14ac:dyDescent="0.25">
      <c r="A2596">
        <v>2017</v>
      </c>
      <c r="B2596">
        <v>1</v>
      </c>
      <c r="C2596" t="s">
        <v>270</v>
      </c>
      <c r="D2596">
        <v>3473</v>
      </c>
      <c r="E2596">
        <v>1</v>
      </c>
      <c r="F2596">
        <v>20170131</v>
      </c>
      <c r="G2596">
        <v>20522951146</v>
      </c>
      <c r="H2596" t="s">
        <v>113</v>
      </c>
      <c r="I2596" t="s">
        <v>25</v>
      </c>
      <c r="J2596" t="s">
        <v>114</v>
      </c>
      <c r="K2596" t="s">
        <v>115</v>
      </c>
      <c r="L2596" t="s">
        <v>4</v>
      </c>
      <c r="M2596" t="s">
        <v>5</v>
      </c>
      <c r="N2596" t="s">
        <v>6</v>
      </c>
      <c r="O2596">
        <v>904219000</v>
      </c>
      <c r="P2596" t="s">
        <v>475</v>
      </c>
      <c r="Q2596" t="s">
        <v>472</v>
      </c>
      <c r="R2596" t="s">
        <v>50</v>
      </c>
      <c r="S2596" t="s">
        <v>830</v>
      </c>
      <c r="W2596" t="s">
        <v>100</v>
      </c>
      <c r="X2596" t="s">
        <v>23</v>
      </c>
      <c r="Y2596" t="s">
        <v>226</v>
      </c>
      <c r="Z2596">
        <v>16400.93</v>
      </c>
      <c r="AA2596">
        <v>7371</v>
      </c>
    </row>
    <row r="2597" spans="1:27" hidden="1" x14ac:dyDescent="0.25">
      <c r="A2597">
        <v>2017</v>
      </c>
      <c r="B2597">
        <v>1</v>
      </c>
      <c r="C2597" t="s">
        <v>270</v>
      </c>
      <c r="D2597">
        <v>766</v>
      </c>
      <c r="E2597">
        <v>1</v>
      </c>
      <c r="F2597">
        <v>20170112</v>
      </c>
      <c r="G2597">
        <v>20530184596</v>
      </c>
      <c r="H2597" t="s">
        <v>293</v>
      </c>
      <c r="I2597" t="s">
        <v>25</v>
      </c>
      <c r="J2597" t="s">
        <v>26</v>
      </c>
      <c r="K2597" t="s">
        <v>97</v>
      </c>
      <c r="L2597" t="s">
        <v>4</v>
      </c>
      <c r="M2597" t="s">
        <v>5</v>
      </c>
      <c r="N2597" t="s">
        <v>17</v>
      </c>
      <c r="O2597">
        <v>2005999000</v>
      </c>
      <c r="P2597" t="s">
        <v>1002</v>
      </c>
      <c r="Q2597" t="s">
        <v>1003</v>
      </c>
      <c r="R2597" t="s">
        <v>24</v>
      </c>
      <c r="S2597" t="s">
        <v>310</v>
      </c>
      <c r="T2597" t="s">
        <v>792</v>
      </c>
      <c r="W2597" t="s">
        <v>789</v>
      </c>
      <c r="X2597" t="s">
        <v>8</v>
      </c>
      <c r="Y2597" t="s">
        <v>61</v>
      </c>
      <c r="Z2597">
        <v>16371.05</v>
      </c>
      <c r="AA2597">
        <v>10717.3</v>
      </c>
    </row>
    <row r="2598" spans="1:27" hidden="1" x14ac:dyDescent="0.25">
      <c r="A2598">
        <v>2017</v>
      </c>
      <c r="B2598">
        <v>3</v>
      </c>
      <c r="C2598" t="s">
        <v>86</v>
      </c>
      <c r="D2598">
        <v>23117</v>
      </c>
      <c r="E2598">
        <v>1</v>
      </c>
      <c r="F2598">
        <v>20170316</v>
      </c>
      <c r="G2598">
        <v>20524548594</v>
      </c>
      <c r="H2598" t="s">
        <v>124</v>
      </c>
      <c r="I2598" t="s">
        <v>25</v>
      </c>
      <c r="J2598" t="s">
        <v>26</v>
      </c>
      <c r="K2598" t="s">
        <v>414</v>
      </c>
      <c r="L2598" t="s">
        <v>4</v>
      </c>
      <c r="M2598" t="s">
        <v>5</v>
      </c>
      <c r="N2598" t="s">
        <v>6</v>
      </c>
      <c r="O2598">
        <v>904219000</v>
      </c>
      <c r="P2598" t="s">
        <v>218</v>
      </c>
      <c r="Q2598" t="s">
        <v>472</v>
      </c>
      <c r="R2598" t="s">
        <v>50</v>
      </c>
      <c r="S2598" t="s">
        <v>409</v>
      </c>
      <c r="T2598" t="s">
        <v>2277</v>
      </c>
      <c r="U2598" t="s">
        <v>88</v>
      </c>
      <c r="X2598" t="s">
        <v>23</v>
      </c>
      <c r="Y2598" t="s">
        <v>9</v>
      </c>
      <c r="Z2598">
        <v>16357.52</v>
      </c>
      <c r="AA2598">
        <v>4373.6000000000004</v>
      </c>
    </row>
    <row r="2599" spans="1:27" hidden="1" x14ac:dyDescent="0.25">
      <c r="A2599">
        <v>2017</v>
      </c>
      <c r="B2599">
        <v>3</v>
      </c>
      <c r="C2599" t="s">
        <v>86</v>
      </c>
      <c r="D2599">
        <v>21189</v>
      </c>
      <c r="E2599">
        <v>1</v>
      </c>
      <c r="F2599">
        <v>20170314</v>
      </c>
      <c r="G2599">
        <v>20373860736</v>
      </c>
      <c r="H2599" t="s">
        <v>1127</v>
      </c>
      <c r="I2599" t="s">
        <v>2</v>
      </c>
      <c r="J2599" t="s">
        <v>32</v>
      </c>
      <c r="K2599" t="s">
        <v>96</v>
      </c>
      <c r="L2599" t="s">
        <v>4</v>
      </c>
      <c r="M2599" t="s">
        <v>5</v>
      </c>
      <c r="N2599" t="s">
        <v>17</v>
      </c>
      <c r="O2599">
        <v>2005992000</v>
      </c>
      <c r="P2599" t="s">
        <v>934</v>
      </c>
      <c r="Q2599" t="s">
        <v>1003</v>
      </c>
      <c r="R2599" t="s">
        <v>18</v>
      </c>
      <c r="S2599" t="s">
        <v>119</v>
      </c>
      <c r="T2599" t="s">
        <v>2239</v>
      </c>
      <c r="V2599" t="s">
        <v>377</v>
      </c>
      <c r="W2599" t="s">
        <v>100</v>
      </c>
      <c r="X2599" t="s">
        <v>19</v>
      </c>
      <c r="Y2599" t="s">
        <v>15</v>
      </c>
      <c r="Z2599">
        <v>16325.79</v>
      </c>
      <c r="AA2599">
        <v>8038.8</v>
      </c>
    </row>
    <row r="2600" spans="1:27" hidden="1" x14ac:dyDescent="0.25">
      <c r="A2600">
        <v>2018</v>
      </c>
      <c r="B2600">
        <v>3</v>
      </c>
      <c r="C2600" t="s">
        <v>270</v>
      </c>
      <c r="D2600">
        <v>13112</v>
      </c>
      <c r="E2600">
        <v>1</v>
      </c>
      <c r="F2600">
        <v>20180320</v>
      </c>
      <c r="G2600">
        <v>20504004415</v>
      </c>
      <c r="H2600" t="s">
        <v>223</v>
      </c>
      <c r="I2600" t="s">
        <v>2</v>
      </c>
      <c r="J2600" t="s">
        <v>58</v>
      </c>
      <c r="K2600" t="s">
        <v>59</v>
      </c>
      <c r="L2600" t="s">
        <v>4</v>
      </c>
      <c r="M2600" t="s">
        <v>5</v>
      </c>
      <c r="N2600" t="s">
        <v>17</v>
      </c>
      <c r="O2600">
        <v>2001909000</v>
      </c>
      <c r="P2600" t="s">
        <v>1008</v>
      </c>
      <c r="Q2600" t="s">
        <v>1003</v>
      </c>
      <c r="R2600" t="s">
        <v>68</v>
      </c>
      <c r="S2600" t="s">
        <v>2657</v>
      </c>
      <c r="W2600" t="s">
        <v>34</v>
      </c>
      <c r="X2600" t="s">
        <v>19</v>
      </c>
      <c r="Y2600" t="s">
        <v>226</v>
      </c>
      <c r="Z2600">
        <v>16296.54</v>
      </c>
      <c r="AA2600">
        <v>8553.84</v>
      </c>
    </row>
    <row r="2601" spans="1:27" hidden="1" x14ac:dyDescent="0.25">
      <c r="A2601">
        <v>2018</v>
      </c>
      <c r="B2601">
        <v>1</v>
      </c>
      <c r="C2601" t="s">
        <v>270</v>
      </c>
      <c r="D2601">
        <v>42421</v>
      </c>
      <c r="E2601">
        <v>1</v>
      </c>
      <c r="F2601">
        <v>20180102</v>
      </c>
      <c r="G2601">
        <v>20504004415</v>
      </c>
      <c r="H2601" t="s">
        <v>223</v>
      </c>
      <c r="I2601" t="s">
        <v>2</v>
      </c>
      <c r="J2601" t="s">
        <v>314</v>
      </c>
      <c r="K2601" t="s">
        <v>315</v>
      </c>
      <c r="L2601" t="s">
        <v>4</v>
      </c>
      <c r="M2601" t="s">
        <v>5</v>
      </c>
      <c r="N2601" t="s">
        <v>17</v>
      </c>
      <c r="O2601">
        <v>2001909000</v>
      </c>
      <c r="P2601" t="s">
        <v>1008</v>
      </c>
      <c r="Q2601" t="s">
        <v>1003</v>
      </c>
      <c r="R2601" t="s">
        <v>68</v>
      </c>
      <c r="S2601" t="s">
        <v>937</v>
      </c>
      <c r="T2601" t="s">
        <v>881</v>
      </c>
      <c r="W2601" t="s">
        <v>34</v>
      </c>
      <c r="X2601" t="s">
        <v>8</v>
      </c>
      <c r="Y2601" t="s">
        <v>226</v>
      </c>
      <c r="Z2601">
        <v>16249</v>
      </c>
      <c r="AA2601">
        <v>17661</v>
      </c>
    </row>
    <row r="2602" spans="1:27" hidden="1" x14ac:dyDescent="0.25">
      <c r="A2602">
        <v>2017</v>
      </c>
      <c r="B2602">
        <v>3</v>
      </c>
      <c r="C2602" t="s">
        <v>270</v>
      </c>
      <c r="D2602">
        <v>10838</v>
      </c>
      <c r="E2602">
        <v>2</v>
      </c>
      <c r="F2602">
        <v>20170315</v>
      </c>
      <c r="G2602">
        <v>20504004415</v>
      </c>
      <c r="H2602" t="s">
        <v>223</v>
      </c>
      <c r="I2602" t="s">
        <v>25</v>
      </c>
      <c r="J2602" t="s">
        <v>26</v>
      </c>
      <c r="K2602" t="s">
        <v>97</v>
      </c>
      <c r="L2602" t="s">
        <v>4</v>
      </c>
      <c r="M2602" t="s">
        <v>5</v>
      </c>
      <c r="N2602" t="s">
        <v>17</v>
      </c>
      <c r="O2602">
        <v>2005999000</v>
      </c>
      <c r="P2602" t="s">
        <v>1002</v>
      </c>
      <c r="Q2602" t="s">
        <v>1003</v>
      </c>
      <c r="R2602" t="s">
        <v>24</v>
      </c>
      <c r="S2602" t="s">
        <v>321</v>
      </c>
      <c r="W2602" t="s">
        <v>272</v>
      </c>
      <c r="X2602" t="s">
        <v>8</v>
      </c>
      <c r="Y2602" t="s">
        <v>61</v>
      </c>
      <c r="Z2602">
        <v>16240</v>
      </c>
      <c r="AA2602">
        <v>12000</v>
      </c>
    </row>
    <row r="2603" spans="1:27" hidden="1" x14ac:dyDescent="0.25">
      <c r="A2603">
        <v>2018</v>
      </c>
      <c r="B2603">
        <v>2</v>
      </c>
      <c r="C2603" t="s">
        <v>86</v>
      </c>
      <c r="D2603">
        <v>9859</v>
      </c>
      <c r="E2603">
        <v>4</v>
      </c>
      <c r="F2603">
        <v>20180202</v>
      </c>
      <c r="G2603">
        <v>20373860736</v>
      </c>
      <c r="H2603" t="s">
        <v>1127</v>
      </c>
      <c r="I2603" t="s">
        <v>25</v>
      </c>
      <c r="J2603" t="s">
        <v>26</v>
      </c>
      <c r="K2603" t="s">
        <v>97</v>
      </c>
      <c r="L2603" t="s">
        <v>4</v>
      </c>
      <c r="M2603" t="s">
        <v>5</v>
      </c>
      <c r="N2603" t="s">
        <v>17</v>
      </c>
      <c r="O2603">
        <v>2001909000</v>
      </c>
      <c r="P2603" t="s">
        <v>934</v>
      </c>
      <c r="Q2603" t="s">
        <v>1003</v>
      </c>
      <c r="R2603" t="s">
        <v>68</v>
      </c>
      <c r="S2603" t="s">
        <v>98</v>
      </c>
      <c r="U2603" t="s">
        <v>378</v>
      </c>
      <c r="V2603" t="s">
        <v>377</v>
      </c>
      <c r="W2603" t="s">
        <v>34</v>
      </c>
      <c r="X2603" t="s">
        <v>8</v>
      </c>
      <c r="Y2603" t="s">
        <v>15</v>
      </c>
      <c r="Z2603">
        <v>16236</v>
      </c>
      <c r="AA2603">
        <v>6000</v>
      </c>
    </row>
    <row r="2604" spans="1:27" hidden="1" x14ac:dyDescent="0.25">
      <c r="A2604">
        <v>2017</v>
      </c>
      <c r="B2604">
        <v>3</v>
      </c>
      <c r="C2604" t="s">
        <v>86</v>
      </c>
      <c r="D2604">
        <v>20823</v>
      </c>
      <c r="E2604">
        <v>1</v>
      </c>
      <c r="F2604">
        <v>20170309</v>
      </c>
      <c r="G2604">
        <v>20170040938</v>
      </c>
      <c r="H2604" t="s">
        <v>65</v>
      </c>
      <c r="I2604" t="s">
        <v>25</v>
      </c>
      <c r="J2604" t="s">
        <v>26</v>
      </c>
      <c r="K2604" t="s">
        <v>97</v>
      </c>
      <c r="L2604" t="s">
        <v>4</v>
      </c>
      <c r="M2604" t="s">
        <v>5</v>
      </c>
      <c r="N2604" t="s">
        <v>17</v>
      </c>
      <c r="O2604">
        <v>2005992000</v>
      </c>
      <c r="P2604" t="s">
        <v>934</v>
      </c>
      <c r="Q2604" t="s">
        <v>1003</v>
      </c>
      <c r="R2604" t="s">
        <v>18</v>
      </c>
      <c r="S2604" t="s">
        <v>148</v>
      </c>
      <c r="T2604" t="s">
        <v>14</v>
      </c>
      <c r="U2604" t="s">
        <v>377</v>
      </c>
      <c r="V2604" t="s">
        <v>2233</v>
      </c>
      <c r="W2604" t="s">
        <v>214</v>
      </c>
      <c r="X2604" t="s">
        <v>8</v>
      </c>
      <c r="Y2604" t="s">
        <v>15</v>
      </c>
      <c r="Z2604">
        <v>16233.6</v>
      </c>
      <c r="AA2604">
        <v>6456.96</v>
      </c>
    </row>
    <row r="2605" spans="1:27" hidden="1" x14ac:dyDescent="0.25">
      <c r="A2605">
        <v>2018</v>
      </c>
      <c r="B2605">
        <v>3</v>
      </c>
      <c r="C2605" t="s">
        <v>86</v>
      </c>
      <c r="D2605">
        <v>22177</v>
      </c>
      <c r="E2605">
        <v>6</v>
      </c>
      <c r="F2605">
        <v>20180314</v>
      </c>
      <c r="G2605">
        <v>20170040938</v>
      </c>
      <c r="H2605" t="s">
        <v>65</v>
      </c>
      <c r="I2605" t="s">
        <v>2</v>
      </c>
      <c r="J2605" t="s">
        <v>81</v>
      </c>
      <c r="K2605" t="s">
        <v>87</v>
      </c>
      <c r="L2605" t="s">
        <v>4</v>
      </c>
      <c r="M2605" t="s">
        <v>5</v>
      </c>
      <c r="N2605" t="s">
        <v>17</v>
      </c>
      <c r="O2605">
        <v>2005992000</v>
      </c>
      <c r="P2605" t="s">
        <v>934</v>
      </c>
      <c r="Q2605" t="s">
        <v>1003</v>
      </c>
      <c r="R2605" t="s">
        <v>18</v>
      </c>
      <c r="S2605" t="s">
        <v>148</v>
      </c>
      <c r="T2605" t="s">
        <v>377</v>
      </c>
      <c r="W2605" t="s">
        <v>214</v>
      </c>
      <c r="X2605" t="s">
        <v>69</v>
      </c>
      <c r="Y2605" t="s">
        <v>15</v>
      </c>
      <c r="Z2605">
        <v>16198.93</v>
      </c>
      <c r="AA2605">
        <v>8696.01</v>
      </c>
    </row>
    <row r="2606" spans="1:27" hidden="1" x14ac:dyDescent="0.25">
      <c r="A2606">
        <v>2018</v>
      </c>
      <c r="B2606">
        <v>3</v>
      </c>
      <c r="C2606" t="s">
        <v>270</v>
      </c>
      <c r="D2606">
        <v>12537</v>
      </c>
      <c r="E2606">
        <v>2</v>
      </c>
      <c r="F2606">
        <v>20180321</v>
      </c>
      <c r="G2606">
        <v>20504004415</v>
      </c>
      <c r="H2606" t="s">
        <v>223</v>
      </c>
      <c r="I2606" t="s">
        <v>25</v>
      </c>
      <c r="J2606" t="s">
        <v>26</v>
      </c>
      <c r="K2606" t="s">
        <v>452</v>
      </c>
      <c r="L2606" t="s">
        <v>4</v>
      </c>
      <c r="M2606" t="s">
        <v>5</v>
      </c>
      <c r="N2606" t="s">
        <v>17</v>
      </c>
      <c r="O2606">
        <v>2005999000</v>
      </c>
      <c r="P2606" t="s">
        <v>1002</v>
      </c>
      <c r="Q2606" t="s">
        <v>1003</v>
      </c>
      <c r="R2606" t="s">
        <v>24</v>
      </c>
      <c r="S2606" t="s">
        <v>337</v>
      </c>
      <c r="W2606" t="s">
        <v>34</v>
      </c>
      <c r="X2606" t="s">
        <v>19</v>
      </c>
      <c r="Y2606" t="s">
        <v>226</v>
      </c>
      <c r="Z2606">
        <v>16173.96</v>
      </c>
      <c r="AA2606">
        <v>6658.56</v>
      </c>
    </row>
    <row r="2607" spans="1:27" hidden="1" x14ac:dyDescent="0.25">
      <c r="A2607">
        <v>2017</v>
      </c>
      <c r="B2607">
        <v>1</v>
      </c>
      <c r="C2607" t="s">
        <v>270</v>
      </c>
      <c r="D2607">
        <v>4037</v>
      </c>
      <c r="E2607">
        <v>2</v>
      </c>
      <c r="F2607">
        <v>20170126</v>
      </c>
      <c r="G2607">
        <v>20504004415</v>
      </c>
      <c r="H2607" t="s">
        <v>223</v>
      </c>
      <c r="I2607" t="s">
        <v>25</v>
      </c>
      <c r="J2607" t="s">
        <v>26</v>
      </c>
      <c r="K2607" t="s">
        <v>97</v>
      </c>
      <c r="L2607" t="s">
        <v>4</v>
      </c>
      <c r="M2607" t="s">
        <v>5</v>
      </c>
      <c r="N2607" t="s">
        <v>17</v>
      </c>
      <c r="O2607">
        <v>2005999000</v>
      </c>
      <c r="P2607" t="s">
        <v>1002</v>
      </c>
      <c r="Q2607" t="s">
        <v>1003</v>
      </c>
      <c r="R2607" t="s">
        <v>24</v>
      </c>
      <c r="S2607" t="s">
        <v>826</v>
      </c>
      <c r="W2607" t="s">
        <v>100</v>
      </c>
      <c r="X2607" t="s">
        <v>8</v>
      </c>
      <c r="Y2607" t="s">
        <v>61</v>
      </c>
      <c r="Z2607">
        <v>16125</v>
      </c>
      <c r="AA2607">
        <v>13050</v>
      </c>
    </row>
    <row r="2608" spans="1:27" hidden="1" x14ac:dyDescent="0.25">
      <c r="A2608">
        <v>2017</v>
      </c>
      <c r="B2608">
        <v>1</v>
      </c>
      <c r="C2608" t="s">
        <v>86</v>
      </c>
      <c r="D2608">
        <v>6905</v>
      </c>
      <c r="E2608">
        <v>2</v>
      </c>
      <c r="F2608">
        <v>20170126</v>
      </c>
      <c r="G2608">
        <v>20533960546</v>
      </c>
      <c r="H2608" t="s">
        <v>511</v>
      </c>
      <c r="I2608" t="s">
        <v>25</v>
      </c>
      <c r="J2608" t="s">
        <v>26</v>
      </c>
      <c r="K2608" t="s">
        <v>28</v>
      </c>
      <c r="L2608" t="s">
        <v>4</v>
      </c>
      <c r="M2608" t="s">
        <v>5</v>
      </c>
      <c r="N2608" t="s">
        <v>6</v>
      </c>
      <c r="O2608">
        <v>904211090</v>
      </c>
      <c r="P2608" t="s">
        <v>499</v>
      </c>
      <c r="Q2608" t="s">
        <v>472</v>
      </c>
      <c r="R2608" t="s">
        <v>77</v>
      </c>
      <c r="S2608" t="s">
        <v>41</v>
      </c>
      <c r="W2608" t="s">
        <v>144</v>
      </c>
      <c r="X2608" t="s">
        <v>23</v>
      </c>
      <c r="Y2608" t="s">
        <v>9</v>
      </c>
      <c r="Z2608">
        <v>16099.52</v>
      </c>
      <c r="AA2608">
        <v>5670</v>
      </c>
    </row>
    <row r="2609" spans="1:27" hidden="1" x14ac:dyDescent="0.25">
      <c r="A2609">
        <v>2018</v>
      </c>
      <c r="B2609">
        <v>3</v>
      </c>
      <c r="C2609" t="s">
        <v>86</v>
      </c>
      <c r="D2609">
        <v>18453</v>
      </c>
      <c r="E2609">
        <v>2</v>
      </c>
      <c r="F2609">
        <v>20180307</v>
      </c>
      <c r="G2609">
        <v>20170040938</v>
      </c>
      <c r="H2609" t="s">
        <v>65</v>
      </c>
      <c r="I2609" t="s">
        <v>25</v>
      </c>
      <c r="J2609" t="s">
        <v>26</v>
      </c>
      <c r="K2609" t="s">
        <v>97</v>
      </c>
      <c r="L2609" t="s">
        <v>4</v>
      </c>
      <c r="M2609" t="s">
        <v>5</v>
      </c>
      <c r="N2609" t="s">
        <v>17</v>
      </c>
      <c r="O2609">
        <v>2001909000</v>
      </c>
      <c r="P2609" t="s">
        <v>934</v>
      </c>
      <c r="Q2609" t="s">
        <v>1003</v>
      </c>
      <c r="R2609" t="s">
        <v>68</v>
      </c>
      <c r="S2609" t="s">
        <v>169</v>
      </c>
      <c r="T2609" t="s">
        <v>101</v>
      </c>
      <c r="W2609" t="s">
        <v>129</v>
      </c>
      <c r="X2609" t="s">
        <v>2477</v>
      </c>
      <c r="Y2609" t="s">
        <v>15</v>
      </c>
      <c r="Z2609">
        <v>16096.12</v>
      </c>
      <c r="AA2609">
        <v>12880</v>
      </c>
    </row>
    <row r="2610" spans="1:27" hidden="1" x14ac:dyDescent="0.25">
      <c r="A2610">
        <v>2017</v>
      </c>
      <c r="B2610">
        <v>1</v>
      </c>
      <c r="C2610" t="s">
        <v>270</v>
      </c>
      <c r="D2610">
        <v>123</v>
      </c>
      <c r="E2610">
        <v>1</v>
      </c>
      <c r="F2610">
        <v>20170112</v>
      </c>
      <c r="G2610">
        <v>20504004415</v>
      </c>
      <c r="H2610" t="s">
        <v>223</v>
      </c>
      <c r="I2610" t="s">
        <v>25</v>
      </c>
      <c r="J2610" t="s">
        <v>26</v>
      </c>
      <c r="K2610" t="s">
        <v>97</v>
      </c>
      <c r="L2610" t="s">
        <v>4</v>
      </c>
      <c r="M2610" t="s">
        <v>5</v>
      </c>
      <c r="N2610" t="s">
        <v>17</v>
      </c>
      <c r="O2610">
        <v>2001909000</v>
      </c>
      <c r="P2610" t="s">
        <v>1008</v>
      </c>
      <c r="Q2610" t="s">
        <v>1003</v>
      </c>
      <c r="R2610" t="s">
        <v>68</v>
      </c>
      <c r="S2610" t="s">
        <v>281</v>
      </c>
      <c r="W2610" t="s">
        <v>100</v>
      </c>
      <c r="X2610" t="s">
        <v>8</v>
      </c>
      <c r="Y2610" t="s">
        <v>226</v>
      </c>
      <c r="Z2610">
        <v>16005</v>
      </c>
      <c r="AA2610">
        <v>16878</v>
      </c>
    </row>
    <row r="2611" spans="1:27" hidden="1" x14ac:dyDescent="0.25">
      <c r="A2611">
        <v>2018</v>
      </c>
      <c r="B2611">
        <v>3</v>
      </c>
      <c r="C2611" t="s">
        <v>0</v>
      </c>
      <c r="D2611">
        <v>23998</v>
      </c>
      <c r="E2611">
        <v>1</v>
      </c>
      <c r="F2611">
        <v>20180323</v>
      </c>
      <c r="G2611">
        <v>20602363920</v>
      </c>
      <c r="H2611" t="s">
        <v>2451</v>
      </c>
      <c r="I2611" t="s">
        <v>2</v>
      </c>
      <c r="J2611" t="s">
        <v>21</v>
      </c>
      <c r="K2611" t="s">
        <v>1150</v>
      </c>
      <c r="L2611" t="s">
        <v>4</v>
      </c>
      <c r="M2611" t="s">
        <v>5</v>
      </c>
      <c r="N2611" t="s">
        <v>17</v>
      </c>
      <c r="O2611">
        <v>2005999000</v>
      </c>
      <c r="P2611" t="s">
        <v>31</v>
      </c>
      <c r="Q2611" t="s">
        <v>1003</v>
      </c>
      <c r="R2611" t="s">
        <v>24</v>
      </c>
      <c r="S2611" t="s">
        <v>2452</v>
      </c>
      <c r="W2611" t="s">
        <v>34</v>
      </c>
      <c r="X2611" t="s">
        <v>23</v>
      </c>
      <c r="Y2611" t="s">
        <v>9</v>
      </c>
      <c r="Z2611">
        <v>16000</v>
      </c>
      <c r="AA2611">
        <v>400</v>
      </c>
    </row>
    <row r="2612" spans="1:27" hidden="1" x14ac:dyDescent="0.25">
      <c r="A2612">
        <v>2017</v>
      </c>
      <c r="B2612">
        <v>1</v>
      </c>
      <c r="C2612" t="s">
        <v>270</v>
      </c>
      <c r="D2612">
        <v>4916</v>
      </c>
      <c r="E2612">
        <v>1</v>
      </c>
      <c r="F2612">
        <v>20170129</v>
      </c>
      <c r="G2612">
        <v>20104420282</v>
      </c>
      <c r="H2612" t="s">
        <v>146</v>
      </c>
      <c r="I2612" t="s">
        <v>2</v>
      </c>
      <c r="J2612" t="s">
        <v>58</v>
      </c>
      <c r="K2612" t="s">
        <v>59</v>
      </c>
      <c r="L2612" t="s">
        <v>4</v>
      </c>
      <c r="M2612" t="s">
        <v>5</v>
      </c>
      <c r="N2612" t="s">
        <v>17</v>
      </c>
      <c r="O2612">
        <v>2001909000</v>
      </c>
      <c r="P2612" t="s">
        <v>1008</v>
      </c>
      <c r="Q2612" t="s">
        <v>1003</v>
      </c>
      <c r="R2612" t="s">
        <v>68</v>
      </c>
      <c r="S2612" t="s">
        <v>297</v>
      </c>
      <c r="U2612" t="s">
        <v>145</v>
      </c>
      <c r="X2612" t="s">
        <v>8</v>
      </c>
      <c r="Y2612" t="s">
        <v>226</v>
      </c>
      <c r="Z2612">
        <v>15975</v>
      </c>
      <c r="AA2612">
        <v>19170</v>
      </c>
    </row>
    <row r="2613" spans="1:27" x14ac:dyDescent="0.25">
      <c r="A2613">
        <v>2018</v>
      </c>
      <c r="B2613">
        <v>1</v>
      </c>
      <c r="C2613" t="s">
        <v>270</v>
      </c>
      <c r="D2613">
        <v>3957</v>
      </c>
      <c r="E2613">
        <v>1</v>
      </c>
      <c r="F2613">
        <v>20180125</v>
      </c>
      <c r="G2613">
        <v>20504004415</v>
      </c>
      <c r="H2613" t="s">
        <v>223</v>
      </c>
      <c r="I2613" t="s">
        <v>25</v>
      </c>
      <c r="J2613" t="s">
        <v>26</v>
      </c>
      <c r="K2613" t="s">
        <v>1324</v>
      </c>
      <c r="L2613" t="s">
        <v>4</v>
      </c>
      <c r="M2613" t="s">
        <v>5</v>
      </c>
      <c r="N2613" t="s">
        <v>17</v>
      </c>
      <c r="O2613">
        <v>2005999000</v>
      </c>
      <c r="P2613" t="s">
        <v>198</v>
      </c>
      <c r="Q2613" t="s">
        <v>1003</v>
      </c>
      <c r="R2613" t="s">
        <v>24</v>
      </c>
      <c r="S2613" t="s">
        <v>1298</v>
      </c>
      <c r="T2613" t="s">
        <v>958</v>
      </c>
      <c r="W2613" t="s">
        <v>34</v>
      </c>
      <c r="X2613" t="s">
        <v>8</v>
      </c>
      <c r="Y2613" t="s">
        <v>226</v>
      </c>
      <c r="Z2613">
        <v>15902.49</v>
      </c>
      <c r="AA2613">
        <v>8316.9840000000004</v>
      </c>
    </row>
    <row r="2614" spans="1:27" hidden="1" x14ac:dyDescent="0.25">
      <c r="A2614">
        <v>2018</v>
      </c>
      <c r="B2614">
        <v>1</v>
      </c>
      <c r="C2614" t="s">
        <v>270</v>
      </c>
      <c r="D2614">
        <v>4384</v>
      </c>
      <c r="E2614">
        <v>2</v>
      </c>
      <c r="F2614">
        <v>20180126</v>
      </c>
      <c r="G2614">
        <v>20546150519</v>
      </c>
      <c r="H2614" t="s">
        <v>345</v>
      </c>
      <c r="I2614" t="s">
        <v>25</v>
      </c>
      <c r="J2614" t="s">
        <v>26</v>
      </c>
      <c r="K2614" t="s">
        <v>344</v>
      </c>
      <c r="L2614" t="s">
        <v>4</v>
      </c>
      <c r="M2614" t="s">
        <v>5</v>
      </c>
      <c r="N2614" t="s">
        <v>6</v>
      </c>
      <c r="O2614">
        <v>709600000</v>
      </c>
      <c r="P2614" t="s">
        <v>1002</v>
      </c>
      <c r="Q2614" t="s">
        <v>274</v>
      </c>
      <c r="R2614" t="s">
        <v>7</v>
      </c>
      <c r="S2614" t="s">
        <v>350</v>
      </c>
      <c r="T2614" t="s">
        <v>798</v>
      </c>
      <c r="U2614" t="s">
        <v>800</v>
      </c>
      <c r="W2614" t="s">
        <v>100</v>
      </c>
      <c r="X2614" t="s">
        <v>8</v>
      </c>
      <c r="Y2614" t="s">
        <v>226</v>
      </c>
      <c r="Z2614">
        <v>15897.48</v>
      </c>
      <c r="AA2614">
        <v>8250</v>
      </c>
    </row>
    <row r="2615" spans="1:27" hidden="1" x14ac:dyDescent="0.25">
      <c r="A2615">
        <v>2018</v>
      </c>
      <c r="B2615">
        <v>3</v>
      </c>
      <c r="C2615" t="s">
        <v>86</v>
      </c>
      <c r="D2615">
        <v>28712</v>
      </c>
      <c r="E2615">
        <v>1</v>
      </c>
      <c r="F2615">
        <v>20180329</v>
      </c>
      <c r="G2615">
        <v>20556450600</v>
      </c>
      <c r="H2615" t="s">
        <v>140</v>
      </c>
      <c r="I2615" t="s">
        <v>25</v>
      </c>
      <c r="J2615" t="s">
        <v>26</v>
      </c>
      <c r="K2615" t="s">
        <v>28</v>
      </c>
      <c r="L2615" t="s">
        <v>4</v>
      </c>
      <c r="M2615" t="s">
        <v>5</v>
      </c>
      <c r="N2615" t="s">
        <v>6</v>
      </c>
      <c r="O2615">
        <v>904219000</v>
      </c>
      <c r="P2615" t="s">
        <v>218</v>
      </c>
      <c r="Q2615" t="s">
        <v>472</v>
      </c>
      <c r="R2615" t="s">
        <v>50</v>
      </c>
      <c r="S2615" t="s">
        <v>2242</v>
      </c>
      <c r="V2615" t="s">
        <v>189</v>
      </c>
      <c r="W2615" t="s">
        <v>2546</v>
      </c>
      <c r="X2615" t="s">
        <v>23</v>
      </c>
      <c r="Y2615" t="s">
        <v>9</v>
      </c>
      <c r="Z2615">
        <v>15872.07</v>
      </c>
      <c r="AA2615">
        <v>7510.32</v>
      </c>
    </row>
    <row r="2616" spans="1:27" hidden="1" x14ac:dyDescent="0.25">
      <c r="A2616">
        <v>2018</v>
      </c>
      <c r="B2616">
        <v>2</v>
      </c>
      <c r="C2616" t="s">
        <v>86</v>
      </c>
      <c r="D2616">
        <v>14784</v>
      </c>
      <c r="E2616">
        <v>2</v>
      </c>
      <c r="F2616">
        <v>20180216</v>
      </c>
      <c r="G2616">
        <v>20511375666</v>
      </c>
      <c r="H2616" t="s">
        <v>402</v>
      </c>
      <c r="I2616" t="s">
        <v>11</v>
      </c>
      <c r="J2616" t="s">
        <v>12</v>
      </c>
      <c r="K2616" t="s">
        <v>82</v>
      </c>
      <c r="L2616" t="s">
        <v>4</v>
      </c>
      <c r="M2616" t="s">
        <v>5</v>
      </c>
      <c r="N2616" t="s">
        <v>6</v>
      </c>
      <c r="O2616">
        <v>710809000</v>
      </c>
      <c r="P2616" t="s">
        <v>31</v>
      </c>
      <c r="Q2616" t="s">
        <v>1076</v>
      </c>
      <c r="R2616" t="s">
        <v>13</v>
      </c>
      <c r="S2616" t="s">
        <v>1894</v>
      </c>
      <c r="X2616" t="s">
        <v>8</v>
      </c>
      <c r="Y2616" t="s">
        <v>9</v>
      </c>
      <c r="Z2616">
        <v>15840</v>
      </c>
      <c r="AA2616">
        <v>4800</v>
      </c>
    </row>
    <row r="2617" spans="1:27" hidden="1" x14ac:dyDescent="0.25">
      <c r="A2617">
        <v>2018</v>
      </c>
      <c r="B2617">
        <v>3</v>
      </c>
      <c r="C2617" t="s">
        <v>270</v>
      </c>
      <c r="D2617">
        <v>10025</v>
      </c>
      <c r="E2617">
        <v>1</v>
      </c>
      <c r="F2617">
        <v>20180301</v>
      </c>
      <c r="G2617">
        <v>20104420282</v>
      </c>
      <c r="H2617" t="s">
        <v>146</v>
      </c>
      <c r="I2617" t="s">
        <v>25</v>
      </c>
      <c r="J2617" t="s">
        <v>26</v>
      </c>
      <c r="K2617" t="s">
        <v>121</v>
      </c>
      <c r="L2617" t="s">
        <v>4</v>
      </c>
      <c r="M2617" t="s">
        <v>5</v>
      </c>
      <c r="N2617" t="s">
        <v>17</v>
      </c>
      <c r="O2617">
        <v>2005999000</v>
      </c>
      <c r="P2617" t="s">
        <v>1002</v>
      </c>
      <c r="Q2617" t="s">
        <v>1003</v>
      </c>
      <c r="R2617" t="s">
        <v>24</v>
      </c>
      <c r="S2617" t="s">
        <v>316</v>
      </c>
      <c r="U2617" t="s">
        <v>145</v>
      </c>
      <c r="X2617" t="s">
        <v>8</v>
      </c>
      <c r="Y2617" t="s">
        <v>226</v>
      </c>
      <c r="Z2617">
        <v>15830.1</v>
      </c>
      <c r="AA2617">
        <v>12144.528</v>
      </c>
    </row>
    <row r="2618" spans="1:27" hidden="1" x14ac:dyDescent="0.25">
      <c r="A2618">
        <v>2017</v>
      </c>
      <c r="B2618">
        <v>3</v>
      </c>
      <c r="C2618" t="s">
        <v>270</v>
      </c>
      <c r="D2618">
        <v>9388</v>
      </c>
      <c r="E2618">
        <v>1</v>
      </c>
      <c r="F2618">
        <v>20170302</v>
      </c>
      <c r="G2618">
        <v>20504004415</v>
      </c>
      <c r="H2618" t="s">
        <v>223</v>
      </c>
      <c r="I2618" t="s">
        <v>47</v>
      </c>
      <c r="J2618" t="s">
        <v>75</v>
      </c>
      <c r="K2618" t="s">
        <v>179</v>
      </c>
      <c r="L2618" t="s">
        <v>4</v>
      </c>
      <c r="M2618" t="s">
        <v>5</v>
      </c>
      <c r="N2618" t="s">
        <v>17</v>
      </c>
      <c r="O2618">
        <v>2001909000</v>
      </c>
      <c r="P2618" t="s">
        <v>1008</v>
      </c>
      <c r="Q2618" t="s">
        <v>1003</v>
      </c>
      <c r="R2618" t="s">
        <v>68</v>
      </c>
      <c r="S2618" t="s">
        <v>281</v>
      </c>
      <c r="W2618" t="s">
        <v>100</v>
      </c>
      <c r="X2618" t="s">
        <v>8</v>
      </c>
      <c r="Y2618" t="s">
        <v>226</v>
      </c>
      <c r="Z2618">
        <v>15822</v>
      </c>
      <c r="AA2618">
        <v>18583.2</v>
      </c>
    </row>
    <row r="2619" spans="1:27" hidden="1" x14ac:dyDescent="0.25">
      <c r="A2619">
        <v>2017</v>
      </c>
      <c r="B2619">
        <v>3</v>
      </c>
      <c r="C2619" t="s">
        <v>270</v>
      </c>
      <c r="D2619">
        <v>9388</v>
      </c>
      <c r="E2619">
        <v>2</v>
      </c>
      <c r="F2619">
        <v>20170302</v>
      </c>
      <c r="G2619">
        <v>20504004415</v>
      </c>
      <c r="H2619" t="s">
        <v>223</v>
      </c>
      <c r="I2619" t="s">
        <v>47</v>
      </c>
      <c r="J2619" t="s">
        <v>75</v>
      </c>
      <c r="K2619" t="s">
        <v>179</v>
      </c>
      <c r="L2619" t="s">
        <v>4</v>
      </c>
      <c r="M2619" t="s">
        <v>5</v>
      </c>
      <c r="N2619" t="s">
        <v>17</v>
      </c>
      <c r="O2619">
        <v>2001909000</v>
      </c>
      <c r="P2619" t="s">
        <v>1008</v>
      </c>
      <c r="Q2619" t="s">
        <v>1003</v>
      </c>
      <c r="R2619" t="s">
        <v>68</v>
      </c>
      <c r="S2619" t="s">
        <v>281</v>
      </c>
      <c r="W2619" t="s">
        <v>100</v>
      </c>
      <c r="X2619" t="s">
        <v>8</v>
      </c>
      <c r="Y2619" t="s">
        <v>226</v>
      </c>
      <c r="Z2619">
        <v>15822</v>
      </c>
      <c r="AA2619">
        <v>18583.2</v>
      </c>
    </row>
    <row r="2620" spans="1:27" hidden="1" x14ac:dyDescent="0.25">
      <c r="A2620">
        <v>2017</v>
      </c>
      <c r="B2620">
        <v>3</v>
      </c>
      <c r="C2620" t="s">
        <v>270</v>
      </c>
      <c r="D2620">
        <v>9388</v>
      </c>
      <c r="E2620">
        <v>3</v>
      </c>
      <c r="F2620">
        <v>20170302</v>
      </c>
      <c r="G2620">
        <v>20504004415</v>
      </c>
      <c r="H2620" t="s">
        <v>223</v>
      </c>
      <c r="I2620" t="s">
        <v>47</v>
      </c>
      <c r="J2620" t="s">
        <v>75</v>
      </c>
      <c r="K2620" t="s">
        <v>179</v>
      </c>
      <c r="L2620" t="s">
        <v>4</v>
      </c>
      <c r="M2620" t="s">
        <v>5</v>
      </c>
      <c r="N2620" t="s">
        <v>17</v>
      </c>
      <c r="O2620">
        <v>2001909000</v>
      </c>
      <c r="P2620" t="s">
        <v>1008</v>
      </c>
      <c r="Q2620" t="s">
        <v>1003</v>
      </c>
      <c r="R2620" t="s">
        <v>68</v>
      </c>
      <c r="S2620" t="s">
        <v>281</v>
      </c>
      <c r="W2620" t="s">
        <v>100</v>
      </c>
      <c r="X2620" t="s">
        <v>8</v>
      </c>
      <c r="Y2620" t="s">
        <v>226</v>
      </c>
      <c r="Z2620">
        <v>15822</v>
      </c>
      <c r="AA2620">
        <v>18583.2</v>
      </c>
    </row>
    <row r="2621" spans="1:27" hidden="1" x14ac:dyDescent="0.25">
      <c r="A2621">
        <v>2017</v>
      </c>
      <c r="B2621">
        <v>3</v>
      </c>
      <c r="C2621" t="s">
        <v>270</v>
      </c>
      <c r="D2621">
        <v>9388</v>
      </c>
      <c r="E2621">
        <v>4</v>
      </c>
      <c r="F2621">
        <v>20170302</v>
      </c>
      <c r="G2621">
        <v>20504004415</v>
      </c>
      <c r="H2621" t="s">
        <v>223</v>
      </c>
      <c r="I2621" t="s">
        <v>47</v>
      </c>
      <c r="J2621" t="s">
        <v>75</v>
      </c>
      <c r="K2621" t="s">
        <v>179</v>
      </c>
      <c r="L2621" t="s">
        <v>4</v>
      </c>
      <c r="M2621" t="s">
        <v>5</v>
      </c>
      <c r="N2621" t="s">
        <v>17</v>
      </c>
      <c r="O2621">
        <v>2001909000</v>
      </c>
      <c r="P2621" t="s">
        <v>1008</v>
      </c>
      <c r="Q2621" t="s">
        <v>1003</v>
      </c>
      <c r="R2621" t="s">
        <v>68</v>
      </c>
      <c r="S2621" t="s">
        <v>281</v>
      </c>
      <c r="W2621" t="s">
        <v>100</v>
      </c>
      <c r="X2621" t="s">
        <v>8</v>
      </c>
      <c r="Y2621" t="s">
        <v>226</v>
      </c>
      <c r="Z2621">
        <v>15822</v>
      </c>
      <c r="AA2621">
        <v>18583.2</v>
      </c>
    </row>
    <row r="2622" spans="1:27" hidden="1" x14ac:dyDescent="0.25">
      <c r="A2622">
        <v>2017</v>
      </c>
      <c r="B2622">
        <v>3</v>
      </c>
      <c r="C2622" t="s">
        <v>270</v>
      </c>
      <c r="D2622">
        <v>9388</v>
      </c>
      <c r="E2622">
        <v>5</v>
      </c>
      <c r="F2622">
        <v>20170302</v>
      </c>
      <c r="G2622">
        <v>20504004415</v>
      </c>
      <c r="H2622" t="s">
        <v>223</v>
      </c>
      <c r="I2622" t="s">
        <v>47</v>
      </c>
      <c r="J2622" t="s">
        <v>75</v>
      </c>
      <c r="K2622" t="s">
        <v>179</v>
      </c>
      <c r="L2622" t="s">
        <v>4</v>
      </c>
      <c r="M2622" t="s">
        <v>5</v>
      </c>
      <c r="N2622" t="s">
        <v>17</v>
      </c>
      <c r="O2622">
        <v>2001909000</v>
      </c>
      <c r="P2622" t="s">
        <v>1008</v>
      </c>
      <c r="Q2622" t="s">
        <v>1003</v>
      </c>
      <c r="R2622" t="s">
        <v>68</v>
      </c>
      <c r="S2622" t="s">
        <v>281</v>
      </c>
      <c r="W2622" t="s">
        <v>100</v>
      </c>
      <c r="X2622" t="s">
        <v>8</v>
      </c>
      <c r="Y2622" t="s">
        <v>226</v>
      </c>
      <c r="Z2622">
        <v>15822</v>
      </c>
      <c r="AA2622">
        <v>18583.2</v>
      </c>
    </row>
    <row r="2623" spans="1:27" hidden="1" x14ac:dyDescent="0.25">
      <c r="A2623">
        <v>2017</v>
      </c>
      <c r="B2623">
        <v>3</v>
      </c>
      <c r="C2623" t="s">
        <v>270</v>
      </c>
      <c r="D2623">
        <v>9388</v>
      </c>
      <c r="E2623">
        <v>6</v>
      </c>
      <c r="F2623">
        <v>20170302</v>
      </c>
      <c r="G2623">
        <v>20504004415</v>
      </c>
      <c r="H2623" t="s">
        <v>223</v>
      </c>
      <c r="I2623" t="s">
        <v>47</v>
      </c>
      <c r="J2623" t="s">
        <v>75</v>
      </c>
      <c r="K2623" t="s">
        <v>179</v>
      </c>
      <c r="L2623" t="s">
        <v>4</v>
      </c>
      <c r="M2623" t="s">
        <v>5</v>
      </c>
      <c r="N2623" t="s">
        <v>17</v>
      </c>
      <c r="O2623">
        <v>2001909000</v>
      </c>
      <c r="P2623" t="s">
        <v>1008</v>
      </c>
      <c r="Q2623" t="s">
        <v>1003</v>
      </c>
      <c r="R2623" t="s">
        <v>68</v>
      </c>
      <c r="S2623" t="s">
        <v>281</v>
      </c>
      <c r="W2623" t="s">
        <v>100</v>
      </c>
      <c r="X2623" t="s">
        <v>8</v>
      </c>
      <c r="Y2623" t="s">
        <v>226</v>
      </c>
      <c r="Z2623">
        <v>15822</v>
      </c>
      <c r="AA2623">
        <v>18583.2</v>
      </c>
    </row>
    <row r="2624" spans="1:27" hidden="1" x14ac:dyDescent="0.25">
      <c r="A2624">
        <v>2017</v>
      </c>
      <c r="B2624">
        <v>3</v>
      </c>
      <c r="C2624" t="s">
        <v>270</v>
      </c>
      <c r="D2624">
        <v>9823</v>
      </c>
      <c r="E2624">
        <v>3</v>
      </c>
      <c r="F2624">
        <v>20170315</v>
      </c>
      <c r="G2624">
        <v>20504004415</v>
      </c>
      <c r="H2624" t="s">
        <v>223</v>
      </c>
      <c r="I2624" t="s">
        <v>25</v>
      </c>
      <c r="J2624" t="s">
        <v>26</v>
      </c>
      <c r="K2624" t="s">
        <v>185</v>
      </c>
      <c r="L2624" t="s">
        <v>4</v>
      </c>
      <c r="M2624" t="s">
        <v>5</v>
      </c>
      <c r="N2624" t="s">
        <v>17</v>
      </c>
      <c r="O2624">
        <v>2005999000</v>
      </c>
      <c r="P2624" t="s">
        <v>1002</v>
      </c>
      <c r="Q2624" t="s">
        <v>1003</v>
      </c>
      <c r="R2624" t="s">
        <v>24</v>
      </c>
      <c r="S2624" t="s">
        <v>278</v>
      </c>
      <c r="W2624" t="s">
        <v>100</v>
      </c>
      <c r="X2624" t="s">
        <v>8</v>
      </c>
      <c r="Y2624" t="s">
        <v>226</v>
      </c>
      <c r="Z2624">
        <v>15821.3</v>
      </c>
      <c r="AA2624">
        <v>13171.8</v>
      </c>
    </row>
    <row r="2625" spans="1:27" hidden="1" x14ac:dyDescent="0.25">
      <c r="A2625">
        <v>2018</v>
      </c>
      <c r="B2625">
        <v>1</v>
      </c>
      <c r="C2625" t="s">
        <v>270</v>
      </c>
      <c r="D2625">
        <v>3062</v>
      </c>
      <c r="E2625">
        <v>1</v>
      </c>
      <c r="F2625">
        <v>20180123</v>
      </c>
      <c r="G2625">
        <v>20104420282</v>
      </c>
      <c r="H2625" t="s">
        <v>146</v>
      </c>
      <c r="I2625" t="s">
        <v>2</v>
      </c>
      <c r="J2625" t="s">
        <v>322</v>
      </c>
      <c r="K2625" t="s">
        <v>356</v>
      </c>
      <c r="L2625" t="s">
        <v>4</v>
      </c>
      <c r="M2625" t="s">
        <v>5</v>
      </c>
      <c r="N2625" t="s">
        <v>17</v>
      </c>
      <c r="O2625">
        <v>2001909000</v>
      </c>
      <c r="P2625" t="s">
        <v>1008</v>
      </c>
      <c r="Q2625" t="s">
        <v>1003</v>
      </c>
      <c r="R2625" t="s">
        <v>68</v>
      </c>
      <c r="S2625" t="s">
        <v>297</v>
      </c>
      <c r="U2625" t="s">
        <v>145</v>
      </c>
      <c r="X2625" t="s">
        <v>8</v>
      </c>
      <c r="Y2625" t="s">
        <v>226</v>
      </c>
      <c r="Z2625">
        <v>15810</v>
      </c>
      <c r="AA2625">
        <v>18360</v>
      </c>
    </row>
    <row r="2626" spans="1:27" hidden="1" x14ac:dyDescent="0.25">
      <c r="A2626">
        <v>2018</v>
      </c>
      <c r="B2626">
        <v>2</v>
      </c>
      <c r="C2626" t="s">
        <v>270</v>
      </c>
      <c r="D2626">
        <v>8398</v>
      </c>
      <c r="E2626">
        <v>2</v>
      </c>
      <c r="F2626">
        <v>20180222</v>
      </c>
      <c r="G2626">
        <v>20504004415</v>
      </c>
      <c r="H2626" t="s">
        <v>223</v>
      </c>
      <c r="I2626" t="s">
        <v>2</v>
      </c>
      <c r="J2626" t="s">
        <v>3</v>
      </c>
      <c r="K2626" t="s">
        <v>292</v>
      </c>
      <c r="L2626" t="s">
        <v>4</v>
      </c>
      <c r="M2626" t="s">
        <v>5</v>
      </c>
      <c r="N2626" t="s">
        <v>17</v>
      </c>
      <c r="O2626">
        <v>2001909000</v>
      </c>
      <c r="P2626" t="s">
        <v>1008</v>
      </c>
      <c r="Q2626" t="s">
        <v>1003</v>
      </c>
      <c r="R2626" t="s">
        <v>68</v>
      </c>
      <c r="S2626" t="s">
        <v>281</v>
      </c>
      <c r="W2626" t="s">
        <v>34</v>
      </c>
      <c r="X2626" t="s">
        <v>8</v>
      </c>
      <c r="Y2626" t="s">
        <v>226</v>
      </c>
      <c r="Z2626">
        <v>15809.5</v>
      </c>
      <c r="AA2626">
        <v>18583.2</v>
      </c>
    </row>
    <row r="2627" spans="1:27" hidden="1" x14ac:dyDescent="0.25">
      <c r="A2627">
        <v>2018</v>
      </c>
      <c r="B2627">
        <v>2</v>
      </c>
      <c r="C2627" t="s">
        <v>270</v>
      </c>
      <c r="D2627">
        <v>4483</v>
      </c>
      <c r="E2627">
        <v>1</v>
      </c>
      <c r="F2627">
        <v>20180201</v>
      </c>
      <c r="G2627">
        <v>20504004415</v>
      </c>
      <c r="H2627" t="s">
        <v>223</v>
      </c>
      <c r="I2627" t="s">
        <v>2</v>
      </c>
      <c r="J2627" t="s">
        <v>3</v>
      </c>
      <c r="K2627" t="s">
        <v>292</v>
      </c>
      <c r="L2627" t="s">
        <v>4</v>
      </c>
      <c r="M2627" t="s">
        <v>5</v>
      </c>
      <c r="N2627" t="s">
        <v>17</v>
      </c>
      <c r="O2627">
        <v>2001909000</v>
      </c>
      <c r="P2627" t="s">
        <v>1008</v>
      </c>
      <c r="Q2627" t="s">
        <v>1003</v>
      </c>
      <c r="R2627" t="s">
        <v>68</v>
      </c>
      <c r="S2627" t="s">
        <v>937</v>
      </c>
      <c r="T2627" t="s">
        <v>881</v>
      </c>
      <c r="W2627" t="s">
        <v>34</v>
      </c>
      <c r="X2627" t="s">
        <v>8</v>
      </c>
      <c r="Y2627" t="s">
        <v>226</v>
      </c>
      <c r="Z2627">
        <v>15797</v>
      </c>
      <c r="AA2627">
        <v>18583.2</v>
      </c>
    </row>
    <row r="2628" spans="1:27" hidden="1" x14ac:dyDescent="0.25">
      <c r="A2628">
        <v>2018</v>
      </c>
      <c r="B2628">
        <v>3</v>
      </c>
      <c r="C2628" t="s">
        <v>270</v>
      </c>
      <c r="D2628">
        <v>10555</v>
      </c>
      <c r="E2628">
        <v>1</v>
      </c>
      <c r="F2628">
        <v>20180301</v>
      </c>
      <c r="G2628">
        <v>20504004415</v>
      </c>
      <c r="H2628" t="s">
        <v>223</v>
      </c>
      <c r="I2628" t="s">
        <v>2</v>
      </c>
      <c r="J2628" t="s">
        <v>81</v>
      </c>
      <c r="K2628" t="s">
        <v>156</v>
      </c>
      <c r="L2628" t="s">
        <v>4</v>
      </c>
      <c r="M2628" t="s">
        <v>5</v>
      </c>
      <c r="N2628" t="s">
        <v>17</v>
      </c>
      <c r="O2628">
        <v>2005999000</v>
      </c>
      <c r="P2628" t="s">
        <v>1002</v>
      </c>
      <c r="Q2628" t="s">
        <v>1003</v>
      </c>
      <c r="R2628" t="s">
        <v>24</v>
      </c>
      <c r="S2628" t="s">
        <v>2616</v>
      </c>
      <c r="W2628" t="s">
        <v>100</v>
      </c>
      <c r="X2628" t="s">
        <v>8</v>
      </c>
      <c r="Y2628" t="s">
        <v>226</v>
      </c>
      <c r="Z2628">
        <v>15750</v>
      </c>
      <c r="AA2628">
        <v>13049.996999999999</v>
      </c>
    </row>
    <row r="2629" spans="1:27" hidden="1" x14ac:dyDescent="0.25">
      <c r="A2629">
        <v>2017</v>
      </c>
      <c r="B2629">
        <v>2</v>
      </c>
      <c r="C2629" t="s">
        <v>86</v>
      </c>
      <c r="D2629">
        <v>16309</v>
      </c>
      <c r="E2629">
        <v>3</v>
      </c>
      <c r="F2629">
        <v>20170223</v>
      </c>
      <c r="G2629">
        <v>20373860736</v>
      </c>
      <c r="H2629" t="s">
        <v>1127</v>
      </c>
      <c r="I2629" t="s">
        <v>25</v>
      </c>
      <c r="J2629" t="s">
        <v>26</v>
      </c>
      <c r="K2629" t="s">
        <v>185</v>
      </c>
      <c r="L2629" t="s">
        <v>4</v>
      </c>
      <c r="M2629" t="s">
        <v>5</v>
      </c>
      <c r="N2629" t="s">
        <v>17</v>
      </c>
      <c r="O2629">
        <v>2001909000</v>
      </c>
      <c r="P2629" t="s">
        <v>934</v>
      </c>
      <c r="Q2629" t="s">
        <v>1003</v>
      </c>
      <c r="R2629" t="s">
        <v>68</v>
      </c>
      <c r="S2629" t="s">
        <v>98</v>
      </c>
      <c r="T2629" t="s">
        <v>2133</v>
      </c>
      <c r="V2629" t="s">
        <v>377</v>
      </c>
      <c r="W2629" t="s">
        <v>100</v>
      </c>
      <c r="X2629" t="s">
        <v>19</v>
      </c>
      <c r="Y2629" t="s">
        <v>15</v>
      </c>
      <c r="Z2629">
        <v>15726.96</v>
      </c>
      <c r="AA2629">
        <v>4594.2240000000002</v>
      </c>
    </row>
    <row r="2630" spans="1:27" hidden="1" x14ac:dyDescent="0.25">
      <c r="A2630">
        <v>2018</v>
      </c>
      <c r="B2630">
        <v>2</v>
      </c>
      <c r="C2630" t="s">
        <v>270</v>
      </c>
      <c r="D2630">
        <v>9338</v>
      </c>
      <c r="E2630">
        <v>3</v>
      </c>
      <c r="F2630">
        <v>20180222</v>
      </c>
      <c r="G2630">
        <v>20504004415</v>
      </c>
      <c r="H2630" t="s">
        <v>223</v>
      </c>
      <c r="I2630" t="s">
        <v>25</v>
      </c>
      <c r="J2630" t="s">
        <v>26</v>
      </c>
      <c r="K2630" t="s">
        <v>97</v>
      </c>
      <c r="L2630" t="s">
        <v>4</v>
      </c>
      <c r="M2630" t="s">
        <v>5</v>
      </c>
      <c r="N2630" t="s">
        <v>17</v>
      </c>
      <c r="O2630">
        <v>2005999000</v>
      </c>
      <c r="P2630" t="s">
        <v>1002</v>
      </c>
      <c r="Q2630" t="s">
        <v>1003</v>
      </c>
      <c r="R2630" t="s">
        <v>24</v>
      </c>
      <c r="S2630" t="s">
        <v>1730</v>
      </c>
      <c r="W2630" t="s">
        <v>34</v>
      </c>
      <c r="X2630" t="s">
        <v>8</v>
      </c>
      <c r="Y2630" t="s">
        <v>226</v>
      </c>
      <c r="Z2630">
        <v>15714</v>
      </c>
      <c r="AA2630">
        <v>9230.52</v>
      </c>
    </row>
    <row r="2631" spans="1:27" hidden="1" x14ac:dyDescent="0.25">
      <c r="A2631">
        <v>2017</v>
      </c>
      <c r="B2631">
        <v>3</v>
      </c>
      <c r="C2631" t="s">
        <v>86</v>
      </c>
      <c r="D2631">
        <v>25106</v>
      </c>
      <c r="E2631">
        <v>1</v>
      </c>
      <c r="F2631">
        <v>20170323</v>
      </c>
      <c r="G2631">
        <v>20505532725</v>
      </c>
      <c r="H2631" t="s">
        <v>161</v>
      </c>
      <c r="I2631" t="s">
        <v>25</v>
      </c>
      <c r="J2631" t="s">
        <v>114</v>
      </c>
      <c r="K2631" t="s">
        <v>115</v>
      </c>
      <c r="L2631" t="s">
        <v>4</v>
      </c>
      <c r="M2631" t="s">
        <v>5</v>
      </c>
      <c r="N2631" t="s">
        <v>6</v>
      </c>
      <c r="O2631">
        <v>904219000</v>
      </c>
      <c r="P2631" t="s">
        <v>499</v>
      </c>
      <c r="Q2631" t="s">
        <v>472</v>
      </c>
      <c r="R2631" t="s">
        <v>50</v>
      </c>
      <c r="S2631" t="s">
        <v>2313</v>
      </c>
      <c r="T2631" t="s">
        <v>2314</v>
      </c>
      <c r="W2631" t="s">
        <v>34</v>
      </c>
      <c r="X2631" t="s">
        <v>23</v>
      </c>
      <c r="Y2631" t="s">
        <v>9</v>
      </c>
      <c r="Z2631">
        <v>15669</v>
      </c>
      <c r="AA2631">
        <v>23070</v>
      </c>
    </row>
    <row r="2632" spans="1:27" hidden="1" x14ac:dyDescent="0.25">
      <c r="A2632">
        <v>2018</v>
      </c>
      <c r="B2632">
        <v>1</v>
      </c>
      <c r="C2632" t="s">
        <v>86</v>
      </c>
      <c r="D2632">
        <v>4523</v>
      </c>
      <c r="E2632">
        <v>4</v>
      </c>
      <c r="F2632">
        <v>20180124</v>
      </c>
      <c r="G2632">
        <v>20501895467</v>
      </c>
      <c r="H2632" t="s">
        <v>211</v>
      </c>
      <c r="I2632" t="s">
        <v>2</v>
      </c>
      <c r="J2632" t="s">
        <v>81</v>
      </c>
      <c r="K2632" t="s">
        <v>82</v>
      </c>
      <c r="L2632" t="s">
        <v>4</v>
      </c>
      <c r="M2632" t="s">
        <v>5</v>
      </c>
      <c r="N2632" t="s">
        <v>6</v>
      </c>
      <c r="O2632">
        <v>710809000</v>
      </c>
      <c r="P2632" t="s">
        <v>31</v>
      </c>
      <c r="Q2632" t="s">
        <v>1076</v>
      </c>
      <c r="R2632" t="s">
        <v>13</v>
      </c>
      <c r="S2632" t="s">
        <v>1197</v>
      </c>
      <c r="X2632" t="s">
        <v>8</v>
      </c>
      <c r="Y2632" t="s">
        <v>9</v>
      </c>
      <c r="Z2632">
        <v>15637.05</v>
      </c>
      <c r="AA2632">
        <v>5467.5</v>
      </c>
    </row>
    <row r="2633" spans="1:27" hidden="1" x14ac:dyDescent="0.25">
      <c r="A2633">
        <v>2018</v>
      </c>
      <c r="B2633">
        <v>2</v>
      </c>
      <c r="C2633" t="s">
        <v>86</v>
      </c>
      <c r="D2633">
        <v>18152</v>
      </c>
      <c r="E2633">
        <v>2</v>
      </c>
      <c r="F2633">
        <v>20180228</v>
      </c>
      <c r="G2633">
        <v>20373860736</v>
      </c>
      <c r="H2633" t="s">
        <v>1127</v>
      </c>
      <c r="I2633" t="s">
        <v>25</v>
      </c>
      <c r="J2633" t="s">
        <v>26</v>
      </c>
      <c r="K2633" t="s">
        <v>166</v>
      </c>
      <c r="L2633" t="s">
        <v>4</v>
      </c>
      <c r="M2633" t="s">
        <v>5</v>
      </c>
      <c r="N2633" t="s">
        <v>17</v>
      </c>
      <c r="O2633">
        <v>2001909000</v>
      </c>
      <c r="P2633" t="s">
        <v>934</v>
      </c>
      <c r="Q2633" t="s">
        <v>1003</v>
      </c>
      <c r="R2633" t="s">
        <v>68</v>
      </c>
      <c r="S2633" t="s">
        <v>98</v>
      </c>
      <c r="U2633" t="s">
        <v>14</v>
      </c>
      <c r="V2633" t="s">
        <v>101</v>
      </c>
      <c r="W2633" t="s">
        <v>34</v>
      </c>
      <c r="X2633" t="s">
        <v>8</v>
      </c>
      <c r="Y2633" t="s">
        <v>15</v>
      </c>
      <c r="Z2633">
        <v>15635.88</v>
      </c>
      <c r="AA2633">
        <v>3238.2</v>
      </c>
    </row>
    <row r="2634" spans="1:27" hidden="1" x14ac:dyDescent="0.25">
      <c r="A2634">
        <v>2018</v>
      </c>
      <c r="B2634">
        <v>1</v>
      </c>
      <c r="C2634" t="s">
        <v>270</v>
      </c>
      <c r="D2634">
        <v>1879</v>
      </c>
      <c r="E2634">
        <v>1</v>
      </c>
      <c r="F2634">
        <v>20180117</v>
      </c>
      <c r="G2634">
        <v>20504004415</v>
      </c>
      <c r="H2634" t="s">
        <v>223</v>
      </c>
      <c r="I2634" t="s">
        <v>25</v>
      </c>
      <c r="J2634" t="s">
        <v>26</v>
      </c>
      <c r="K2634" t="s">
        <v>257</v>
      </c>
      <c r="L2634" t="s">
        <v>4</v>
      </c>
      <c r="M2634" t="s">
        <v>5</v>
      </c>
      <c r="N2634" t="s">
        <v>17</v>
      </c>
      <c r="O2634">
        <v>2001909000</v>
      </c>
      <c r="P2634" t="s">
        <v>1008</v>
      </c>
      <c r="Q2634" t="s">
        <v>1003</v>
      </c>
      <c r="R2634" t="s">
        <v>68</v>
      </c>
      <c r="S2634" t="s">
        <v>937</v>
      </c>
      <c r="T2634" t="s">
        <v>881</v>
      </c>
      <c r="W2634" t="s">
        <v>34</v>
      </c>
      <c r="X2634" t="s">
        <v>8</v>
      </c>
      <c r="Y2634" t="s">
        <v>226</v>
      </c>
      <c r="Z2634">
        <v>15624</v>
      </c>
      <c r="AA2634">
        <v>17539.2</v>
      </c>
    </row>
    <row r="2635" spans="1:27" hidden="1" x14ac:dyDescent="0.25">
      <c r="A2635">
        <v>2018</v>
      </c>
      <c r="B2635">
        <v>1</v>
      </c>
      <c r="C2635" t="s">
        <v>270</v>
      </c>
      <c r="D2635">
        <v>42668</v>
      </c>
      <c r="E2635">
        <v>1</v>
      </c>
      <c r="F2635">
        <v>20180104</v>
      </c>
      <c r="G2635">
        <v>20504004415</v>
      </c>
      <c r="H2635" t="s">
        <v>223</v>
      </c>
      <c r="I2635" t="s">
        <v>25</v>
      </c>
      <c r="J2635" t="s">
        <v>26</v>
      </c>
      <c r="K2635" t="s">
        <v>257</v>
      </c>
      <c r="L2635" t="s">
        <v>4</v>
      </c>
      <c r="M2635" t="s">
        <v>5</v>
      </c>
      <c r="N2635" t="s">
        <v>17</v>
      </c>
      <c r="O2635">
        <v>2001909000</v>
      </c>
      <c r="P2635" t="s">
        <v>1008</v>
      </c>
      <c r="Q2635" t="s">
        <v>1003</v>
      </c>
      <c r="R2635" t="s">
        <v>68</v>
      </c>
      <c r="S2635" t="s">
        <v>937</v>
      </c>
      <c r="T2635" t="s">
        <v>881</v>
      </c>
      <c r="W2635" t="s">
        <v>34</v>
      </c>
      <c r="X2635" t="s">
        <v>8</v>
      </c>
      <c r="Y2635" t="s">
        <v>226</v>
      </c>
      <c r="Z2635">
        <v>15624</v>
      </c>
      <c r="AA2635">
        <v>17539.2</v>
      </c>
    </row>
    <row r="2636" spans="1:27" hidden="1" x14ac:dyDescent="0.25">
      <c r="A2636">
        <v>2018</v>
      </c>
      <c r="B2636">
        <v>2</v>
      </c>
      <c r="C2636" t="s">
        <v>270</v>
      </c>
      <c r="D2636">
        <v>8243</v>
      </c>
      <c r="E2636">
        <v>1</v>
      </c>
      <c r="F2636">
        <v>20180221</v>
      </c>
      <c r="G2636">
        <v>20504004415</v>
      </c>
      <c r="H2636" t="s">
        <v>223</v>
      </c>
      <c r="I2636" t="s">
        <v>25</v>
      </c>
      <c r="J2636" t="s">
        <v>26</v>
      </c>
      <c r="K2636" t="s">
        <v>257</v>
      </c>
      <c r="L2636" t="s">
        <v>4</v>
      </c>
      <c r="M2636" t="s">
        <v>5</v>
      </c>
      <c r="N2636" t="s">
        <v>17</v>
      </c>
      <c r="O2636">
        <v>2001909000</v>
      </c>
      <c r="P2636" t="s">
        <v>1008</v>
      </c>
      <c r="Q2636" t="s">
        <v>1003</v>
      </c>
      <c r="R2636" t="s">
        <v>68</v>
      </c>
      <c r="S2636" t="s">
        <v>281</v>
      </c>
      <c r="W2636" t="s">
        <v>34</v>
      </c>
      <c r="X2636" t="s">
        <v>8</v>
      </c>
      <c r="Y2636" t="s">
        <v>226</v>
      </c>
      <c r="Z2636">
        <v>15624</v>
      </c>
      <c r="AA2636">
        <v>17539.2</v>
      </c>
    </row>
    <row r="2637" spans="1:27" hidden="1" x14ac:dyDescent="0.25">
      <c r="A2637">
        <v>2018</v>
      </c>
      <c r="B2637">
        <v>3</v>
      </c>
      <c r="C2637" t="s">
        <v>270</v>
      </c>
      <c r="D2637">
        <v>9990</v>
      </c>
      <c r="E2637">
        <v>1</v>
      </c>
      <c r="F2637">
        <v>20180301</v>
      </c>
      <c r="G2637">
        <v>20504004415</v>
      </c>
      <c r="H2637" t="s">
        <v>223</v>
      </c>
      <c r="I2637" t="s">
        <v>25</v>
      </c>
      <c r="J2637" t="s">
        <v>26</v>
      </c>
      <c r="K2637" t="s">
        <v>257</v>
      </c>
      <c r="L2637" t="s">
        <v>4</v>
      </c>
      <c r="M2637" t="s">
        <v>5</v>
      </c>
      <c r="N2637" t="s">
        <v>17</v>
      </c>
      <c r="O2637">
        <v>2001909000</v>
      </c>
      <c r="P2637" t="s">
        <v>1008</v>
      </c>
      <c r="Q2637" t="s">
        <v>1003</v>
      </c>
      <c r="R2637" t="s">
        <v>68</v>
      </c>
      <c r="S2637" t="s">
        <v>281</v>
      </c>
      <c r="W2637" t="s">
        <v>100</v>
      </c>
      <c r="X2637" t="s">
        <v>8</v>
      </c>
      <c r="Y2637" t="s">
        <v>226</v>
      </c>
      <c r="Z2637">
        <v>15624</v>
      </c>
      <c r="AA2637">
        <v>17539.2</v>
      </c>
    </row>
    <row r="2638" spans="1:27" hidden="1" x14ac:dyDescent="0.25">
      <c r="A2638">
        <v>2018</v>
      </c>
      <c r="B2638">
        <v>3</v>
      </c>
      <c r="C2638" t="s">
        <v>270</v>
      </c>
      <c r="D2638">
        <v>12968</v>
      </c>
      <c r="E2638">
        <v>1</v>
      </c>
      <c r="F2638">
        <v>20180321</v>
      </c>
      <c r="G2638">
        <v>20504004415</v>
      </c>
      <c r="H2638" t="s">
        <v>223</v>
      </c>
      <c r="I2638" t="s">
        <v>25</v>
      </c>
      <c r="J2638" t="s">
        <v>26</v>
      </c>
      <c r="K2638" t="s">
        <v>257</v>
      </c>
      <c r="L2638" t="s">
        <v>4</v>
      </c>
      <c r="M2638" t="s">
        <v>5</v>
      </c>
      <c r="N2638" t="s">
        <v>17</v>
      </c>
      <c r="O2638">
        <v>2001909000</v>
      </c>
      <c r="P2638" t="s">
        <v>1008</v>
      </c>
      <c r="Q2638" t="s">
        <v>1003</v>
      </c>
      <c r="R2638" t="s">
        <v>68</v>
      </c>
      <c r="S2638" t="s">
        <v>281</v>
      </c>
      <c r="W2638" t="s">
        <v>34</v>
      </c>
      <c r="X2638" t="s">
        <v>8</v>
      </c>
      <c r="Y2638" t="s">
        <v>226</v>
      </c>
      <c r="Z2638">
        <v>15624</v>
      </c>
      <c r="AA2638">
        <v>17539.2</v>
      </c>
    </row>
    <row r="2639" spans="1:27" hidden="1" x14ac:dyDescent="0.25">
      <c r="A2639">
        <v>2017</v>
      </c>
      <c r="B2639">
        <v>1</v>
      </c>
      <c r="C2639" t="s">
        <v>86</v>
      </c>
      <c r="D2639">
        <v>423</v>
      </c>
      <c r="E2639">
        <v>1</v>
      </c>
      <c r="F2639">
        <v>20170107</v>
      </c>
      <c r="G2639">
        <v>20373860736</v>
      </c>
      <c r="H2639" t="s">
        <v>1127</v>
      </c>
      <c r="I2639" t="s">
        <v>2</v>
      </c>
      <c r="J2639" t="s">
        <v>58</v>
      </c>
      <c r="K2639" t="s">
        <v>82</v>
      </c>
      <c r="L2639" t="s">
        <v>4</v>
      </c>
      <c r="M2639" t="s">
        <v>5</v>
      </c>
      <c r="N2639" t="s">
        <v>17</v>
      </c>
      <c r="O2639">
        <v>2001909000</v>
      </c>
      <c r="P2639" t="s">
        <v>934</v>
      </c>
      <c r="Q2639" t="s">
        <v>1003</v>
      </c>
      <c r="R2639" t="s">
        <v>68</v>
      </c>
      <c r="S2639" t="s">
        <v>98</v>
      </c>
      <c r="T2639" t="s">
        <v>580</v>
      </c>
      <c r="V2639" t="s">
        <v>377</v>
      </c>
      <c r="W2639" t="s">
        <v>100</v>
      </c>
      <c r="X2639" t="s">
        <v>19</v>
      </c>
      <c r="Y2639" t="s">
        <v>15</v>
      </c>
      <c r="Z2639">
        <v>15623.52</v>
      </c>
      <c r="AA2639">
        <v>8909.2800000000007</v>
      </c>
    </row>
    <row r="2640" spans="1:27" hidden="1" x14ac:dyDescent="0.25">
      <c r="A2640">
        <v>2017</v>
      </c>
      <c r="B2640">
        <v>3</v>
      </c>
      <c r="C2640" t="s">
        <v>86</v>
      </c>
      <c r="D2640">
        <v>23788</v>
      </c>
      <c r="E2640">
        <v>2</v>
      </c>
      <c r="F2640">
        <v>20170327</v>
      </c>
      <c r="G2640">
        <v>20601733197</v>
      </c>
      <c r="H2640" t="s">
        <v>729</v>
      </c>
      <c r="I2640" t="s">
        <v>25</v>
      </c>
      <c r="J2640" t="s">
        <v>26</v>
      </c>
      <c r="K2640" t="s">
        <v>125</v>
      </c>
      <c r="L2640" t="s">
        <v>4</v>
      </c>
      <c r="M2640" t="s">
        <v>5</v>
      </c>
      <c r="N2640" t="s">
        <v>6</v>
      </c>
      <c r="O2640">
        <v>904211090</v>
      </c>
      <c r="P2640" t="s">
        <v>198</v>
      </c>
      <c r="Q2640" t="s">
        <v>472</v>
      </c>
      <c r="R2640" t="s">
        <v>77</v>
      </c>
      <c r="S2640" t="s">
        <v>2291</v>
      </c>
      <c r="T2640" t="s">
        <v>2292</v>
      </c>
      <c r="U2640" t="s">
        <v>2293</v>
      </c>
      <c r="V2640" t="s">
        <v>2294</v>
      </c>
      <c r="X2640" t="s">
        <v>89</v>
      </c>
      <c r="Y2640" t="s">
        <v>204</v>
      </c>
      <c r="Z2640">
        <v>15592.5</v>
      </c>
      <c r="AA2640">
        <v>5051.8850000000002</v>
      </c>
    </row>
    <row r="2641" spans="1:27" hidden="1" x14ac:dyDescent="0.25">
      <c r="A2641">
        <v>2017</v>
      </c>
      <c r="B2641">
        <v>1</v>
      </c>
      <c r="C2641" t="s">
        <v>86</v>
      </c>
      <c r="D2641">
        <v>4919</v>
      </c>
      <c r="E2641">
        <v>1</v>
      </c>
      <c r="F2641">
        <v>20170121</v>
      </c>
      <c r="G2641">
        <v>20373860736</v>
      </c>
      <c r="H2641" t="s">
        <v>1127</v>
      </c>
      <c r="I2641" t="s">
        <v>2</v>
      </c>
      <c r="J2641" t="s">
        <v>81</v>
      </c>
      <c r="K2641" t="s">
        <v>87</v>
      </c>
      <c r="L2641" t="s">
        <v>4</v>
      </c>
      <c r="M2641" t="s">
        <v>5</v>
      </c>
      <c r="N2641" t="s">
        <v>17</v>
      </c>
      <c r="O2641">
        <v>2001909000</v>
      </c>
      <c r="P2641" t="s">
        <v>934</v>
      </c>
      <c r="Q2641" t="s">
        <v>1003</v>
      </c>
      <c r="R2641" t="s">
        <v>68</v>
      </c>
      <c r="S2641" t="s">
        <v>98</v>
      </c>
      <c r="T2641" t="s">
        <v>661</v>
      </c>
      <c r="V2641" t="s">
        <v>377</v>
      </c>
      <c r="W2641" t="s">
        <v>100</v>
      </c>
      <c r="X2641" t="s">
        <v>19</v>
      </c>
      <c r="Y2641" t="s">
        <v>15</v>
      </c>
      <c r="Z2641">
        <v>15556.05</v>
      </c>
      <c r="AA2641">
        <v>7197.12</v>
      </c>
    </row>
    <row r="2642" spans="1:27" hidden="1" x14ac:dyDescent="0.25">
      <c r="A2642">
        <v>2018</v>
      </c>
      <c r="B2642">
        <v>1</v>
      </c>
      <c r="C2642" t="s">
        <v>270</v>
      </c>
      <c r="D2642">
        <v>37</v>
      </c>
      <c r="E2642">
        <v>2</v>
      </c>
      <c r="F2642">
        <v>20180104</v>
      </c>
      <c r="G2642">
        <v>20504004415</v>
      </c>
      <c r="H2642" t="s">
        <v>223</v>
      </c>
      <c r="I2642" t="s">
        <v>25</v>
      </c>
      <c r="J2642" t="s">
        <v>26</v>
      </c>
      <c r="K2642" t="s">
        <v>97</v>
      </c>
      <c r="L2642" t="s">
        <v>4</v>
      </c>
      <c r="M2642" t="s">
        <v>5</v>
      </c>
      <c r="N2642" t="s">
        <v>17</v>
      </c>
      <c r="O2642">
        <v>2005999000</v>
      </c>
      <c r="P2642" t="s">
        <v>1002</v>
      </c>
      <c r="Q2642" t="s">
        <v>1003</v>
      </c>
      <c r="R2642" t="s">
        <v>24</v>
      </c>
      <c r="S2642" t="s">
        <v>508</v>
      </c>
      <c r="T2642" t="s">
        <v>881</v>
      </c>
      <c r="W2642" t="s">
        <v>34</v>
      </c>
      <c r="X2642" t="s">
        <v>8</v>
      </c>
      <c r="Y2642" t="s">
        <v>226</v>
      </c>
      <c r="Z2642">
        <v>15542.8</v>
      </c>
      <c r="AA2642">
        <v>12667.2</v>
      </c>
    </row>
    <row r="2643" spans="1:27" hidden="1" x14ac:dyDescent="0.25">
      <c r="A2643">
        <v>2017</v>
      </c>
      <c r="B2643">
        <v>3</v>
      </c>
      <c r="C2643" t="s">
        <v>86</v>
      </c>
      <c r="D2643">
        <v>18894</v>
      </c>
      <c r="E2643">
        <v>2</v>
      </c>
      <c r="F2643">
        <v>20170307</v>
      </c>
      <c r="G2643">
        <v>20397680038</v>
      </c>
      <c r="H2643" t="s">
        <v>182</v>
      </c>
      <c r="I2643" t="s">
        <v>2</v>
      </c>
      <c r="J2643" t="s">
        <v>81</v>
      </c>
      <c r="K2643" t="s">
        <v>87</v>
      </c>
      <c r="L2643" t="s">
        <v>4</v>
      </c>
      <c r="M2643" t="s">
        <v>5</v>
      </c>
      <c r="N2643" t="s">
        <v>17</v>
      </c>
      <c r="O2643">
        <v>2005992000</v>
      </c>
      <c r="P2643" t="s">
        <v>934</v>
      </c>
      <c r="Q2643" t="s">
        <v>1003</v>
      </c>
      <c r="R2643" t="s">
        <v>18</v>
      </c>
      <c r="S2643" t="s">
        <v>94</v>
      </c>
      <c r="X2643" t="s">
        <v>19</v>
      </c>
      <c r="Y2643" t="s">
        <v>15</v>
      </c>
      <c r="Z2643">
        <v>15530.04</v>
      </c>
      <c r="AA2643">
        <v>6130</v>
      </c>
    </row>
    <row r="2644" spans="1:27" hidden="1" x14ac:dyDescent="0.25">
      <c r="A2644">
        <v>2018</v>
      </c>
      <c r="B2644">
        <v>1</v>
      </c>
      <c r="C2644" t="s">
        <v>270</v>
      </c>
      <c r="D2644">
        <v>1556</v>
      </c>
      <c r="E2644">
        <v>1</v>
      </c>
      <c r="F2644">
        <v>20180118</v>
      </c>
      <c r="G2644">
        <v>20504004415</v>
      </c>
      <c r="H2644" t="s">
        <v>223</v>
      </c>
      <c r="I2644" t="s">
        <v>25</v>
      </c>
      <c r="J2644" t="s">
        <v>26</v>
      </c>
      <c r="K2644" t="s">
        <v>518</v>
      </c>
      <c r="L2644" t="s">
        <v>4</v>
      </c>
      <c r="M2644" t="s">
        <v>5</v>
      </c>
      <c r="N2644" t="s">
        <v>17</v>
      </c>
      <c r="O2644">
        <v>2005999000</v>
      </c>
      <c r="P2644" t="s">
        <v>1002</v>
      </c>
      <c r="Q2644" t="s">
        <v>1003</v>
      </c>
      <c r="R2644" t="s">
        <v>24</v>
      </c>
      <c r="S2644" t="s">
        <v>508</v>
      </c>
      <c r="T2644" t="s">
        <v>881</v>
      </c>
      <c r="W2644" t="s">
        <v>34</v>
      </c>
      <c r="X2644" t="s">
        <v>8</v>
      </c>
      <c r="Y2644" t="s">
        <v>226</v>
      </c>
      <c r="Z2644">
        <v>15521.45</v>
      </c>
      <c r="AA2644">
        <v>12649.8</v>
      </c>
    </row>
    <row r="2645" spans="1:27" hidden="1" x14ac:dyDescent="0.25">
      <c r="A2645">
        <v>2017</v>
      </c>
      <c r="B2645">
        <v>2</v>
      </c>
      <c r="C2645" t="s">
        <v>270</v>
      </c>
      <c r="D2645">
        <v>5015</v>
      </c>
      <c r="E2645">
        <v>2</v>
      </c>
      <c r="F2645">
        <v>20170203</v>
      </c>
      <c r="G2645">
        <v>20504004415</v>
      </c>
      <c r="H2645" t="s">
        <v>223</v>
      </c>
      <c r="I2645" t="s">
        <v>25</v>
      </c>
      <c r="J2645" t="s">
        <v>66</v>
      </c>
      <c r="K2645" t="s">
        <v>183</v>
      </c>
      <c r="L2645" t="s">
        <v>4</v>
      </c>
      <c r="M2645" t="s">
        <v>5</v>
      </c>
      <c r="N2645" t="s">
        <v>17</v>
      </c>
      <c r="O2645">
        <v>2001909000</v>
      </c>
      <c r="P2645" t="s">
        <v>1009</v>
      </c>
      <c r="Q2645" t="s">
        <v>1003</v>
      </c>
      <c r="R2645" t="s">
        <v>68</v>
      </c>
      <c r="S2645" t="s">
        <v>1683</v>
      </c>
      <c r="W2645" t="s">
        <v>100</v>
      </c>
      <c r="X2645" t="s">
        <v>8</v>
      </c>
      <c r="Y2645" t="s">
        <v>61</v>
      </c>
      <c r="Z2645">
        <v>15500</v>
      </c>
      <c r="AA2645">
        <v>2970</v>
      </c>
    </row>
    <row r="2646" spans="1:27" hidden="1" x14ac:dyDescent="0.25">
      <c r="A2646">
        <v>2018</v>
      </c>
      <c r="B2646">
        <v>2</v>
      </c>
      <c r="C2646" t="s">
        <v>270</v>
      </c>
      <c r="D2646">
        <v>7965</v>
      </c>
      <c r="E2646">
        <v>2</v>
      </c>
      <c r="F2646">
        <v>20180217</v>
      </c>
      <c r="G2646">
        <v>20504004415</v>
      </c>
      <c r="H2646" t="s">
        <v>223</v>
      </c>
      <c r="I2646" t="s">
        <v>25</v>
      </c>
      <c r="J2646" t="s">
        <v>66</v>
      </c>
      <c r="K2646" t="s">
        <v>183</v>
      </c>
      <c r="L2646" t="s">
        <v>4</v>
      </c>
      <c r="M2646" t="s">
        <v>5</v>
      </c>
      <c r="N2646" t="s">
        <v>17</v>
      </c>
      <c r="O2646">
        <v>2001909000</v>
      </c>
      <c r="P2646" t="s">
        <v>1009</v>
      </c>
      <c r="Q2646" t="s">
        <v>1003</v>
      </c>
      <c r="R2646" t="s">
        <v>68</v>
      </c>
      <c r="S2646" t="s">
        <v>833</v>
      </c>
      <c r="T2646" t="s">
        <v>2026</v>
      </c>
      <c r="W2646" t="s">
        <v>34</v>
      </c>
      <c r="X2646" t="s">
        <v>8</v>
      </c>
      <c r="Y2646" t="s">
        <v>226</v>
      </c>
      <c r="Z2646">
        <v>15500</v>
      </c>
      <c r="AA2646">
        <v>2970</v>
      </c>
    </row>
    <row r="2647" spans="1:27" hidden="1" x14ac:dyDescent="0.25">
      <c r="A2647">
        <v>2018</v>
      </c>
      <c r="B2647">
        <v>3</v>
      </c>
      <c r="C2647" t="s">
        <v>270</v>
      </c>
      <c r="D2647">
        <v>12248</v>
      </c>
      <c r="E2647">
        <v>2</v>
      </c>
      <c r="F2647">
        <v>20180315</v>
      </c>
      <c r="G2647">
        <v>20504004415</v>
      </c>
      <c r="H2647" t="s">
        <v>223</v>
      </c>
      <c r="I2647" t="s">
        <v>25</v>
      </c>
      <c r="J2647" t="s">
        <v>66</v>
      </c>
      <c r="K2647" t="s">
        <v>183</v>
      </c>
      <c r="L2647" t="s">
        <v>4</v>
      </c>
      <c r="M2647" t="s">
        <v>5</v>
      </c>
      <c r="N2647" t="s">
        <v>17</v>
      </c>
      <c r="O2647">
        <v>2001909000</v>
      </c>
      <c r="P2647" t="s">
        <v>1009</v>
      </c>
      <c r="Q2647" t="s">
        <v>1003</v>
      </c>
      <c r="R2647" t="s">
        <v>68</v>
      </c>
      <c r="S2647" t="s">
        <v>1755</v>
      </c>
      <c r="W2647" t="s">
        <v>100</v>
      </c>
      <c r="X2647" t="s">
        <v>8</v>
      </c>
      <c r="Y2647" t="s">
        <v>61</v>
      </c>
      <c r="Z2647">
        <v>15500</v>
      </c>
      <c r="AA2647">
        <v>2970</v>
      </c>
    </row>
    <row r="2648" spans="1:27" hidden="1" x14ac:dyDescent="0.25">
      <c r="A2648">
        <v>2018</v>
      </c>
      <c r="B2648">
        <v>3</v>
      </c>
      <c r="C2648" t="s">
        <v>270</v>
      </c>
      <c r="D2648">
        <v>12250</v>
      </c>
      <c r="E2648">
        <v>2</v>
      </c>
      <c r="F2648">
        <v>20180315</v>
      </c>
      <c r="G2648">
        <v>20504004415</v>
      </c>
      <c r="H2648" t="s">
        <v>223</v>
      </c>
      <c r="I2648" t="s">
        <v>25</v>
      </c>
      <c r="J2648" t="s">
        <v>66</v>
      </c>
      <c r="K2648" t="s">
        <v>183</v>
      </c>
      <c r="L2648" t="s">
        <v>4</v>
      </c>
      <c r="M2648" t="s">
        <v>5</v>
      </c>
      <c r="N2648" t="s">
        <v>17</v>
      </c>
      <c r="O2648">
        <v>2001909000</v>
      </c>
      <c r="P2648" t="s">
        <v>1009</v>
      </c>
      <c r="Q2648" t="s">
        <v>1003</v>
      </c>
      <c r="R2648" t="s">
        <v>68</v>
      </c>
      <c r="S2648" t="s">
        <v>1755</v>
      </c>
      <c r="W2648" t="s">
        <v>100</v>
      </c>
      <c r="X2648" t="s">
        <v>8</v>
      </c>
      <c r="Y2648" t="s">
        <v>61</v>
      </c>
      <c r="Z2648">
        <v>15500</v>
      </c>
      <c r="AA2648">
        <v>2970</v>
      </c>
    </row>
    <row r="2649" spans="1:27" hidden="1" x14ac:dyDescent="0.25">
      <c r="A2649">
        <v>2018</v>
      </c>
      <c r="B2649">
        <v>3</v>
      </c>
      <c r="C2649" t="s">
        <v>270</v>
      </c>
      <c r="D2649">
        <v>13036</v>
      </c>
      <c r="E2649">
        <v>2</v>
      </c>
      <c r="F2649">
        <v>20180322</v>
      </c>
      <c r="G2649">
        <v>20504004415</v>
      </c>
      <c r="H2649" t="s">
        <v>223</v>
      </c>
      <c r="I2649" t="s">
        <v>25</v>
      </c>
      <c r="J2649" t="s">
        <v>66</v>
      </c>
      <c r="K2649" t="s">
        <v>183</v>
      </c>
      <c r="L2649" t="s">
        <v>4</v>
      </c>
      <c r="M2649" t="s">
        <v>5</v>
      </c>
      <c r="N2649" t="s">
        <v>17</v>
      </c>
      <c r="O2649">
        <v>2001909000</v>
      </c>
      <c r="P2649" t="s">
        <v>1009</v>
      </c>
      <c r="Q2649" t="s">
        <v>1003</v>
      </c>
      <c r="R2649" t="s">
        <v>68</v>
      </c>
      <c r="S2649" t="s">
        <v>1755</v>
      </c>
      <c r="W2649" t="s">
        <v>34</v>
      </c>
      <c r="X2649" t="s">
        <v>8</v>
      </c>
      <c r="Y2649" t="s">
        <v>226</v>
      </c>
      <c r="Z2649">
        <v>15500</v>
      </c>
      <c r="AA2649">
        <v>2970</v>
      </c>
    </row>
    <row r="2650" spans="1:27" hidden="1" x14ac:dyDescent="0.25">
      <c r="A2650">
        <v>2017</v>
      </c>
      <c r="B2650">
        <v>3</v>
      </c>
      <c r="C2650" t="s">
        <v>270</v>
      </c>
      <c r="D2650">
        <v>9706</v>
      </c>
      <c r="E2650">
        <v>2</v>
      </c>
      <c r="F2650">
        <v>20170310</v>
      </c>
      <c r="G2650">
        <v>20504004415</v>
      </c>
      <c r="H2650" t="s">
        <v>223</v>
      </c>
      <c r="I2650" t="s">
        <v>25</v>
      </c>
      <c r="J2650" t="s">
        <v>26</v>
      </c>
      <c r="K2650" t="s">
        <v>97</v>
      </c>
      <c r="L2650" t="s">
        <v>4</v>
      </c>
      <c r="M2650" t="s">
        <v>5</v>
      </c>
      <c r="N2650" t="s">
        <v>17</v>
      </c>
      <c r="O2650">
        <v>2005999000</v>
      </c>
      <c r="P2650" t="s">
        <v>1002</v>
      </c>
      <c r="Q2650" t="s">
        <v>1003</v>
      </c>
      <c r="R2650" t="s">
        <v>24</v>
      </c>
      <c r="S2650" t="s">
        <v>278</v>
      </c>
      <c r="W2650" t="s">
        <v>100</v>
      </c>
      <c r="X2650" t="s">
        <v>8</v>
      </c>
      <c r="Y2650" t="s">
        <v>226</v>
      </c>
      <c r="Z2650">
        <v>15480</v>
      </c>
      <c r="AA2650">
        <v>12528</v>
      </c>
    </row>
    <row r="2651" spans="1:27" hidden="1" x14ac:dyDescent="0.25">
      <c r="A2651">
        <v>2017</v>
      </c>
      <c r="B2651">
        <v>2</v>
      </c>
      <c r="C2651" t="s">
        <v>270</v>
      </c>
      <c r="D2651">
        <v>8284</v>
      </c>
      <c r="E2651">
        <v>2</v>
      </c>
      <c r="F2651">
        <v>20170223</v>
      </c>
      <c r="G2651">
        <v>20504004415</v>
      </c>
      <c r="H2651" t="s">
        <v>223</v>
      </c>
      <c r="I2651" t="s">
        <v>25</v>
      </c>
      <c r="J2651" t="s">
        <v>66</v>
      </c>
      <c r="K2651" t="s">
        <v>183</v>
      </c>
      <c r="L2651" t="s">
        <v>4</v>
      </c>
      <c r="M2651" t="s">
        <v>5</v>
      </c>
      <c r="N2651" t="s">
        <v>17</v>
      </c>
      <c r="O2651">
        <v>2001909000</v>
      </c>
      <c r="P2651" t="s">
        <v>1009</v>
      </c>
      <c r="Q2651" t="s">
        <v>1003</v>
      </c>
      <c r="R2651" t="s">
        <v>68</v>
      </c>
      <c r="S2651" t="s">
        <v>1755</v>
      </c>
      <c r="W2651" t="s">
        <v>100</v>
      </c>
      <c r="X2651" t="s">
        <v>8</v>
      </c>
      <c r="Y2651" t="s">
        <v>226</v>
      </c>
      <c r="Z2651">
        <v>15469</v>
      </c>
      <c r="AA2651">
        <v>2964.06</v>
      </c>
    </row>
    <row r="2652" spans="1:27" hidden="1" x14ac:dyDescent="0.25">
      <c r="A2652">
        <v>2017</v>
      </c>
      <c r="B2652">
        <v>3</v>
      </c>
      <c r="C2652" t="s">
        <v>86</v>
      </c>
      <c r="D2652">
        <v>20253</v>
      </c>
      <c r="E2652">
        <v>2</v>
      </c>
      <c r="F2652">
        <v>20170307</v>
      </c>
      <c r="G2652">
        <v>20373860736</v>
      </c>
      <c r="H2652" t="s">
        <v>1127</v>
      </c>
      <c r="I2652" t="s">
        <v>2</v>
      </c>
      <c r="J2652" t="s">
        <v>81</v>
      </c>
      <c r="K2652" t="s">
        <v>87</v>
      </c>
      <c r="L2652" t="s">
        <v>4</v>
      </c>
      <c r="M2652" t="s">
        <v>5</v>
      </c>
      <c r="N2652" t="s">
        <v>17</v>
      </c>
      <c r="O2652">
        <v>2005992000</v>
      </c>
      <c r="P2652" t="s">
        <v>934</v>
      </c>
      <c r="Q2652" t="s">
        <v>1003</v>
      </c>
      <c r="R2652" t="s">
        <v>18</v>
      </c>
      <c r="S2652" t="s">
        <v>94</v>
      </c>
      <c r="T2652" t="s">
        <v>2219</v>
      </c>
      <c r="X2652" t="s">
        <v>95</v>
      </c>
      <c r="Y2652" t="s">
        <v>15</v>
      </c>
      <c r="Z2652">
        <v>15457.9</v>
      </c>
      <c r="AA2652">
        <v>7825</v>
      </c>
    </row>
    <row r="2653" spans="1:27" hidden="1" x14ac:dyDescent="0.25">
      <c r="A2653">
        <v>2017</v>
      </c>
      <c r="B2653">
        <v>2</v>
      </c>
      <c r="C2653" t="s">
        <v>86</v>
      </c>
      <c r="D2653">
        <v>13139</v>
      </c>
      <c r="E2653">
        <v>1</v>
      </c>
      <c r="F2653">
        <v>20170215</v>
      </c>
      <c r="G2653">
        <v>20484051691</v>
      </c>
      <c r="H2653" t="s">
        <v>57</v>
      </c>
      <c r="I2653" t="s">
        <v>25</v>
      </c>
      <c r="J2653" t="s">
        <v>26</v>
      </c>
      <c r="K2653" t="s">
        <v>118</v>
      </c>
      <c r="L2653" t="s">
        <v>4</v>
      </c>
      <c r="M2653" t="s">
        <v>5</v>
      </c>
      <c r="N2653" t="s">
        <v>6</v>
      </c>
      <c r="O2653">
        <v>904229000</v>
      </c>
      <c r="P2653" t="s">
        <v>40</v>
      </c>
      <c r="Q2653" t="s">
        <v>1016</v>
      </c>
      <c r="R2653" t="s">
        <v>60</v>
      </c>
      <c r="S2653" t="s">
        <v>617</v>
      </c>
      <c r="T2653" t="s">
        <v>1538</v>
      </c>
      <c r="W2653" t="s">
        <v>1539</v>
      </c>
      <c r="X2653" t="s">
        <v>23</v>
      </c>
      <c r="Y2653" t="s">
        <v>61</v>
      </c>
      <c r="Z2653">
        <v>15446.82</v>
      </c>
      <c r="AA2653">
        <v>988.28</v>
      </c>
    </row>
    <row r="2654" spans="1:27" x14ac:dyDescent="0.25">
      <c r="A2654">
        <v>2018</v>
      </c>
      <c r="B2654">
        <v>3</v>
      </c>
      <c r="C2654" t="s">
        <v>86</v>
      </c>
      <c r="D2654">
        <v>28470</v>
      </c>
      <c r="E2654">
        <v>3</v>
      </c>
      <c r="F2654">
        <v>20180330</v>
      </c>
      <c r="G2654">
        <v>20524548594</v>
      </c>
      <c r="H2654" t="s">
        <v>124</v>
      </c>
      <c r="I2654" t="s">
        <v>25</v>
      </c>
      <c r="J2654" t="s">
        <v>26</v>
      </c>
      <c r="K2654" t="s">
        <v>125</v>
      </c>
      <c r="L2654" t="s">
        <v>4</v>
      </c>
      <c r="M2654" t="s">
        <v>5</v>
      </c>
      <c r="N2654" t="s">
        <v>6</v>
      </c>
      <c r="O2654">
        <v>904211090</v>
      </c>
      <c r="P2654" t="s">
        <v>198</v>
      </c>
      <c r="Q2654" t="s">
        <v>1016</v>
      </c>
      <c r="R2654" t="s">
        <v>77</v>
      </c>
      <c r="S2654" t="s">
        <v>2600</v>
      </c>
      <c r="T2654" t="s">
        <v>2601</v>
      </c>
      <c r="X2654" t="s">
        <v>23</v>
      </c>
      <c r="Y2654" t="s">
        <v>61</v>
      </c>
      <c r="Z2654">
        <v>15438.83</v>
      </c>
      <c r="AA2654">
        <v>6250</v>
      </c>
    </row>
    <row r="2655" spans="1:27" hidden="1" x14ac:dyDescent="0.25">
      <c r="A2655">
        <v>2018</v>
      </c>
      <c r="B2655">
        <v>3</v>
      </c>
      <c r="C2655" t="s">
        <v>270</v>
      </c>
      <c r="D2655">
        <v>14037</v>
      </c>
      <c r="E2655">
        <v>2</v>
      </c>
      <c r="F2655">
        <v>20180328</v>
      </c>
      <c r="G2655">
        <v>20504004415</v>
      </c>
      <c r="H2655" t="s">
        <v>223</v>
      </c>
      <c r="I2655" t="s">
        <v>25</v>
      </c>
      <c r="J2655" t="s">
        <v>26</v>
      </c>
      <c r="K2655" t="s">
        <v>257</v>
      </c>
      <c r="L2655" t="s">
        <v>4</v>
      </c>
      <c r="M2655" t="s">
        <v>5</v>
      </c>
      <c r="N2655" t="s">
        <v>17</v>
      </c>
      <c r="O2655">
        <v>2005999000</v>
      </c>
      <c r="P2655" t="s">
        <v>1002</v>
      </c>
      <c r="Q2655" t="s">
        <v>1003</v>
      </c>
      <c r="R2655" t="s">
        <v>24</v>
      </c>
      <c r="S2655" t="s">
        <v>285</v>
      </c>
      <c r="W2655" t="s">
        <v>34</v>
      </c>
      <c r="X2655" t="s">
        <v>8</v>
      </c>
      <c r="Y2655" t="s">
        <v>226</v>
      </c>
      <c r="Z2655">
        <v>15418.8</v>
      </c>
      <c r="AA2655">
        <v>10485</v>
      </c>
    </row>
    <row r="2656" spans="1:27" hidden="1" x14ac:dyDescent="0.25">
      <c r="A2656">
        <v>2018</v>
      </c>
      <c r="B2656">
        <v>1</v>
      </c>
      <c r="C2656" t="s">
        <v>270</v>
      </c>
      <c r="D2656">
        <v>2557</v>
      </c>
      <c r="E2656">
        <v>2</v>
      </c>
      <c r="F2656">
        <v>20180116</v>
      </c>
      <c r="G2656">
        <v>20504004415</v>
      </c>
      <c r="H2656" t="s">
        <v>223</v>
      </c>
      <c r="I2656" t="s">
        <v>36</v>
      </c>
      <c r="J2656" t="s">
        <v>283</v>
      </c>
      <c r="K2656" t="s">
        <v>284</v>
      </c>
      <c r="L2656" t="s">
        <v>4</v>
      </c>
      <c r="M2656" t="s">
        <v>5</v>
      </c>
      <c r="N2656" t="s">
        <v>17</v>
      </c>
      <c r="O2656">
        <v>2005999000</v>
      </c>
      <c r="P2656" t="s">
        <v>1002</v>
      </c>
      <c r="Q2656" t="s">
        <v>1003</v>
      </c>
      <c r="R2656" t="s">
        <v>24</v>
      </c>
      <c r="S2656" t="s">
        <v>508</v>
      </c>
      <c r="T2656" t="s">
        <v>544</v>
      </c>
      <c r="W2656" t="s">
        <v>34</v>
      </c>
      <c r="X2656" t="s">
        <v>8</v>
      </c>
      <c r="Y2656" t="s">
        <v>226</v>
      </c>
      <c r="Z2656">
        <v>15408</v>
      </c>
      <c r="AA2656">
        <v>7698.24</v>
      </c>
    </row>
    <row r="2657" spans="1:27" hidden="1" x14ac:dyDescent="0.25">
      <c r="A2657">
        <v>2017</v>
      </c>
      <c r="B2657">
        <v>1</v>
      </c>
      <c r="C2657" t="s">
        <v>86</v>
      </c>
      <c r="D2657">
        <v>205</v>
      </c>
      <c r="E2657">
        <v>5</v>
      </c>
      <c r="F2657">
        <v>20170105</v>
      </c>
      <c r="G2657">
        <v>20544606353</v>
      </c>
      <c r="H2657" t="s">
        <v>490</v>
      </c>
      <c r="I2657" t="s">
        <v>25</v>
      </c>
      <c r="J2657" t="s">
        <v>26</v>
      </c>
      <c r="K2657" t="s">
        <v>28</v>
      </c>
      <c r="L2657" t="s">
        <v>4</v>
      </c>
      <c r="M2657" t="s">
        <v>5</v>
      </c>
      <c r="N2657" t="s">
        <v>6</v>
      </c>
      <c r="O2657">
        <v>904229000</v>
      </c>
      <c r="P2657" t="s">
        <v>218</v>
      </c>
      <c r="Q2657" t="s">
        <v>1016</v>
      </c>
      <c r="R2657" t="s">
        <v>60</v>
      </c>
      <c r="S2657" t="s">
        <v>570</v>
      </c>
      <c r="T2657" t="s">
        <v>571</v>
      </c>
      <c r="U2657" t="s">
        <v>572</v>
      </c>
      <c r="V2657" t="s">
        <v>573</v>
      </c>
      <c r="W2657" t="s">
        <v>253</v>
      </c>
      <c r="X2657" t="s">
        <v>23</v>
      </c>
      <c r="Y2657" t="s">
        <v>90</v>
      </c>
      <c r="Z2657">
        <v>15390.6</v>
      </c>
      <c r="AA2657">
        <v>6548.74</v>
      </c>
    </row>
    <row r="2658" spans="1:27" hidden="1" x14ac:dyDescent="0.25">
      <c r="A2658">
        <v>2017</v>
      </c>
      <c r="B2658">
        <v>3</v>
      </c>
      <c r="C2658" t="s">
        <v>270</v>
      </c>
      <c r="D2658">
        <v>8936</v>
      </c>
      <c r="E2658">
        <v>1</v>
      </c>
      <c r="F2658">
        <v>20170301</v>
      </c>
      <c r="G2658">
        <v>20104420282</v>
      </c>
      <c r="H2658" t="s">
        <v>146</v>
      </c>
      <c r="I2658" t="s">
        <v>2</v>
      </c>
      <c r="J2658" t="s">
        <v>322</v>
      </c>
      <c r="K2658" t="s">
        <v>356</v>
      </c>
      <c r="L2658" t="s">
        <v>4</v>
      </c>
      <c r="M2658" t="s">
        <v>5</v>
      </c>
      <c r="N2658" t="s">
        <v>17</v>
      </c>
      <c r="O2658">
        <v>2001909000</v>
      </c>
      <c r="P2658" t="s">
        <v>1008</v>
      </c>
      <c r="Q2658" t="s">
        <v>1003</v>
      </c>
      <c r="R2658" t="s">
        <v>68</v>
      </c>
      <c r="S2658" t="s">
        <v>297</v>
      </c>
      <c r="U2658" t="s">
        <v>145</v>
      </c>
      <c r="X2658" t="s">
        <v>8</v>
      </c>
      <c r="Y2658" t="s">
        <v>226</v>
      </c>
      <c r="Z2658">
        <v>15346.8</v>
      </c>
      <c r="AA2658">
        <v>18792</v>
      </c>
    </row>
    <row r="2659" spans="1:27" hidden="1" x14ac:dyDescent="0.25">
      <c r="A2659">
        <v>2018</v>
      </c>
      <c r="B2659">
        <v>3</v>
      </c>
      <c r="C2659" t="s">
        <v>270</v>
      </c>
      <c r="D2659">
        <v>12240</v>
      </c>
      <c r="E2659">
        <v>1</v>
      </c>
      <c r="F2659">
        <v>20180313</v>
      </c>
      <c r="G2659">
        <v>20504004415</v>
      </c>
      <c r="H2659" t="s">
        <v>223</v>
      </c>
      <c r="I2659" t="s">
        <v>2</v>
      </c>
      <c r="J2659" t="s">
        <v>3</v>
      </c>
      <c r="K2659" t="s">
        <v>216</v>
      </c>
      <c r="L2659" t="s">
        <v>4</v>
      </c>
      <c r="M2659" t="s">
        <v>5</v>
      </c>
      <c r="N2659" t="s">
        <v>17</v>
      </c>
      <c r="O2659">
        <v>2001909000</v>
      </c>
      <c r="P2659" t="s">
        <v>1009</v>
      </c>
      <c r="Q2659" t="s">
        <v>1003</v>
      </c>
      <c r="R2659" t="s">
        <v>68</v>
      </c>
      <c r="S2659" t="s">
        <v>2644</v>
      </c>
      <c r="W2659" t="s">
        <v>100</v>
      </c>
      <c r="X2659" t="s">
        <v>8</v>
      </c>
      <c r="Y2659" t="s">
        <v>226</v>
      </c>
      <c r="Z2659">
        <v>15305.49</v>
      </c>
      <c r="AA2659">
        <v>2970</v>
      </c>
    </row>
    <row r="2660" spans="1:27" x14ac:dyDescent="0.25">
      <c r="A2660">
        <v>2018</v>
      </c>
      <c r="B2660">
        <v>2</v>
      </c>
      <c r="C2660" t="s">
        <v>86</v>
      </c>
      <c r="D2660">
        <v>9876</v>
      </c>
      <c r="E2660">
        <v>1</v>
      </c>
      <c r="F2660">
        <v>20180210</v>
      </c>
      <c r="G2660">
        <v>20542089106</v>
      </c>
      <c r="H2660" t="s">
        <v>74</v>
      </c>
      <c r="I2660" t="s">
        <v>25</v>
      </c>
      <c r="J2660" t="s">
        <v>26</v>
      </c>
      <c r="K2660" t="s">
        <v>125</v>
      </c>
      <c r="L2660" t="s">
        <v>4</v>
      </c>
      <c r="M2660" t="s">
        <v>5</v>
      </c>
      <c r="N2660" t="s">
        <v>6</v>
      </c>
      <c r="O2660">
        <v>904211090</v>
      </c>
      <c r="P2660" t="s">
        <v>198</v>
      </c>
      <c r="Q2660" t="s">
        <v>472</v>
      </c>
      <c r="R2660" t="s">
        <v>77</v>
      </c>
      <c r="S2660" t="s">
        <v>1455</v>
      </c>
      <c r="T2660" t="s">
        <v>1456</v>
      </c>
      <c r="X2660" t="s">
        <v>23</v>
      </c>
      <c r="Y2660" t="s">
        <v>9</v>
      </c>
      <c r="Z2660">
        <v>15296.97</v>
      </c>
      <c r="AA2660">
        <v>4536</v>
      </c>
    </row>
    <row r="2661" spans="1:27" hidden="1" x14ac:dyDescent="0.25">
      <c r="A2661">
        <v>2017</v>
      </c>
      <c r="B2661">
        <v>2</v>
      </c>
      <c r="C2661" t="s">
        <v>86</v>
      </c>
      <c r="D2661">
        <v>15921</v>
      </c>
      <c r="E2661">
        <v>2</v>
      </c>
      <c r="F2661">
        <v>20170223</v>
      </c>
      <c r="G2661">
        <v>20524548594</v>
      </c>
      <c r="H2661" t="s">
        <v>124</v>
      </c>
      <c r="I2661" t="s">
        <v>25</v>
      </c>
      <c r="J2661" t="s">
        <v>26</v>
      </c>
      <c r="K2661" t="s">
        <v>185</v>
      </c>
      <c r="L2661" t="s">
        <v>4</v>
      </c>
      <c r="M2661" t="s">
        <v>5</v>
      </c>
      <c r="N2661" t="s">
        <v>6</v>
      </c>
      <c r="O2661">
        <v>904211090</v>
      </c>
      <c r="P2661" t="s">
        <v>198</v>
      </c>
      <c r="Q2661" t="s">
        <v>472</v>
      </c>
      <c r="R2661" t="s">
        <v>77</v>
      </c>
      <c r="S2661" t="s">
        <v>437</v>
      </c>
      <c r="T2661" t="s">
        <v>1642</v>
      </c>
      <c r="U2661" t="s">
        <v>88</v>
      </c>
      <c r="X2661" t="s">
        <v>23</v>
      </c>
      <c r="Y2661" t="s">
        <v>9</v>
      </c>
      <c r="Z2661">
        <v>15229.98</v>
      </c>
      <c r="AA2661">
        <v>5680</v>
      </c>
    </row>
    <row r="2662" spans="1:27" hidden="1" x14ac:dyDescent="0.25">
      <c r="A2662">
        <v>2018</v>
      </c>
      <c r="B2662">
        <v>3</v>
      </c>
      <c r="C2662" t="s">
        <v>270</v>
      </c>
      <c r="D2662">
        <v>12205</v>
      </c>
      <c r="E2662">
        <v>3</v>
      </c>
      <c r="F2662">
        <v>20180313</v>
      </c>
      <c r="G2662">
        <v>20504004415</v>
      </c>
      <c r="H2662" t="s">
        <v>223</v>
      </c>
      <c r="I2662" t="s">
        <v>25</v>
      </c>
      <c r="J2662" t="s">
        <v>26</v>
      </c>
      <c r="K2662" t="s">
        <v>118</v>
      </c>
      <c r="L2662" t="s">
        <v>4</v>
      </c>
      <c r="M2662" t="s">
        <v>5</v>
      </c>
      <c r="N2662" t="s">
        <v>17</v>
      </c>
      <c r="O2662">
        <v>2005999000</v>
      </c>
      <c r="P2662" t="s">
        <v>1002</v>
      </c>
      <c r="Q2662" t="s">
        <v>1003</v>
      </c>
      <c r="R2662" t="s">
        <v>24</v>
      </c>
      <c r="S2662" t="s">
        <v>285</v>
      </c>
      <c r="W2662" t="s">
        <v>100</v>
      </c>
      <c r="X2662" t="s">
        <v>8</v>
      </c>
      <c r="Y2662" t="s">
        <v>61</v>
      </c>
      <c r="Z2662">
        <v>15209.6</v>
      </c>
      <c r="AA2662">
        <v>11760</v>
      </c>
    </row>
    <row r="2663" spans="1:27" hidden="1" x14ac:dyDescent="0.25">
      <c r="A2663">
        <v>2017</v>
      </c>
      <c r="B2663">
        <v>2</v>
      </c>
      <c r="C2663" t="s">
        <v>270</v>
      </c>
      <c r="D2663">
        <v>8215</v>
      </c>
      <c r="E2663">
        <v>1</v>
      </c>
      <c r="F2663">
        <v>20170223</v>
      </c>
      <c r="G2663">
        <v>20504004415</v>
      </c>
      <c r="H2663" t="s">
        <v>223</v>
      </c>
      <c r="I2663" t="s">
        <v>25</v>
      </c>
      <c r="J2663" t="s">
        <v>26</v>
      </c>
      <c r="K2663" t="s">
        <v>97</v>
      </c>
      <c r="L2663" t="s">
        <v>4</v>
      </c>
      <c r="M2663" t="s">
        <v>5</v>
      </c>
      <c r="N2663" t="s">
        <v>17</v>
      </c>
      <c r="O2663">
        <v>2005999000</v>
      </c>
      <c r="P2663" t="s">
        <v>1002</v>
      </c>
      <c r="Q2663" t="s">
        <v>1003</v>
      </c>
      <c r="R2663" t="s">
        <v>24</v>
      </c>
      <c r="S2663" t="s">
        <v>278</v>
      </c>
      <c r="W2663" t="s">
        <v>100</v>
      </c>
      <c r="X2663" t="s">
        <v>8</v>
      </c>
      <c r="Y2663" t="s">
        <v>226</v>
      </c>
      <c r="Z2663">
        <v>15190</v>
      </c>
      <c r="AA2663">
        <v>12180</v>
      </c>
    </row>
    <row r="2664" spans="1:27" hidden="1" x14ac:dyDescent="0.25">
      <c r="A2664">
        <v>2018</v>
      </c>
      <c r="B2664">
        <v>3</v>
      </c>
      <c r="C2664" t="s">
        <v>270</v>
      </c>
      <c r="D2664">
        <v>11378</v>
      </c>
      <c r="E2664">
        <v>1</v>
      </c>
      <c r="F2664">
        <v>20180307</v>
      </c>
      <c r="G2664">
        <v>20504004415</v>
      </c>
      <c r="H2664" t="s">
        <v>223</v>
      </c>
      <c r="I2664" t="s">
        <v>25</v>
      </c>
      <c r="J2664" t="s">
        <v>26</v>
      </c>
      <c r="K2664" t="s">
        <v>492</v>
      </c>
      <c r="L2664" t="s">
        <v>4</v>
      </c>
      <c r="M2664" t="s">
        <v>5</v>
      </c>
      <c r="N2664" t="s">
        <v>17</v>
      </c>
      <c r="O2664">
        <v>2005999000</v>
      </c>
      <c r="P2664" t="s">
        <v>1002</v>
      </c>
      <c r="Q2664" t="s">
        <v>1003</v>
      </c>
      <c r="R2664" t="s">
        <v>24</v>
      </c>
      <c r="S2664" t="s">
        <v>2626</v>
      </c>
      <c r="W2664" t="s">
        <v>100</v>
      </c>
      <c r="X2664" t="s">
        <v>19</v>
      </c>
      <c r="Y2664" t="s">
        <v>226</v>
      </c>
      <c r="Z2664">
        <v>15136.8</v>
      </c>
      <c r="AA2664">
        <v>7368.48</v>
      </c>
    </row>
    <row r="2665" spans="1:27" hidden="1" x14ac:dyDescent="0.25">
      <c r="A2665">
        <v>2018</v>
      </c>
      <c r="B2665">
        <v>1</v>
      </c>
      <c r="C2665" t="s">
        <v>270</v>
      </c>
      <c r="D2665">
        <v>41499</v>
      </c>
      <c r="E2665">
        <v>1</v>
      </c>
      <c r="F2665">
        <v>20180104</v>
      </c>
      <c r="G2665">
        <v>20504004415</v>
      </c>
      <c r="H2665" t="s">
        <v>223</v>
      </c>
      <c r="I2665" t="s">
        <v>25</v>
      </c>
      <c r="J2665" t="s">
        <v>26</v>
      </c>
      <c r="K2665" t="s">
        <v>1108</v>
      </c>
      <c r="L2665" t="s">
        <v>4</v>
      </c>
      <c r="M2665" t="s">
        <v>5</v>
      </c>
      <c r="N2665" t="s">
        <v>17</v>
      </c>
      <c r="O2665">
        <v>2001909000</v>
      </c>
      <c r="P2665" t="s">
        <v>1008</v>
      </c>
      <c r="Q2665" t="s">
        <v>1003</v>
      </c>
      <c r="R2665" t="s">
        <v>68</v>
      </c>
      <c r="S2665" t="s">
        <v>937</v>
      </c>
      <c r="T2665" t="s">
        <v>1308</v>
      </c>
      <c r="W2665" t="s">
        <v>34</v>
      </c>
      <c r="X2665" t="s">
        <v>19</v>
      </c>
      <c r="Y2665" t="s">
        <v>226</v>
      </c>
      <c r="Z2665">
        <v>15120</v>
      </c>
      <c r="AA2665">
        <v>12337.92</v>
      </c>
    </row>
    <row r="2666" spans="1:27" hidden="1" x14ac:dyDescent="0.25">
      <c r="A2666">
        <v>2018</v>
      </c>
      <c r="B2666">
        <v>2</v>
      </c>
      <c r="C2666" t="s">
        <v>270</v>
      </c>
      <c r="D2666">
        <v>5283</v>
      </c>
      <c r="E2666">
        <v>1</v>
      </c>
      <c r="F2666">
        <v>20180201</v>
      </c>
      <c r="G2666">
        <v>20504004415</v>
      </c>
      <c r="H2666" t="s">
        <v>223</v>
      </c>
      <c r="I2666" t="s">
        <v>25</v>
      </c>
      <c r="J2666" t="s">
        <v>26</v>
      </c>
      <c r="K2666" t="s">
        <v>257</v>
      </c>
      <c r="L2666" t="s">
        <v>4</v>
      </c>
      <c r="M2666" t="s">
        <v>5</v>
      </c>
      <c r="N2666" t="s">
        <v>17</v>
      </c>
      <c r="O2666">
        <v>2001909000</v>
      </c>
      <c r="P2666" t="s">
        <v>1008</v>
      </c>
      <c r="Q2666" t="s">
        <v>1003</v>
      </c>
      <c r="R2666" t="s">
        <v>68</v>
      </c>
      <c r="S2666" t="s">
        <v>937</v>
      </c>
      <c r="T2666" t="s">
        <v>1308</v>
      </c>
      <c r="W2666" t="s">
        <v>34</v>
      </c>
      <c r="X2666" t="s">
        <v>19</v>
      </c>
      <c r="Y2666" t="s">
        <v>226</v>
      </c>
      <c r="Z2666">
        <v>15120</v>
      </c>
      <c r="AA2666">
        <v>12337.92</v>
      </c>
    </row>
    <row r="2667" spans="1:27" hidden="1" x14ac:dyDescent="0.25">
      <c r="A2667">
        <v>2018</v>
      </c>
      <c r="B2667">
        <v>1</v>
      </c>
      <c r="C2667" t="s">
        <v>86</v>
      </c>
      <c r="D2667">
        <v>600</v>
      </c>
      <c r="E2667">
        <v>1</v>
      </c>
      <c r="F2667">
        <v>20180109</v>
      </c>
      <c r="G2667">
        <v>20170040938</v>
      </c>
      <c r="H2667" t="s">
        <v>65</v>
      </c>
      <c r="I2667" t="s">
        <v>2</v>
      </c>
      <c r="J2667" t="s">
        <v>81</v>
      </c>
      <c r="K2667" t="s">
        <v>87</v>
      </c>
      <c r="L2667" t="s">
        <v>4</v>
      </c>
      <c r="M2667" t="s">
        <v>5</v>
      </c>
      <c r="N2667" t="s">
        <v>17</v>
      </c>
      <c r="O2667">
        <v>2005992000</v>
      </c>
      <c r="P2667" t="s">
        <v>934</v>
      </c>
      <c r="Q2667" t="s">
        <v>1003</v>
      </c>
      <c r="R2667" t="s">
        <v>18</v>
      </c>
      <c r="S2667" t="s">
        <v>148</v>
      </c>
      <c r="T2667" t="s">
        <v>101</v>
      </c>
      <c r="W2667" t="s">
        <v>129</v>
      </c>
      <c r="X2667" t="s">
        <v>69</v>
      </c>
      <c r="Y2667" t="s">
        <v>15</v>
      </c>
      <c r="Z2667">
        <v>15118.5</v>
      </c>
      <c r="AA2667">
        <v>7844.5</v>
      </c>
    </row>
    <row r="2668" spans="1:27" hidden="1" x14ac:dyDescent="0.25">
      <c r="A2668">
        <v>2018</v>
      </c>
      <c r="B2668">
        <v>3</v>
      </c>
      <c r="C2668" t="s">
        <v>270</v>
      </c>
      <c r="D2668">
        <v>14034</v>
      </c>
      <c r="E2668">
        <v>2</v>
      </c>
      <c r="F2668">
        <v>20180329</v>
      </c>
      <c r="G2668">
        <v>20504004415</v>
      </c>
      <c r="H2668" t="s">
        <v>223</v>
      </c>
      <c r="I2668" t="s">
        <v>25</v>
      </c>
      <c r="J2668" t="s">
        <v>26</v>
      </c>
      <c r="K2668" t="s">
        <v>97</v>
      </c>
      <c r="L2668" t="s">
        <v>4</v>
      </c>
      <c r="M2668" t="s">
        <v>5</v>
      </c>
      <c r="N2668" t="s">
        <v>17</v>
      </c>
      <c r="O2668">
        <v>2005999000</v>
      </c>
      <c r="P2668" t="s">
        <v>1002</v>
      </c>
      <c r="Q2668" t="s">
        <v>1003</v>
      </c>
      <c r="R2668" t="s">
        <v>24</v>
      </c>
      <c r="S2668" t="s">
        <v>278</v>
      </c>
      <c r="W2668" t="s">
        <v>34</v>
      </c>
      <c r="X2668" t="s">
        <v>8</v>
      </c>
      <c r="Y2668" t="s">
        <v>226</v>
      </c>
      <c r="Z2668">
        <v>15094.45</v>
      </c>
      <c r="AA2668">
        <v>12301.8</v>
      </c>
    </row>
    <row r="2669" spans="1:27" hidden="1" x14ac:dyDescent="0.25">
      <c r="A2669">
        <v>2018</v>
      </c>
      <c r="B2669">
        <v>2</v>
      </c>
      <c r="C2669" t="s">
        <v>86</v>
      </c>
      <c r="D2669">
        <v>10185</v>
      </c>
      <c r="E2669">
        <v>3</v>
      </c>
      <c r="F2669">
        <v>20180202</v>
      </c>
      <c r="G2669">
        <v>20186370571</v>
      </c>
      <c r="H2669" t="s">
        <v>111</v>
      </c>
      <c r="I2669" t="s">
        <v>25</v>
      </c>
      <c r="J2669" t="s">
        <v>26</v>
      </c>
      <c r="K2669" t="s">
        <v>97</v>
      </c>
      <c r="L2669" t="s">
        <v>4</v>
      </c>
      <c r="M2669" t="s">
        <v>5</v>
      </c>
      <c r="N2669" t="s">
        <v>6</v>
      </c>
      <c r="O2669">
        <v>710809000</v>
      </c>
      <c r="P2669" t="s">
        <v>31</v>
      </c>
      <c r="Q2669" t="s">
        <v>1076</v>
      </c>
      <c r="R2669" t="s">
        <v>13</v>
      </c>
      <c r="S2669" t="s">
        <v>386</v>
      </c>
      <c r="T2669" t="s">
        <v>1817</v>
      </c>
      <c r="W2669" t="s">
        <v>1194</v>
      </c>
      <c r="X2669" t="s">
        <v>8</v>
      </c>
      <c r="Y2669" t="s">
        <v>9</v>
      </c>
      <c r="Z2669">
        <v>15093.6</v>
      </c>
      <c r="AA2669">
        <v>6753</v>
      </c>
    </row>
    <row r="2670" spans="1:27" x14ac:dyDescent="0.25">
      <c r="A2670">
        <v>2018</v>
      </c>
      <c r="B2670">
        <v>2</v>
      </c>
      <c r="C2670" t="s">
        <v>85</v>
      </c>
      <c r="D2670">
        <v>917</v>
      </c>
      <c r="E2670">
        <v>2</v>
      </c>
      <c r="F2670">
        <v>20180208</v>
      </c>
      <c r="G2670">
        <v>20519859077</v>
      </c>
      <c r="H2670" t="s">
        <v>2061</v>
      </c>
      <c r="I2670" t="s">
        <v>11</v>
      </c>
      <c r="J2670" t="s">
        <v>16</v>
      </c>
      <c r="K2670" t="s">
        <v>165</v>
      </c>
      <c r="L2670" t="s">
        <v>4</v>
      </c>
      <c r="M2670" t="s">
        <v>5</v>
      </c>
      <c r="N2670" t="s">
        <v>6</v>
      </c>
      <c r="O2670">
        <v>904221000</v>
      </c>
      <c r="P2670" t="s">
        <v>198</v>
      </c>
      <c r="Q2670" t="s">
        <v>1016</v>
      </c>
      <c r="R2670" t="s">
        <v>104</v>
      </c>
      <c r="S2670" t="s">
        <v>2062</v>
      </c>
      <c r="T2670" t="s">
        <v>2063</v>
      </c>
      <c r="U2670" t="s">
        <v>2064</v>
      </c>
      <c r="W2670" t="s">
        <v>34</v>
      </c>
      <c r="X2670" t="s">
        <v>23</v>
      </c>
      <c r="Y2670" t="s">
        <v>85</v>
      </c>
      <c r="Z2670">
        <v>15090</v>
      </c>
      <c r="AA2670">
        <v>10000</v>
      </c>
    </row>
    <row r="2671" spans="1:27" hidden="1" x14ac:dyDescent="0.25">
      <c r="A2671">
        <v>2018</v>
      </c>
      <c r="B2671">
        <v>1</v>
      </c>
      <c r="C2671" t="s">
        <v>270</v>
      </c>
      <c r="D2671">
        <v>4376</v>
      </c>
      <c r="E2671">
        <v>2</v>
      </c>
      <c r="F2671">
        <v>20180126</v>
      </c>
      <c r="G2671">
        <v>20546150519</v>
      </c>
      <c r="H2671" t="s">
        <v>345</v>
      </c>
      <c r="I2671" t="s">
        <v>25</v>
      </c>
      <c r="J2671" t="s">
        <v>26</v>
      </c>
      <c r="K2671" t="s">
        <v>344</v>
      </c>
      <c r="L2671" t="s">
        <v>4</v>
      </c>
      <c r="M2671" t="s">
        <v>5</v>
      </c>
      <c r="N2671" t="s">
        <v>6</v>
      </c>
      <c r="O2671">
        <v>709600000</v>
      </c>
      <c r="P2671" t="s">
        <v>1002</v>
      </c>
      <c r="Q2671" t="s">
        <v>274</v>
      </c>
      <c r="R2671" t="s">
        <v>7</v>
      </c>
      <c r="S2671" t="s">
        <v>350</v>
      </c>
      <c r="T2671" t="s">
        <v>798</v>
      </c>
      <c r="U2671" t="s">
        <v>800</v>
      </c>
      <c r="W2671" t="s">
        <v>100</v>
      </c>
      <c r="X2671" t="s">
        <v>8</v>
      </c>
      <c r="Y2671" t="s">
        <v>226</v>
      </c>
      <c r="Z2671">
        <v>15087.81</v>
      </c>
      <c r="AA2671">
        <v>7830</v>
      </c>
    </row>
    <row r="2672" spans="1:27" hidden="1" x14ac:dyDescent="0.25">
      <c r="A2672">
        <v>2017</v>
      </c>
      <c r="B2672">
        <v>2</v>
      </c>
      <c r="C2672" t="s">
        <v>270</v>
      </c>
      <c r="D2672">
        <v>8637</v>
      </c>
      <c r="E2672">
        <v>1</v>
      </c>
      <c r="F2672">
        <v>20170223</v>
      </c>
      <c r="G2672">
        <v>20504004415</v>
      </c>
      <c r="H2672" t="s">
        <v>223</v>
      </c>
      <c r="I2672" t="s">
        <v>2</v>
      </c>
      <c r="J2672" t="s">
        <v>322</v>
      </c>
      <c r="K2672" t="s">
        <v>356</v>
      </c>
      <c r="L2672" t="s">
        <v>4</v>
      </c>
      <c r="M2672" t="s">
        <v>5</v>
      </c>
      <c r="N2672" t="s">
        <v>17</v>
      </c>
      <c r="O2672">
        <v>2001909000</v>
      </c>
      <c r="P2672" t="s">
        <v>1008</v>
      </c>
      <c r="Q2672" t="s">
        <v>1003</v>
      </c>
      <c r="R2672" t="s">
        <v>68</v>
      </c>
      <c r="S2672" t="s">
        <v>281</v>
      </c>
      <c r="W2672" t="s">
        <v>100</v>
      </c>
      <c r="X2672" t="s">
        <v>8</v>
      </c>
      <c r="Y2672" t="s">
        <v>226</v>
      </c>
      <c r="Z2672">
        <v>15075.48</v>
      </c>
      <c r="AA2672">
        <v>15590.4</v>
      </c>
    </row>
    <row r="2673" spans="1:27" hidden="1" x14ac:dyDescent="0.25">
      <c r="A2673">
        <v>2018</v>
      </c>
      <c r="B2673">
        <v>1</v>
      </c>
      <c r="C2673" t="s">
        <v>270</v>
      </c>
      <c r="D2673">
        <v>1201</v>
      </c>
      <c r="E2673">
        <v>1</v>
      </c>
      <c r="F2673">
        <v>20180110</v>
      </c>
      <c r="G2673">
        <v>20504004415</v>
      </c>
      <c r="H2673" t="s">
        <v>223</v>
      </c>
      <c r="I2673" t="s">
        <v>25</v>
      </c>
      <c r="J2673" t="s">
        <v>26</v>
      </c>
      <c r="K2673" t="s">
        <v>1108</v>
      </c>
      <c r="L2673" t="s">
        <v>4</v>
      </c>
      <c r="M2673" t="s">
        <v>5</v>
      </c>
      <c r="N2673" t="s">
        <v>17</v>
      </c>
      <c r="O2673">
        <v>2001909000</v>
      </c>
      <c r="P2673" t="s">
        <v>1008</v>
      </c>
      <c r="Q2673" t="s">
        <v>1003</v>
      </c>
      <c r="R2673" t="s">
        <v>68</v>
      </c>
      <c r="S2673" t="s">
        <v>1278</v>
      </c>
      <c r="W2673" t="s">
        <v>100</v>
      </c>
      <c r="X2673" t="s">
        <v>19</v>
      </c>
      <c r="Y2673" t="s">
        <v>226</v>
      </c>
      <c r="Z2673">
        <v>15057.5</v>
      </c>
      <c r="AA2673">
        <v>12286.92</v>
      </c>
    </row>
    <row r="2674" spans="1:27" hidden="1" x14ac:dyDescent="0.25">
      <c r="A2674">
        <v>2018</v>
      </c>
      <c r="B2674">
        <v>3</v>
      </c>
      <c r="C2674" t="s">
        <v>270</v>
      </c>
      <c r="D2674">
        <v>13636</v>
      </c>
      <c r="E2674">
        <v>1</v>
      </c>
      <c r="F2674">
        <v>20180329</v>
      </c>
      <c r="G2674">
        <v>20504004415</v>
      </c>
      <c r="H2674" t="s">
        <v>223</v>
      </c>
      <c r="I2674" t="s">
        <v>47</v>
      </c>
      <c r="J2674" t="s">
        <v>75</v>
      </c>
      <c r="K2674" t="s">
        <v>179</v>
      </c>
      <c r="L2674" t="s">
        <v>4</v>
      </c>
      <c r="M2674" t="s">
        <v>5</v>
      </c>
      <c r="N2674" t="s">
        <v>17</v>
      </c>
      <c r="O2674">
        <v>2001909000</v>
      </c>
      <c r="P2674" t="s">
        <v>1008</v>
      </c>
      <c r="Q2674" t="s">
        <v>1003</v>
      </c>
      <c r="R2674" t="s">
        <v>68</v>
      </c>
      <c r="S2674" t="s">
        <v>281</v>
      </c>
      <c r="W2674" t="s">
        <v>34</v>
      </c>
      <c r="X2674" t="s">
        <v>8</v>
      </c>
      <c r="Y2674" t="s">
        <v>226</v>
      </c>
      <c r="Z2674">
        <v>15052</v>
      </c>
      <c r="AA2674">
        <v>18583.2</v>
      </c>
    </row>
    <row r="2675" spans="1:27" hidden="1" x14ac:dyDescent="0.25">
      <c r="A2675">
        <v>2018</v>
      </c>
      <c r="B2675">
        <v>3</v>
      </c>
      <c r="C2675" t="s">
        <v>270</v>
      </c>
      <c r="D2675">
        <v>13636</v>
      </c>
      <c r="E2675">
        <v>2</v>
      </c>
      <c r="F2675">
        <v>20180329</v>
      </c>
      <c r="G2675">
        <v>20504004415</v>
      </c>
      <c r="H2675" t="s">
        <v>223</v>
      </c>
      <c r="I2675" t="s">
        <v>47</v>
      </c>
      <c r="J2675" t="s">
        <v>75</v>
      </c>
      <c r="K2675" t="s">
        <v>179</v>
      </c>
      <c r="L2675" t="s">
        <v>4</v>
      </c>
      <c r="M2675" t="s">
        <v>5</v>
      </c>
      <c r="N2675" t="s">
        <v>17</v>
      </c>
      <c r="O2675">
        <v>2001909000</v>
      </c>
      <c r="P2675" t="s">
        <v>1008</v>
      </c>
      <c r="Q2675" t="s">
        <v>1003</v>
      </c>
      <c r="R2675" t="s">
        <v>68</v>
      </c>
      <c r="S2675" t="s">
        <v>281</v>
      </c>
      <c r="W2675" t="s">
        <v>34</v>
      </c>
      <c r="X2675" t="s">
        <v>8</v>
      </c>
      <c r="Y2675" t="s">
        <v>226</v>
      </c>
      <c r="Z2675">
        <v>15052</v>
      </c>
      <c r="AA2675">
        <v>18583.2</v>
      </c>
    </row>
    <row r="2676" spans="1:27" hidden="1" x14ac:dyDescent="0.25">
      <c r="A2676">
        <v>2018</v>
      </c>
      <c r="B2676">
        <v>3</v>
      </c>
      <c r="C2676" t="s">
        <v>270</v>
      </c>
      <c r="D2676">
        <v>13636</v>
      </c>
      <c r="E2676">
        <v>3</v>
      </c>
      <c r="F2676">
        <v>20180329</v>
      </c>
      <c r="G2676">
        <v>20504004415</v>
      </c>
      <c r="H2676" t="s">
        <v>223</v>
      </c>
      <c r="I2676" t="s">
        <v>47</v>
      </c>
      <c r="J2676" t="s">
        <v>75</v>
      </c>
      <c r="K2676" t="s">
        <v>179</v>
      </c>
      <c r="L2676" t="s">
        <v>4</v>
      </c>
      <c r="M2676" t="s">
        <v>5</v>
      </c>
      <c r="N2676" t="s">
        <v>17</v>
      </c>
      <c r="O2676">
        <v>2001909000</v>
      </c>
      <c r="P2676" t="s">
        <v>1008</v>
      </c>
      <c r="Q2676" t="s">
        <v>1003</v>
      </c>
      <c r="R2676" t="s">
        <v>68</v>
      </c>
      <c r="S2676" t="s">
        <v>281</v>
      </c>
      <c r="W2676" t="s">
        <v>34</v>
      </c>
      <c r="X2676" t="s">
        <v>8</v>
      </c>
      <c r="Y2676" t="s">
        <v>226</v>
      </c>
      <c r="Z2676">
        <v>15052</v>
      </c>
      <c r="AA2676">
        <v>18583.2</v>
      </c>
    </row>
    <row r="2677" spans="1:27" hidden="1" x14ac:dyDescent="0.25">
      <c r="A2677">
        <v>2018</v>
      </c>
      <c r="B2677">
        <v>3</v>
      </c>
      <c r="C2677" t="s">
        <v>270</v>
      </c>
      <c r="D2677">
        <v>13636</v>
      </c>
      <c r="E2677">
        <v>4</v>
      </c>
      <c r="F2677">
        <v>20180329</v>
      </c>
      <c r="G2677">
        <v>20504004415</v>
      </c>
      <c r="H2677" t="s">
        <v>223</v>
      </c>
      <c r="I2677" t="s">
        <v>47</v>
      </c>
      <c r="J2677" t="s">
        <v>75</v>
      </c>
      <c r="K2677" t="s">
        <v>179</v>
      </c>
      <c r="L2677" t="s">
        <v>4</v>
      </c>
      <c r="M2677" t="s">
        <v>5</v>
      </c>
      <c r="N2677" t="s">
        <v>17</v>
      </c>
      <c r="O2677">
        <v>2001909000</v>
      </c>
      <c r="P2677" t="s">
        <v>1008</v>
      </c>
      <c r="Q2677" t="s">
        <v>1003</v>
      </c>
      <c r="R2677" t="s">
        <v>68</v>
      </c>
      <c r="S2677" t="s">
        <v>281</v>
      </c>
      <c r="W2677" t="s">
        <v>34</v>
      </c>
      <c r="X2677" t="s">
        <v>8</v>
      </c>
      <c r="Y2677" t="s">
        <v>226</v>
      </c>
      <c r="Z2677">
        <v>15052</v>
      </c>
      <c r="AA2677">
        <v>18583.2</v>
      </c>
    </row>
    <row r="2678" spans="1:27" hidden="1" x14ac:dyDescent="0.25">
      <c r="A2678">
        <v>2018</v>
      </c>
      <c r="B2678">
        <v>3</v>
      </c>
      <c r="C2678" t="s">
        <v>270</v>
      </c>
      <c r="D2678">
        <v>13636</v>
      </c>
      <c r="E2678">
        <v>5</v>
      </c>
      <c r="F2678">
        <v>20180329</v>
      </c>
      <c r="G2678">
        <v>20504004415</v>
      </c>
      <c r="H2678" t="s">
        <v>223</v>
      </c>
      <c r="I2678" t="s">
        <v>47</v>
      </c>
      <c r="J2678" t="s">
        <v>75</v>
      </c>
      <c r="K2678" t="s">
        <v>179</v>
      </c>
      <c r="L2678" t="s">
        <v>4</v>
      </c>
      <c r="M2678" t="s">
        <v>5</v>
      </c>
      <c r="N2678" t="s">
        <v>17</v>
      </c>
      <c r="O2678">
        <v>2001909000</v>
      </c>
      <c r="P2678" t="s">
        <v>1008</v>
      </c>
      <c r="Q2678" t="s">
        <v>1003</v>
      </c>
      <c r="R2678" t="s">
        <v>68</v>
      </c>
      <c r="S2678" t="s">
        <v>281</v>
      </c>
      <c r="W2678" t="s">
        <v>34</v>
      </c>
      <c r="X2678" t="s">
        <v>8</v>
      </c>
      <c r="Y2678" t="s">
        <v>226</v>
      </c>
      <c r="Z2678">
        <v>15052</v>
      </c>
      <c r="AA2678">
        <v>18583.2</v>
      </c>
    </row>
    <row r="2679" spans="1:27" hidden="1" x14ac:dyDescent="0.25">
      <c r="A2679">
        <v>2017</v>
      </c>
      <c r="B2679">
        <v>2</v>
      </c>
      <c r="C2679" t="s">
        <v>270</v>
      </c>
      <c r="D2679">
        <v>8010</v>
      </c>
      <c r="E2679">
        <v>1</v>
      </c>
      <c r="F2679">
        <v>20170223</v>
      </c>
      <c r="G2679">
        <v>20504004415</v>
      </c>
      <c r="H2679" t="s">
        <v>223</v>
      </c>
      <c r="I2679" t="s">
        <v>25</v>
      </c>
      <c r="J2679" t="s">
        <v>26</v>
      </c>
      <c r="K2679" t="s">
        <v>97</v>
      </c>
      <c r="L2679" t="s">
        <v>4</v>
      </c>
      <c r="M2679" t="s">
        <v>5</v>
      </c>
      <c r="N2679" t="s">
        <v>17</v>
      </c>
      <c r="O2679">
        <v>2001909000</v>
      </c>
      <c r="P2679" t="s">
        <v>1002</v>
      </c>
      <c r="Q2679" t="s">
        <v>1003</v>
      </c>
      <c r="R2679" t="s">
        <v>68</v>
      </c>
      <c r="S2679" t="s">
        <v>1744</v>
      </c>
      <c r="T2679" t="s">
        <v>881</v>
      </c>
      <c r="W2679" t="s">
        <v>272</v>
      </c>
      <c r="X2679" t="s">
        <v>8</v>
      </c>
      <c r="Y2679" t="s">
        <v>61</v>
      </c>
      <c r="Z2679">
        <v>15050</v>
      </c>
      <c r="AA2679">
        <v>12180</v>
      </c>
    </row>
    <row r="2680" spans="1:27" hidden="1" x14ac:dyDescent="0.25">
      <c r="A2680">
        <v>2018</v>
      </c>
      <c r="B2680">
        <v>2</v>
      </c>
      <c r="C2680" t="s">
        <v>270</v>
      </c>
      <c r="D2680">
        <v>5994</v>
      </c>
      <c r="E2680">
        <v>2</v>
      </c>
      <c r="F2680">
        <v>20180207</v>
      </c>
      <c r="G2680">
        <v>20504004415</v>
      </c>
      <c r="H2680" t="s">
        <v>223</v>
      </c>
      <c r="I2680" t="s">
        <v>25</v>
      </c>
      <c r="J2680" t="s">
        <v>26</v>
      </c>
      <c r="K2680" t="s">
        <v>97</v>
      </c>
      <c r="L2680" t="s">
        <v>4</v>
      </c>
      <c r="M2680" t="s">
        <v>5</v>
      </c>
      <c r="N2680" t="s">
        <v>17</v>
      </c>
      <c r="O2680">
        <v>2005999000</v>
      </c>
      <c r="P2680" t="s">
        <v>1002</v>
      </c>
      <c r="Q2680" t="s">
        <v>1003</v>
      </c>
      <c r="R2680" t="s">
        <v>24</v>
      </c>
      <c r="S2680" t="s">
        <v>508</v>
      </c>
      <c r="T2680" t="s">
        <v>881</v>
      </c>
      <c r="W2680" t="s">
        <v>34</v>
      </c>
      <c r="X2680" t="s">
        <v>8</v>
      </c>
      <c r="Y2680" t="s">
        <v>226</v>
      </c>
      <c r="Z2680">
        <v>15030.4</v>
      </c>
      <c r="AA2680">
        <v>12249.6</v>
      </c>
    </row>
    <row r="2681" spans="1:27" hidden="1" x14ac:dyDescent="0.25">
      <c r="A2681">
        <v>2017</v>
      </c>
      <c r="B2681">
        <v>3</v>
      </c>
      <c r="C2681" t="s">
        <v>270</v>
      </c>
      <c r="D2681">
        <v>11736</v>
      </c>
      <c r="E2681">
        <v>2</v>
      </c>
      <c r="F2681">
        <v>20170329</v>
      </c>
      <c r="G2681">
        <v>20104420282</v>
      </c>
      <c r="H2681" t="s">
        <v>146</v>
      </c>
      <c r="I2681" t="s">
        <v>25</v>
      </c>
      <c r="J2681" t="s">
        <v>26</v>
      </c>
      <c r="K2681" t="s">
        <v>540</v>
      </c>
      <c r="L2681" t="s">
        <v>4</v>
      </c>
      <c r="M2681" t="s">
        <v>5</v>
      </c>
      <c r="N2681" t="s">
        <v>17</v>
      </c>
      <c r="O2681">
        <v>2001909000</v>
      </c>
      <c r="P2681" t="s">
        <v>1008</v>
      </c>
      <c r="Q2681" t="s">
        <v>1003</v>
      </c>
      <c r="R2681" t="s">
        <v>68</v>
      </c>
      <c r="S2681" t="s">
        <v>297</v>
      </c>
      <c r="U2681" t="s">
        <v>145</v>
      </c>
      <c r="X2681" t="s">
        <v>8</v>
      </c>
      <c r="Y2681" t="s">
        <v>226</v>
      </c>
      <c r="Z2681">
        <v>15003.96</v>
      </c>
      <c r="AA2681">
        <v>18475.2</v>
      </c>
    </row>
    <row r="2682" spans="1:27" hidden="1" x14ac:dyDescent="0.25">
      <c r="A2682">
        <v>2017</v>
      </c>
      <c r="B2682">
        <v>2</v>
      </c>
      <c r="C2682" t="s">
        <v>86</v>
      </c>
      <c r="D2682">
        <v>13697</v>
      </c>
      <c r="E2682">
        <v>1</v>
      </c>
      <c r="F2682">
        <v>20170215</v>
      </c>
      <c r="G2682">
        <v>20571221021</v>
      </c>
      <c r="H2682" t="s">
        <v>191</v>
      </c>
      <c r="I2682" t="s">
        <v>2</v>
      </c>
      <c r="J2682" t="s">
        <v>81</v>
      </c>
      <c r="K2682" t="s">
        <v>82</v>
      </c>
      <c r="L2682" t="s">
        <v>4</v>
      </c>
      <c r="M2682" t="s">
        <v>5</v>
      </c>
      <c r="N2682" t="s">
        <v>6</v>
      </c>
      <c r="O2682">
        <v>904211090</v>
      </c>
      <c r="P2682" t="s">
        <v>198</v>
      </c>
      <c r="Q2682" t="s">
        <v>472</v>
      </c>
      <c r="R2682" t="s">
        <v>77</v>
      </c>
      <c r="S2682" t="s">
        <v>116</v>
      </c>
      <c r="W2682" t="s">
        <v>693</v>
      </c>
      <c r="X2682" t="s">
        <v>2125</v>
      </c>
      <c r="Y2682" t="s">
        <v>9</v>
      </c>
      <c r="Z2682">
        <v>15000</v>
      </c>
      <c r="AA2682">
        <v>24000</v>
      </c>
    </row>
    <row r="2683" spans="1:27" hidden="1" x14ac:dyDescent="0.25">
      <c r="A2683">
        <v>2018</v>
      </c>
      <c r="B2683">
        <v>2</v>
      </c>
      <c r="C2683" t="s">
        <v>270</v>
      </c>
      <c r="D2683">
        <v>8845</v>
      </c>
      <c r="E2683">
        <v>1</v>
      </c>
      <c r="F2683">
        <v>20180222</v>
      </c>
      <c r="G2683">
        <v>20504004415</v>
      </c>
      <c r="H2683" t="s">
        <v>223</v>
      </c>
      <c r="I2683" t="s">
        <v>25</v>
      </c>
      <c r="J2683" t="s">
        <v>26</v>
      </c>
      <c r="K2683" t="s">
        <v>97</v>
      </c>
      <c r="L2683" t="s">
        <v>4</v>
      </c>
      <c r="M2683" t="s">
        <v>5</v>
      </c>
      <c r="N2683" t="s">
        <v>17</v>
      </c>
      <c r="O2683">
        <v>2005999000</v>
      </c>
      <c r="P2683" t="s">
        <v>1002</v>
      </c>
      <c r="Q2683" t="s">
        <v>1003</v>
      </c>
      <c r="R2683" t="s">
        <v>24</v>
      </c>
      <c r="S2683" t="s">
        <v>1731</v>
      </c>
      <c r="W2683" t="s">
        <v>34</v>
      </c>
      <c r="X2683" t="s">
        <v>8</v>
      </c>
      <c r="Y2683" t="s">
        <v>226</v>
      </c>
      <c r="Z2683">
        <v>15000</v>
      </c>
      <c r="AA2683">
        <v>9516</v>
      </c>
    </row>
    <row r="2684" spans="1:27" hidden="1" x14ac:dyDescent="0.25">
      <c r="A2684">
        <v>2018</v>
      </c>
      <c r="B2684">
        <v>3</v>
      </c>
      <c r="C2684" t="s">
        <v>270</v>
      </c>
      <c r="D2684">
        <v>9775</v>
      </c>
      <c r="E2684">
        <v>1</v>
      </c>
      <c r="F2684">
        <v>20180301</v>
      </c>
      <c r="G2684">
        <v>20530184596</v>
      </c>
      <c r="H2684" t="s">
        <v>293</v>
      </c>
      <c r="I2684" t="s">
        <v>25</v>
      </c>
      <c r="J2684" t="s">
        <v>26</v>
      </c>
      <c r="K2684" t="s">
        <v>125</v>
      </c>
      <c r="L2684" t="s">
        <v>4</v>
      </c>
      <c r="M2684" t="s">
        <v>5</v>
      </c>
      <c r="N2684" t="s">
        <v>17</v>
      </c>
      <c r="O2684">
        <v>2005999000</v>
      </c>
      <c r="P2684" t="s">
        <v>1002</v>
      </c>
      <c r="Q2684" t="s">
        <v>1003</v>
      </c>
      <c r="R2684" t="s">
        <v>24</v>
      </c>
      <c r="S2684" t="s">
        <v>310</v>
      </c>
      <c r="T2684" t="s">
        <v>2349</v>
      </c>
      <c r="U2684" t="s">
        <v>2611</v>
      </c>
      <c r="W2684" t="s">
        <v>789</v>
      </c>
      <c r="X2684" t="s">
        <v>8</v>
      </c>
      <c r="Y2684" t="s">
        <v>61</v>
      </c>
      <c r="Z2684">
        <v>14994.5</v>
      </c>
      <c r="AA2684">
        <v>15244.8</v>
      </c>
    </row>
    <row r="2685" spans="1:27" hidden="1" x14ac:dyDescent="0.25">
      <c r="A2685">
        <v>2018</v>
      </c>
      <c r="B2685">
        <v>3</v>
      </c>
      <c r="C2685" t="s">
        <v>270</v>
      </c>
      <c r="D2685">
        <v>9867</v>
      </c>
      <c r="E2685">
        <v>1</v>
      </c>
      <c r="F2685">
        <v>20180301</v>
      </c>
      <c r="G2685">
        <v>20530184596</v>
      </c>
      <c r="H2685" t="s">
        <v>293</v>
      </c>
      <c r="I2685" t="s">
        <v>25</v>
      </c>
      <c r="J2685" t="s">
        <v>26</v>
      </c>
      <c r="K2685" t="s">
        <v>125</v>
      </c>
      <c r="L2685" t="s">
        <v>4</v>
      </c>
      <c r="M2685" t="s">
        <v>5</v>
      </c>
      <c r="N2685" t="s">
        <v>17</v>
      </c>
      <c r="O2685">
        <v>2005999000</v>
      </c>
      <c r="P2685" t="s">
        <v>1002</v>
      </c>
      <c r="Q2685" t="s">
        <v>1003</v>
      </c>
      <c r="R2685" t="s">
        <v>24</v>
      </c>
      <c r="S2685" t="s">
        <v>310</v>
      </c>
      <c r="T2685" t="s">
        <v>2349</v>
      </c>
      <c r="U2685" t="s">
        <v>2611</v>
      </c>
      <c r="W2685" t="s">
        <v>789</v>
      </c>
      <c r="X2685" t="s">
        <v>8</v>
      </c>
      <c r="Y2685" t="s">
        <v>61</v>
      </c>
      <c r="Z2685">
        <v>14994.5</v>
      </c>
      <c r="AA2685">
        <v>15244.8</v>
      </c>
    </row>
    <row r="2686" spans="1:27" hidden="1" x14ac:dyDescent="0.25">
      <c r="A2686">
        <v>2018</v>
      </c>
      <c r="B2686">
        <v>3</v>
      </c>
      <c r="C2686" t="s">
        <v>270</v>
      </c>
      <c r="D2686">
        <v>9919</v>
      </c>
      <c r="E2686">
        <v>1</v>
      </c>
      <c r="F2686">
        <v>20180301</v>
      </c>
      <c r="G2686">
        <v>20530184596</v>
      </c>
      <c r="H2686" t="s">
        <v>293</v>
      </c>
      <c r="I2686" t="s">
        <v>25</v>
      </c>
      <c r="J2686" t="s">
        <v>26</v>
      </c>
      <c r="K2686" t="s">
        <v>125</v>
      </c>
      <c r="L2686" t="s">
        <v>4</v>
      </c>
      <c r="M2686" t="s">
        <v>5</v>
      </c>
      <c r="N2686" t="s">
        <v>17</v>
      </c>
      <c r="O2686">
        <v>2005999000</v>
      </c>
      <c r="P2686" t="s">
        <v>1002</v>
      </c>
      <c r="Q2686" t="s">
        <v>1003</v>
      </c>
      <c r="R2686" t="s">
        <v>24</v>
      </c>
      <c r="S2686" t="s">
        <v>310</v>
      </c>
      <c r="T2686" t="s">
        <v>1107</v>
      </c>
      <c r="U2686" t="s">
        <v>2611</v>
      </c>
      <c r="W2686" t="s">
        <v>789</v>
      </c>
      <c r="X2686" t="s">
        <v>8</v>
      </c>
      <c r="Y2686" t="s">
        <v>61</v>
      </c>
      <c r="Z2686">
        <v>14994.5</v>
      </c>
      <c r="AA2686">
        <v>15244.8</v>
      </c>
    </row>
    <row r="2687" spans="1:27" hidden="1" x14ac:dyDescent="0.25">
      <c r="A2687">
        <v>2018</v>
      </c>
      <c r="B2687">
        <v>3</v>
      </c>
      <c r="C2687" t="s">
        <v>270</v>
      </c>
      <c r="D2687">
        <v>12104</v>
      </c>
      <c r="E2687">
        <v>1</v>
      </c>
      <c r="F2687">
        <v>20180315</v>
      </c>
      <c r="G2687">
        <v>20530184596</v>
      </c>
      <c r="H2687" t="s">
        <v>293</v>
      </c>
      <c r="I2687" t="s">
        <v>25</v>
      </c>
      <c r="J2687" t="s">
        <v>26</v>
      </c>
      <c r="K2687" t="s">
        <v>125</v>
      </c>
      <c r="L2687" t="s">
        <v>4</v>
      </c>
      <c r="M2687" t="s">
        <v>5</v>
      </c>
      <c r="N2687" t="s">
        <v>17</v>
      </c>
      <c r="O2687">
        <v>2005999000</v>
      </c>
      <c r="P2687" t="s">
        <v>1002</v>
      </c>
      <c r="Q2687" t="s">
        <v>1003</v>
      </c>
      <c r="R2687" t="s">
        <v>24</v>
      </c>
      <c r="S2687" t="s">
        <v>310</v>
      </c>
      <c r="T2687" t="s">
        <v>1107</v>
      </c>
      <c r="U2687" t="s">
        <v>2611</v>
      </c>
      <c r="W2687" t="s">
        <v>789</v>
      </c>
      <c r="X2687" t="s">
        <v>8</v>
      </c>
      <c r="Y2687" t="s">
        <v>61</v>
      </c>
      <c r="Z2687">
        <v>14994.5</v>
      </c>
      <c r="AA2687">
        <v>15244.8</v>
      </c>
    </row>
    <row r="2688" spans="1:27" hidden="1" x14ac:dyDescent="0.25">
      <c r="A2688">
        <v>2018</v>
      </c>
      <c r="B2688">
        <v>3</v>
      </c>
      <c r="C2688" t="s">
        <v>270</v>
      </c>
      <c r="D2688">
        <v>12827</v>
      </c>
      <c r="E2688">
        <v>1</v>
      </c>
      <c r="F2688">
        <v>20180322</v>
      </c>
      <c r="G2688">
        <v>20530184596</v>
      </c>
      <c r="H2688" t="s">
        <v>293</v>
      </c>
      <c r="I2688" t="s">
        <v>25</v>
      </c>
      <c r="J2688" t="s">
        <v>26</v>
      </c>
      <c r="K2688" t="s">
        <v>125</v>
      </c>
      <c r="L2688" t="s">
        <v>4</v>
      </c>
      <c r="M2688" t="s">
        <v>5</v>
      </c>
      <c r="N2688" t="s">
        <v>17</v>
      </c>
      <c r="O2688">
        <v>2005999000</v>
      </c>
      <c r="P2688" t="s">
        <v>1002</v>
      </c>
      <c r="Q2688" t="s">
        <v>1003</v>
      </c>
      <c r="R2688" t="s">
        <v>24</v>
      </c>
      <c r="S2688" t="s">
        <v>310</v>
      </c>
      <c r="T2688" t="s">
        <v>1107</v>
      </c>
      <c r="U2688" t="s">
        <v>2611</v>
      </c>
      <c r="W2688" t="s">
        <v>789</v>
      </c>
      <c r="X2688" t="s">
        <v>8</v>
      </c>
      <c r="Y2688" t="s">
        <v>61</v>
      </c>
      <c r="Z2688">
        <v>14994.5</v>
      </c>
      <c r="AA2688">
        <v>8874</v>
      </c>
    </row>
    <row r="2689" spans="1:27" hidden="1" x14ac:dyDescent="0.25">
      <c r="A2689">
        <v>2017</v>
      </c>
      <c r="B2689">
        <v>1</v>
      </c>
      <c r="C2689" t="s">
        <v>270</v>
      </c>
      <c r="D2689">
        <v>3629</v>
      </c>
      <c r="E2689">
        <v>1</v>
      </c>
      <c r="F2689">
        <v>20170124</v>
      </c>
      <c r="G2689">
        <v>20104420282</v>
      </c>
      <c r="H2689" t="s">
        <v>146</v>
      </c>
      <c r="I2689" t="s">
        <v>2</v>
      </c>
      <c r="J2689" t="s">
        <v>329</v>
      </c>
      <c r="K2689" t="s">
        <v>330</v>
      </c>
      <c r="L2689" t="s">
        <v>4</v>
      </c>
      <c r="M2689" t="s">
        <v>5</v>
      </c>
      <c r="N2689" t="s">
        <v>17</v>
      </c>
      <c r="O2689">
        <v>2001909000</v>
      </c>
      <c r="P2689" t="s">
        <v>1008</v>
      </c>
      <c r="Q2689" t="s">
        <v>1003</v>
      </c>
      <c r="R2689" t="s">
        <v>68</v>
      </c>
      <c r="S2689" t="s">
        <v>297</v>
      </c>
      <c r="U2689" t="s">
        <v>145</v>
      </c>
      <c r="X2689" t="s">
        <v>8</v>
      </c>
      <c r="Y2689" t="s">
        <v>226</v>
      </c>
      <c r="Z2689">
        <v>14994</v>
      </c>
      <c r="AA2689">
        <v>18360</v>
      </c>
    </row>
    <row r="2690" spans="1:27" hidden="1" x14ac:dyDescent="0.25">
      <c r="A2690">
        <v>2017</v>
      </c>
      <c r="B2690">
        <v>2</v>
      </c>
      <c r="C2690" t="s">
        <v>270</v>
      </c>
      <c r="D2690">
        <v>8092</v>
      </c>
      <c r="E2690">
        <v>1</v>
      </c>
      <c r="F2690">
        <v>20170223</v>
      </c>
      <c r="G2690">
        <v>20104420282</v>
      </c>
      <c r="H2690" t="s">
        <v>146</v>
      </c>
      <c r="I2690" t="s">
        <v>2</v>
      </c>
      <c r="J2690" t="s">
        <v>322</v>
      </c>
      <c r="K2690" t="s">
        <v>356</v>
      </c>
      <c r="L2690" t="s">
        <v>4</v>
      </c>
      <c r="M2690" t="s">
        <v>5</v>
      </c>
      <c r="N2690" t="s">
        <v>17</v>
      </c>
      <c r="O2690">
        <v>2001909000</v>
      </c>
      <c r="P2690" t="s">
        <v>1008</v>
      </c>
      <c r="Q2690" t="s">
        <v>1003</v>
      </c>
      <c r="R2690" t="s">
        <v>68</v>
      </c>
      <c r="S2690" t="s">
        <v>297</v>
      </c>
      <c r="U2690" t="s">
        <v>145</v>
      </c>
      <c r="X2690" t="s">
        <v>8</v>
      </c>
      <c r="Y2690" t="s">
        <v>226</v>
      </c>
      <c r="Z2690">
        <v>14994</v>
      </c>
      <c r="AA2690">
        <v>18360</v>
      </c>
    </row>
    <row r="2691" spans="1:27" hidden="1" x14ac:dyDescent="0.25">
      <c r="A2691">
        <v>2018</v>
      </c>
      <c r="B2691">
        <v>1</v>
      </c>
      <c r="C2691" t="s">
        <v>86</v>
      </c>
      <c r="D2691">
        <v>371</v>
      </c>
      <c r="E2691">
        <v>1</v>
      </c>
      <c r="F2691">
        <v>20180109</v>
      </c>
      <c r="G2691">
        <v>20373860736</v>
      </c>
      <c r="H2691" t="s">
        <v>1127</v>
      </c>
      <c r="I2691" t="s">
        <v>2</v>
      </c>
      <c r="J2691" t="s">
        <v>3</v>
      </c>
      <c r="K2691" t="s">
        <v>122</v>
      </c>
      <c r="L2691" t="s">
        <v>4</v>
      </c>
      <c r="M2691" t="s">
        <v>5</v>
      </c>
      <c r="N2691" t="s">
        <v>17</v>
      </c>
      <c r="O2691">
        <v>2005992000</v>
      </c>
      <c r="P2691" t="s">
        <v>934</v>
      </c>
      <c r="Q2691" t="s">
        <v>1003</v>
      </c>
      <c r="R2691" t="s">
        <v>18</v>
      </c>
      <c r="S2691" t="s">
        <v>94</v>
      </c>
      <c r="T2691" t="s">
        <v>101</v>
      </c>
      <c r="X2691" t="s">
        <v>8</v>
      </c>
      <c r="Y2691" t="s">
        <v>15</v>
      </c>
      <c r="Z2691">
        <v>14968.8</v>
      </c>
      <c r="AA2691">
        <v>6300</v>
      </c>
    </row>
    <row r="2692" spans="1:27" hidden="1" x14ac:dyDescent="0.25">
      <c r="A2692">
        <v>2017</v>
      </c>
      <c r="B2692">
        <v>2</v>
      </c>
      <c r="C2692" t="s">
        <v>86</v>
      </c>
      <c r="D2692">
        <v>13535</v>
      </c>
      <c r="E2692">
        <v>4</v>
      </c>
      <c r="F2692">
        <v>20170217</v>
      </c>
      <c r="G2692">
        <v>20524548594</v>
      </c>
      <c r="H2692" t="s">
        <v>124</v>
      </c>
      <c r="I2692" t="s">
        <v>25</v>
      </c>
      <c r="J2692" t="s">
        <v>26</v>
      </c>
      <c r="K2692" t="s">
        <v>166</v>
      </c>
      <c r="L2692" t="s">
        <v>4</v>
      </c>
      <c r="M2692" t="s">
        <v>5</v>
      </c>
      <c r="N2692" t="s">
        <v>6</v>
      </c>
      <c r="O2692">
        <v>904211090</v>
      </c>
      <c r="P2692" t="s">
        <v>198</v>
      </c>
      <c r="Q2692" t="s">
        <v>472</v>
      </c>
      <c r="R2692" t="s">
        <v>77</v>
      </c>
      <c r="S2692" t="s">
        <v>1561</v>
      </c>
      <c r="T2692" t="s">
        <v>1562</v>
      </c>
      <c r="U2692" t="s">
        <v>88</v>
      </c>
      <c r="X2692" t="s">
        <v>23</v>
      </c>
      <c r="Y2692" t="s">
        <v>9</v>
      </c>
      <c r="Z2692">
        <v>14963.42</v>
      </c>
      <c r="AA2692">
        <v>5452.8</v>
      </c>
    </row>
    <row r="2693" spans="1:27" hidden="1" x14ac:dyDescent="0.25">
      <c r="A2693">
        <v>2017</v>
      </c>
      <c r="B2693">
        <v>2</v>
      </c>
      <c r="C2693" t="s">
        <v>270</v>
      </c>
      <c r="D2693">
        <v>8107</v>
      </c>
      <c r="E2693">
        <v>1</v>
      </c>
      <c r="F2693">
        <v>20170223</v>
      </c>
      <c r="G2693">
        <v>20104420282</v>
      </c>
      <c r="H2693" t="s">
        <v>146</v>
      </c>
      <c r="I2693" t="s">
        <v>2</v>
      </c>
      <c r="J2693" t="s">
        <v>3</v>
      </c>
      <c r="K2693" t="s">
        <v>292</v>
      </c>
      <c r="L2693" t="s">
        <v>4</v>
      </c>
      <c r="M2693" t="s">
        <v>5</v>
      </c>
      <c r="N2693" t="s">
        <v>17</v>
      </c>
      <c r="O2693">
        <v>2001909000</v>
      </c>
      <c r="P2693" t="s">
        <v>1008</v>
      </c>
      <c r="Q2693" t="s">
        <v>1003</v>
      </c>
      <c r="R2693" t="s">
        <v>68</v>
      </c>
      <c r="S2693" t="s">
        <v>297</v>
      </c>
      <c r="U2693" t="s">
        <v>145</v>
      </c>
      <c r="X2693" t="s">
        <v>8</v>
      </c>
      <c r="Y2693" t="s">
        <v>226</v>
      </c>
      <c r="Z2693">
        <v>14963.25</v>
      </c>
      <c r="AA2693">
        <v>19170</v>
      </c>
    </row>
    <row r="2694" spans="1:27" hidden="1" x14ac:dyDescent="0.25">
      <c r="A2694">
        <v>2017</v>
      </c>
      <c r="B2694">
        <v>3</v>
      </c>
      <c r="C2694" t="s">
        <v>270</v>
      </c>
      <c r="D2694">
        <v>11229</v>
      </c>
      <c r="E2694">
        <v>1</v>
      </c>
      <c r="F2694">
        <v>20170323</v>
      </c>
      <c r="G2694">
        <v>20104420282</v>
      </c>
      <c r="H2694" t="s">
        <v>146</v>
      </c>
      <c r="I2694" t="s">
        <v>2</v>
      </c>
      <c r="J2694" t="s">
        <v>3</v>
      </c>
      <c r="K2694" t="s">
        <v>292</v>
      </c>
      <c r="L2694" t="s">
        <v>4</v>
      </c>
      <c r="M2694" t="s">
        <v>5</v>
      </c>
      <c r="N2694" t="s">
        <v>17</v>
      </c>
      <c r="O2694">
        <v>2001909000</v>
      </c>
      <c r="P2694" t="s">
        <v>1008</v>
      </c>
      <c r="Q2694" t="s">
        <v>1003</v>
      </c>
      <c r="R2694" t="s">
        <v>68</v>
      </c>
      <c r="S2694" t="s">
        <v>297</v>
      </c>
      <c r="U2694" t="s">
        <v>145</v>
      </c>
      <c r="X2694" t="s">
        <v>8</v>
      </c>
      <c r="Y2694" t="s">
        <v>226</v>
      </c>
      <c r="Z2694">
        <v>14963.25</v>
      </c>
      <c r="AA2694">
        <v>19170</v>
      </c>
    </row>
    <row r="2695" spans="1:27" hidden="1" x14ac:dyDescent="0.25">
      <c r="A2695">
        <v>2018</v>
      </c>
      <c r="B2695">
        <v>3</v>
      </c>
      <c r="C2695" t="s">
        <v>86</v>
      </c>
      <c r="D2695">
        <v>21512</v>
      </c>
      <c r="E2695">
        <v>3</v>
      </c>
      <c r="F2695">
        <v>20180308</v>
      </c>
      <c r="G2695">
        <v>20373860736</v>
      </c>
      <c r="H2695" t="s">
        <v>1127</v>
      </c>
      <c r="I2695" t="s">
        <v>25</v>
      </c>
      <c r="J2695" t="s">
        <v>26</v>
      </c>
      <c r="K2695" t="s">
        <v>97</v>
      </c>
      <c r="L2695" t="s">
        <v>4</v>
      </c>
      <c r="M2695" t="s">
        <v>5</v>
      </c>
      <c r="N2695" t="s">
        <v>17</v>
      </c>
      <c r="O2695">
        <v>2001909000</v>
      </c>
      <c r="P2695" t="s">
        <v>934</v>
      </c>
      <c r="Q2695" t="s">
        <v>1003</v>
      </c>
      <c r="R2695" t="s">
        <v>68</v>
      </c>
      <c r="S2695" t="s">
        <v>98</v>
      </c>
      <c r="U2695" t="s">
        <v>14</v>
      </c>
      <c r="V2695" t="s">
        <v>101</v>
      </c>
      <c r="W2695" t="s">
        <v>34</v>
      </c>
      <c r="X2695" t="s">
        <v>8</v>
      </c>
      <c r="Y2695" t="s">
        <v>15</v>
      </c>
      <c r="Z2695">
        <v>14958.9</v>
      </c>
      <c r="AA2695">
        <v>3445.6</v>
      </c>
    </row>
    <row r="2696" spans="1:27" x14ac:dyDescent="0.25">
      <c r="A2696">
        <v>2018</v>
      </c>
      <c r="B2696">
        <v>1</v>
      </c>
      <c r="C2696" t="s">
        <v>86</v>
      </c>
      <c r="D2696">
        <v>5380</v>
      </c>
      <c r="E2696">
        <v>2</v>
      </c>
      <c r="F2696">
        <v>20180123</v>
      </c>
      <c r="G2696">
        <v>20542089106</v>
      </c>
      <c r="H2696" t="s">
        <v>74</v>
      </c>
      <c r="I2696" t="s">
        <v>36</v>
      </c>
      <c r="J2696" t="s">
        <v>162</v>
      </c>
      <c r="K2696" t="s">
        <v>163</v>
      </c>
      <c r="L2696" t="s">
        <v>4</v>
      </c>
      <c r="M2696" t="s">
        <v>5</v>
      </c>
      <c r="N2696" t="s">
        <v>6</v>
      </c>
      <c r="O2696">
        <v>904211090</v>
      </c>
      <c r="P2696" t="s">
        <v>198</v>
      </c>
      <c r="Q2696" t="s">
        <v>472</v>
      </c>
      <c r="R2696" t="s">
        <v>77</v>
      </c>
      <c r="S2696" t="s">
        <v>143</v>
      </c>
      <c r="X2696" t="s">
        <v>23</v>
      </c>
      <c r="Y2696" t="s">
        <v>9</v>
      </c>
      <c r="Z2696">
        <v>14928.72</v>
      </c>
      <c r="AA2696">
        <v>4536</v>
      </c>
    </row>
    <row r="2697" spans="1:27" hidden="1" x14ac:dyDescent="0.25">
      <c r="A2697">
        <v>2017</v>
      </c>
      <c r="B2697">
        <v>3</v>
      </c>
      <c r="C2697" t="s">
        <v>270</v>
      </c>
      <c r="D2697">
        <v>9091</v>
      </c>
      <c r="E2697">
        <v>2</v>
      </c>
      <c r="F2697">
        <v>20170302</v>
      </c>
      <c r="G2697">
        <v>20104420282</v>
      </c>
      <c r="H2697" t="s">
        <v>146</v>
      </c>
      <c r="I2697" t="s">
        <v>25</v>
      </c>
      <c r="J2697" t="s">
        <v>26</v>
      </c>
      <c r="K2697" t="s">
        <v>97</v>
      </c>
      <c r="L2697" t="s">
        <v>4</v>
      </c>
      <c r="M2697" t="s">
        <v>5</v>
      </c>
      <c r="N2697" t="s">
        <v>17</v>
      </c>
      <c r="O2697">
        <v>2001909000</v>
      </c>
      <c r="P2697" t="s">
        <v>1008</v>
      </c>
      <c r="Q2697" t="s">
        <v>1003</v>
      </c>
      <c r="R2697" t="s">
        <v>68</v>
      </c>
      <c r="S2697" t="s">
        <v>297</v>
      </c>
      <c r="U2697" t="s">
        <v>145</v>
      </c>
      <c r="X2697" t="s">
        <v>8</v>
      </c>
      <c r="Y2697" t="s">
        <v>226</v>
      </c>
      <c r="Z2697">
        <v>14910</v>
      </c>
      <c r="AA2697">
        <v>19170</v>
      </c>
    </row>
    <row r="2698" spans="1:27" hidden="1" x14ac:dyDescent="0.25">
      <c r="A2698">
        <v>2018</v>
      </c>
      <c r="B2698">
        <v>2</v>
      </c>
      <c r="C2698" t="s">
        <v>270</v>
      </c>
      <c r="D2698">
        <v>4780</v>
      </c>
      <c r="E2698">
        <v>2</v>
      </c>
      <c r="F2698">
        <v>20180206</v>
      </c>
      <c r="G2698">
        <v>20504004415</v>
      </c>
      <c r="H2698" t="s">
        <v>223</v>
      </c>
      <c r="I2698" t="s">
        <v>25</v>
      </c>
      <c r="J2698" t="s">
        <v>26</v>
      </c>
      <c r="K2698" t="s">
        <v>121</v>
      </c>
      <c r="L2698" t="s">
        <v>4</v>
      </c>
      <c r="M2698" t="s">
        <v>5</v>
      </c>
      <c r="N2698" t="s">
        <v>17</v>
      </c>
      <c r="O2698">
        <v>2005999000</v>
      </c>
      <c r="P2698" t="s">
        <v>1002</v>
      </c>
      <c r="Q2698" t="s">
        <v>1003</v>
      </c>
      <c r="R2698" t="s">
        <v>24</v>
      </c>
      <c r="S2698" t="s">
        <v>508</v>
      </c>
      <c r="T2698" t="s">
        <v>881</v>
      </c>
      <c r="W2698" t="s">
        <v>34</v>
      </c>
      <c r="X2698" t="s">
        <v>8</v>
      </c>
      <c r="Y2698" t="s">
        <v>226</v>
      </c>
      <c r="Z2698">
        <v>14875</v>
      </c>
      <c r="AA2698">
        <v>12180</v>
      </c>
    </row>
    <row r="2699" spans="1:27" hidden="1" x14ac:dyDescent="0.25">
      <c r="A2699">
        <v>2018</v>
      </c>
      <c r="B2699">
        <v>2</v>
      </c>
      <c r="C2699" t="s">
        <v>270</v>
      </c>
      <c r="D2699">
        <v>9086</v>
      </c>
      <c r="E2699">
        <v>1</v>
      </c>
      <c r="F2699">
        <v>20180222</v>
      </c>
      <c r="G2699">
        <v>20504004415</v>
      </c>
      <c r="H2699" t="s">
        <v>223</v>
      </c>
      <c r="I2699" t="s">
        <v>25</v>
      </c>
      <c r="J2699" t="s">
        <v>26</v>
      </c>
      <c r="K2699" t="s">
        <v>121</v>
      </c>
      <c r="L2699" t="s">
        <v>4</v>
      </c>
      <c r="M2699" t="s">
        <v>5</v>
      </c>
      <c r="N2699" t="s">
        <v>17</v>
      </c>
      <c r="O2699">
        <v>2005999000</v>
      </c>
      <c r="P2699" t="s">
        <v>1002</v>
      </c>
      <c r="Q2699" t="s">
        <v>1003</v>
      </c>
      <c r="R2699" t="s">
        <v>24</v>
      </c>
      <c r="S2699" t="s">
        <v>278</v>
      </c>
      <c r="W2699" t="s">
        <v>34</v>
      </c>
      <c r="X2699" t="s">
        <v>8</v>
      </c>
      <c r="Y2699" t="s">
        <v>226</v>
      </c>
      <c r="Z2699">
        <v>14875</v>
      </c>
      <c r="AA2699">
        <v>9256.7999999999993</v>
      </c>
    </row>
    <row r="2700" spans="1:27" hidden="1" x14ac:dyDescent="0.25">
      <c r="A2700">
        <v>2018</v>
      </c>
      <c r="B2700">
        <v>3</v>
      </c>
      <c r="C2700" t="s">
        <v>270</v>
      </c>
      <c r="D2700">
        <v>11377</v>
      </c>
      <c r="E2700">
        <v>1</v>
      </c>
      <c r="F2700">
        <v>20180307</v>
      </c>
      <c r="G2700">
        <v>20504004415</v>
      </c>
      <c r="H2700" t="s">
        <v>223</v>
      </c>
      <c r="I2700" t="s">
        <v>25</v>
      </c>
      <c r="J2700" t="s">
        <v>26</v>
      </c>
      <c r="K2700" t="s">
        <v>492</v>
      </c>
      <c r="L2700" t="s">
        <v>4</v>
      </c>
      <c r="M2700" t="s">
        <v>5</v>
      </c>
      <c r="N2700" t="s">
        <v>17</v>
      </c>
      <c r="O2700">
        <v>2005999000</v>
      </c>
      <c r="P2700" t="s">
        <v>1002</v>
      </c>
      <c r="Q2700" t="s">
        <v>1003</v>
      </c>
      <c r="R2700" t="s">
        <v>24</v>
      </c>
      <c r="S2700" t="s">
        <v>337</v>
      </c>
      <c r="W2700" t="s">
        <v>100</v>
      </c>
      <c r="X2700" t="s">
        <v>19</v>
      </c>
      <c r="Y2700" t="s">
        <v>226</v>
      </c>
      <c r="Z2700">
        <v>14851.2</v>
      </c>
      <c r="AA2700">
        <v>6658.56</v>
      </c>
    </row>
    <row r="2701" spans="1:27" hidden="1" x14ac:dyDescent="0.25">
      <c r="A2701">
        <v>2018</v>
      </c>
      <c r="B2701">
        <v>1</v>
      </c>
      <c r="C2701" t="s">
        <v>270</v>
      </c>
      <c r="D2701">
        <v>4393</v>
      </c>
      <c r="E2701">
        <v>2</v>
      </c>
      <c r="F2701">
        <v>20180126</v>
      </c>
      <c r="G2701">
        <v>20546150519</v>
      </c>
      <c r="H2701" t="s">
        <v>345</v>
      </c>
      <c r="I2701" t="s">
        <v>25</v>
      </c>
      <c r="J2701" t="s">
        <v>26</v>
      </c>
      <c r="K2701" t="s">
        <v>344</v>
      </c>
      <c r="L2701" t="s">
        <v>4</v>
      </c>
      <c r="M2701" t="s">
        <v>5</v>
      </c>
      <c r="N2701" t="s">
        <v>6</v>
      </c>
      <c r="O2701">
        <v>709600000</v>
      </c>
      <c r="P2701" t="s">
        <v>1002</v>
      </c>
      <c r="Q2701" t="s">
        <v>274</v>
      </c>
      <c r="R2701" t="s">
        <v>7</v>
      </c>
      <c r="S2701" t="s">
        <v>350</v>
      </c>
      <c r="T2701" t="s">
        <v>798</v>
      </c>
      <c r="U2701" t="s">
        <v>800</v>
      </c>
      <c r="W2701" t="s">
        <v>100</v>
      </c>
      <c r="X2701" t="s">
        <v>8</v>
      </c>
      <c r="Y2701" t="s">
        <v>226</v>
      </c>
      <c r="Z2701">
        <v>14837.53</v>
      </c>
      <c r="AA2701">
        <v>7700</v>
      </c>
    </row>
    <row r="2702" spans="1:27" hidden="1" x14ac:dyDescent="0.25">
      <c r="A2702">
        <v>2017</v>
      </c>
      <c r="B2702">
        <v>2</v>
      </c>
      <c r="C2702" t="s">
        <v>86</v>
      </c>
      <c r="D2702">
        <v>9536</v>
      </c>
      <c r="E2702">
        <v>2</v>
      </c>
      <c r="F2702">
        <v>20170203</v>
      </c>
      <c r="G2702">
        <v>20481759022</v>
      </c>
      <c r="H2702" t="s">
        <v>157</v>
      </c>
      <c r="I2702" t="s">
        <v>25</v>
      </c>
      <c r="J2702" t="s">
        <v>114</v>
      </c>
      <c r="K2702" t="s">
        <v>115</v>
      </c>
      <c r="L2702" t="s">
        <v>4</v>
      </c>
      <c r="M2702" t="s">
        <v>5</v>
      </c>
      <c r="N2702" t="s">
        <v>6</v>
      </c>
      <c r="O2702">
        <v>904211090</v>
      </c>
      <c r="P2702" t="s">
        <v>198</v>
      </c>
      <c r="Q2702" t="s">
        <v>472</v>
      </c>
      <c r="R2702" t="s">
        <v>77</v>
      </c>
      <c r="S2702" t="s">
        <v>158</v>
      </c>
      <c r="T2702" t="s">
        <v>533</v>
      </c>
      <c r="W2702" t="s">
        <v>595</v>
      </c>
      <c r="X2702" t="s">
        <v>23</v>
      </c>
      <c r="Y2702" t="s">
        <v>9</v>
      </c>
      <c r="Z2702">
        <v>14819.6</v>
      </c>
      <c r="AA2702">
        <v>6094.95</v>
      </c>
    </row>
    <row r="2703" spans="1:27" hidden="1" x14ac:dyDescent="0.25">
      <c r="A2703">
        <v>2018</v>
      </c>
      <c r="B2703">
        <v>1</v>
      </c>
      <c r="C2703" t="s">
        <v>270</v>
      </c>
      <c r="D2703">
        <v>4019</v>
      </c>
      <c r="E2703">
        <v>5</v>
      </c>
      <c r="F2703">
        <v>20180123</v>
      </c>
      <c r="G2703">
        <v>20504004415</v>
      </c>
      <c r="H2703" t="s">
        <v>223</v>
      </c>
      <c r="I2703" t="s">
        <v>2</v>
      </c>
      <c r="J2703" t="s">
        <v>318</v>
      </c>
      <c r="K2703" t="s">
        <v>319</v>
      </c>
      <c r="L2703" t="s">
        <v>4</v>
      </c>
      <c r="M2703" t="s">
        <v>5</v>
      </c>
      <c r="N2703" t="s">
        <v>17</v>
      </c>
      <c r="O2703">
        <v>2001909000</v>
      </c>
      <c r="P2703" t="s">
        <v>1009</v>
      </c>
      <c r="Q2703" t="s">
        <v>1003</v>
      </c>
      <c r="R2703" t="s">
        <v>68</v>
      </c>
      <c r="S2703" t="s">
        <v>833</v>
      </c>
      <c r="T2703" t="s">
        <v>973</v>
      </c>
      <c r="W2703" t="s">
        <v>34</v>
      </c>
      <c r="X2703" t="s">
        <v>8</v>
      </c>
      <c r="Y2703" t="s">
        <v>226</v>
      </c>
      <c r="Z2703">
        <v>14800</v>
      </c>
      <c r="AA2703">
        <v>3349.6320000000001</v>
      </c>
    </row>
    <row r="2704" spans="1:27" hidden="1" x14ac:dyDescent="0.25">
      <c r="A2704">
        <v>2017</v>
      </c>
      <c r="B2704">
        <v>3</v>
      </c>
      <c r="C2704" t="s">
        <v>270</v>
      </c>
      <c r="D2704">
        <v>9748</v>
      </c>
      <c r="E2704">
        <v>3</v>
      </c>
      <c r="F2704">
        <v>20170315</v>
      </c>
      <c r="G2704">
        <v>20504004415</v>
      </c>
      <c r="H2704" t="s">
        <v>223</v>
      </c>
      <c r="I2704" t="s">
        <v>36</v>
      </c>
      <c r="J2704" t="s">
        <v>283</v>
      </c>
      <c r="K2704" t="s">
        <v>284</v>
      </c>
      <c r="L2704" t="s">
        <v>4</v>
      </c>
      <c r="M2704" t="s">
        <v>5</v>
      </c>
      <c r="N2704" t="s">
        <v>17</v>
      </c>
      <c r="O2704">
        <v>2005999000</v>
      </c>
      <c r="P2704" t="s">
        <v>1002</v>
      </c>
      <c r="Q2704" t="s">
        <v>1003</v>
      </c>
      <c r="R2704" t="s">
        <v>24</v>
      </c>
      <c r="S2704" t="s">
        <v>285</v>
      </c>
      <c r="W2704" t="s">
        <v>100</v>
      </c>
      <c r="X2704" t="s">
        <v>8</v>
      </c>
      <c r="Y2704" t="s">
        <v>226</v>
      </c>
      <c r="Z2704">
        <v>14780.7</v>
      </c>
      <c r="AA2704">
        <v>9945</v>
      </c>
    </row>
    <row r="2705" spans="1:27" hidden="1" x14ac:dyDescent="0.25">
      <c r="A2705">
        <v>2018</v>
      </c>
      <c r="B2705">
        <v>2</v>
      </c>
      <c r="C2705" t="s">
        <v>270</v>
      </c>
      <c r="D2705">
        <v>5588</v>
      </c>
      <c r="E2705">
        <v>3</v>
      </c>
      <c r="F2705">
        <v>20180201</v>
      </c>
      <c r="G2705">
        <v>20546150519</v>
      </c>
      <c r="H2705" t="s">
        <v>345</v>
      </c>
      <c r="I2705" t="s">
        <v>25</v>
      </c>
      <c r="J2705" t="s">
        <v>26</v>
      </c>
      <c r="K2705" t="s">
        <v>257</v>
      </c>
      <c r="L2705" t="s">
        <v>4</v>
      </c>
      <c r="M2705" t="s">
        <v>5</v>
      </c>
      <c r="N2705" t="s">
        <v>6</v>
      </c>
      <c r="O2705">
        <v>709600000</v>
      </c>
      <c r="P2705" t="s">
        <v>1002</v>
      </c>
      <c r="Q2705" t="s">
        <v>274</v>
      </c>
      <c r="R2705" t="s">
        <v>7</v>
      </c>
      <c r="S2705" t="s">
        <v>350</v>
      </c>
      <c r="T2705" t="s">
        <v>798</v>
      </c>
      <c r="U2705" t="s">
        <v>800</v>
      </c>
      <c r="W2705" t="s">
        <v>100</v>
      </c>
      <c r="X2705" t="s">
        <v>8</v>
      </c>
      <c r="Y2705" t="s">
        <v>226</v>
      </c>
      <c r="Z2705">
        <v>14755.03</v>
      </c>
      <c r="AA2705">
        <v>8250</v>
      </c>
    </row>
    <row r="2706" spans="1:27" hidden="1" x14ac:dyDescent="0.25">
      <c r="A2706">
        <v>2018</v>
      </c>
      <c r="B2706">
        <v>1</v>
      </c>
      <c r="C2706" t="s">
        <v>270</v>
      </c>
      <c r="D2706">
        <v>4245</v>
      </c>
      <c r="E2706">
        <v>2</v>
      </c>
      <c r="F2706">
        <v>20180124</v>
      </c>
      <c r="G2706">
        <v>20546150519</v>
      </c>
      <c r="H2706" t="s">
        <v>345</v>
      </c>
      <c r="I2706" t="s">
        <v>25</v>
      </c>
      <c r="J2706" t="s">
        <v>26</v>
      </c>
      <c r="K2706" t="s">
        <v>257</v>
      </c>
      <c r="L2706" t="s">
        <v>4</v>
      </c>
      <c r="M2706" t="s">
        <v>5</v>
      </c>
      <c r="N2706" t="s">
        <v>6</v>
      </c>
      <c r="O2706">
        <v>709600000</v>
      </c>
      <c r="P2706" t="s">
        <v>1002</v>
      </c>
      <c r="Q2706" t="s">
        <v>274</v>
      </c>
      <c r="R2706" t="s">
        <v>7</v>
      </c>
      <c r="S2706" t="s">
        <v>350</v>
      </c>
      <c r="T2706" t="s">
        <v>798</v>
      </c>
      <c r="U2706" t="s">
        <v>800</v>
      </c>
      <c r="W2706" t="s">
        <v>100</v>
      </c>
      <c r="X2706" t="s">
        <v>8</v>
      </c>
      <c r="Y2706" t="s">
        <v>226</v>
      </c>
      <c r="Z2706">
        <v>14753.49</v>
      </c>
      <c r="AA2706">
        <v>8250</v>
      </c>
    </row>
    <row r="2707" spans="1:27" hidden="1" x14ac:dyDescent="0.25">
      <c r="A2707">
        <v>2018</v>
      </c>
      <c r="B2707">
        <v>3</v>
      </c>
      <c r="C2707" t="s">
        <v>270</v>
      </c>
      <c r="D2707">
        <v>10407</v>
      </c>
      <c r="E2707">
        <v>2</v>
      </c>
      <c r="F2707">
        <v>20180301</v>
      </c>
      <c r="G2707">
        <v>20504004415</v>
      </c>
      <c r="H2707" t="s">
        <v>223</v>
      </c>
      <c r="I2707" t="s">
        <v>25</v>
      </c>
      <c r="J2707" t="s">
        <v>26</v>
      </c>
      <c r="K2707" t="s">
        <v>452</v>
      </c>
      <c r="L2707" t="s">
        <v>4</v>
      </c>
      <c r="M2707" t="s">
        <v>5</v>
      </c>
      <c r="N2707" t="s">
        <v>17</v>
      </c>
      <c r="O2707">
        <v>2005999000</v>
      </c>
      <c r="P2707" t="s">
        <v>1002</v>
      </c>
      <c r="Q2707" t="s">
        <v>1003</v>
      </c>
      <c r="R2707" t="s">
        <v>24</v>
      </c>
      <c r="S2707" t="s">
        <v>337</v>
      </c>
      <c r="W2707" t="s">
        <v>100</v>
      </c>
      <c r="X2707" t="s">
        <v>19</v>
      </c>
      <c r="Y2707" t="s">
        <v>226</v>
      </c>
      <c r="Z2707">
        <v>14752.4</v>
      </c>
      <c r="AA2707">
        <v>6103.68</v>
      </c>
    </row>
    <row r="2708" spans="1:27" hidden="1" x14ac:dyDescent="0.25">
      <c r="A2708">
        <v>2017</v>
      </c>
      <c r="B2708">
        <v>2</v>
      </c>
      <c r="C2708" t="s">
        <v>270</v>
      </c>
      <c r="D2708">
        <v>8577</v>
      </c>
      <c r="E2708">
        <v>1</v>
      </c>
      <c r="F2708">
        <v>20170223</v>
      </c>
      <c r="G2708">
        <v>20504004415</v>
      </c>
      <c r="H2708" t="s">
        <v>223</v>
      </c>
      <c r="I2708" t="s">
        <v>25</v>
      </c>
      <c r="J2708" t="s">
        <v>26</v>
      </c>
      <c r="K2708" t="s">
        <v>97</v>
      </c>
      <c r="L2708" t="s">
        <v>4</v>
      </c>
      <c r="M2708" t="s">
        <v>5</v>
      </c>
      <c r="N2708" t="s">
        <v>17</v>
      </c>
      <c r="O2708">
        <v>2005992000</v>
      </c>
      <c r="P2708" t="s">
        <v>934</v>
      </c>
      <c r="Q2708" t="s">
        <v>1003</v>
      </c>
      <c r="R2708" t="s">
        <v>18</v>
      </c>
      <c r="S2708" t="s">
        <v>1763</v>
      </c>
      <c r="W2708" t="s">
        <v>100</v>
      </c>
      <c r="X2708" t="s">
        <v>8</v>
      </c>
      <c r="Y2708" t="s">
        <v>226</v>
      </c>
      <c r="Z2708">
        <v>14659.2</v>
      </c>
      <c r="AA2708">
        <v>5191.8</v>
      </c>
    </row>
    <row r="2709" spans="1:27" hidden="1" x14ac:dyDescent="0.25">
      <c r="A2709">
        <v>2018</v>
      </c>
      <c r="B2709">
        <v>2</v>
      </c>
      <c r="C2709" t="s">
        <v>86</v>
      </c>
      <c r="D2709">
        <v>15827</v>
      </c>
      <c r="E2709">
        <v>5</v>
      </c>
      <c r="F2709">
        <v>20180220</v>
      </c>
      <c r="G2709">
        <v>20392854445</v>
      </c>
      <c r="H2709" t="s">
        <v>396</v>
      </c>
      <c r="I2709" t="s">
        <v>2</v>
      </c>
      <c r="J2709" t="s">
        <v>81</v>
      </c>
      <c r="K2709" t="s">
        <v>82</v>
      </c>
      <c r="L2709" t="s">
        <v>4</v>
      </c>
      <c r="M2709" t="s">
        <v>5</v>
      </c>
      <c r="N2709" t="s">
        <v>6</v>
      </c>
      <c r="O2709">
        <v>710809000</v>
      </c>
      <c r="P2709" t="s">
        <v>31</v>
      </c>
      <c r="Q2709" t="s">
        <v>472</v>
      </c>
      <c r="R2709" t="s">
        <v>13</v>
      </c>
      <c r="S2709" t="s">
        <v>1903</v>
      </c>
      <c r="T2709" t="s">
        <v>399</v>
      </c>
      <c r="X2709" t="s">
        <v>8</v>
      </c>
      <c r="Y2709" t="s">
        <v>9</v>
      </c>
      <c r="Z2709">
        <v>14641</v>
      </c>
      <c r="AA2709">
        <v>10232.079</v>
      </c>
    </row>
    <row r="2710" spans="1:27" hidden="1" x14ac:dyDescent="0.25">
      <c r="A2710">
        <v>2018</v>
      </c>
      <c r="B2710">
        <v>3</v>
      </c>
      <c r="C2710" t="s">
        <v>86</v>
      </c>
      <c r="D2710">
        <v>19815</v>
      </c>
      <c r="E2710">
        <v>2</v>
      </c>
      <c r="F2710">
        <v>20180307</v>
      </c>
      <c r="G2710">
        <v>20170040938</v>
      </c>
      <c r="H2710" t="s">
        <v>65</v>
      </c>
      <c r="I2710" t="s">
        <v>2</v>
      </c>
      <c r="J2710" t="s">
        <v>58</v>
      </c>
      <c r="K2710" t="s">
        <v>59</v>
      </c>
      <c r="L2710" t="s">
        <v>4</v>
      </c>
      <c r="M2710" t="s">
        <v>5</v>
      </c>
      <c r="N2710" t="s">
        <v>17</v>
      </c>
      <c r="O2710">
        <v>2001909000</v>
      </c>
      <c r="P2710" t="s">
        <v>934</v>
      </c>
      <c r="Q2710" t="s">
        <v>1003</v>
      </c>
      <c r="R2710" t="s">
        <v>68</v>
      </c>
      <c r="S2710" t="s">
        <v>169</v>
      </c>
      <c r="T2710" t="s">
        <v>101</v>
      </c>
      <c r="W2710" t="s">
        <v>129</v>
      </c>
      <c r="X2710" t="s">
        <v>153</v>
      </c>
      <c r="Y2710" t="s">
        <v>15</v>
      </c>
      <c r="Z2710">
        <v>14623.8</v>
      </c>
      <c r="AA2710">
        <v>10053.120000000001</v>
      </c>
    </row>
    <row r="2711" spans="1:27" hidden="1" x14ac:dyDescent="0.25">
      <c r="A2711">
        <v>2017</v>
      </c>
      <c r="B2711">
        <v>2</v>
      </c>
      <c r="C2711" t="s">
        <v>270</v>
      </c>
      <c r="D2711">
        <v>6267</v>
      </c>
      <c r="E2711">
        <v>1</v>
      </c>
      <c r="F2711">
        <v>20170209</v>
      </c>
      <c r="G2711">
        <v>20104420282</v>
      </c>
      <c r="H2711" t="s">
        <v>146</v>
      </c>
      <c r="I2711" t="s">
        <v>25</v>
      </c>
      <c r="J2711" t="s">
        <v>26</v>
      </c>
      <c r="K2711" t="s">
        <v>130</v>
      </c>
      <c r="L2711" t="s">
        <v>4</v>
      </c>
      <c r="M2711" t="s">
        <v>5</v>
      </c>
      <c r="N2711" t="s">
        <v>17</v>
      </c>
      <c r="O2711">
        <v>2001909000</v>
      </c>
      <c r="P2711" t="s">
        <v>1008</v>
      </c>
      <c r="Q2711" t="s">
        <v>1003</v>
      </c>
      <c r="R2711" t="s">
        <v>68</v>
      </c>
      <c r="S2711" t="s">
        <v>297</v>
      </c>
      <c r="U2711" t="s">
        <v>145</v>
      </c>
      <c r="X2711" t="s">
        <v>8</v>
      </c>
      <c r="Y2711" t="s">
        <v>226</v>
      </c>
      <c r="Z2711">
        <v>14616</v>
      </c>
      <c r="AA2711">
        <v>18144</v>
      </c>
    </row>
    <row r="2712" spans="1:27" hidden="1" x14ac:dyDescent="0.25">
      <c r="A2712">
        <v>2018</v>
      </c>
      <c r="B2712">
        <v>2</v>
      </c>
      <c r="C2712" t="s">
        <v>270</v>
      </c>
      <c r="D2712">
        <v>7631</v>
      </c>
      <c r="E2712">
        <v>2</v>
      </c>
      <c r="F2712">
        <v>20180213</v>
      </c>
      <c r="G2712">
        <v>20504004415</v>
      </c>
      <c r="H2712" t="s">
        <v>223</v>
      </c>
      <c r="I2712" t="s">
        <v>25</v>
      </c>
      <c r="J2712" t="s">
        <v>26</v>
      </c>
      <c r="K2712" t="s">
        <v>118</v>
      </c>
      <c r="L2712" t="s">
        <v>4</v>
      </c>
      <c r="M2712" t="s">
        <v>5</v>
      </c>
      <c r="N2712" t="s">
        <v>17</v>
      </c>
      <c r="O2712">
        <v>2005999000</v>
      </c>
      <c r="P2712" t="s">
        <v>1002</v>
      </c>
      <c r="Q2712" t="s">
        <v>1003</v>
      </c>
      <c r="R2712" t="s">
        <v>24</v>
      </c>
      <c r="S2712" t="s">
        <v>278</v>
      </c>
      <c r="W2712" t="s">
        <v>34</v>
      </c>
      <c r="X2712" t="s">
        <v>8</v>
      </c>
      <c r="Y2712" t="s">
        <v>226</v>
      </c>
      <c r="Z2712">
        <v>14616</v>
      </c>
      <c r="AA2712">
        <v>11692.8</v>
      </c>
    </row>
    <row r="2713" spans="1:27" hidden="1" x14ac:dyDescent="0.25">
      <c r="A2713">
        <v>2018</v>
      </c>
      <c r="B2713">
        <v>3</v>
      </c>
      <c r="C2713" t="s">
        <v>270</v>
      </c>
      <c r="D2713">
        <v>13859</v>
      </c>
      <c r="E2713">
        <v>1</v>
      </c>
      <c r="F2713">
        <v>20180327</v>
      </c>
      <c r="G2713">
        <v>20504004415</v>
      </c>
      <c r="H2713" t="s">
        <v>223</v>
      </c>
      <c r="I2713" t="s">
        <v>25</v>
      </c>
      <c r="J2713" t="s">
        <v>26</v>
      </c>
      <c r="K2713" t="s">
        <v>185</v>
      </c>
      <c r="L2713" t="s">
        <v>4</v>
      </c>
      <c r="M2713" t="s">
        <v>5</v>
      </c>
      <c r="N2713" t="s">
        <v>17</v>
      </c>
      <c r="O2713">
        <v>2001909000</v>
      </c>
      <c r="P2713" t="s">
        <v>1008</v>
      </c>
      <c r="Q2713" t="s">
        <v>1003</v>
      </c>
      <c r="R2713" t="s">
        <v>68</v>
      </c>
      <c r="S2713" t="s">
        <v>281</v>
      </c>
      <c r="W2713" t="s">
        <v>34</v>
      </c>
      <c r="X2713" t="s">
        <v>8</v>
      </c>
      <c r="Y2713" t="s">
        <v>226</v>
      </c>
      <c r="Z2713">
        <v>14616</v>
      </c>
      <c r="AA2713">
        <v>17539.2</v>
      </c>
    </row>
    <row r="2714" spans="1:27" hidden="1" x14ac:dyDescent="0.25">
      <c r="A2714">
        <v>2018</v>
      </c>
      <c r="B2714">
        <v>3</v>
      </c>
      <c r="C2714" t="s">
        <v>270</v>
      </c>
      <c r="D2714">
        <v>13862</v>
      </c>
      <c r="E2714">
        <v>1</v>
      </c>
      <c r="F2714">
        <v>20180327</v>
      </c>
      <c r="G2714">
        <v>20504004415</v>
      </c>
      <c r="H2714" t="s">
        <v>223</v>
      </c>
      <c r="I2714" t="s">
        <v>25</v>
      </c>
      <c r="J2714" t="s">
        <v>26</v>
      </c>
      <c r="K2714" t="s">
        <v>125</v>
      </c>
      <c r="L2714" t="s">
        <v>4</v>
      </c>
      <c r="M2714" t="s">
        <v>5</v>
      </c>
      <c r="N2714" t="s">
        <v>17</v>
      </c>
      <c r="O2714">
        <v>2001909000</v>
      </c>
      <c r="P2714" t="s">
        <v>1008</v>
      </c>
      <c r="Q2714" t="s">
        <v>1003</v>
      </c>
      <c r="R2714" t="s">
        <v>68</v>
      </c>
      <c r="S2714" t="s">
        <v>281</v>
      </c>
      <c r="W2714" t="s">
        <v>34</v>
      </c>
      <c r="X2714" t="s">
        <v>8</v>
      </c>
      <c r="Y2714" t="s">
        <v>226</v>
      </c>
      <c r="Z2714">
        <v>14616</v>
      </c>
      <c r="AA2714">
        <v>17539.2</v>
      </c>
    </row>
    <row r="2715" spans="1:27" hidden="1" x14ac:dyDescent="0.25">
      <c r="A2715">
        <v>2018</v>
      </c>
      <c r="B2715">
        <v>3</v>
      </c>
      <c r="C2715" t="s">
        <v>270</v>
      </c>
      <c r="D2715">
        <v>14031</v>
      </c>
      <c r="E2715">
        <v>1</v>
      </c>
      <c r="F2715">
        <v>20180329</v>
      </c>
      <c r="G2715">
        <v>20504004415</v>
      </c>
      <c r="H2715" t="s">
        <v>223</v>
      </c>
      <c r="I2715" t="s">
        <v>25</v>
      </c>
      <c r="J2715" t="s">
        <v>26</v>
      </c>
      <c r="K2715" t="s">
        <v>97</v>
      </c>
      <c r="L2715" t="s">
        <v>4</v>
      </c>
      <c r="M2715" t="s">
        <v>5</v>
      </c>
      <c r="N2715" t="s">
        <v>17</v>
      </c>
      <c r="O2715">
        <v>2001909000</v>
      </c>
      <c r="P2715" t="s">
        <v>1008</v>
      </c>
      <c r="Q2715" t="s">
        <v>1003</v>
      </c>
      <c r="R2715" t="s">
        <v>68</v>
      </c>
      <c r="S2715" t="s">
        <v>281</v>
      </c>
      <c r="W2715" t="s">
        <v>34</v>
      </c>
      <c r="X2715" t="s">
        <v>8</v>
      </c>
      <c r="Y2715" t="s">
        <v>226</v>
      </c>
      <c r="Z2715">
        <v>14616</v>
      </c>
      <c r="AA2715">
        <v>17539.2</v>
      </c>
    </row>
    <row r="2716" spans="1:27" hidden="1" x14ac:dyDescent="0.25">
      <c r="A2716">
        <v>2017</v>
      </c>
      <c r="B2716">
        <v>1</v>
      </c>
      <c r="C2716" t="s">
        <v>270</v>
      </c>
      <c r="D2716">
        <v>4705</v>
      </c>
      <c r="E2716">
        <v>3</v>
      </c>
      <c r="F2716">
        <v>20170126</v>
      </c>
      <c r="G2716">
        <v>20504004415</v>
      </c>
      <c r="H2716" t="s">
        <v>223</v>
      </c>
      <c r="I2716" t="s">
        <v>25</v>
      </c>
      <c r="J2716" t="s">
        <v>26</v>
      </c>
      <c r="K2716" t="s">
        <v>110</v>
      </c>
      <c r="L2716" t="s">
        <v>4</v>
      </c>
      <c r="M2716" t="s">
        <v>5</v>
      </c>
      <c r="N2716" t="s">
        <v>17</v>
      </c>
      <c r="O2716">
        <v>2005999000</v>
      </c>
      <c r="P2716" t="s">
        <v>1002</v>
      </c>
      <c r="Q2716" t="s">
        <v>1003</v>
      </c>
      <c r="R2716" t="s">
        <v>24</v>
      </c>
      <c r="S2716" t="s">
        <v>873</v>
      </c>
      <c r="T2716" t="s">
        <v>874</v>
      </c>
      <c r="W2716" t="s">
        <v>272</v>
      </c>
      <c r="X2716" t="s">
        <v>19</v>
      </c>
      <c r="Y2716" t="s">
        <v>226</v>
      </c>
      <c r="Z2716">
        <v>14600.4</v>
      </c>
      <c r="AA2716">
        <v>3227.28</v>
      </c>
    </row>
    <row r="2717" spans="1:27" hidden="1" x14ac:dyDescent="0.25">
      <c r="A2717">
        <v>2018</v>
      </c>
      <c r="B2717">
        <v>3</v>
      </c>
      <c r="C2717" t="s">
        <v>270</v>
      </c>
      <c r="D2717">
        <v>14037</v>
      </c>
      <c r="E2717">
        <v>1</v>
      </c>
      <c r="F2717">
        <v>20180328</v>
      </c>
      <c r="G2717">
        <v>20504004415</v>
      </c>
      <c r="H2717" t="s">
        <v>223</v>
      </c>
      <c r="I2717" t="s">
        <v>25</v>
      </c>
      <c r="J2717" t="s">
        <v>26</v>
      </c>
      <c r="K2717" t="s">
        <v>257</v>
      </c>
      <c r="L2717" t="s">
        <v>4</v>
      </c>
      <c r="M2717" t="s">
        <v>5</v>
      </c>
      <c r="N2717" t="s">
        <v>17</v>
      </c>
      <c r="O2717">
        <v>2005999000</v>
      </c>
      <c r="P2717" t="s">
        <v>1002</v>
      </c>
      <c r="Q2717" t="s">
        <v>1003</v>
      </c>
      <c r="R2717" t="s">
        <v>24</v>
      </c>
      <c r="S2717" t="s">
        <v>359</v>
      </c>
      <c r="W2717" t="s">
        <v>34</v>
      </c>
      <c r="X2717" t="s">
        <v>8</v>
      </c>
      <c r="Y2717" t="s">
        <v>226</v>
      </c>
      <c r="Z2717">
        <v>14598</v>
      </c>
      <c r="AA2717">
        <v>7612.8</v>
      </c>
    </row>
    <row r="2718" spans="1:27" hidden="1" x14ac:dyDescent="0.25">
      <c r="A2718">
        <v>2017</v>
      </c>
      <c r="B2718">
        <v>2</v>
      </c>
      <c r="C2718" t="s">
        <v>270</v>
      </c>
      <c r="D2718">
        <v>7183</v>
      </c>
      <c r="E2718">
        <v>3</v>
      </c>
      <c r="F2718">
        <v>20170216</v>
      </c>
      <c r="G2718">
        <v>20504004415</v>
      </c>
      <c r="H2718" t="s">
        <v>223</v>
      </c>
      <c r="I2718" t="s">
        <v>25</v>
      </c>
      <c r="J2718" t="s">
        <v>26</v>
      </c>
      <c r="K2718" t="s">
        <v>97</v>
      </c>
      <c r="L2718" t="s">
        <v>4</v>
      </c>
      <c r="M2718" t="s">
        <v>5</v>
      </c>
      <c r="N2718" t="s">
        <v>17</v>
      </c>
      <c r="O2718">
        <v>2005999000</v>
      </c>
      <c r="P2718" t="s">
        <v>1002</v>
      </c>
      <c r="Q2718" t="s">
        <v>1003</v>
      </c>
      <c r="R2718" t="s">
        <v>24</v>
      </c>
      <c r="S2718" t="s">
        <v>1730</v>
      </c>
      <c r="W2718" t="s">
        <v>100</v>
      </c>
      <c r="X2718" t="s">
        <v>8</v>
      </c>
      <c r="Y2718" t="s">
        <v>226</v>
      </c>
      <c r="Z2718">
        <v>14580</v>
      </c>
      <c r="AA2718">
        <v>8564.4</v>
      </c>
    </row>
    <row r="2719" spans="1:27" hidden="1" x14ac:dyDescent="0.25">
      <c r="A2719">
        <v>2018</v>
      </c>
      <c r="B2719">
        <v>2</v>
      </c>
      <c r="C2719" t="s">
        <v>270</v>
      </c>
      <c r="D2719">
        <v>5422</v>
      </c>
      <c r="E2719">
        <v>2</v>
      </c>
      <c r="F2719">
        <v>20180201</v>
      </c>
      <c r="G2719">
        <v>20504004415</v>
      </c>
      <c r="H2719" t="s">
        <v>223</v>
      </c>
      <c r="I2719" t="s">
        <v>25</v>
      </c>
      <c r="J2719" t="s">
        <v>26</v>
      </c>
      <c r="K2719" t="s">
        <v>257</v>
      </c>
      <c r="L2719" t="s">
        <v>4</v>
      </c>
      <c r="M2719" t="s">
        <v>5</v>
      </c>
      <c r="N2719" t="s">
        <v>17</v>
      </c>
      <c r="O2719">
        <v>2005999000</v>
      </c>
      <c r="P2719" t="s">
        <v>1002</v>
      </c>
      <c r="Q2719" t="s">
        <v>1003</v>
      </c>
      <c r="R2719" t="s">
        <v>24</v>
      </c>
      <c r="S2719" t="s">
        <v>303</v>
      </c>
      <c r="W2719" t="s">
        <v>34</v>
      </c>
      <c r="X2719" t="s">
        <v>8</v>
      </c>
      <c r="Y2719" t="s">
        <v>226</v>
      </c>
      <c r="Z2719">
        <v>14526</v>
      </c>
      <c r="AA2719">
        <v>7509.6</v>
      </c>
    </row>
    <row r="2720" spans="1:27" hidden="1" x14ac:dyDescent="0.25">
      <c r="A2720">
        <v>2018</v>
      </c>
      <c r="B2720">
        <v>3</v>
      </c>
      <c r="C2720" t="s">
        <v>86</v>
      </c>
      <c r="D2720">
        <v>26354</v>
      </c>
      <c r="E2720">
        <v>3</v>
      </c>
      <c r="F2720">
        <v>20180330</v>
      </c>
      <c r="G2720">
        <v>20170040938</v>
      </c>
      <c r="H2720" t="s">
        <v>65</v>
      </c>
      <c r="I2720" t="s">
        <v>2</v>
      </c>
      <c r="J2720" t="s">
        <v>81</v>
      </c>
      <c r="K2720" t="s">
        <v>87</v>
      </c>
      <c r="L2720" t="s">
        <v>4</v>
      </c>
      <c r="M2720" t="s">
        <v>5</v>
      </c>
      <c r="N2720" t="s">
        <v>17</v>
      </c>
      <c r="O2720">
        <v>2001909000</v>
      </c>
      <c r="P2720" t="s">
        <v>934</v>
      </c>
      <c r="Q2720" t="s">
        <v>1003</v>
      </c>
      <c r="R2720" t="s">
        <v>68</v>
      </c>
      <c r="S2720" t="s">
        <v>169</v>
      </c>
      <c r="T2720" t="s">
        <v>101</v>
      </c>
      <c r="W2720" t="s">
        <v>129</v>
      </c>
      <c r="X2720" t="s">
        <v>95</v>
      </c>
      <c r="Y2720" t="s">
        <v>15</v>
      </c>
      <c r="Z2720">
        <v>14522.75</v>
      </c>
      <c r="AA2720">
        <v>6652.8</v>
      </c>
    </row>
    <row r="2721" spans="1:27" hidden="1" x14ac:dyDescent="0.25">
      <c r="A2721">
        <v>2017</v>
      </c>
      <c r="B2721">
        <v>2</v>
      </c>
      <c r="C2721" t="s">
        <v>270</v>
      </c>
      <c r="D2721">
        <v>7720</v>
      </c>
      <c r="E2721">
        <v>2</v>
      </c>
      <c r="F2721">
        <v>20170216</v>
      </c>
      <c r="G2721">
        <v>20504004415</v>
      </c>
      <c r="H2721" t="s">
        <v>223</v>
      </c>
      <c r="I2721" t="s">
        <v>25</v>
      </c>
      <c r="J2721" t="s">
        <v>26</v>
      </c>
      <c r="K2721" t="s">
        <v>97</v>
      </c>
      <c r="L2721" t="s">
        <v>4</v>
      </c>
      <c r="M2721" t="s">
        <v>5</v>
      </c>
      <c r="N2721" t="s">
        <v>17</v>
      </c>
      <c r="O2721">
        <v>2005999000</v>
      </c>
      <c r="P2721" t="s">
        <v>1002</v>
      </c>
      <c r="Q2721" t="s">
        <v>1003</v>
      </c>
      <c r="R2721" t="s">
        <v>24</v>
      </c>
      <c r="S2721" t="s">
        <v>285</v>
      </c>
      <c r="W2721" t="s">
        <v>100</v>
      </c>
      <c r="X2721" t="s">
        <v>8</v>
      </c>
      <c r="Y2721" t="s">
        <v>226</v>
      </c>
      <c r="Z2721">
        <v>14514</v>
      </c>
      <c r="AA2721">
        <v>10620</v>
      </c>
    </row>
    <row r="2722" spans="1:27" hidden="1" x14ac:dyDescent="0.25">
      <c r="A2722">
        <v>2017</v>
      </c>
      <c r="B2722">
        <v>2</v>
      </c>
      <c r="C2722" t="s">
        <v>270</v>
      </c>
      <c r="D2722">
        <v>6101</v>
      </c>
      <c r="E2722">
        <v>1</v>
      </c>
      <c r="F2722">
        <v>20170207</v>
      </c>
      <c r="G2722">
        <v>20504004415</v>
      </c>
      <c r="H2722" t="s">
        <v>223</v>
      </c>
      <c r="I2722" t="s">
        <v>47</v>
      </c>
      <c r="J2722" t="s">
        <v>920</v>
      </c>
      <c r="K2722" t="s">
        <v>1702</v>
      </c>
      <c r="L2722" t="s">
        <v>4</v>
      </c>
      <c r="M2722" t="s">
        <v>5</v>
      </c>
      <c r="N2722" t="s">
        <v>17</v>
      </c>
      <c r="O2722">
        <v>2001909000</v>
      </c>
      <c r="P2722" t="s">
        <v>1008</v>
      </c>
      <c r="Q2722" t="s">
        <v>1003</v>
      </c>
      <c r="R2722" t="s">
        <v>68</v>
      </c>
      <c r="S2722" t="s">
        <v>281</v>
      </c>
      <c r="W2722" t="s">
        <v>100</v>
      </c>
      <c r="X2722" t="s">
        <v>8</v>
      </c>
      <c r="Y2722" t="s">
        <v>226</v>
      </c>
      <c r="Z2722">
        <v>14510</v>
      </c>
      <c r="AA2722">
        <v>15312</v>
      </c>
    </row>
    <row r="2723" spans="1:27" hidden="1" x14ac:dyDescent="0.25">
      <c r="A2723">
        <v>2018</v>
      </c>
      <c r="B2723">
        <v>3</v>
      </c>
      <c r="C2723" t="s">
        <v>270</v>
      </c>
      <c r="D2723">
        <v>12198</v>
      </c>
      <c r="E2723">
        <v>3</v>
      </c>
      <c r="F2723">
        <v>20180313</v>
      </c>
      <c r="G2723">
        <v>20504004415</v>
      </c>
      <c r="H2723" t="s">
        <v>223</v>
      </c>
      <c r="I2723" t="s">
        <v>36</v>
      </c>
      <c r="J2723" t="s">
        <v>283</v>
      </c>
      <c r="K2723" t="s">
        <v>284</v>
      </c>
      <c r="L2723" t="s">
        <v>4</v>
      </c>
      <c r="M2723" t="s">
        <v>5</v>
      </c>
      <c r="N2723" t="s">
        <v>17</v>
      </c>
      <c r="O2723">
        <v>2005999000</v>
      </c>
      <c r="P2723" t="s">
        <v>1002</v>
      </c>
      <c r="Q2723" t="s">
        <v>1003</v>
      </c>
      <c r="R2723" t="s">
        <v>24</v>
      </c>
      <c r="S2723" t="s">
        <v>285</v>
      </c>
      <c r="W2723" t="s">
        <v>100</v>
      </c>
      <c r="X2723" t="s">
        <v>8</v>
      </c>
      <c r="Y2723" t="s">
        <v>61</v>
      </c>
      <c r="Z2723">
        <v>14475.2</v>
      </c>
      <c r="AA2723">
        <v>9750</v>
      </c>
    </row>
    <row r="2724" spans="1:27" x14ac:dyDescent="0.25">
      <c r="A2724">
        <v>2018</v>
      </c>
      <c r="B2724">
        <v>1</v>
      </c>
      <c r="C2724" t="s">
        <v>270</v>
      </c>
      <c r="D2724">
        <v>2093</v>
      </c>
      <c r="E2724">
        <v>1</v>
      </c>
      <c r="F2724">
        <v>20180117</v>
      </c>
      <c r="G2724">
        <v>20411808972</v>
      </c>
      <c r="H2724" t="s">
        <v>351</v>
      </c>
      <c r="I2724" t="s">
        <v>25</v>
      </c>
      <c r="J2724" t="s">
        <v>26</v>
      </c>
      <c r="K2724" t="s">
        <v>28</v>
      </c>
      <c r="L2724" t="s">
        <v>4</v>
      </c>
      <c r="M2724" t="s">
        <v>5</v>
      </c>
      <c r="N2724" t="s">
        <v>6</v>
      </c>
      <c r="O2724">
        <v>904211090</v>
      </c>
      <c r="P2724" t="s">
        <v>198</v>
      </c>
      <c r="Q2724" t="s">
        <v>472</v>
      </c>
      <c r="R2724" t="s">
        <v>77</v>
      </c>
      <c r="S2724" t="s">
        <v>116</v>
      </c>
      <c r="T2724" t="s">
        <v>220</v>
      </c>
      <c r="V2724" t="s">
        <v>145</v>
      </c>
      <c r="W2724" t="s">
        <v>34</v>
      </c>
      <c r="X2724" t="s">
        <v>8</v>
      </c>
      <c r="Y2724" t="s">
        <v>226</v>
      </c>
      <c r="Z2724">
        <v>14467.02</v>
      </c>
      <c r="AA2724">
        <v>4501.9799999999996</v>
      </c>
    </row>
    <row r="2725" spans="1:27" hidden="1" x14ac:dyDescent="0.25">
      <c r="A2725">
        <v>2017</v>
      </c>
      <c r="B2725">
        <v>1</v>
      </c>
      <c r="C2725" t="s">
        <v>86</v>
      </c>
      <c r="D2725">
        <v>1904</v>
      </c>
      <c r="E2725">
        <v>4</v>
      </c>
      <c r="F2725">
        <v>20170112</v>
      </c>
      <c r="G2725">
        <v>20565443993</v>
      </c>
      <c r="H2725" t="s">
        <v>523</v>
      </c>
      <c r="I2725" t="s">
        <v>25</v>
      </c>
      <c r="J2725" t="s">
        <v>66</v>
      </c>
      <c r="K2725" t="s">
        <v>183</v>
      </c>
      <c r="L2725" t="s">
        <v>4</v>
      </c>
      <c r="M2725" t="s">
        <v>5</v>
      </c>
      <c r="N2725" t="s">
        <v>6</v>
      </c>
      <c r="O2725">
        <v>710809000</v>
      </c>
      <c r="P2725" t="s">
        <v>40</v>
      </c>
      <c r="Q2725" t="s">
        <v>1076</v>
      </c>
      <c r="R2725" t="s">
        <v>13</v>
      </c>
      <c r="S2725" t="s">
        <v>421</v>
      </c>
      <c r="W2725" t="s">
        <v>505</v>
      </c>
      <c r="X2725" t="s">
        <v>8</v>
      </c>
      <c r="Y2725" t="s">
        <v>93</v>
      </c>
      <c r="Z2725">
        <v>14462.4</v>
      </c>
      <c r="AA2725">
        <v>4770.8999999999996</v>
      </c>
    </row>
    <row r="2726" spans="1:27" hidden="1" x14ac:dyDescent="0.25">
      <c r="A2726">
        <v>2018</v>
      </c>
      <c r="B2726">
        <v>3</v>
      </c>
      <c r="C2726" t="s">
        <v>270</v>
      </c>
      <c r="D2726">
        <v>14026</v>
      </c>
      <c r="E2726">
        <v>5</v>
      </c>
      <c r="F2726">
        <v>20180329</v>
      </c>
      <c r="G2726">
        <v>20504004415</v>
      </c>
      <c r="H2726" t="s">
        <v>223</v>
      </c>
      <c r="I2726" t="s">
        <v>25</v>
      </c>
      <c r="J2726" t="s">
        <v>26</v>
      </c>
      <c r="K2726" t="s">
        <v>97</v>
      </c>
      <c r="L2726" t="s">
        <v>4</v>
      </c>
      <c r="M2726" t="s">
        <v>5</v>
      </c>
      <c r="N2726" t="s">
        <v>17</v>
      </c>
      <c r="O2726">
        <v>2005999000</v>
      </c>
      <c r="P2726" t="s">
        <v>1002</v>
      </c>
      <c r="Q2726" t="s">
        <v>1003</v>
      </c>
      <c r="R2726" t="s">
        <v>24</v>
      </c>
      <c r="S2726" t="s">
        <v>285</v>
      </c>
      <c r="W2726" t="s">
        <v>34</v>
      </c>
      <c r="X2726" t="s">
        <v>8</v>
      </c>
      <c r="Y2726" t="s">
        <v>226</v>
      </c>
      <c r="Z2726">
        <v>14453</v>
      </c>
      <c r="AA2726">
        <v>11175</v>
      </c>
    </row>
    <row r="2727" spans="1:27" hidden="1" x14ac:dyDescent="0.25">
      <c r="A2727">
        <v>2018</v>
      </c>
      <c r="B2727">
        <v>2</v>
      </c>
      <c r="C2727" t="s">
        <v>270</v>
      </c>
      <c r="D2727">
        <v>7365</v>
      </c>
      <c r="E2727">
        <v>2</v>
      </c>
      <c r="F2727">
        <v>20180213</v>
      </c>
      <c r="G2727">
        <v>20504004415</v>
      </c>
      <c r="H2727" t="s">
        <v>223</v>
      </c>
      <c r="I2727" t="s">
        <v>25</v>
      </c>
      <c r="J2727" t="s">
        <v>26</v>
      </c>
      <c r="K2727" t="s">
        <v>185</v>
      </c>
      <c r="L2727" t="s">
        <v>4</v>
      </c>
      <c r="M2727" t="s">
        <v>5</v>
      </c>
      <c r="N2727" t="s">
        <v>17</v>
      </c>
      <c r="O2727">
        <v>2005999000</v>
      </c>
      <c r="P2727" t="s">
        <v>1002</v>
      </c>
      <c r="Q2727" t="s">
        <v>1003</v>
      </c>
      <c r="R2727" t="s">
        <v>24</v>
      </c>
      <c r="S2727" t="s">
        <v>508</v>
      </c>
      <c r="T2727" t="s">
        <v>881</v>
      </c>
      <c r="W2727" t="s">
        <v>34</v>
      </c>
      <c r="X2727" t="s">
        <v>8</v>
      </c>
      <c r="Y2727" t="s">
        <v>226</v>
      </c>
      <c r="Z2727">
        <v>14448</v>
      </c>
      <c r="AA2727">
        <v>11692.8</v>
      </c>
    </row>
    <row r="2728" spans="1:27" hidden="1" x14ac:dyDescent="0.25">
      <c r="A2728">
        <v>2018</v>
      </c>
      <c r="B2728">
        <v>3</v>
      </c>
      <c r="C2728" t="s">
        <v>86</v>
      </c>
      <c r="D2728">
        <v>26715</v>
      </c>
      <c r="E2728">
        <v>1</v>
      </c>
      <c r="F2728">
        <v>20180327</v>
      </c>
      <c r="G2728">
        <v>20170040938</v>
      </c>
      <c r="H2728" t="s">
        <v>65</v>
      </c>
      <c r="I2728" t="s">
        <v>2</v>
      </c>
      <c r="J2728" t="s">
        <v>58</v>
      </c>
      <c r="K2728" t="s">
        <v>59</v>
      </c>
      <c r="L2728" t="s">
        <v>4</v>
      </c>
      <c r="M2728" t="s">
        <v>5</v>
      </c>
      <c r="N2728" t="s">
        <v>17</v>
      </c>
      <c r="O2728">
        <v>2001909000</v>
      </c>
      <c r="P2728" t="s">
        <v>934</v>
      </c>
      <c r="Q2728" t="s">
        <v>1003</v>
      </c>
      <c r="R2728" t="s">
        <v>68</v>
      </c>
      <c r="S2728" t="s">
        <v>169</v>
      </c>
      <c r="T2728" t="s">
        <v>101</v>
      </c>
      <c r="W2728" t="s">
        <v>129</v>
      </c>
      <c r="X2728" t="s">
        <v>153</v>
      </c>
      <c r="Y2728" t="s">
        <v>15</v>
      </c>
      <c r="Z2728">
        <v>14442.5</v>
      </c>
      <c r="AA2728">
        <v>9928</v>
      </c>
    </row>
    <row r="2729" spans="1:27" hidden="1" x14ac:dyDescent="0.25">
      <c r="A2729">
        <v>2017</v>
      </c>
      <c r="B2729">
        <v>1</v>
      </c>
      <c r="C2729" t="s">
        <v>86</v>
      </c>
      <c r="D2729">
        <v>1623</v>
      </c>
      <c r="E2729">
        <v>2</v>
      </c>
      <c r="F2729">
        <v>20170112</v>
      </c>
      <c r="G2729">
        <v>20481759022</v>
      </c>
      <c r="H2729" t="s">
        <v>157</v>
      </c>
      <c r="I2729" t="s">
        <v>25</v>
      </c>
      <c r="J2729" t="s">
        <v>114</v>
      </c>
      <c r="K2729" t="s">
        <v>115</v>
      </c>
      <c r="L2729" t="s">
        <v>4</v>
      </c>
      <c r="M2729" t="s">
        <v>5</v>
      </c>
      <c r="N2729" t="s">
        <v>6</v>
      </c>
      <c r="O2729">
        <v>904211090</v>
      </c>
      <c r="P2729" t="s">
        <v>198</v>
      </c>
      <c r="Q2729" t="s">
        <v>472</v>
      </c>
      <c r="R2729" t="s">
        <v>77</v>
      </c>
      <c r="S2729" t="s">
        <v>158</v>
      </c>
      <c r="T2729" t="s">
        <v>596</v>
      </c>
      <c r="W2729" t="s">
        <v>595</v>
      </c>
      <c r="X2729" t="s">
        <v>23</v>
      </c>
      <c r="Y2729" t="s">
        <v>9</v>
      </c>
      <c r="Z2729">
        <v>14411.42</v>
      </c>
      <c r="AA2729">
        <v>6321.95</v>
      </c>
    </row>
    <row r="2730" spans="1:27" hidden="1" x14ac:dyDescent="0.25">
      <c r="A2730">
        <v>2018</v>
      </c>
      <c r="B2730">
        <v>1</v>
      </c>
      <c r="C2730" t="s">
        <v>86</v>
      </c>
      <c r="D2730">
        <v>8430</v>
      </c>
      <c r="E2730">
        <v>3</v>
      </c>
      <c r="F2730">
        <v>20180130</v>
      </c>
      <c r="G2730">
        <v>20542089106</v>
      </c>
      <c r="H2730" t="s">
        <v>74</v>
      </c>
      <c r="I2730" t="s">
        <v>25</v>
      </c>
      <c r="J2730" t="s">
        <v>26</v>
      </c>
      <c r="K2730" t="s">
        <v>125</v>
      </c>
      <c r="L2730" t="s">
        <v>4</v>
      </c>
      <c r="M2730" t="s">
        <v>5</v>
      </c>
      <c r="N2730" t="s">
        <v>6</v>
      </c>
      <c r="O2730">
        <v>904219000</v>
      </c>
      <c r="P2730" t="s">
        <v>218</v>
      </c>
      <c r="Q2730" t="s">
        <v>472</v>
      </c>
      <c r="R2730" t="s">
        <v>50</v>
      </c>
      <c r="S2730" t="s">
        <v>1227</v>
      </c>
      <c r="T2730" t="s">
        <v>1228</v>
      </c>
      <c r="X2730" t="s">
        <v>23</v>
      </c>
      <c r="Y2730" t="s">
        <v>9</v>
      </c>
      <c r="Z2730">
        <v>14406.26</v>
      </c>
      <c r="AA2730">
        <v>2721.6</v>
      </c>
    </row>
    <row r="2731" spans="1:27" hidden="1" x14ac:dyDescent="0.25">
      <c r="A2731">
        <v>2017</v>
      </c>
      <c r="B2731">
        <v>3</v>
      </c>
      <c r="C2731" t="s">
        <v>270</v>
      </c>
      <c r="D2731">
        <v>9047</v>
      </c>
      <c r="E2731">
        <v>1</v>
      </c>
      <c r="F2731">
        <v>20170301</v>
      </c>
      <c r="G2731">
        <v>20504004415</v>
      </c>
      <c r="H2731" t="s">
        <v>223</v>
      </c>
      <c r="I2731" t="s">
        <v>11</v>
      </c>
      <c r="J2731" t="s">
        <v>12</v>
      </c>
      <c r="K2731" t="s">
        <v>156</v>
      </c>
      <c r="L2731" t="s">
        <v>4</v>
      </c>
      <c r="M2731" t="s">
        <v>5</v>
      </c>
      <c r="N2731" t="s">
        <v>17</v>
      </c>
      <c r="O2731">
        <v>2005999000</v>
      </c>
      <c r="P2731" t="s">
        <v>1002</v>
      </c>
      <c r="Q2731" t="s">
        <v>1003</v>
      </c>
      <c r="R2731" t="s">
        <v>24</v>
      </c>
      <c r="S2731" t="s">
        <v>2350</v>
      </c>
      <c r="W2731" t="s">
        <v>272</v>
      </c>
      <c r="X2731" t="s">
        <v>8</v>
      </c>
      <c r="Y2731" t="s">
        <v>61</v>
      </c>
      <c r="Z2731">
        <v>14400</v>
      </c>
      <c r="AA2731">
        <v>8564.4</v>
      </c>
    </row>
    <row r="2732" spans="1:27" hidden="1" x14ac:dyDescent="0.25">
      <c r="A2732">
        <v>2018</v>
      </c>
      <c r="B2732">
        <v>2</v>
      </c>
      <c r="C2732" t="s">
        <v>86</v>
      </c>
      <c r="D2732">
        <v>15938</v>
      </c>
      <c r="E2732">
        <v>2</v>
      </c>
      <c r="F2732">
        <v>20180221</v>
      </c>
      <c r="G2732">
        <v>20373860736</v>
      </c>
      <c r="H2732" t="s">
        <v>1127</v>
      </c>
      <c r="I2732" t="s">
        <v>25</v>
      </c>
      <c r="J2732" t="s">
        <v>26</v>
      </c>
      <c r="K2732" t="s">
        <v>118</v>
      </c>
      <c r="L2732" t="s">
        <v>4</v>
      </c>
      <c r="M2732" t="s">
        <v>5</v>
      </c>
      <c r="N2732" t="s">
        <v>17</v>
      </c>
      <c r="O2732">
        <v>2001909000</v>
      </c>
      <c r="P2732" t="s">
        <v>934</v>
      </c>
      <c r="Q2732" t="s">
        <v>1003</v>
      </c>
      <c r="R2732" t="s">
        <v>68</v>
      </c>
      <c r="S2732" t="s">
        <v>98</v>
      </c>
      <c r="U2732" t="s">
        <v>14</v>
      </c>
      <c r="V2732" t="s">
        <v>101</v>
      </c>
      <c r="W2732" t="s">
        <v>34</v>
      </c>
      <c r="X2732" t="s">
        <v>8</v>
      </c>
      <c r="Y2732" t="s">
        <v>15</v>
      </c>
      <c r="Z2732">
        <v>14388.66</v>
      </c>
      <c r="AA2732">
        <v>2979.9</v>
      </c>
    </row>
    <row r="2733" spans="1:27" hidden="1" x14ac:dyDescent="0.25">
      <c r="A2733">
        <v>2017</v>
      </c>
      <c r="B2733">
        <v>1</v>
      </c>
      <c r="C2733" t="s">
        <v>270</v>
      </c>
      <c r="D2733">
        <v>3465</v>
      </c>
      <c r="E2733">
        <v>3</v>
      </c>
      <c r="F2733">
        <v>20170129</v>
      </c>
      <c r="G2733">
        <v>20480319860</v>
      </c>
      <c r="H2733" t="s">
        <v>273</v>
      </c>
      <c r="I2733" t="s">
        <v>36</v>
      </c>
      <c r="J2733" t="s">
        <v>283</v>
      </c>
      <c r="K2733" t="s">
        <v>284</v>
      </c>
      <c r="L2733" t="s">
        <v>4</v>
      </c>
      <c r="M2733" t="s">
        <v>5</v>
      </c>
      <c r="N2733" t="s">
        <v>17</v>
      </c>
      <c r="O2733">
        <v>2005999000</v>
      </c>
      <c r="P2733" t="s">
        <v>1002</v>
      </c>
      <c r="Q2733" t="s">
        <v>1003</v>
      </c>
      <c r="R2733" t="s">
        <v>24</v>
      </c>
      <c r="S2733" t="s">
        <v>829</v>
      </c>
      <c r="T2733" t="s">
        <v>291</v>
      </c>
      <c r="U2733" t="s">
        <v>84</v>
      </c>
      <c r="V2733" t="s">
        <v>274</v>
      </c>
      <c r="W2733" t="s">
        <v>794</v>
      </c>
      <c r="X2733" t="s">
        <v>8</v>
      </c>
      <c r="Y2733" t="s">
        <v>226</v>
      </c>
      <c r="Z2733">
        <v>14371.2</v>
      </c>
      <c r="AA2733">
        <v>10800</v>
      </c>
    </row>
    <row r="2734" spans="1:27" hidden="1" x14ac:dyDescent="0.25">
      <c r="A2734">
        <v>2018</v>
      </c>
      <c r="B2734">
        <v>1</v>
      </c>
      <c r="C2734" t="s">
        <v>270</v>
      </c>
      <c r="D2734">
        <v>3323</v>
      </c>
      <c r="E2734">
        <v>1</v>
      </c>
      <c r="F2734">
        <v>20180125</v>
      </c>
      <c r="G2734">
        <v>20530184596</v>
      </c>
      <c r="H2734" t="s">
        <v>293</v>
      </c>
      <c r="I2734" t="s">
        <v>25</v>
      </c>
      <c r="J2734" t="s">
        <v>66</v>
      </c>
      <c r="K2734" t="s">
        <v>103</v>
      </c>
      <c r="L2734" t="s">
        <v>4</v>
      </c>
      <c r="M2734" t="s">
        <v>5</v>
      </c>
      <c r="N2734" t="s">
        <v>17</v>
      </c>
      <c r="O2734">
        <v>2005999000</v>
      </c>
      <c r="P2734" t="s">
        <v>1002</v>
      </c>
      <c r="Q2734" t="s">
        <v>1003</v>
      </c>
      <c r="R2734" t="s">
        <v>24</v>
      </c>
      <c r="S2734" t="s">
        <v>310</v>
      </c>
      <c r="T2734" t="s">
        <v>1093</v>
      </c>
      <c r="U2734" t="s">
        <v>1319</v>
      </c>
      <c r="W2734" t="s">
        <v>789</v>
      </c>
      <c r="X2734" t="s">
        <v>19</v>
      </c>
      <c r="Y2734" t="s">
        <v>61</v>
      </c>
      <c r="Z2734">
        <v>14350</v>
      </c>
      <c r="AA2734">
        <v>17250</v>
      </c>
    </row>
    <row r="2735" spans="1:27" hidden="1" x14ac:dyDescent="0.25">
      <c r="A2735">
        <v>2018</v>
      </c>
      <c r="B2735">
        <v>1</v>
      </c>
      <c r="C2735" t="s">
        <v>270</v>
      </c>
      <c r="D2735">
        <v>3872</v>
      </c>
      <c r="E2735">
        <v>1</v>
      </c>
      <c r="F2735">
        <v>20180125</v>
      </c>
      <c r="G2735">
        <v>20530184596</v>
      </c>
      <c r="H2735" t="s">
        <v>293</v>
      </c>
      <c r="I2735" t="s">
        <v>25</v>
      </c>
      <c r="J2735" t="s">
        <v>66</v>
      </c>
      <c r="K2735" t="s">
        <v>103</v>
      </c>
      <c r="L2735" t="s">
        <v>4</v>
      </c>
      <c r="M2735" t="s">
        <v>5</v>
      </c>
      <c r="N2735" t="s">
        <v>17</v>
      </c>
      <c r="O2735">
        <v>2005999000</v>
      </c>
      <c r="P2735" t="s">
        <v>1002</v>
      </c>
      <c r="Q2735" t="s">
        <v>1003</v>
      </c>
      <c r="R2735" t="s">
        <v>24</v>
      </c>
      <c r="S2735" t="s">
        <v>310</v>
      </c>
      <c r="T2735" t="s">
        <v>797</v>
      </c>
      <c r="V2735" t="s">
        <v>1319</v>
      </c>
      <c r="W2735" t="s">
        <v>789</v>
      </c>
      <c r="X2735" t="s">
        <v>19</v>
      </c>
      <c r="Y2735" t="s">
        <v>61</v>
      </c>
      <c r="Z2735">
        <v>14350</v>
      </c>
      <c r="AA2735">
        <v>17250</v>
      </c>
    </row>
    <row r="2736" spans="1:27" hidden="1" x14ac:dyDescent="0.25">
      <c r="A2736">
        <v>2018</v>
      </c>
      <c r="B2736">
        <v>3</v>
      </c>
      <c r="C2736" t="s">
        <v>270</v>
      </c>
      <c r="D2736">
        <v>12949</v>
      </c>
      <c r="E2736">
        <v>2</v>
      </c>
      <c r="F2736">
        <v>20180320</v>
      </c>
      <c r="G2736">
        <v>20504004415</v>
      </c>
      <c r="H2736" t="s">
        <v>223</v>
      </c>
      <c r="I2736" t="s">
        <v>25</v>
      </c>
      <c r="J2736" t="s">
        <v>26</v>
      </c>
      <c r="K2736" t="s">
        <v>185</v>
      </c>
      <c r="L2736" t="s">
        <v>4</v>
      </c>
      <c r="M2736" t="s">
        <v>5</v>
      </c>
      <c r="N2736" t="s">
        <v>17</v>
      </c>
      <c r="O2736">
        <v>2005999000</v>
      </c>
      <c r="P2736" t="s">
        <v>1002</v>
      </c>
      <c r="Q2736" t="s">
        <v>1003</v>
      </c>
      <c r="R2736" t="s">
        <v>24</v>
      </c>
      <c r="S2736" t="s">
        <v>332</v>
      </c>
      <c r="W2736" t="s">
        <v>34</v>
      </c>
      <c r="X2736" t="s">
        <v>8</v>
      </c>
      <c r="Y2736" t="s">
        <v>226</v>
      </c>
      <c r="Z2736">
        <v>14344.26</v>
      </c>
      <c r="AA2736">
        <v>10290</v>
      </c>
    </row>
    <row r="2737" spans="1:27" hidden="1" x14ac:dyDescent="0.25">
      <c r="A2737">
        <v>2017</v>
      </c>
      <c r="B2737">
        <v>1</v>
      </c>
      <c r="C2737" t="s">
        <v>270</v>
      </c>
      <c r="D2737">
        <v>2945</v>
      </c>
      <c r="E2737">
        <v>3</v>
      </c>
      <c r="F2737">
        <v>20170119</v>
      </c>
      <c r="G2737">
        <v>20504004415</v>
      </c>
      <c r="H2737" t="s">
        <v>223</v>
      </c>
      <c r="I2737" t="s">
        <v>25</v>
      </c>
      <c r="J2737" t="s">
        <v>26</v>
      </c>
      <c r="K2737" t="s">
        <v>205</v>
      </c>
      <c r="L2737" t="s">
        <v>4</v>
      </c>
      <c r="M2737" t="s">
        <v>5</v>
      </c>
      <c r="N2737" t="s">
        <v>17</v>
      </c>
      <c r="O2737">
        <v>2001909000</v>
      </c>
      <c r="P2737" t="s">
        <v>1008</v>
      </c>
      <c r="Q2737" t="s">
        <v>1003</v>
      </c>
      <c r="R2737" t="s">
        <v>68</v>
      </c>
      <c r="S2737" t="s">
        <v>818</v>
      </c>
      <c r="W2737" t="s">
        <v>100</v>
      </c>
      <c r="X2737" t="s">
        <v>8</v>
      </c>
      <c r="Y2737" t="s">
        <v>226</v>
      </c>
      <c r="Z2737">
        <v>14342.4</v>
      </c>
      <c r="AA2737">
        <v>3905.28</v>
      </c>
    </row>
    <row r="2738" spans="1:27" hidden="1" x14ac:dyDescent="0.25">
      <c r="A2738">
        <v>2018</v>
      </c>
      <c r="B2738">
        <v>2</v>
      </c>
      <c r="C2738" t="s">
        <v>270</v>
      </c>
      <c r="D2738">
        <v>9119</v>
      </c>
      <c r="E2738">
        <v>1</v>
      </c>
      <c r="F2738">
        <v>20180220</v>
      </c>
      <c r="G2738">
        <v>20504004415</v>
      </c>
      <c r="H2738" t="s">
        <v>223</v>
      </c>
      <c r="I2738" t="s">
        <v>36</v>
      </c>
      <c r="J2738" t="s">
        <v>283</v>
      </c>
      <c r="K2738" t="s">
        <v>284</v>
      </c>
      <c r="L2738" t="s">
        <v>4</v>
      </c>
      <c r="M2738" t="s">
        <v>5</v>
      </c>
      <c r="N2738" t="s">
        <v>17</v>
      </c>
      <c r="O2738">
        <v>2005999000</v>
      </c>
      <c r="P2738" t="s">
        <v>1002</v>
      </c>
      <c r="Q2738" t="s">
        <v>1003</v>
      </c>
      <c r="R2738" t="s">
        <v>24</v>
      </c>
      <c r="S2738" t="s">
        <v>956</v>
      </c>
      <c r="T2738" t="s">
        <v>2030</v>
      </c>
      <c r="W2738" t="s">
        <v>34</v>
      </c>
      <c r="X2738" t="s">
        <v>8</v>
      </c>
      <c r="Y2738" t="s">
        <v>226</v>
      </c>
      <c r="Z2738">
        <v>14281</v>
      </c>
      <c r="AA2738">
        <v>4399.92</v>
      </c>
    </row>
    <row r="2739" spans="1:27" hidden="1" x14ac:dyDescent="0.25">
      <c r="A2739">
        <v>2017</v>
      </c>
      <c r="B2739">
        <v>3</v>
      </c>
      <c r="C2739" t="s">
        <v>270</v>
      </c>
      <c r="D2739">
        <v>9391</v>
      </c>
      <c r="E2739">
        <v>3</v>
      </c>
      <c r="F2739">
        <v>20170302</v>
      </c>
      <c r="G2739">
        <v>20504004415</v>
      </c>
      <c r="H2739" t="s">
        <v>223</v>
      </c>
      <c r="I2739" t="s">
        <v>25</v>
      </c>
      <c r="J2739" t="s">
        <v>26</v>
      </c>
      <c r="K2739" t="s">
        <v>97</v>
      </c>
      <c r="L2739" t="s">
        <v>4</v>
      </c>
      <c r="M2739" t="s">
        <v>5</v>
      </c>
      <c r="N2739" t="s">
        <v>17</v>
      </c>
      <c r="O2739">
        <v>2005999000</v>
      </c>
      <c r="P2739" t="s">
        <v>198</v>
      </c>
      <c r="Q2739" t="s">
        <v>1003</v>
      </c>
      <c r="R2739" t="s">
        <v>24</v>
      </c>
      <c r="S2739" t="s">
        <v>305</v>
      </c>
      <c r="W2739" t="s">
        <v>100</v>
      </c>
      <c r="X2739" t="s">
        <v>8</v>
      </c>
      <c r="Y2739" t="s">
        <v>226</v>
      </c>
      <c r="Z2739">
        <v>14280</v>
      </c>
      <c r="AA2739">
        <v>9744</v>
      </c>
    </row>
    <row r="2740" spans="1:27" hidden="1" x14ac:dyDescent="0.25">
      <c r="A2740">
        <v>2018</v>
      </c>
      <c r="B2740">
        <v>2</v>
      </c>
      <c r="C2740" t="s">
        <v>270</v>
      </c>
      <c r="D2740">
        <v>7631</v>
      </c>
      <c r="E2740">
        <v>3</v>
      </c>
      <c r="F2740">
        <v>20180213</v>
      </c>
      <c r="G2740">
        <v>20504004415</v>
      </c>
      <c r="H2740" t="s">
        <v>223</v>
      </c>
      <c r="I2740" t="s">
        <v>25</v>
      </c>
      <c r="J2740" t="s">
        <v>26</v>
      </c>
      <c r="K2740" t="s">
        <v>118</v>
      </c>
      <c r="L2740" t="s">
        <v>4</v>
      </c>
      <c r="M2740" t="s">
        <v>5</v>
      </c>
      <c r="N2740" t="s">
        <v>17</v>
      </c>
      <c r="O2740">
        <v>2001909000</v>
      </c>
      <c r="P2740" t="s">
        <v>1009</v>
      </c>
      <c r="Q2740" t="s">
        <v>1003</v>
      </c>
      <c r="R2740" t="s">
        <v>68</v>
      </c>
      <c r="S2740" t="s">
        <v>833</v>
      </c>
      <c r="T2740" t="s">
        <v>973</v>
      </c>
      <c r="W2740" t="s">
        <v>34</v>
      </c>
      <c r="X2740" t="s">
        <v>8</v>
      </c>
      <c r="Y2740" t="s">
        <v>226</v>
      </c>
      <c r="Z2740">
        <v>14256</v>
      </c>
      <c r="AA2740">
        <v>2740.6080000000002</v>
      </c>
    </row>
    <row r="2741" spans="1:27" hidden="1" x14ac:dyDescent="0.25">
      <c r="A2741">
        <v>2018</v>
      </c>
      <c r="B2741">
        <v>2</v>
      </c>
      <c r="C2741" t="s">
        <v>270</v>
      </c>
      <c r="D2741">
        <v>10252</v>
      </c>
      <c r="E2741">
        <v>2</v>
      </c>
      <c r="F2741">
        <v>20180227</v>
      </c>
      <c r="G2741">
        <v>20504004415</v>
      </c>
      <c r="H2741" t="s">
        <v>223</v>
      </c>
      <c r="I2741" t="s">
        <v>2</v>
      </c>
      <c r="J2741" t="s">
        <v>58</v>
      </c>
      <c r="K2741" t="s">
        <v>59</v>
      </c>
      <c r="L2741" t="s">
        <v>4</v>
      </c>
      <c r="M2741" t="s">
        <v>5</v>
      </c>
      <c r="N2741" t="s">
        <v>17</v>
      </c>
      <c r="O2741">
        <v>2001909000</v>
      </c>
      <c r="P2741" t="s">
        <v>1008</v>
      </c>
      <c r="Q2741" t="s">
        <v>1003</v>
      </c>
      <c r="R2741" t="s">
        <v>68</v>
      </c>
      <c r="S2741" t="s">
        <v>2421</v>
      </c>
      <c r="W2741" t="s">
        <v>100</v>
      </c>
      <c r="X2741" t="s">
        <v>8</v>
      </c>
      <c r="Y2741" t="s">
        <v>226</v>
      </c>
      <c r="Z2741">
        <v>14250</v>
      </c>
      <c r="AA2741">
        <v>6120</v>
      </c>
    </row>
    <row r="2742" spans="1:27" hidden="1" x14ac:dyDescent="0.25">
      <c r="A2742">
        <v>2018</v>
      </c>
      <c r="B2742">
        <v>1</v>
      </c>
      <c r="C2742" t="s">
        <v>270</v>
      </c>
      <c r="D2742">
        <v>3625</v>
      </c>
      <c r="E2742">
        <v>1</v>
      </c>
      <c r="F2742">
        <v>20180125</v>
      </c>
      <c r="G2742">
        <v>20104420282</v>
      </c>
      <c r="H2742" t="s">
        <v>146</v>
      </c>
      <c r="I2742" t="s">
        <v>2</v>
      </c>
      <c r="J2742" t="s">
        <v>81</v>
      </c>
      <c r="K2742" t="s">
        <v>87</v>
      </c>
      <c r="L2742" t="s">
        <v>4</v>
      </c>
      <c r="M2742" t="s">
        <v>5</v>
      </c>
      <c r="N2742" t="s">
        <v>17</v>
      </c>
      <c r="O2742">
        <v>2001909000</v>
      </c>
      <c r="P2742" t="s">
        <v>1008</v>
      </c>
      <c r="Q2742" t="s">
        <v>1003</v>
      </c>
      <c r="R2742" t="s">
        <v>68</v>
      </c>
      <c r="S2742" t="s">
        <v>297</v>
      </c>
      <c r="V2742" t="s">
        <v>101</v>
      </c>
      <c r="W2742" t="s">
        <v>34</v>
      </c>
      <c r="X2742" t="s">
        <v>19</v>
      </c>
      <c r="Y2742" t="s">
        <v>226</v>
      </c>
      <c r="Z2742">
        <v>14232</v>
      </c>
      <c r="AA2742">
        <v>9154.56</v>
      </c>
    </row>
    <row r="2743" spans="1:27" hidden="1" x14ac:dyDescent="0.25">
      <c r="A2743">
        <v>2017</v>
      </c>
      <c r="B2743">
        <v>1</v>
      </c>
      <c r="C2743" t="s">
        <v>270</v>
      </c>
      <c r="D2743">
        <v>3823</v>
      </c>
      <c r="E2743">
        <v>2</v>
      </c>
      <c r="F2743">
        <v>20170124</v>
      </c>
      <c r="G2743">
        <v>20504004415</v>
      </c>
      <c r="H2743" t="s">
        <v>223</v>
      </c>
      <c r="I2743" t="s">
        <v>25</v>
      </c>
      <c r="J2743" t="s">
        <v>26</v>
      </c>
      <c r="K2743" t="s">
        <v>655</v>
      </c>
      <c r="L2743" t="s">
        <v>4</v>
      </c>
      <c r="M2743" t="s">
        <v>5</v>
      </c>
      <c r="N2743" t="s">
        <v>17</v>
      </c>
      <c r="O2743">
        <v>2005999000</v>
      </c>
      <c r="P2743" t="s">
        <v>1002</v>
      </c>
      <c r="Q2743" t="s">
        <v>1003</v>
      </c>
      <c r="R2743" t="s">
        <v>24</v>
      </c>
      <c r="S2743" t="s">
        <v>321</v>
      </c>
      <c r="W2743" t="s">
        <v>272</v>
      </c>
      <c r="X2743" t="s">
        <v>8</v>
      </c>
      <c r="Y2743" t="s">
        <v>61</v>
      </c>
      <c r="Z2743">
        <v>14210</v>
      </c>
      <c r="AA2743">
        <v>10500</v>
      </c>
    </row>
    <row r="2744" spans="1:27" hidden="1" x14ac:dyDescent="0.25">
      <c r="A2744">
        <v>2018</v>
      </c>
      <c r="B2744">
        <v>2</v>
      </c>
      <c r="C2744" t="s">
        <v>86</v>
      </c>
      <c r="D2744">
        <v>10185</v>
      </c>
      <c r="E2744">
        <v>2</v>
      </c>
      <c r="F2744">
        <v>20180202</v>
      </c>
      <c r="G2744">
        <v>20186370571</v>
      </c>
      <c r="H2744" t="s">
        <v>111</v>
      </c>
      <c r="I2744" t="s">
        <v>25</v>
      </c>
      <c r="J2744" t="s">
        <v>26</v>
      </c>
      <c r="K2744" t="s">
        <v>97</v>
      </c>
      <c r="L2744" t="s">
        <v>4</v>
      </c>
      <c r="M2744" t="s">
        <v>5</v>
      </c>
      <c r="N2744" t="s">
        <v>6</v>
      </c>
      <c r="O2744">
        <v>710809000</v>
      </c>
      <c r="P2744" t="s">
        <v>40</v>
      </c>
      <c r="Q2744" t="s">
        <v>1076</v>
      </c>
      <c r="R2744" t="s">
        <v>13</v>
      </c>
      <c r="S2744" t="s">
        <v>1195</v>
      </c>
      <c r="T2744" t="s">
        <v>1196</v>
      </c>
      <c r="W2744" t="s">
        <v>1194</v>
      </c>
      <c r="X2744" t="s">
        <v>8</v>
      </c>
      <c r="Y2744" t="s">
        <v>9</v>
      </c>
      <c r="Z2744">
        <v>14210</v>
      </c>
      <c r="AA2744">
        <v>4060</v>
      </c>
    </row>
    <row r="2745" spans="1:27" hidden="1" x14ac:dyDescent="0.25">
      <c r="A2745">
        <v>2017</v>
      </c>
      <c r="B2745">
        <v>3</v>
      </c>
      <c r="C2745" t="s">
        <v>270</v>
      </c>
      <c r="D2745">
        <v>11743</v>
      </c>
      <c r="E2745">
        <v>1</v>
      </c>
      <c r="F2745">
        <v>20170330</v>
      </c>
      <c r="G2745">
        <v>20504004415</v>
      </c>
      <c r="H2745" t="s">
        <v>223</v>
      </c>
      <c r="I2745" t="s">
        <v>47</v>
      </c>
      <c r="J2745" t="s">
        <v>2359</v>
      </c>
      <c r="K2745" t="s">
        <v>2379</v>
      </c>
      <c r="L2745" t="s">
        <v>4</v>
      </c>
      <c r="M2745" t="s">
        <v>5</v>
      </c>
      <c r="N2745" t="s">
        <v>17</v>
      </c>
      <c r="O2745">
        <v>2001909000</v>
      </c>
      <c r="P2745" t="s">
        <v>1008</v>
      </c>
      <c r="Q2745" t="s">
        <v>1003</v>
      </c>
      <c r="R2745" t="s">
        <v>68</v>
      </c>
      <c r="S2745" t="s">
        <v>542</v>
      </c>
      <c r="W2745" t="s">
        <v>100</v>
      </c>
      <c r="X2745" t="s">
        <v>8</v>
      </c>
      <c r="Y2745" t="s">
        <v>226</v>
      </c>
      <c r="Z2745">
        <v>14193.91</v>
      </c>
      <c r="AA2745">
        <v>15312</v>
      </c>
    </row>
    <row r="2746" spans="1:27" hidden="1" x14ac:dyDescent="0.25">
      <c r="A2746">
        <v>2017</v>
      </c>
      <c r="B2746">
        <v>1</v>
      </c>
      <c r="C2746" t="s">
        <v>270</v>
      </c>
      <c r="D2746">
        <v>128</v>
      </c>
      <c r="E2746">
        <v>1</v>
      </c>
      <c r="F2746">
        <v>20170112</v>
      </c>
      <c r="G2746">
        <v>20504004415</v>
      </c>
      <c r="H2746" t="s">
        <v>223</v>
      </c>
      <c r="I2746" t="s">
        <v>25</v>
      </c>
      <c r="J2746" t="s">
        <v>26</v>
      </c>
      <c r="K2746" t="s">
        <v>97</v>
      </c>
      <c r="L2746" t="s">
        <v>4</v>
      </c>
      <c r="M2746" t="s">
        <v>5</v>
      </c>
      <c r="N2746" t="s">
        <v>17</v>
      </c>
      <c r="O2746">
        <v>2005999000</v>
      </c>
      <c r="P2746" t="s">
        <v>1002</v>
      </c>
      <c r="Q2746" t="s">
        <v>1003</v>
      </c>
      <c r="R2746" t="s">
        <v>24</v>
      </c>
      <c r="S2746" t="s">
        <v>278</v>
      </c>
      <c r="W2746" t="s">
        <v>100</v>
      </c>
      <c r="X2746" t="s">
        <v>8</v>
      </c>
      <c r="Y2746" t="s">
        <v>226</v>
      </c>
      <c r="Z2746">
        <v>14190</v>
      </c>
      <c r="AA2746">
        <v>11484</v>
      </c>
    </row>
    <row r="2747" spans="1:27" hidden="1" x14ac:dyDescent="0.25">
      <c r="A2747">
        <v>2018</v>
      </c>
      <c r="B2747">
        <v>1</v>
      </c>
      <c r="C2747" t="s">
        <v>270</v>
      </c>
      <c r="D2747">
        <v>472</v>
      </c>
      <c r="E2747">
        <v>1</v>
      </c>
      <c r="F2747">
        <v>20180111</v>
      </c>
      <c r="G2747">
        <v>20530184596</v>
      </c>
      <c r="H2747" t="s">
        <v>293</v>
      </c>
      <c r="I2747" t="s">
        <v>25</v>
      </c>
      <c r="J2747" t="s">
        <v>66</v>
      </c>
      <c r="K2747" t="s">
        <v>103</v>
      </c>
      <c r="L2747" t="s">
        <v>4</v>
      </c>
      <c r="M2747" t="s">
        <v>5</v>
      </c>
      <c r="N2747" t="s">
        <v>17</v>
      </c>
      <c r="O2747">
        <v>2005999000</v>
      </c>
      <c r="P2747" t="s">
        <v>1002</v>
      </c>
      <c r="Q2747" t="s">
        <v>1003</v>
      </c>
      <c r="R2747" t="s">
        <v>24</v>
      </c>
      <c r="S2747" t="s">
        <v>310</v>
      </c>
      <c r="T2747" t="s">
        <v>1270</v>
      </c>
      <c r="V2747" t="s">
        <v>311</v>
      </c>
      <c r="W2747" t="s">
        <v>1111</v>
      </c>
      <c r="X2747" t="s">
        <v>19</v>
      </c>
      <c r="Y2747" t="s">
        <v>61</v>
      </c>
      <c r="Z2747">
        <v>14182.5</v>
      </c>
      <c r="AA2747">
        <v>18531</v>
      </c>
    </row>
    <row r="2748" spans="1:27" hidden="1" x14ac:dyDescent="0.25">
      <c r="A2748">
        <v>2018</v>
      </c>
      <c r="B2748">
        <v>1</v>
      </c>
      <c r="C2748" t="s">
        <v>270</v>
      </c>
      <c r="D2748">
        <v>473</v>
      </c>
      <c r="E2748">
        <v>1</v>
      </c>
      <c r="F2748">
        <v>20180111</v>
      </c>
      <c r="G2748">
        <v>20530184596</v>
      </c>
      <c r="H2748" t="s">
        <v>293</v>
      </c>
      <c r="I2748" t="s">
        <v>25</v>
      </c>
      <c r="J2748" t="s">
        <v>66</v>
      </c>
      <c r="K2748" t="s">
        <v>103</v>
      </c>
      <c r="L2748" t="s">
        <v>4</v>
      </c>
      <c r="M2748" t="s">
        <v>5</v>
      </c>
      <c r="N2748" t="s">
        <v>17</v>
      </c>
      <c r="O2748">
        <v>2005999000</v>
      </c>
      <c r="P2748" t="s">
        <v>1002</v>
      </c>
      <c r="Q2748" t="s">
        <v>1003</v>
      </c>
      <c r="R2748" t="s">
        <v>24</v>
      </c>
      <c r="S2748" t="s">
        <v>310</v>
      </c>
      <c r="T2748" t="s">
        <v>1270</v>
      </c>
      <c r="V2748" t="s">
        <v>311</v>
      </c>
      <c r="W2748" t="s">
        <v>1111</v>
      </c>
      <c r="X2748" t="s">
        <v>19</v>
      </c>
      <c r="Y2748" t="s">
        <v>61</v>
      </c>
      <c r="Z2748">
        <v>14182.5</v>
      </c>
      <c r="AA2748">
        <v>18531</v>
      </c>
    </row>
    <row r="2749" spans="1:27" hidden="1" x14ac:dyDescent="0.25">
      <c r="A2749">
        <v>2018</v>
      </c>
      <c r="B2749">
        <v>2</v>
      </c>
      <c r="C2749" t="s">
        <v>86</v>
      </c>
      <c r="D2749">
        <v>9079</v>
      </c>
      <c r="E2749">
        <v>1</v>
      </c>
      <c r="F2749">
        <v>20180201</v>
      </c>
      <c r="G2749">
        <v>20542082519</v>
      </c>
      <c r="H2749" t="s">
        <v>231</v>
      </c>
      <c r="I2749" t="s">
        <v>25</v>
      </c>
      <c r="J2749" t="s">
        <v>26</v>
      </c>
      <c r="K2749" t="s">
        <v>185</v>
      </c>
      <c r="L2749" t="s">
        <v>4</v>
      </c>
      <c r="M2749" t="s">
        <v>5</v>
      </c>
      <c r="N2749" t="s">
        <v>6</v>
      </c>
      <c r="O2749">
        <v>904219000</v>
      </c>
      <c r="P2749" t="s">
        <v>475</v>
      </c>
      <c r="Q2749" t="s">
        <v>472</v>
      </c>
      <c r="R2749" t="s">
        <v>50</v>
      </c>
      <c r="S2749" t="s">
        <v>1799</v>
      </c>
      <c r="T2749" t="s">
        <v>1800</v>
      </c>
      <c r="V2749" t="s">
        <v>14</v>
      </c>
      <c r="W2749" t="s">
        <v>1801</v>
      </c>
      <c r="X2749" t="s">
        <v>19</v>
      </c>
      <c r="Y2749" t="s">
        <v>9</v>
      </c>
      <c r="Z2749">
        <v>14094.6</v>
      </c>
      <c r="AA2749">
        <v>3606.9160000000002</v>
      </c>
    </row>
    <row r="2750" spans="1:27" hidden="1" x14ac:dyDescent="0.25">
      <c r="A2750">
        <v>2018</v>
      </c>
      <c r="B2750">
        <v>2</v>
      </c>
      <c r="C2750" t="s">
        <v>270</v>
      </c>
      <c r="D2750">
        <v>5443</v>
      </c>
      <c r="E2750">
        <v>3</v>
      </c>
      <c r="F2750">
        <v>20180201</v>
      </c>
      <c r="G2750">
        <v>20491359804</v>
      </c>
      <c r="H2750" t="s">
        <v>1937</v>
      </c>
      <c r="I2750" t="s">
        <v>2</v>
      </c>
      <c r="J2750" t="s">
        <v>81</v>
      </c>
      <c r="K2750" t="s">
        <v>87</v>
      </c>
      <c r="L2750" t="s">
        <v>4</v>
      </c>
      <c r="M2750" t="s">
        <v>5</v>
      </c>
      <c r="N2750" t="s">
        <v>17</v>
      </c>
      <c r="O2750">
        <v>2005992000</v>
      </c>
      <c r="P2750" t="s">
        <v>934</v>
      </c>
      <c r="Q2750" t="s">
        <v>1003</v>
      </c>
      <c r="R2750" t="s">
        <v>18</v>
      </c>
      <c r="S2750" t="s">
        <v>1989</v>
      </c>
      <c r="T2750" t="s">
        <v>1991</v>
      </c>
      <c r="W2750" t="s">
        <v>34</v>
      </c>
      <c r="X2750" t="s">
        <v>19</v>
      </c>
      <c r="Y2750" t="s">
        <v>61</v>
      </c>
      <c r="Z2750">
        <v>14080</v>
      </c>
      <c r="AA2750">
        <v>5984</v>
      </c>
    </row>
    <row r="2751" spans="1:27" hidden="1" x14ac:dyDescent="0.25">
      <c r="A2751">
        <v>2018</v>
      </c>
      <c r="B2751">
        <v>3</v>
      </c>
      <c r="C2751" t="s">
        <v>270</v>
      </c>
      <c r="D2751">
        <v>10513</v>
      </c>
      <c r="E2751">
        <v>2</v>
      </c>
      <c r="F2751">
        <v>20180301</v>
      </c>
      <c r="G2751">
        <v>20504004415</v>
      </c>
      <c r="H2751" t="s">
        <v>223</v>
      </c>
      <c r="I2751" t="s">
        <v>25</v>
      </c>
      <c r="J2751" t="s">
        <v>26</v>
      </c>
      <c r="K2751" t="s">
        <v>97</v>
      </c>
      <c r="L2751" t="s">
        <v>4</v>
      </c>
      <c r="M2751" t="s">
        <v>5</v>
      </c>
      <c r="N2751" t="s">
        <v>17</v>
      </c>
      <c r="O2751">
        <v>2005999000</v>
      </c>
      <c r="P2751" t="s">
        <v>1002</v>
      </c>
      <c r="Q2751" t="s">
        <v>1003</v>
      </c>
      <c r="R2751" t="s">
        <v>24</v>
      </c>
      <c r="S2751" t="s">
        <v>278</v>
      </c>
      <c r="W2751" t="s">
        <v>100</v>
      </c>
      <c r="X2751" t="s">
        <v>8</v>
      </c>
      <c r="Y2751" t="s">
        <v>226</v>
      </c>
      <c r="Z2751">
        <v>14048.3</v>
      </c>
      <c r="AA2751">
        <v>11449.2</v>
      </c>
    </row>
    <row r="2752" spans="1:27" hidden="1" x14ac:dyDescent="0.25">
      <c r="A2752">
        <v>2018</v>
      </c>
      <c r="B2752">
        <v>1</v>
      </c>
      <c r="C2752" t="s">
        <v>270</v>
      </c>
      <c r="D2752">
        <v>42048</v>
      </c>
      <c r="E2752">
        <v>3</v>
      </c>
      <c r="F2752">
        <v>20180104</v>
      </c>
      <c r="G2752">
        <v>20373860736</v>
      </c>
      <c r="H2752" t="s">
        <v>1127</v>
      </c>
      <c r="I2752" t="s">
        <v>2</v>
      </c>
      <c r="J2752" t="s">
        <v>81</v>
      </c>
      <c r="K2752" t="s">
        <v>87</v>
      </c>
      <c r="L2752" t="s">
        <v>4</v>
      </c>
      <c r="M2752" t="s">
        <v>5</v>
      </c>
      <c r="N2752" t="s">
        <v>17</v>
      </c>
      <c r="O2752">
        <v>2005999000</v>
      </c>
      <c r="P2752" t="s">
        <v>1005</v>
      </c>
      <c r="Q2752" t="s">
        <v>472</v>
      </c>
      <c r="R2752" t="s">
        <v>24</v>
      </c>
      <c r="S2752" t="s">
        <v>1353</v>
      </c>
      <c r="T2752" t="s">
        <v>1354</v>
      </c>
      <c r="W2752" t="s">
        <v>100</v>
      </c>
      <c r="X2752" t="s">
        <v>19</v>
      </c>
      <c r="Y2752" t="s">
        <v>15</v>
      </c>
      <c r="Z2752">
        <v>14037.34</v>
      </c>
      <c r="AA2752">
        <v>9051.48</v>
      </c>
    </row>
    <row r="2753" spans="1:27" hidden="1" x14ac:dyDescent="0.25">
      <c r="A2753">
        <v>2018</v>
      </c>
      <c r="B2753">
        <v>1</v>
      </c>
      <c r="C2753" t="s">
        <v>270</v>
      </c>
      <c r="D2753">
        <v>4510</v>
      </c>
      <c r="E2753">
        <v>2</v>
      </c>
      <c r="F2753">
        <v>20180126</v>
      </c>
      <c r="G2753">
        <v>20546150519</v>
      </c>
      <c r="H2753" t="s">
        <v>345</v>
      </c>
      <c r="I2753" t="s">
        <v>25</v>
      </c>
      <c r="J2753" t="s">
        <v>26</v>
      </c>
      <c r="K2753" t="s">
        <v>199</v>
      </c>
      <c r="L2753" t="s">
        <v>4</v>
      </c>
      <c r="M2753" t="s">
        <v>5</v>
      </c>
      <c r="N2753" t="s">
        <v>6</v>
      </c>
      <c r="O2753">
        <v>709600000</v>
      </c>
      <c r="P2753" t="s">
        <v>1002</v>
      </c>
      <c r="Q2753" t="s">
        <v>274</v>
      </c>
      <c r="R2753" t="s">
        <v>7</v>
      </c>
      <c r="S2753" t="s">
        <v>350</v>
      </c>
      <c r="T2753" t="s">
        <v>798</v>
      </c>
      <c r="U2753" t="s">
        <v>799</v>
      </c>
      <c r="W2753" t="s">
        <v>100</v>
      </c>
      <c r="X2753" t="s">
        <v>8</v>
      </c>
      <c r="Y2753" t="s">
        <v>226</v>
      </c>
      <c r="Z2753">
        <v>14010.21</v>
      </c>
      <c r="AA2753">
        <v>7305</v>
      </c>
    </row>
    <row r="2754" spans="1:27" hidden="1" x14ac:dyDescent="0.25">
      <c r="A2754">
        <v>2018</v>
      </c>
      <c r="B2754">
        <v>3</v>
      </c>
      <c r="C2754" t="s">
        <v>86</v>
      </c>
      <c r="D2754">
        <v>25851</v>
      </c>
      <c r="E2754">
        <v>3</v>
      </c>
      <c r="F2754">
        <v>20180323</v>
      </c>
      <c r="G2754">
        <v>20170040938</v>
      </c>
      <c r="H2754" t="s">
        <v>65</v>
      </c>
      <c r="I2754" t="s">
        <v>25</v>
      </c>
      <c r="J2754" t="s">
        <v>26</v>
      </c>
      <c r="K2754" t="s">
        <v>97</v>
      </c>
      <c r="L2754" t="s">
        <v>4</v>
      </c>
      <c r="M2754" t="s">
        <v>5</v>
      </c>
      <c r="N2754" t="s">
        <v>17</v>
      </c>
      <c r="O2754">
        <v>2005992000</v>
      </c>
      <c r="P2754" t="s">
        <v>934</v>
      </c>
      <c r="Q2754" t="s">
        <v>1003</v>
      </c>
      <c r="R2754" t="s">
        <v>18</v>
      </c>
      <c r="S2754" t="s">
        <v>148</v>
      </c>
      <c r="T2754" t="s">
        <v>101</v>
      </c>
      <c r="W2754" t="s">
        <v>129</v>
      </c>
      <c r="X2754" t="s">
        <v>153</v>
      </c>
      <c r="Y2754" t="s">
        <v>15</v>
      </c>
      <c r="Z2754">
        <v>14001.6</v>
      </c>
      <c r="AA2754">
        <v>4439.04</v>
      </c>
    </row>
    <row r="2755" spans="1:27" hidden="1" x14ac:dyDescent="0.25">
      <c r="A2755">
        <v>2017</v>
      </c>
      <c r="B2755">
        <v>3</v>
      </c>
      <c r="C2755" t="s">
        <v>270</v>
      </c>
      <c r="D2755">
        <v>10838</v>
      </c>
      <c r="E2755">
        <v>3</v>
      </c>
      <c r="F2755">
        <v>20170315</v>
      </c>
      <c r="G2755">
        <v>20504004415</v>
      </c>
      <c r="H2755" t="s">
        <v>223</v>
      </c>
      <c r="I2755" t="s">
        <v>25</v>
      </c>
      <c r="J2755" t="s">
        <v>26</v>
      </c>
      <c r="K2755" t="s">
        <v>97</v>
      </c>
      <c r="L2755" t="s">
        <v>4</v>
      </c>
      <c r="M2755" t="s">
        <v>5</v>
      </c>
      <c r="N2755" t="s">
        <v>17</v>
      </c>
      <c r="O2755">
        <v>2001909000</v>
      </c>
      <c r="P2755" t="s">
        <v>934</v>
      </c>
      <c r="Q2755" t="s">
        <v>1003</v>
      </c>
      <c r="R2755" t="s">
        <v>68</v>
      </c>
      <c r="S2755" t="s">
        <v>813</v>
      </c>
      <c r="W2755" t="s">
        <v>272</v>
      </c>
      <c r="X2755" t="s">
        <v>8</v>
      </c>
      <c r="Y2755" t="s">
        <v>61</v>
      </c>
      <c r="Z2755">
        <v>14000</v>
      </c>
      <c r="AA2755">
        <v>4758</v>
      </c>
    </row>
    <row r="2756" spans="1:27" hidden="1" x14ac:dyDescent="0.25">
      <c r="A2756">
        <v>2017</v>
      </c>
      <c r="B2756">
        <v>1</v>
      </c>
      <c r="C2756" t="s">
        <v>270</v>
      </c>
      <c r="D2756">
        <v>4025</v>
      </c>
      <c r="E2756">
        <v>1</v>
      </c>
      <c r="F2756">
        <v>20170129</v>
      </c>
      <c r="G2756">
        <v>20504004415</v>
      </c>
      <c r="H2756" t="s">
        <v>223</v>
      </c>
      <c r="I2756" t="s">
        <v>2</v>
      </c>
      <c r="J2756" t="s">
        <v>3</v>
      </c>
      <c r="K2756" t="s">
        <v>122</v>
      </c>
      <c r="L2756" t="s">
        <v>4</v>
      </c>
      <c r="M2756" t="s">
        <v>5</v>
      </c>
      <c r="N2756" t="s">
        <v>17</v>
      </c>
      <c r="O2756">
        <v>2001909000</v>
      </c>
      <c r="P2756" t="s">
        <v>1008</v>
      </c>
      <c r="Q2756" t="s">
        <v>1003</v>
      </c>
      <c r="R2756" t="s">
        <v>68</v>
      </c>
      <c r="S2756" t="s">
        <v>849</v>
      </c>
      <c r="W2756" t="s">
        <v>100</v>
      </c>
      <c r="X2756" t="s">
        <v>8</v>
      </c>
      <c r="Y2756" t="s">
        <v>61</v>
      </c>
      <c r="Z2756">
        <v>13972.8</v>
      </c>
      <c r="AA2756">
        <v>9883.2000000000007</v>
      </c>
    </row>
    <row r="2757" spans="1:27" hidden="1" x14ac:dyDescent="0.25">
      <c r="A2757">
        <v>2017</v>
      </c>
      <c r="B2757">
        <v>1</v>
      </c>
      <c r="C2757" t="s">
        <v>270</v>
      </c>
      <c r="D2757">
        <v>110</v>
      </c>
      <c r="E2757">
        <v>1</v>
      </c>
      <c r="F2757">
        <v>20170110</v>
      </c>
      <c r="G2757">
        <v>20504004415</v>
      </c>
      <c r="H2757" t="s">
        <v>223</v>
      </c>
      <c r="I2757" t="s">
        <v>2</v>
      </c>
      <c r="J2757" t="s">
        <v>287</v>
      </c>
      <c r="K2757" t="s">
        <v>288</v>
      </c>
      <c r="L2757" t="s">
        <v>4</v>
      </c>
      <c r="M2757" t="s">
        <v>5</v>
      </c>
      <c r="N2757" t="s">
        <v>17</v>
      </c>
      <c r="O2757">
        <v>2001909000</v>
      </c>
      <c r="P2757" t="s">
        <v>1006</v>
      </c>
      <c r="Q2757" t="s">
        <v>1003</v>
      </c>
      <c r="R2757" t="s">
        <v>68</v>
      </c>
      <c r="S2757" t="s">
        <v>289</v>
      </c>
      <c r="W2757" t="s">
        <v>100</v>
      </c>
      <c r="X2757" t="s">
        <v>8</v>
      </c>
      <c r="Y2757" t="s">
        <v>226</v>
      </c>
      <c r="Z2757">
        <v>13936.7</v>
      </c>
      <c r="AA2757">
        <v>9291.6</v>
      </c>
    </row>
    <row r="2758" spans="1:27" hidden="1" x14ac:dyDescent="0.25">
      <c r="A2758">
        <v>2018</v>
      </c>
      <c r="B2758">
        <v>1</v>
      </c>
      <c r="C2758" t="s">
        <v>270</v>
      </c>
      <c r="D2758">
        <v>1557</v>
      </c>
      <c r="E2758">
        <v>1</v>
      </c>
      <c r="F2758">
        <v>20180118</v>
      </c>
      <c r="G2758">
        <v>20504004415</v>
      </c>
      <c r="H2758" t="s">
        <v>223</v>
      </c>
      <c r="I2758" t="s">
        <v>25</v>
      </c>
      <c r="J2758" t="s">
        <v>26</v>
      </c>
      <c r="K2758" t="s">
        <v>97</v>
      </c>
      <c r="L2758" t="s">
        <v>4</v>
      </c>
      <c r="M2758" t="s">
        <v>5</v>
      </c>
      <c r="N2758" t="s">
        <v>17</v>
      </c>
      <c r="O2758">
        <v>2005999000</v>
      </c>
      <c r="P2758" t="s">
        <v>1002</v>
      </c>
      <c r="Q2758" t="s">
        <v>1003</v>
      </c>
      <c r="R2758" t="s">
        <v>24</v>
      </c>
      <c r="S2758" t="s">
        <v>508</v>
      </c>
      <c r="T2758" t="s">
        <v>1287</v>
      </c>
      <c r="W2758" t="s">
        <v>34</v>
      </c>
      <c r="X2758" t="s">
        <v>8</v>
      </c>
      <c r="Y2758" t="s">
        <v>226</v>
      </c>
      <c r="Z2758">
        <v>13930</v>
      </c>
      <c r="AA2758">
        <v>10500</v>
      </c>
    </row>
    <row r="2759" spans="1:27" hidden="1" x14ac:dyDescent="0.25">
      <c r="A2759">
        <v>2018</v>
      </c>
      <c r="B2759">
        <v>2</v>
      </c>
      <c r="C2759" t="s">
        <v>86</v>
      </c>
      <c r="D2759">
        <v>16106</v>
      </c>
      <c r="E2759">
        <v>2</v>
      </c>
      <c r="F2759">
        <v>20180222</v>
      </c>
      <c r="G2759">
        <v>20170040938</v>
      </c>
      <c r="H2759" t="s">
        <v>65</v>
      </c>
      <c r="I2759" t="s">
        <v>25</v>
      </c>
      <c r="J2759" t="s">
        <v>26</v>
      </c>
      <c r="K2759" t="s">
        <v>655</v>
      </c>
      <c r="L2759" t="s">
        <v>4</v>
      </c>
      <c r="M2759" t="s">
        <v>5</v>
      </c>
      <c r="N2759" t="s">
        <v>17</v>
      </c>
      <c r="O2759">
        <v>2005999000</v>
      </c>
      <c r="P2759" t="s">
        <v>934</v>
      </c>
      <c r="Q2759" t="s">
        <v>1003</v>
      </c>
      <c r="R2759" t="s">
        <v>24</v>
      </c>
      <c r="S2759" t="s">
        <v>148</v>
      </c>
      <c r="T2759" t="s">
        <v>101</v>
      </c>
      <c r="W2759" t="s">
        <v>129</v>
      </c>
      <c r="X2759" t="s">
        <v>8</v>
      </c>
      <c r="Y2759" t="s">
        <v>15</v>
      </c>
      <c r="Z2759">
        <v>13930</v>
      </c>
      <c r="AA2759">
        <v>10500</v>
      </c>
    </row>
    <row r="2760" spans="1:27" hidden="1" x14ac:dyDescent="0.25">
      <c r="A2760">
        <v>2018</v>
      </c>
      <c r="B2760">
        <v>3</v>
      </c>
      <c r="C2760" t="s">
        <v>86</v>
      </c>
      <c r="D2760">
        <v>19209</v>
      </c>
      <c r="E2760">
        <v>2</v>
      </c>
      <c r="F2760">
        <v>20180308</v>
      </c>
      <c r="G2760">
        <v>20186370571</v>
      </c>
      <c r="H2760" t="s">
        <v>111</v>
      </c>
      <c r="I2760" t="s">
        <v>25</v>
      </c>
      <c r="J2760" t="s">
        <v>26</v>
      </c>
      <c r="K2760" t="s">
        <v>97</v>
      </c>
      <c r="L2760" t="s">
        <v>4</v>
      </c>
      <c r="M2760" t="s">
        <v>5</v>
      </c>
      <c r="N2760" t="s">
        <v>6</v>
      </c>
      <c r="O2760">
        <v>710809000</v>
      </c>
      <c r="P2760" t="s">
        <v>40</v>
      </c>
      <c r="Q2760" t="s">
        <v>1076</v>
      </c>
      <c r="R2760" t="s">
        <v>13</v>
      </c>
      <c r="S2760" t="s">
        <v>1519</v>
      </c>
      <c r="W2760" t="s">
        <v>947</v>
      </c>
      <c r="X2760" t="s">
        <v>8</v>
      </c>
      <c r="Y2760" t="s">
        <v>9</v>
      </c>
      <c r="Z2760">
        <v>13916</v>
      </c>
      <c r="AA2760">
        <v>3976</v>
      </c>
    </row>
    <row r="2761" spans="1:27" hidden="1" x14ac:dyDescent="0.25">
      <c r="A2761">
        <v>2017</v>
      </c>
      <c r="B2761">
        <v>3</v>
      </c>
      <c r="C2761" t="s">
        <v>86</v>
      </c>
      <c r="D2761">
        <v>17918</v>
      </c>
      <c r="E2761">
        <v>3</v>
      </c>
      <c r="F2761">
        <v>20170302</v>
      </c>
      <c r="G2761">
        <v>20170040938</v>
      </c>
      <c r="H2761" t="s">
        <v>65</v>
      </c>
      <c r="I2761" t="s">
        <v>25</v>
      </c>
      <c r="J2761" t="s">
        <v>26</v>
      </c>
      <c r="K2761" t="s">
        <v>118</v>
      </c>
      <c r="L2761" t="s">
        <v>4</v>
      </c>
      <c r="M2761" t="s">
        <v>5</v>
      </c>
      <c r="N2761" t="s">
        <v>17</v>
      </c>
      <c r="O2761">
        <v>2005992000</v>
      </c>
      <c r="P2761" t="s">
        <v>934</v>
      </c>
      <c r="Q2761" t="s">
        <v>1003</v>
      </c>
      <c r="R2761" t="s">
        <v>18</v>
      </c>
      <c r="S2761" t="s">
        <v>234</v>
      </c>
      <c r="T2761" t="s">
        <v>14</v>
      </c>
      <c r="U2761" t="s">
        <v>101</v>
      </c>
      <c r="W2761" t="s">
        <v>2170</v>
      </c>
      <c r="X2761" t="s">
        <v>8</v>
      </c>
      <c r="Y2761" t="s">
        <v>15</v>
      </c>
      <c r="Z2761">
        <v>13860</v>
      </c>
      <c r="AA2761">
        <v>3880.8</v>
      </c>
    </row>
    <row r="2762" spans="1:27" hidden="1" x14ac:dyDescent="0.25">
      <c r="A2762">
        <v>2018</v>
      </c>
      <c r="B2762">
        <v>1</v>
      </c>
      <c r="C2762" t="s">
        <v>270</v>
      </c>
      <c r="D2762">
        <v>4505</v>
      </c>
      <c r="E2762">
        <v>3</v>
      </c>
      <c r="F2762">
        <v>20180126</v>
      </c>
      <c r="G2762">
        <v>20546150519</v>
      </c>
      <c r="H2762" t="s">
        <v>345</v>
      </c>
      <c r="I2762" t="s">
        <v>25</v>
      </c>
      <c r="J2762" t="s">
        <v>26</v>
      </c>
      <c r="K2762" t="s">
        <v>199</v>
      </c>
      <c r="L2762" t="s">
        <v>4</v>
      </c>
      <c r="M2762" t="s">
        <v>5</v>
      </c>
      <c r="N2762" t="s">
        <v>6</v>
      </c>
      <c r="O2762">
        <v>709600000</v>
      </c>
      <c r="P2762" t="s">
        <v>1002</v>
      </c>
      <c r="Q2762" t="s">
        <v>274</v>
      </c>
      <c r="R2762" t="s">
        <v>7</v>
      </c>
      <c r="S2762" t="s">
        <v>350</v>
      </c>
      <c r="T2762" t="s">
        <v>798</v>
      </c>
      <c r="U2762" t="s">
        <v>800</v>
      </c>
      <c r="W2762" t="s">
        <v>100</v>
      </c>
      <c r="X2762" t="s">
        <v>8</v>
      </c>
      <c r="Y2762" t="s">
        <v>226</v>
      </c>
      <c r="Z2762">
        <v>13858.86</v>
      </c>
      <c r="AA2762">
        <v>7700</v>
      </c>
    </row>
    <row r="2763" spans="1:27" hidden="1" x14ac:dyDescent="0.25">
      <c r="A2763">
        <v>2018</v>
      </c>
      <c r="B2763">
        <v>2</v>
      </c>
      <c r="C2763" t="s">
        <v>86</v>
      </c>
      <c r="D2763">
        <v>12784</v>
      </c>
      <c r="E2763">
        <v>2</v>
      </c>
      <c r="F2763">
        <v>20180213</v>
      </c>
      <c r="G2763">
        <v>20397680038</v>
      </c>
      <c r="H2763" t="s">
        <v>182</v>
      </c>
      <c r="I2763" t="s">
        <v>2</v>
      </c>
      <c r="J2763" t="s">
        <v>81</v>
      </c>
      <c r="K2763" t="s">
        <v>87</v>
      </c>
      <c r="L2763" t="s">
        <v>4</v>
      </c>
      <c r="M2763" t="s">
        <v>5</v>
      </c>
      <c r="N2763" t="s">
        <v>17</v>
      </c>
      <c r="O2763">
        <v>2005992000</v>
      </c>
      <c r="P2763" t="s">
        <v>934</v>
      </c>
      <c r="Q2763" t="s">
        <v>1003</v>
      </c>
      <c r="R2763" t="s">
        <v>18</v>
      </c>
      <c r="S2763" t="s">
        <v>94</v>
      </c>
      <c r="X2763" t="s">
        <v>19</v>
      </c>
      <c r="Y2763" t="s">
        <v>15</v>
      </c>
      <c r="Z2763">
        <v>13851.64</v>
      </c>
      <c r="AA2763">
        <v>6705</v>
      </c>
    </row>
    <row r="2764" spans="1:27" hidden="1" x14ac:dyDescent="0.25">
      <c r="A2764">
        <v>2018</v>
      </c>
      <c r="B2764">
        <v>2</v>
      </c>
      <c r="C2764" t="s">
        <v>270</v>
      </c>
      <c r="D2764">
        <v>5846</v>
      </c>
      <c r="E2764">
        <v>3</v>
      </c>
      <c r="F2764">
        <v>20180202</v>
      </c>
      <c r="G2764">
        <v>20546150519</v>
      </c>
      <c r="H2764" t="s">
        <v>345</v>
      </c>
      <c r="I2764" t="s">
        <v>25</v>
      </c>
      <c r="J2764" t="s">
        <v>26</v>
      </c>
      <c r="K2764" t="s">
        <v>344</v>
      </c>
      <c r="L2764" t="s">
        <v>4</v>
      </c>
      <c r="M2764" t="s">
        <v>5</v>
      </c>
      <c r="N2764" t="s">
        <v>6</v>
      </c>
      <c r="O2764">
        <v>709600000</v>
      </c>
      <c r="P2764" t="s">
        <v>1002</v>
      </c>
      <c r="Q2764" t="s">
        <v>274</v>
      </c>
      <c r="R2764" t="s">
        <v>7</v>
      </c>
      <c r="S2764" t="s">
        <v>350</v>
      </c>
      <c r="T2764" t="s">
        <v>800</v>
      </c>
      <c r="W2764" t="s">
        <v>100</v>
      </c>
      <c r="X2764" t="s">
        <v>8</v>
      </c>
      <c r="Y2764" t="s">
        <v>226</v>
      </c>
      <c r="Z2764">
        <v>13844.15</v>
      </c>
      <c r="AA2764">
        <v>7150</v>
      </c>
    </row>
    <row r="2765" spans="1:27" hidden="1" x14ac:dyDescent="0.25">
      <c r="A2765">
        <v>2017</v>
      </c>
      <c r="B2765">
        <v>2</v>
      </c>
      <c r="C2765" t="s">
        <v>270</v>
      </c>
      <c r="D2765">
        <v>5420</v>
      </c>
      <c r="E2765">
        <v>2</v>
      </c>
      <c r="F2765">
        <v>20170201</v>
      </c>
      <c r="G2765">
        <v>20504004415</v>
      </c>
      <c r="H2765" t="s">
        <v>223</v>
      </c>
      <c r="I2765" t="s">
        <v>25</v>
      </c>
      <c r="J2765" t="s">
        <v>26</v>
      </c>
      <c r="K2765" t="s">
        <v>125</v>
      </c>
      <c r="L2765" t="s">
        <v>4</v>
      </c>
      <c r="M2765" t="s">
        <v>5</v>
      </c>
      <c r="N2765" t="s">
        <v>17</v>
      </c>
      <c r="O2765">
        <v>2005999000</v>
      </c>
      <c r="P2765" t="s">
        <v>1002</v>
      </c>
      <c r="Q2765" t="s">
        <v>1003</v>
      </c>
      <c r="R2765" t="s">
        <v>24</v>
      </c>
      <c r="S2765" t="s">
        <v>321</v>
      </c>
      <c r="W2765" t="s">
        <v>272</v>
      </c>
      <c r="X2765" t="s">
        <v>8</v>
      </c>
      <c r="Y2765" t="s">
        <v>61</v>
      </c>
      <c r="Z2765">
        <v>13837.5</v>
      </c>
      <c r="AA2765">
        <v>10125</v>
      </c>
    </row>
    <row r="2766" spans="1:27" hidden="1" x14ac:dyDescent="0.25">
      <c r="A2766">
        <v>2018</v>
      </c>
      <c r="B2766">
        <v>1</v>
      </c>
      <c r="C2766" t="s">
        <v>270</v>
      </c>
      <c r="D2766">
        <v>42716</v>
      </c>
      <c r="E2766">
        <v>2</v>
      </c>
      <c r="F2766">
        <v>20180104</v>
      </c>
      <c r="G2766">
        <v>20504004415</v>
      </c>
      <c r="H2766" t="s">
        <v>223</v>
      </c>
      <c r="I2766" t="s">
        <v>25</v>
      </c>
      <c r="J2766" t="s">
        <v>26</v>
      </c>
      <c r="K2766" t="s">
        <v>452</v>
      </c>
      <c r="L2766" t="s">
        <v>4</v>
      </c>
      <c r="M2766" t="s">
        <v>5</v>
      </c>
      <c r="N2766" t="s">
        <v>17</v>
      </c>
      <c r="O2766">
        <v>2005999000</v>
      </c>
      <c r="P2766" t="s">
        <v>1002</v>
      </c>
      <c r="Q2766" t="s">
        <v>1003</v>
      </c>
      <c r="R2766" t="s">
        <v>24</v>
      </c>
      <c r="S2766" t="s">
        <v>508</v>
      </c>
      <c r="T2766" t="s">
        <v>1302</v>
      </c>
      <c r="W2766" t="s">
        <v>34</v>
      </c>
      <c r="X2766" t="s">
        <v>8</v>
      </c>
      <c r="Y2766" t="s">
        <v>226</v>
      </c>
      <c r="Z2766">
        <v>13820.5</v>
      </c>
      <c r="AA2766">
        <v>4770.4799999999996</v>
      </c>
    </row>
    <row r="2767" spans="1:27" hidden="1" x14ac:dyDescent="0.25">
      <c r="A2767">
        <v>2017</v>
      </c>
      <c r="B2767">
        <v>2</v>
      </c>
      <c r="C2767" t="s">
        <v>270</v>
      </c>
      <c r="D2767">
        <v>7184</v>
      </c>
      <c r="E2767">
        <v>1</v>
      </c>
      <c r="F2767">
        <v>20170216</v>
      </c>
      <c r="G2767">
        <v>20504004415</v>
      </c>
      <c r="H2767" t="s">
        <v>223</v>
      </c>
      <c r="I2767" t="s">
        <v>25</v>
      </c>
      <c r="J2767" t="s">
        <v>26</v>
      </c>
      <c r="K2767" t="s">
        <v>185</v>
      </c>
      <c r="L2767" t="s">
        <v>4</v>
      </c>
      <c r="M2767" t="s">
        <v>5</v>
      </c>
      <c r="N2767" t="s">
        <v>17</v>
      </c>
      <c r="O2767">
        <v>2005999000</v>
      </c>
      <c r="P2767" t="s">
        <v>1002</v>
      </c>
      <c r="Q2767" t="s">
        <v>1003</v>
      </c>
      <c r="R2767" t="s">
        <v>24</v>
      </c>
      <c r="S2767" t="s">
        <v>1731</v>
      </c>
      <c r="W2767" t="s">
        <v>100</v>
      </c>
      <c r="X2767" t="s">
        <v>8</v>
      </c>
      <c r="Y2767" t="s">
        <v>226</v>
      </c>
      <c r="Z2767">
        <v>13815</v>
      </c>
      <c r="AA2767">
        <v>8564.4</v>
      </c>
    </row>
    <row r="2768" spans="1:27" hidden="1" x14ac:dyDescent="0.25">
      <c r="A2768">
        <v>2018</v>
      </c>
      <c r="B2768">
        <v>1</v>
      </c>
      <c r="C2768" t="s">
        <v>270</v>
      </c>
      <c r="D2768">
        <v>42670</v>
      </c>
      <c r="E2768">
        <v>4</v>
      </c>
      <c r="F2768">
        <v>20180104</v>
      </c>
      <c r="G2768">
        <v>20504004415</v>
      </c>
      <c r="H2768" t="s">
        <v>223</v>
      </c>
      <c r="I2768" t="s">
        <v>25</v>
      </c>
      <c r="J2768" t="s">
        <v>26</v>
      </c>
      <c r="K2768" t="s">
        <v>185</v>
      </c>
      <c r="L2768" t="s">
        <v>4</v>
      </c>
      <c r="M2768" t="s">
        <v>5</v>
      </c>
      <c r="N2768" t="s">
        <v>17</v>
      </c>
      <c r="O2768">
        <v>2005999000</v>
      </c>
      <c r="P2768" t="s">
        <v>1002</v>
      </c>
      <c r="Q2768" t="s">
        <v>1003</v>
      </c>
      <c r="R2768" t="s">
        <v>24</v>
      </c>
      <c r="S2768" t="s">
        <v>508</v>
      </c>
      <c r="T2768" t="s">
        <v>1296</v>
      </c>
      <c r="W2768" t="s">
        <v>34</v>
      </c>
      <c r="X2768" t="s">
        <v>8</v>
      </c>
      <c r="Y2768" t="s">
        <v>226</v>
      </c>
      <c r="Z2768">
        <v>13800</v>
      </c>
      <c r="AA2768">
        <v>8160</v>
      </c>
    </row>
    <row r="2769" spans="1:27" hidden="1" x14ac:dyDescent="0.25">
      <c r="A2769">
        <v>2017</v>
      </c>
      <c r="B2769">
        <v>1</v>
      </c>
      <c r="C2769" t="s">
        <v>270</v>
      </c>
      <c r="D2769">
        <v>4957</v>
      </c>
      <c r="E2769">
        <v>3</v>
      </c>
      <c r="F2769">
        <v>20170131</v>
      </c>
      <c r="G2769">
        <v>20504004415</v>
      </c>
      <c r="H2769" t="s">
        <v>223</v>
      </c>
      <c r="I2769" t="s">
        <v>25</v>
      </c>
      <c r="J2769" t="s">
        <v>26</v>
      </c>
      <c r="K2769" t="s">
        <v>344</v>
      </c>
      <c r="L2769" t="s">
        <v>4</v>
      </c>
      <c r="M2769" t="s">
        <v>5</v>
      </c>
      <c r="N2769" t="s">
        <v>17</v>
      </c>
      <c r="O2769">
        <v>2005999000</v>
      </c>
      <c r="P2769" t="s">
        <v>1002</v>
      </c>
      <c r="Q2769" t="s">
        <v>1003</v>
      </c>
      <c r="R2769" t="s">
        <v>24</v>
      </c>
      <c r="S2769" t="s">
        <v>321</v>
      </c>
      <c r="W2769" t="s">
        <v>100</v>
      </c>
      <c r="X2769" t="s">
        <v>8</v>
      </c>
      <c r="Y2769" t="s">
        <v>61</v>
      </c>
      <c r="Z2769">
        <v>13776</v>
      </c>
      <c r="AA2769">
        <v>10080</v>
      </c>
    </row>
    <row r="2770" spans="1:27" hidden="1" x14ac:dyDescent="0.25">
      <c r="A2770">
        <v>2018</v>
      </c>
      <c r="B2770">
        <v>2</v>
      </c>
      <c r="C2770" t="s">
        <v>270</v>
      </c>
      <c r="D2770">
        <v>5583</v>
      </c>
      <c r="E2770">
        <v>3</v>
      </c>
      <c r="F2770">
        <v>20180201</v>
      </c>
      <c r="G2770">
        <v>20546150519</v>
      </c>
      <c r="H2770" t="s">
        <v>345</v>
      </c>
      <c r="I2770" t="s">
        <v>25</v>
      </c>
      <c r="J2770" t="s">
        <v>26</v>
      </c>
      <c r="K2770" t="s">
        <v>257</v>
      </c>
      <c r="L2770" t="s">
        <v>4</v>
      </c>
      <c r="M2770" t="s">
        <v>5</v>
      </c>
      <c r="N2770" t="s">
        <v>6</v>
      </c>
      <c r="O2770">
        <v>709600000</v>
      </c>
      <c r="P2770" t="s">
        <v>1002</v>
      </c>
      <c r="Q2770" t="s">
        <v>274</v>
      </c>
      <c r="R2770" t="s">
        <v>7</v>
      </c>
      <c r="S2770" t="s">
        <v>350</v>
      </c>
      <c r="T2770" t="s">
        <v>798</v>
      </c>
      <c r="U2770" t="s">
        <v>800</v>
      </c>
      <c r="W2770" t="s">
        <v>100</v>
      </c>
      <c r="X2770" t="s">
        <v>8</v>
      </c>
      <c r="Y2770" t="s">
        <v>226</v>
      </c>
      <c r="Z2770">
        <v>13771.25</v>
      </c>
      <c r="AA2770">
        <v>7700</v>
      </c>
    </row>
    <row r="2771" spans="1:27" hidden="1" x14ac:dyDescent="0.25">
      <c r="A2771">
        <v>2017</v>
      </c>
      <c r="B2771">
        <v>1</v>
      </c>
      <c r="C2771" t="s">
        <v>270</v>
      </c>
      <c r="D2771">
        <v>766</v>
      </c>
      <c r="E2771">
        <v>2</v>
      </c>
      <c r="F2771">
        <v>20170112</v>
      </c>
      <c r="G2771">
        <v>20530184596</v>
      </c>
      <c r="H2771" t="s">
        <v>293</v>
      </c>
      <c r="I2771" t="s">
        <v>25</v>
      </c>
      <c r="J2771" t="s">
        <v>26</v>
      </c>
      <c r="K2771" t="s">
        <v>97</v>
      </c>
      <c r="L2771" t="s">
        <v>4</v>
      </c>
      <c r="M2771" t="s">
        <v>5</v>
      </c>
      <c r="N2771" t="s">
        <v>17</v>
      </c>
      <c r="O2771">
        <v>2005992000</v>
      </c>
      <c r="P2771" t="s">
        <v>934</v>
      </c>
      <c r="Q2771" t="s">
        <v>1003</v>
      </c>
      <c r="R2771" t="s">
        <v>18</v>
      </c>
      <c r="S2771" t="s">
        <v>294</v>
      </c>
      <c r="T2771" t="s">
        <v>792</v>
      </c>
      <c r="W2771" t="s">
        <v>789</v>
      </c>
      <c r="X2771" t="s">
        <v>8</v>
      </c>
      <c r="Y2771" t="s">
        <v>61</v>
      </c>
      <c r="Z2771">
        <v>13750</v>
      </c>
      <c r="AA2771">
        <v>5412</v>
      </c>
    </row>
    <row r="2772" spans="1:27" hidden="1" x14ac:dyDescent="0.25">
      <c r="A2772">
        <v>2017</v>
      </c>
      <c r="B2772">
        <v>2</v>
      </c>
      <c r="C2772" t="s">
        <v>86</v>
      </c>
      <c r="D2772">
        <v>10975</v>
      </c>
      <c r="E2772">
        <v>1</v>
      </c>
      <c r="F2772">
        <v>20170208</v>
      </c>
      <c r="G2772">
        <v>20170040938</v>
      </c>
      <c r="H2772" t="s">
        <v>65</v>
      </c>
      <c r="I2772" t="s">
        <v>25</v>
      </c>
      <c r="J2772" t="s">
        <v>26</v>
      </c>
      <c r="K2772" t="s">
        <v>125</v>
      </c>
      <c r="L2772" t="s">
        <v>4</v>
      </c>
      <c r="M2772" t="s">
        <v>5</v>
      </c>
      <c r="N2772" t="s">
        <v>17</v>
      </c>
      <c r="O2772">
        <v>2005999000</v>
      </c>
      <c r="P2772" t="s">
        <v>934</v>
      </c>
      <c r="Q2772" t="s">
        <v>1003</v>
      </c>
      <c r="R2772" t="s">
        <v>24</v>
      </c>
      <c r="S2772" t="s">
        <v>148</v>
      </c>
      <c r="T2772" t="s">
        <v>14</v>
      </c>
      <c r="U2772" t="s">
        <v>101</v>
      </c>
      <c r="V2772" t="s">
        <v>1464</v>
      </c>
      <c r="W2772" t="s">
        <v>214</v>
      </c>
      <c r="X2772" t="s">
        <v>8</v>
      </c>
      <c r="Y2772" t="s">
        <v>15</v>
      </c>
      <c r="Z2772">
        <v>13741</v>
      </c>
      <c r="AA2772">
        <v>8556.6</v>
      </c>
    </row>
    <row r="2773" spans="1:27" x14ac:dyDescent="0.25">
      <c r="A2773">
        <v>2018</v>
      </c>
      <c r="B2773">
        <v>1</v>
      </c>
      <c r="C2773" t="s">
        <v>86</v>
      </c>
      <c r="D2773">
        <v>5025</v>
      </c>
      <c r="E2773">
        <v>2</v>
      </c>
      <c r="F2773">
        <v>20180118</v>
      </c>
      <c r="G2773">
        <v>20556450600</v>
      </c>
      <c r="H2773" t="s">
        <v>140</v>
      </c>
      <c r="I2773" t="s">
        <v>25</v>
      </c>
      <c r="J2773" t="s">
        <v>114</v>
      </c>
      <c r="K2773" t="s">
        <v>28</v>
      </c>
      <c r="L2773" t="s">
        <v>4</v>
      </c>
      <c r="M2773" t="s">
        <v>5</v>
      </c>
      <c r="N2773" t="s">
        <v>6</v>
      </c>
      <c r="O2773">
        <v>904211090</v>
      </c>
      <c r="P2773" t="s">
        <v>198</v>
      </c>
      <c r="Q2773" t="s">
        <v>472</v>
      </c>
      <c r="R2773" t="s">
        <v>77</v>
      </c>
      <c r="S2773" t="s">
        <v>141</v>
      </c>
      <c r="X2773" t="s">
        <v>23</v>
      </c>
      <c r="Y2773" t="s">
        <v>9</v>
      </c>
      <c r="Z2773">
        <v>13686.76</v>
      </c>
      <c r="AA2773">
        <v>4501.9799999999996</v>
      </c>
    </row>
    <row r="2774" spans="1:27" hidden="1" x14ac:dyDescent="0.25">
      <c r="A2774">
        <v>2018</v>
      </c>
      <c r="B2774">
        <v>2</v>
      </c>
      <c r="C2774" t="s">
        <v>86</v>
      </c>
      <c r="D2774">
        <v>13371</v>
      </c>
      <c r="E2774">
        <v>1</v>
      </c>
      <c r="F2774">
        <v>20180216</v>
      </c>
      <c r="G2774">
        <v>20170040938</v>
      </c>
      <c r="H2774" t="s">
        <v>65</v>
      </c>
      <c r="I2774" t="s">
        <v>25</v>
      </c>
      <c r="J2774" t="s">
        <v>26</v>
      </c>
      <c r="K2774" t="s">
        <v>97</v>
      </c>
      <c r="L2774" t="s">
        <v>4</v>
      </c>
      <c r="M2774" t="s">
        <v>5</v>
      </c>
      <c r="N2774" t="s">
        <v>17</v>
      </c>
      <c r="O2774">
        <v>2005999000</v>
      </c>
      <c r="P2774" t="s">
        <v>934</v>
      </c>
      <c r="Q2774" t="s">
        <v>1003</v>
      </c>
      <c r="R2774" t="s">
        <v>24</v>
      </c>
      <c r="S2774" t="s">
        <v>148</v>
      </c>
      <c r="T2774" t="s">
        <v>101</v>
      </c>
      <c r="W2774" t="s">
        <v>129</v>
      </c>
      <c r="X2774" t="s">
        <v>8</v>
      </c>
      <c r="Y2774" t="s">
        <v>15</v>
      </c>
      <c r="Z2774">
        <v>13600</v>
      </c>
      <c r="AA2774">
        <v>11832</v>
      </c>
    </row>
    <row r="2775" spans="1:27" hidden="1" x14ac:dyDescent="0.25">
      <c r="A2775">
        <v>2017</v>
      </c>
      <c r="B2775">
        <v>2</v>
      </c>
      <c r="C2775" t="s">
        <v>270</v>
      </c>
      <c r="D2775">
        <v>7640</v>
      </c>
      <c r="E2775">
        <v>1</v>
      </c>
      <c r="F2775">
        <v>20170216</v>
      </c>
      <c r="G2775">
        <v>20504004415</v>
      </c>
      <c r="H2775" t="s">
        <v>223</v>
      </c>
      <c r="I2775" t="s">
        <v>25</v>
      </c>
      <c r="J2775" t="s">
        <v>26</v>
      </c>
      <c r="K2775" t="s">
        <v>97</v>
      </c>
      <c r="L2775" t="s">
        <v>4</v>
      </c>
      <c r="M2775" t="s">
        <v>5</v>
      </c>
      <c r="N2775" t="s">
        <v>17</v>
      </c>
      <c r="O2775">
        <v>2005999000</v>
      </c>
      <c r="P2775" t="s">
        <v>1002</v>
      </c>
      <c r="Q2775" t="s">
        <v>1003</v>
      </c>
      <c r="R2775" t="s">
        <v>24</v>
      </c>
      <c r="S2775" t="s">
        <v>873</v>
      </c>
      <c r="T2775" t="s">
        <v>1736</v>
      </c>
      <c r="W2775" t="s">
        <v>272</v>
      </c>
      <c r="X2775" t="s">
        <v>19</v>
      </c>
      <c r="Y2775" t="s">
        <v>226</v>
      </c>
      <c r="Z2775">
        <v>13596.6</v>
      </c>
      <c r="AA2775">
        <v>6103.68</v>
      </c>
    </row>
    <row r="2776" spans="1:27" hidden="1" x14ac:dyDescent="0.25">
      <c r="A2776">
        <v>2017</v>
      </c>
      <c r="B2776">
        <v>1</v>
      </c>
      <c r="C2776" t="s">
        <v>270</v>
      </c>
      <c r="D2776">
        <v>3978</v>
      </c>
      <c r="E2776">
        <v>1</v>
      </c>
      <c r="F2776">
        <v>20170126</v>
      </c>
      <c r="G2776">
        <v>20104420282</v>
      </c>
      <c r="H2776" t="s">
        <v>146</v>
      </c>
      <c r="I2776" t="s">
        <v>2</v>
      </c>
      <c r="J2776" t="s">
        <v>3</v>
      </c>
      <c r="K2776" t="s">
        <v>784</v>
      </c>
      <c r="L2776" t="s">
        <v>4</v>
      </c>
      <c r="M2776" t="s">
        <v>5</v>
      </c>
      <c r="N2776" t="s">
        <v>17</v>
      </c>
      <c r="O2776">
        <v>2001909000</v>
      </c>
      <c r="P2776" t="s">
        <v>1008</v>
      </c>
      <c r="Q2776" t="s">
        <v>1003</v>
      </c>
      <c r="R2776" t="s">
        <v>68</v>
      </c>
      <c r="S2776" t="s">
        <v>297</v>
      </c>
      <c r="W2776" t="s">
        <v>34</v>
      </c>
      <c r="X2776" t="s">
        <v>8</v>
      </c>
      <c r="Y2776" t="s">
        <v>226</v>
      </c>
      <c r="Z2776">
        <v>13593</v>
      </c>
      <c r="AA2776">
        <v>19170</v>
      </c>
    </row>
    <row r="2777" spans="1:27" hidden="1" x14ac:dyDescent="0.25">
      <c r="A2777">
        <v>2017</v>
      </c>
      <c r="B2777">
        <v>3</v>
      </c>
      <c r="C2777" t="s">
        <v>270</v>
      </c>
      <c r="D2777">
        <v>9637</v>
      </c>
      <c r="E2777">
        <v>1</v>
      </c>
      <c r="F2777">
        <v>20170302</v>
      </c>
      <c r="G2777">
        <v>20504004415</v>
      </c>
      <c r="H2777" t="s">
        <v>223</v>
      </c>
      <c r="I2777" t="s">
        <v>25</v>
      </c>
      <c r="J2777" t="s">
        <v>26</v>
      </c>
      <c r="K2777" t="s">
        <v>97</v>
      </c>
      <c r="L2777" t="s">
        <v>4</v>
      </c>
      <c r="M2777" t="s">
        <v>5</v>
      </c>
      <c r="N2777" t="s">
        <v>17</v>
      </c>
      <c r="O2777">
        <v>2005999000</v>
      </c>
      <c r="P2777" t="s">
        <v>1002</v>
      </c>
      <c r="Q2777" t="s">
        <v>1003</v>
      </c>
      <c r="R2777" t="s">
        <v>24</v>
      </c>
      <c r="S2777" t="s">
        <v>873</v>
      </c>
      <c r="T2777" t="s">
        <v>1736</v>
      </c>
      <c r="W2777" t="s">
        <v>272</v>
      </c>
      <c r="X2777" t="s">
        <v>19</v>
      </c>
      <c r="Y2777" t="s">
        <v>226</v>
      </c>
      <c r="Z2777">
        <v>13581.6</v>
      </c>
      <c r="AA2777">
        <v>6103.68</v>
      </c>
    </row>
    <row r="2778" spans="1:27" hidden="1" x14ac:dyDescent="0.25">
      <c r="A2778">
        <v>2017</v>
      </c>
      <c r="B2778">
        <v>1</v>
      </c>
      <c r="C2778" t="s">
        <v>270</v>
      </c>
      <c r="D2778">
        <v>537</v>
      </c>
      <c r="E2778">
        <v>1</v>
      </c>
      <c r="F2778">
        <v>20170109</v>
      </c>
      <c r="G2778">
        <v>20104420282</v>
      </c>
      <c r="H2778" t="s">
        <v>146</v>
      </c>
      <c r="I2778" t="s">
        <v>2</v>
      </c>
      <c r="J2778" t="s">
        <v>3</v>
      </c>
      <c r="K2778" t="s">
        <v>784</v>
      </c>
      <c r="L2778" t="s">
        <v>4</v>
      </c>
      <c r="M2778" t="s">
        <v>5</v>
      </c>
      <c r="N2778" t="s">
        <v>17</v>
      </c>
      <c r="O2778">
        <v>2001909000</v>
      </c>
      <c r="P2778" t="s">
        <v>1008</v>
      </c>
      <c r="Q2778" t="s">
        <v>1003</v>
      </c>
      <c r="R2778" t="s">
        <v>68</v>
      </c>
      <c r="S2778" t="s">
        <v>297</v>
      </c>
      <c r="U2778" t="s">
        <v>145</v>
      </c>
      <c r="X2778" t="s">
        <v>8</v>
      </c>
      <c r="Y2778" t="s">
        <v>226</v>
      </c>
      <c r="Z2778">
        <v>13508</v>
      </c>
      <c r="AA2778">
        <v>19170</v>
      </c>
    </row>
    <row r="2779" spans="1:27" hidden="1" x14ac:dyDescent="0.25">
      <c r="A2779">
        <v>2018</v>
      </c>
      <c r="B2779">
        <v>3</v>
      </c>
      <c r="C2779" t="s">
        <v>270</v>
      </c>
      <c r="D2779">
        <v>13447</v>
      </c>
      <c r="E2779">
        <v>1</v>
      </c>
      <c r="F2779">
        <v>20180327</v>
      </c>
      <c r="G2779">
        <v>20504004415</v>
      </c>
      <c r="H2779" t="s">
        <v>223</v>
      </c>
      <c r="I2779" t="s">
        <v>25</v>
      </c>
      <c r="J2779" t="s">
        <v>26</v>
      </c>
      <c r="K2779" t="s">
        <v>185</v>
      </c>
      <c r="L2779" t="s">
        <v>4</v>
      </c>
      <c r="M2779" t="s">
        <v>5</v>
      </c>
      <c r="N2779" t="s">
        <v>17</v>
      </c>
      <c r="O2779">
        <v>2005999000</v>
      </c>
      <c r="P2779" t="s">
        <v>1002</v>
      </c>
      <c r="Q2779" t="s">
        <v>1003</v>
      </c>
      <c r="R2779" t="s">
        <v>24</v>
      </c>
      <c r="S2779" t="s">
        <v>1731</v>
      </c>
      <c r="W2779" t="s">
        <v>34</v>
      </c>
      <c r="X2779" t="s">
        <v>8</v>
      </c>
      <c r="Y2779" t="s">
        <v>226</v>
      </c>
      <c r="Z2779">
        <v>13500</v>
      </c>
      <c r="AA2779">
        <v>8564.4</v>
      </c>
    </row>
    <row r="2780" spans="1:27" hidden="1" x14ac:dyDescent="0.25">
      <c r="A2780">
        <v>2018</v>
      </c>
      <c r="B2780">
        <v>1</v>
      </c>
      <c r="C2780" t="s">
        <v>270</v>
      </c>
      <c r="D2780">
        <v>42640</v>
      </c>
      <c r="E2780">
        <v>2</v>
      </c>
      <c r="F2780">
        <v>20180111</v>
      </c>
      <c r="G2780">
        <v>20373860736</v>
      </c>
      <c r="H2780" t="s">
        <v>1127</v>
      </c>
      <c r="I2780" t="s">
        <v>2</v>
      </c>
      <c r="J2780" t="s">
        <v>81</v>
      </c>
      <c r="K2780" t="s">
        <v>87</v>
      </c>
      <c r="L2780" t="s">
        <v>4</v>
      </c>
      <c r="M2780" t="s">
        <v>5</v>
      </c>
      <c r="N2780" t="s">
        <v>17</v>
      </c>
      <c r="O2780">
        <v>2005992000</v>
      </c>
      <c r="P2780" t="s">
        <v>934</v>
      </c>
      <c r="Q2780" t="s">
        <v>1003</v>
      </c>
      <c r="R2780" t="s">
        <v>18</v>
      </c>
      <c r="S2780" t="s">
        <v>94</v>
      </c>
      <c r="T2780" t="s">
        <v>1119</v>
      </c>
      <c r="W2780" t="s">
        <v>100</v>
      </c>
      <c r="X2780" t="s">
        <v>19</v>
      </c>
      <c r="Y2780" t="s">
        <v>15</v>
      </c>
      <c r="Z2780">
        <v>13485.19</v>
      </c>
      <c r="AA2780">
        <v>8800.0499999999993</v>
      </c>
    </row>
    <row r="2781" spans="1:27" hidden="1" x14ac:dyDescent="0.25">
      <c r="A2781">
        <v>2018</v>
      </c>
      <c r="B2781">
        <v>2</v>
      </c>
      <c r="C2781" t="s">
        <v>86</v>
      </c>
      <c r="D2781">
        <v>14639</v>
      </c>
      <c r="E2781">
        <v>1</v>
      </c>
      <c r="F2781">
        <v>20180220</v>
      </c>
      <c r="G2781">
        <v>20397680038</v>
      </c>
      <c r="H2781" t="s">
        <v>182</v>
      </c>
      <c r="I2781" t="s">
        <v>2</v>
      </c>
      <c r="J2781" t="s">
        <v>81</v>
      </c>
      <c r="K2781" t="s">
        <v>87</v>
      </c>
      <c r="L2781" t="s">
        <v>4</v>
      </c>
      <c r="M2781" t="s">
        <v>5</v>
      </c>
      <c r="N2781" t="s">
        <v>17</v>
      </c>
      <c r="O2781">
        <v>2005992000</v>
      </c>
      <c r="P2781" t="s">
        <v>934</v>
      </c>
      <c r="Q2781" t="s">
        <v>1003</v>
      </c>
      <c r="R2781" t="s">
        <v>18</v>
      </c>
      <c r="S2781" t="s">
        <v>94</v>
      </c>
      <c r="X2781" t="s">
        <v>19</v>
      </c>
      <c r="Y2781" t="s">
        <v>15</v>
      </c>
      <c r="Z2781">
        <v>13483.71</v>
      </c>
      <c r="AA2781">
        <v>6713</v>
      </c>
    </row>
    <row r="2782" spans="1:27" hidden="1" x14ac:dyDescent="0.25">
      <c r="A2782">
        <v>2017</v>
      </c>
      <c r="B2782">
        <v>1</v>
      </c>
      <c r="C2782" t="s">
        <v>86</v>
      </c>
      <c r="D2782">
        <v>2875</v>
      </c>
      <c r="E2782">
        <v>2</v>
      </c>
      <c r="F2782">
        <v>20170113</v>
      </c>
      <c r="G2782">
        <v>20373860736</v>
      </c>
      <c r="H2782" t="s">
        <v>1127</v>
      </c>
      <c r="I2782" t="s">
        <v>2</v>
      </c>
      <c r="J2782" t="s">
        <v>3</v>
      </c>
      <c r="K2782" t="s">
        <v>122</v>
      </c>
      <c r="L2782" t="s">
        <v>4</v>
      </c>
      <c r="M2782" t="s">
        <v>5</v>
      </c>
      <c r="N2782" t="s">
        <v>17</v>
      </c>
      <c r="O2782">
        <v>2005992000</v>
      </c>
      <c r="P2782" t="s">
        <v>934</v>
      </c>
      <c r="Q2782" t="s">
        <v>1003</v>
      </c>
      <c r="R2782" t="s">
        <v>18</v>
      </c>
      <c r="S2782" t="s">
        <v>94</v>
      </c>
      <c r="T2782" t="s">
        <v>123</v>
      </c>
      <c r="V2782" t="s">
        <v>377</v>
      </c>
      <c r="W2782" t="s">
        <v>100</v>
      </c>
      <c r="X2782" t="s">
        <v>19</v>
      </c>
      <c r="Y2782" t="s">
        <v>15</v>
      </c>
      <c r="Z2782">
        <v>13482</v>
      </c>
      <c r="AA2782">
        <v>5040</v>
      </c>
    </row>
    <row r="2783" spans="1:27" hidden="1" x14ac:dyDescent="0.25">
      <c r="A2783">
        <v>2017</v>
      </c>
      <c r="B2783">
        <v>2</v>
      </c>
      <c r="C2783" t="s">
        <v>270</v>
      </c>
      <c r="D2783">
        <v>8735</v>
      </c>
      <c r="E2783">
        <v>1</v>
      </c>
      <c r="F2783">
        <v>20170223</v>
      </c>
      <c r="G2783">
        <v>20504004415</v>
      </c>
      <c r="H2783" t="s">
        <v>223</v>
      </c>
      <c r="I2783" t="s">
        <v>25</v>
      </c>
      <c r="J2783" t="s">
        <v>26</v>
      </c>
      <c r="K2783" t="s">
        <v>97</v>
      </c>
      <c r="L2783" t="s">
        <v>4</v>
      </c>
      <c r="M2783" t="s">
        <v>5</v>
      </c>
      <c r="N2783" t="s">
        <v>6</v>
      </c>
      <c r="O2783">
        <v>710809000</v>
      </c>
      <c r="P2783" t="s">
        <v>1002</v>
      </c>
      <c r="Q2783" t="s">
        <v>1076</v>
      </c>
      <c r="R2783" t="s">
        <v>13</v>
      </c>
      <c r="S2783" t="s">
        <v>347</v>
      </c>
      <c r="T2783" t="s">
        <v>307</v>
      </c>
      <c r="W2783" t="s">
        <v>272</v>
      </c>
      <c r="X2783" t="s">
        <v>8</v>
      </c>
      <c r="Y2783" t="s">
        <v>226</v>
      </c>
      <c r="Z2783">
        <v>13468</v>
      </c>
      <c r="AA2783">
        <v>11791</v>
      </c>
    </row>
    <row r="2784" spans="1:27" hidden="1" x14ac:dyDescent="0.25">
      <c r="A2784">
        <v>2017</v>
      </c>
      <c r="B2784">
        <v>1</v>
      </c>
      <c r="C2784" t="s">
        <v>270</v>
      </c>
      <c r="D2784">
        <v>431</v>
      </c>
      <c r="E2784">
        <v>1</v>
      </c>
      <c r="F2784">
        <v>20170109</v>
      </c>
      <c r="G2784">
        <v>20559303926</v>
      </c>
      <c r="H2784" t="s">
        <v>250</v>
      </c>
      <c r="I2784" t="s">
        <v>2</v>
      </c>
      <c r="J2784" t="s">
        <v>81</v>
      </c>
      <c r="K2784" t="s">
        <v>82</v>
      </c>
      <c r="L2784" t="s">
        <v>4</v>
      </c>
      <c r="M2784" t="s">
        <v>5</v>
      </c>
      <c r="N2784" t="s">
        <v>6</v>
      </c>
      <c r="O2784">
        <v>904211090</v>
      </c>
      <c r="P2784" t="s">
        <v>198</v>
      </c>
      <c r="Q2784" t="s">
        <v>472</v>
      </c>
      <c r="R2784" t="s">
        <v>77</v>
      </c>
      <c r="S2784" t="s">
        <v>1077</v>
      </c>
      <c r="X2784" t="s">
        <v>23</v>
      </c>
      <c r="Y2784" t="s">
        <v>61</v>
      </c>
      <c r="Z2784">
        <v>13461.09</v>
      </c>
      <c r="AA2784">
        <v>39950</v>
      </c>
    </row>
    <row r="2785" spans="1:27" hidden="1" x14ac:dyDescent="0.25">
      <c r="A2785">
        <v>2018</v>
      </c>
      <c r="B2785">
        <v>1</v>
      </c>
      <c r="C2785" t="s">
        <v>270</v>
      </c>
      <c r="D2785">
        <v>41902</v>
      </c>
      <c r="E2785">
        <v>3</v>
      </c>
      <c r="F2785">
        <v>20180102</v>
      </c>
      <c r="G2785">
        <v>20480319860</v>
      </c>
      <c r="H2785" t="s">
        <v>273</v>
      </c>
      <c r="I2785" t="s">
        <v>36</v>
      </c>
      <c r="J2785" t="s">
        <v>283</v>
      </c>
      <c r="K2785" t="s">
        <v>284</v>
      </c>
      <c r="L2785" t="s">
        <v>4</v>
      </c>
      <c r="M2785" t="s">
        <v>5</v>
      </c>
      <c r="N2785" t="s">
        <v>17</v>
      </c>
      <c r="O2785">
        <v>2005999000</v>
      </c>
      <c r="P2785" t="s">
        <v>1002</v>
      </c>
      <c r="Q2785" t="s">
        <v>1003</v>
      </c>
      <c r="R2785" t="s">
        <v>24</v>
      </c>
      <c r="S2785" t="s">
        <v>829</v>
      </c>
      <c r="T2785" t="s">
        <v>291</v>
      </c>
      <c r="U2785" t="s">
        <v>84</v>
      </c>
      <c r="V2785" t="s">
        <v>274</v>
      </c>
      <c r="W2785" t="s">
        <v>1351</v>
      </c>
      <c r="X2785" t="s">
        <v>8</v>
      </c>
      <c r="Y2785" t="s">
        <v>226</v>
      </c>
      <c r="Z2785">
        <v>13455</v>
      </c>
      <c r="AA2785">
        <v>10350</v>
      </c>
    </row>
    <row r="2786" spans="1:27" hidden="1" x14ac:dyDescent="0.25">
      <c r="A2786">
        <v>2018</v>
      </c>
      <c r="B2786">
        <v>3</v>
      </c>
      <c r="C2786" t="s">
        <v>270</v>
      </c>
      <c r="D2786">
        <v>12545</v>
      </c>
      <c r="E2786">
        <v>2</v>
      </c>
      <c r="F2786">
        <v>20180320</v>
      </c>
      <c r="G2786">
        <v>20480319860</v>
      </c>
      <c r="H2786" t="s">
        <v>273</v>
      </c>
      <c r="I2786" t="s">
        <v>36</v>
      </c>
      <c r="J2786" t="s">
        <v>283</v>
      </c>
      <c r="K2786" t="s">
        <v>284</v>
      </c>
      <c r="L2786" t="s">
        <v>4</v>
      </c>
      <c r="M2786" t="s">
        <v>5</v>
      </c>
      <c r="N2786" t="s">
        <v>17</v>
      </c>
      <c r="O2786">
        <v>2005999000</v>
      </c>
      <c r="P2786" t="s">
        <v>1002</v>
      </c>
      <c r="Q2786" t="s">
        <v>1003</v>
      </c>
      <c r="R2786" t="s">
        <v>24</v>
      </c>
      <c r="S2786" t="s">
        <v>829</v>
      </c>
      <c r="T2786" t="s">
        <v>291</v>
      </c>
      <c r="U2786" t="s">
        <v>84</v>
      </c>
      <c r="V2786" t="s">
        <v>274</v>
      </c>
      <c r="W2786" t="s">
        <v>794</v>
      </c>
      <c r="X2786" t="s">
        <v>8</v>
      </c>
      <c r="Y2786" t="s">
        <v>226</v>
      </c>
      <c r="Z2786">
        <v>13455</v>
      </c>
      <c r="AA2786">
        <v>10350</v>
      </c>
    </row>
    <row r="2787" spans="1:27" x14ac:dyDescent="0.25">
      <c r="A2787">
        <v>2018</v>
      </c>
      <c r="B2787">
        <v>3</v>
      </c>
      <c r="C2787" t="s">
        <v>86</v>
      </c>
      <c r="D2787">
        <v>28712</v>
      </c>
      <c r="E2787">
        <v>2</v>
      </c>
      <c r="F2787">
        <v>20180329</v>
      </c>
      <c r="G2787">
        <v>20556450600</v>
      </c>
      <c r="H2787" t="s">
        <v>140</v>
      </c>
      <c r="I2787" t="s">
        <v>25</v>
      </c>
      <c r="J2787" t="s">
        <v>26</v>
      </c>
      <c r="K2787" t="s">
        <v>28</v>
      </c>
      <c r="L2787" t="s">
        <v>4</v>
      </c>
      <c r="M2787" t="s">
        <v>5</v>
      </c>
      <c r="N2787" t="s">
        <v>6</v>
      </c>
      <c r="O2787">
        <v>904219000</v>
      </c>
      <c r="P2787" t="s">
        <v>198</v>
      </c>
      <c r="Q2787" t="s">
        <v>472</v>
      </c>
      <c r="R2787" t="s">
        <v>50</v>
      </c>
      <c r="S2787" t="s">
        <v>2584</v>
      </c>
      <c r="V2787" t="s">
        <v>189</v>
      </c>
      <c r="W2787" t="s">
        <v>2546</v>
      </c>
      <c r="X2787" t="s">
        <v>23</v>
      </c>
      <c r="Y2787" t="s">
        <v>9</v>
      </c>
      <c r="Z2787">
        <v>13426.35</v>
      </c>
      <c r="AA2787">
        <v>10751.32</v>
      </c>
    </row>
    <row r="2788" spans="1:27" hidden="1" x14ac:dyDescent="0.25">
      <c r="A2788">
        <v>2017</v>
      </c>
      <c r="B2788">
        <v>3</v>
      </c>
      <c r="C2788" t="s">
        <v>270</v>
      </c>
      <c r="D2788">
        <v>9637</v>
      </c>
      <c r="E2788">
        <v>2</v>
      </c>
      <c r="F2788">
        <v>20170302</v>
      </c>
      <c r="G2788">
        <v>20504004415</v>
      </c>
      <c r="H2788" t="s">
        <v>223</v>
      </c>
      <c r="I2788" t="s">
        <v>25</v>
      </c>
      <c r="J2788" t="s">
        <v>26</v>
      </c>
      <c r="K2788" t="s">
        <v>97</v>
      </c>
      <c r="L2788" t="s">
        <v>4</v>
      </c>
      <c r="M2788" t="s">
        <v>5</v>
      </c>
      <c r="N2788" t="s">
        <v>17</v>
      </c>
      <c r="O2788">
        <v>2005999000</v>
      </c>
      <c r="P2788" t="s">
        <v>1002</v>
      </c>
      <c r="Q2788" t="s">
        <v>1003</v>
      </c>
      <c r="R2788" t="s">
        <v>24</v>
      </c>
      <c r="S2788" t="s">
        <v>873</v>
      </c>
      <c r="T2788" t="s">
        <v>1736</v>
      </c>
      <c r="W2788" t="s">
        <v>272</v>
      </c>
      <c r="X2788" t="s">
        <v>19</v>
      </c>
      <c r="Y2788" t="s">
        <v>226</v>
      </c>
      <c r="Z2788">
        <v>13424</v>
      </c>
      <c r="AA2788">
        <v>5548.8</v>
      </c>
    </row>
    <row r="2789" spans="1:27" hidden="1" x14ac:dyDescent="0.25">
      <c r="A2789">
        <v>2018</v>
      </c>
      <c r="B2789">
        <v>3</v>
      </c>
      <c r="C2789" t="s">
        <v>86</v>
      </c>
      <c r="D2789">
        <v>22133</v>
      </c>
      <c r="E2789">
        <v>2</v>
      </c>
      <c r="F2789">
        <v>20180313</v>
      </c>
      <c r="G2789">
        <v>20397680038</v>
      </c>
      <c r="H2789" t="s">
        <v>182</v>
      </c>
      <c r="I2789" t="s">
        <v>2</v>
      </c>
      <c r="J2789" t="s">
        <v>81</v>
      </c>
      <c r="K2789" t="s">
        <v>87</v>
      </c>
      <c r="L2789" t="s">
        <v>4</v>
      </c>
      <c r="M2789" t="s">
        <v>5</v>
      </c>
      <c r="N2789" t="s">
        <v>17</v>
      </c>
      <c r="O2789">
        <v>2005992000</v>
      </c>
      <c r="P2789" t="s">
        <v>934</v>
      </c>
      <c r="Q2789" t="s">
        <v>1003</v>
      </c>
      <c r="R2789" t="s">
        <v>18</v>
      </c>
      <c r="S2789" t="s">
        <v>94</v>
      </c>
      <c r="X2789" t="s">
        <v>19</v>
      </c>
      <c r="Y2789" t="s">
        <v>15</v>
      </c>
      <c r="Z2789">
        <v>13409.61</v>
      </c>
      <c r="AA2789">
        <v>6705</v>
      </c>
    </row>
    <row r="2790" spans="1:27" hidden="1" x14ac:dyDescent="0.25">
      <c r="A2790">
        <v>2018</v>
      </c>
      <c r="B2790">
        <v>1</v>
      </c>
      <c r="C2790" t="s">
        <v>270</v>
      </c>
      <c r="D2790">
        <v>2774</v>
      </c>
      <c r="E2790">
        <v>1</v>
      </c>
      <c r="F2790">
        <v>20180118</v>
      </c>
      <c r="G2790">
        <v>20504004415</v>
      </c>
      <c r="H2790" t="s">
        <v>223</v>
      </c>
      <c r="I2790" t="s">
        <v>25</v>
      </c>
      <c r="J2790" t="s">
        <v>26</v>
      </c>
      <c r="K2790" t="s">
        <v>97</v>
      </c>
      <c r="L2790" t="s">
        <v>4</v>
      </c>
      <c r="M2790" t="s">
        <v>5</v>
      </c>
      <c r="N2790" t="s">
        <v>17</v>
      </c>
      <c r="O2790">
        <v>2005999000</v>
      </c>
      <c r="P2790" t="s">
        <v>1002</v>
      </c>
      <c r="Q2790" t="s">
        <v>1003</v>
      </c>
      <c r="R2790" t="s">
        <v>24</v>
      </c>
      <c r="S2790" t="s">
        <v>508</v>
      </c>
      <c r="T2790" t="s">
        <v>1287</v>
      </c>
      <c r="W2790" t="s">
        <v>34</v>
      </c>
      <c r="X2790" t="s">
        <v>8</v>
      </c>
      <c r="Y2790" t="s">
        <v>226</v>
      </c>
      <c r="Z2790">
        <v>13377</v>
      </c>
      <c r="AA2790">
        <v>10500</v>
      </c>
    </row>
    <row r="2791" spans="1:27" hidden="1" x14ac:dyDescent="0.25">
      <c r="A2791">
        <v>2018</v>
      </c>
      <c r="B2791">
        <v>1</v>
      </c>
      <c r="C2791" t="s">
        <v>270</v>
      </c>
      <c r="D2791">
        <v>2864</v>
      </c>
      <c r="E2791">
        <v>2</v>
      </c>
      <c r="F2791">
        <v>20180118</v>
      </c>
      <c r="G2791">
        <v>20504004415</v>
      </c>
      <c r="H2791" t="s">
        <v>223</v>
      </c>
      <c r="I2791" t="s">
        <v>25</v>
      </c>
      <c r="J2791" t="s">
        <v>26</v>
      </c>
      <c r="K2791" t="s">
        <v>185</v>
      </c>
      <c r="L2791" t="s">
        <v>4</v>
      </c>
      <c r="M2791" t="s">
        <v>5</v>
      </c>
      <c r="N2791" t="s">
        <v>17</v>
      </c>
      <c r="O2791">
        <v>2005999000</v>
      </c>
      <c r="P2791" t="s">
        <v>1002</v>
      </c>
      <c r="Q2791" t="s">
        <v>1003</v>
      </c>
      <c r="R2791" t="s">
        <v>24</v>
      </c>
      <c r="S2791" t="s">
        <v>508</v>
      </c>
      <c r="T2791" t="s">
        <v>1095</v>
      </c>
      <c r="W2791" t="s">
        <v>34</v>
      </c>
      <c r="X2791" t="s">
        <v>8</v>
      </c>
      <c r="Y2791" t="s">
        <v>226</v>
      </c>
      <c r="Z2791">
        <v>13377</v>
      </c>
      <c r="AA2791">
        <v>10500</v>
      </c>
    </row>
    <row r="2792" spans="1:27" hidden="1" x14ac:dyDescent="0.25">
      <c r="A2792">
        <v>2017</v>
      </c>
      <c r="B2792">
        <v>3</v>
      </c>
      <c r="C2792" t="s">
        <v>270</v>
      </c>
      <c r="D2792">
        <v>9962</v>
      </c>
      <c r="E2792">
        <v>3</v>
      </c>
      <c r="F2792">
        <v>20170315</v>
      </c>
      <c r="G2792">
        <v>20504004415</v>
      </c>
      <c r="H2792" t="s">
        <v>223</v>
      </c>
      <c r="I2792" t="s">
        <v>2</v>
      </c>
      <c r="J2792" t="s">
        <v>329</v>
      </c>
      <c r="K2792" t="s">
        <v>2367</v>
      </c>
      <c r="L2792" t="s">
        <v>4</v>
      </c>
      <c r="M2792" t="s">
        <v>5</v>
      </c>
      <c r="N2792" t="s">
        <v>17</v>
      </c>
      <c r="O2792">
        <v>2001909000</v>
      </c>
      <c r="P2792" t="s">
        <v>1008</v>
      </c>
      <c r="Q2792" t="s">
        <v>1003</v>
      </c>
      <c r="R2792" t="s">
        <v>68</v>
      </c>
      <c r="S2792" t="s">
        <v>281</v>
      </c>
      <c r="W2792" t="s">
        <v>100</v>
      </c>
      <c r="X2792" t="s">
        <v>8</v>
      </c>
      <c r="Y2792" t="s">
        <v>226</v>
      </c>
      <c r="Z2792">
        <v>13352.26</v>
      </c>
      <c r="AA2792">
        <v>13641.6</v>
      </c>
    </row>
    <row r="2793" spans="1:27" hidden="1" x14ac:dyDescent="0.25">
      <c r="A2793">
        <v>2018</v>
      </c>
      <c r="B2793">
        <v>3</v>
      </c>
      <c r="C2793" t="s">
        <v>86</v>
      </c>
      <c r="D2793">
        <v>19482</v>
      </c>
      <c r="E2793">
        <v>3</v>
      </c>
      <c r="F2793">
        <v>20180303</v>
      </c>
      <c r="G2793">
        <v>20373860736</v>
      </c>
      <c r="H2793" t="s">
        <v>1127</v>
      </c>
      <c r="I2793" t="s">
        <v>25</v>
      </c>
      <c r="J2793" t="s">
        <v>114</v>
      </c>
      <c r="K2793" t="s">
        <v>115</v>
      </c>
      <c r="L2793" t="s">
        <v>4</v>
      </c>
      <c r="M2793" t="s">
        <v>5</v>
      </c>
      <c r="N2793" t="s">
        <v>17</v>
      </c>
      <c r="O2793">
        <v>2001909000</v>
      </c>
      <c r="P2793" t="s">
        <v>934</v>
      </c>
      <c r="Q2793" t="s">
        <v>1003</v>
      </c>
      <c r="R2793" t="s">
        <v>68</v>
      </c>
      <c r="S2793" t="s">
        <v>98</v>
      </c>
      <c r="T2793" t="s">
        <v>1251</v>
      </c>
      <c r="V2793" t="s">
        <v>101</v>
      </c>
      <c r="W2793" t="s">
        <v>34</v>
      </c>
      <c r="X2793" t="s">
        <v>19</v>
      </c>
      <c r="Y2793" t="s">
        <v>15</v>
      </c>
      <c r="Z2793">
        <v>13350.98</v>
      </c>
      <c r="AA2793">
        <v>1751.22</v>
      </c>
    </row>
    <row r="2794" spans="1:27" hidden="1" x14ac:dyDescent="0.25">
      <c r="A2794">
        <v>2018</v>
      </c>
      <c r="B2794">
        <v>1</v>
      </c>
      <c r="C2794" t="s">
        <v>270</v>
      </c>
      <c r="D2794">
        <v>42655</v>
      </c>
      <c r="E2794">
        <v>1</v>
      </c>
      <c r="F2794">
        <v>20180102</v>
      </c>
      <c r="G2794">
        <v>20504004415</v>
      </c>
      <c r="H2794" t="s">
        <v>223</v>
      </c>
      <c r="I2794" t="s">
        <v>2</v>
      </c>
      <c r="J2794" t="s">
        <v>308</v>
      </c>
      <c r="K2794" t="s">
        <v>309</v>
      </c>
      <c r="L2794" t="s">
        <v>4</v>
      </c>
      <c r="M2794" t="s">
        <v>5</v>
      </c>
      <c r="N2794" t="s">
        <v>17</v>
      </c>
      <c r="O2794">
        <v>2001909000</v>
      </c>
      <c r="P2794" t="s">
        <v>1008</v>
      </c>
      <c r="Q2794" t="s">
        <v>1003</v>
      </c>
      <c r="R2794" t="s">
        <v>68</v>
      </c>
      <c r="S2794" t="s">
        <v>937</v>
      </c>
      <c r="T2794" t="s">
        <v>959</v>
      </c>
      <c r="W2794" t="s">
        <v>34</v>
      </c>
      <c r="X2794" t="s">
        <v>19</v>
      </c>
      <c r="Y2794" t="s">
        <v>226</v>
      </c>
      <c r="Z2794">
        <v>13347.21</v>
      </c>
      <c r="AA2794">
        <v>14500</v>
      </c>
    </row>
    <row r="2795" spans="1:27" hidden="1" x14ac:dyDescent="0.25">
      <c r="A2795">
        <v>2017</v>
      </c>
      <c r="B2795">
        <v>3</v>
      </c>
      <c r="C2795" t="s">
        <v>86</v>
      </c>
      <c r="D2795">
        <v>19152</v>
      </c>
      <c r="E2795">
        <v>2</v>
      </c>
      <c r="F2795">
        <v>20170302</v>
      </c>
      <c r="G2795">
        <v>20117753221</v>
      </c>
      <c r="H2795" t="s">
        <v>135</v>
      </c>
      <c r="I2795" t="s">
        <v>2</v>
      </c>
      <c r="J2795" t="s">
        <v>81</v>
      </c>
      <c r="K2795" t="s">
        <v>82</v>
      </c>
      <c r="L2795" t="s">
        <v>4</v>
      </c>
      <c r="M2795" t="s">
        <v>5</v>
      </c>
      <c r="N2795" t="s">
        <v>6</v>
      </c>
      <c r="O2795">
        <v>904211090</v>
      </c>
      <c r="P2795" t="s">
        <v>198</v>
      </c>
      <c r="Q2795" t="s">
        <v>472</v>
      </c>
      <c r="R2795" t="s">
        <v>77</v>
      </c>
      <c r="S2795" t="s">
        <v>142</v>
      </c>
      <c r="X2795" t="s">
        <v>23</v>
      </c>
      <c r="Y2795" t="s">
        <v>9</v>
      </c>
      <c r="Z2795">
        <v>13332.25</v>
      </c>
      <c r="AA2795">
        <v>10665.8</v>
      </c>
    </row>
    <row r="2796" spans="1:27" hidden="1" x14ac:dyDescent="0.25">
      <c r="A2796">
        <v>2018</v>
      </c>
      <c r="B2796">
        <v>3</v>
      </c>
      <c r="C2796" t="s">
        <v>270</v>
      </c>
      <c r="D2796">
        <v>12540</v>
      </c>
      <c r="E2796">
        <v>1</v>
      </c>
      <c r="F2796">
        <v>20180320</v>
      </c>
      <c r="G2796">
        <v>20504004415</v>
      </c>
      <c r="H2796" t="s">
        <v>223</v>
      </c>
      <c r="I2796" t="s">
        <v>36</v>
      </c>
      <c r="J2796" t="s">
        <v>283</v>
      </c>
      <c r="K2796" t="s">
        <v>284</v>
      </c>
      <c r="L2796" t="s">
        <v>4</v>
      </c>
      <c r="M2796" t="s">
        <v>5</v>
      </c>
      <c r="N2796" t="s">
        <v>17</v>
      </c>
      <c r="O2796">
        <v>2005999000</v>
      </c>
      <c r="P2796" t="s">
        <v>1002</v>
      </c>
      <c r="Q2796" t="s">
        <v>1003</v>
      </c>
      <c r="R2796" t="s">
        <v>24</v>
      </c>
      <c r="S2796" t="s">
        <v>2648</v>
      </c>
      <c r="W2796" t="s">
        <v>34</v>
      </c>
      <c r="X2796" t="s">
        <v>8</v>
      </c>
      <c r="Y2796" t="s">
        <v>226</v>
      </c>
      <c r="Z2796">
        <v>13310</v>
      </c>
      <c r="AA2796">
        <v>4610.3999999999996</v>
      </c>
    </row>
    <row r="2797" spans="1:27" hidden="1" x14ac:dyDescent="0.25">
      <c r="A2797">
        <v>2018</v>
      </c>
      <c r="B2797">
        <v>3</v>
      </c>
      <c r="C2797" t="s">
        <v>270</v>
      </c>
      <c r="D2797">
        <v>13035</v>
      </c>
      <c r="E2797">
        <v>1</v>
      </c>
      <c r="F2797">
        <v>20180322</v>
      </c>
      <c r="G2797">
        <v>20504004415</v>
      </c>
      <c r="H2797" t="s">
        <v>223</v>
      </c>
      <c r="I2797" t="s">
        <v>25</v>
      </c>
      <c r="J2797" t="s">
        <v>26</v>
      </c>
      <c r="K2797" t="s">
        <v>97</v>
      </c>
      <c r="L2797" t="s">
        <v>4</v>
      </c>
      <c r="M2797" t="s">
        <v>5</v>
      </c>
      <c r="N2797" t="s">
        <v>17</v>
      </c>
      <c r="O2797">
        <v>2005999000</v>
      </c>
      <c r="P2797" t="s">
        <v>1002</v>
      </c>
      <c r="Q2797" t="s">
        <v>1003</v>
      </c>
      <c r="R2797" t="s">
        <v>24</v>
      </c>
      <c r="S2797" t="s">
        <v>359</v>
      </c>
      <c r="W2797" t="s">
        <v>34</v>
      </c>
      <c r="X2797" t="s">
        <v>8</v>
      </c>
      <c r="Y2797" t="s">
        <v>226</v>
      </c>
      <c r="Z2797">
        <v>13293</v>
      </c>
      <c r="AA2797">
        <v>8564.4</v>
      </c>
    </row>
    <row r="2798" spans="1:27" hidden="1" x14ac:dyDescent="0.25">
      <c r="A2798">
        <v>2017</v>
      </c>
      <c r="B2798">
        <v>2</v>
      </c>
      <c r="C2798" t="s">
        <v>86</v>
      </c>
      <c r="D2798">
        <v>11391</v>
      </c>
      <c r="E2798">
        <v>1</v>
      </c>
      <c r="F2798">
        <v>20170213</v>
      </c>
      <c r="G2798">
        <v>20186370571</v>
      </c>
      <c r="H2798" t="s">
        <v>111</v>
      </c>
      <c r="I2798" t="s">
        <v>2</v>
      </c>
      <c r="J2798" t="s">
        <v>81</v>
      </c>
      <c r="K2798" t="s">
        <v>82</v>
      </c>
      <c r="L2798" t="s">
        <v>4</v>
      </c>
      <c r="M2798" t="s">
        <v>5</v>
      </c>
      <c r="N2798" t="s">
        <v>17</v>
      </c>
      <c r="O2798">
        <v>2005999000</v>
      </c>
      <c r="P2798" t="s">
        <v>40</v>
      </c>
      <c r="Q2798" t="s">
        <v>1071</v>
      </c>
      <c r="R2798" t="s">
        <v>24</v>
      </c>
      <c r="S2798" t="s">
        <v>1485</v>
      </c>
      <c r="W2798" t="s">
        <v>112</v>
      </c>
      <c r="X2798" t="s">
        <v>2125</v>
      </c>
      <c r="Y2798" t="s">
        <v>9</v>
      </c>
      <c r="Z2798">
        <v>13281</v>
      </c>
      <c r="AA2798">
        <v>3029</v>
      </c>
    </row>
    <row r="2799" spans="1:27" hidden="1" x14ac:dyDescent="0.25">
      <c r="A2799">
        <v>2017</v>
      </c>
      <c r="B2799">
        <v>2</v>
      </c>
      <c r="C2799" t="s">
        <v>270</v>
      </c>
      <c r="D2799">
        <v>8072</v>
      </c>
      <c r="E2799">
        <v>1</v>
      </c>
      <c r="F2799">
        <v>20170223</v>
      </c>
      <c r="G2799">
        <v>20504004415</v>
      </c>
      <c r="H2799" t="s">
        <v>223</v>
      </c>
      <c r="I2799" t="s">
        <v>47</v>
      </c>
      <c r="J2799" t="s">
        <v>928</v>
      </c>
      <c r="K2799" t="s">
        <v>1747</v>
      </c>
      <c r="L2799" t="s">
        <v>4</v>
      </c>
      <c r="M2799" t="s">
        <v>5</v>
      </c>
      <c r="N2799" t="s">
        <v>17</v>
      </c>
      <c r="O2799">
        <v>2001909000</v>
      </c>
      <c r="P2799" t="s">
        <v>1008</v>
      </c>
      <c r="Q2799" t="s">
        <v>1003</v>
      </c>
      <c r="R2799" t="s">
        <v>68</v>
      </c>
      <c r="S2799" t="s">
        <v>281</v>
      </c>
      <c r="W2799" t="s">
        <v>100</v>
      </c>
      <c r="X2799" t="s">
        <v>8</v>
      </c>
      <c r="Y2799" t="s">
        <v>226</v>
      </c>
      <c r="Z2799">
        <v>13269</v>
      </c>
      <c r="AA2799">
        <v>15312</v>
      </c>
    </row>
    <row r="2800" spans="1:27" hidden="1" x14ac:dyDescent="0.25">
      <c r="A2800">
        <v>2017</v>
      </c>
      <c r="B2800">
        <v>3</v>
      </c>
      <c r="C2800" t="s">
        <v>270</v>
      </c>
      <c r="D2800">
        <v>11135</v>
      </c>
      <c r="E2800">
        <v>4</v>
      </c>
      <c r="F2800">
        <v>20170323</v>
      </c>
      <c r="G2800">
        <v>20504004415</v>
      </c>
      <c r="H2800" t="s">
        <v>223</v>
      </c>
      <c r="I2800" t="s">
        <v>25</v>
      </c>
      <c r="J2800" t="s">
        <v>26</v>
      </c>
      <c r="K2800" t="s">
        <v>118</v>
      </c>
      <c r="L2800" t="s">
        <v>4</v>
      </c>
      <c r="M2800" t="s">
        <v>5</v>
      </c>
      <c r="N2800" t="s">
        <v>17</v>
      </c>
      <c r="O2800">
        <v>2005999000</v>
      </c>
      <c r="P2800" t="s">
        <v>1002</v>
      </c>
      <c r="Q2800" t="s">
        <v>1003</v>
      </c>
      <c r="R2800" t="s">
        <v>24</v>
      </c>
      <c r="S2800" t="s">
        <v>278</v>
      </c>
      <c r="W2800" t="s">
        <v>100</v>
      </c>
      <c r="X2800" t="s">
        <v>8</v>
      </c>
      <c r="Y2800" t="s">
        <v>226</v>
      </c>
      <c r="Z2800">
        <v>13244</v>
      </c>
      <c r="AA2800">
        <v>10718.4</v>
      </c>
    </row>
    <row r="2801" spans="1:27" hidden="1" x14ac:dyDescent="0.25">
      <c r="A2801">
        <v>2018</v>
      </c>
      <c r="B2801">
        <v>2</v>
      </c>
      <c r="C2801" t="s">
        <v>270</v>
      </c>
      <c r="D2801">
        <v>8370</v>
      </c>
      <c r="E2801">
        <v>3</v>
      </c>
      <c r="F2801">
        <v>20180216</v>
      </c>
      <c r="G2801">
        <v>20546150519</v>
      </c>
      <c r="H2801" t="s">
        <v>345</v>
      </c>
      <c r="I2801" t="s">
        <v>25</v>
      </c>
      <c r="J2801" t="s">
        <v>26</v>
      </c>
      <c r="K2801" t="s">
        <v>344</v>
      </c>
      <c r="L2801" t="s">
        <v>4</v>
      </c>
      <c r="M2801" t="s">
        <v>5</v>
      </c>
      <c r="N2801" t="s">
        <v>6</v>
      </c>
      <c r="O2801">
        <v>709600000</v>
      </c>
      <c r="P2801" t="s">
        <v>1002</v>
      </c>
      <c r="Q2801" t="s">
        <v>274</v>
      </c>
      <c r="R2801" t="s">
        <v>7</v>
      </c>
      <c r="S2801" t="s">
        <v>350</v>
      </c>
      <c r="T2801" t="s">
        <v>798</v>
      </c>
      <c r="U2801" t="s">
        <v>800</v>
      </c>
      <c r="W2801" t="s">
        <v>100</v>
      </c>
      <c r="X2801" t="s">
        <v>8</v>
      </c>
      <c r="Y2801" t="s">
        <v>226</v>
      </c>
      <c r="Z2801">
        <v>13180.93</v>
      </c>
      <c r="AA2801">
        <v>6840</v>
      </c>
    </row>
    <row r="2802" spans="1:27" hidden="1" x14ac:dyDescent="0.25">
      <c r="A2802">
        <v>2017</v>
      </c>
      <c r="B2802">
        <v>2</v>
      </c>
      <c r="C2802" t="s">
        <v>270</v>
      </c>
      <c r="D2802">
        <v>7973</v>
      </c>
      <c r="E2802">
        <v>2</v>
      </c>
      <c r="F2802">
        <v>20170223</v>
      </c>
      <c r="G2802">
        <v>20504004415</v>
      </c>
      <c r="H2802" t="s">
        <v>223</v>
      </c>
      <c r="I2802" t="s">
        <v>2</v>
      </c>
      <c r="J2802" t="s">
        <v>3</v>
      </c>
      <c r="K2802" t="s">
        <v>122</v>
      </c>
      <c r="L2802" t="s">
        <v>4</v>
      </c>
      <c r="M2802" t="s">
        <v>5</v>
      </c>
      <c r="N2802" t="s">
        <v>17</v>
      </c>
      <c r="O2802">
        <v>2001909000</v>
      </c>
      <c r="P2802" t="s">
        <v>1008</v>
      </c>
      <c r="Q2802" t="s">
        <v>1003</v>
      </c>
      <c r="R2802" t="s">
        <v>68</v>
      </c>
      <c r="S2802" t="s">
        <v>320</v>
      </c>
      <c r="W2802" t="s">
        <v>100</v>
      </c>
      <c r="X2802" t="s">
        <v>8</v>
      </c>
      <c r="Y2802" t="s">
        <v>226</v>
      </c>
      <c r="Z2802">
        <v>13136.4</v>
      </c>
      <c r="AA2802">
        <v>9291.6</v>
      </c>
    </row>
    <row r="2803" spans="1:27" hidden="1" x14ac:dyDescent="0.25">
      <c r="A2803">
        <v>2018</v>
      </c>
      <c r="B2803">
        <v>1</v>
      </c>
      <c r="C2803" t="s">
        <v>270</v>
      </c>
      <c r="D2803">
        <v>42655</v>
      </c>
      <c r="E2803">
        <v>4</v>
      </c>
      <c r="F2803">
        <v>20180102</v>
      </c>
      <c r="G2803">
        <v>20504004415</v>
      </c>
      <c r="H2803" t="s">
        <v>223</v>
      </c>
      <c r="I2803" t="s">
        <v>2</v>
      </c>
      <c r="J2803" t="s">
        <v>308</v>
      </c>
      <c r="K2803" t="s">
        <v>309</v>
      </c>
      <c r="L2803" t="s">
        <v>4</v>
      </c>
      <c r="M2803" t="s">
        <v>5</v>
      </c>
      <c r="N2803" t="s">
        <v>17</v>
      </c>
      <c r="O2803">
        <v>2001909000</v>
      </c>
      <c r="P2803" t="s">
        <v>1008</v>
      </c>
      <c r="Q2803" t="s">
        <v>1003</v>
      </c>
      <c r="R2803" t="s">
        <v>68</v>
      </c>
      <c r="S2803" t="s">
        <v>937</v>
      </c>
      <c r="T2803" t="s">
        <v>959</v>
      </c>
      <c r="W2803" t="s">
        <v>34</v>
      </c>
      <c r="X2803" t="s">
        <v>19</v>
      </c>
      <c r="Y2803" t="s">
        <v>226</v>
      </c>
      <c r="Z2803">
        <v>13104.53</v>
      </c>
      <c r="AA2803">
        <v>14500</v>
      </c>
    </row>
    <row r="2804" spans="1:27" hidden="1" x14ac:dyDescent="0.25">
      <c r="A2804">
        <v>2017</v>
      </c>
      <c r="B2804">
        <v>1</v>
      </c>
      <c r="C2804" t="s">
        <v>270</v>
      </c>
      <c r="D2804">
        <v>133</v>
      </c>
      <c r="E2804">
        <v>2</v>
      </c>
      <c r="F2804">
        <v>20170112</v>
      </c>
      <c r="G2804">
        <v>20504004415</v>
      </c>
      <c r="H2804" t="s">
        <v>223</v>
      </c>
      <c r="I2804" t="s">
        <v>268</v>
      </c>
      <c r="J2804" t="s">
        <v>334</v>
      </c>
      <c r="K2804" t="s">
        <v>772</v>
      </c>
      <c r="L2804" t="s">
        <v>4</v>
      </c>
      <c r="M2804" t="s">
        <v>5</v>
      </c>
      <c r="N2804" t="s">
        <v>17</v>
      </c>
      <c r="O2804">
        <v>2001909000</v>
      </c>
      <c r="P2804" t="s">
        <v>1006</v>
      </c>
      <c r="Q2804" t="s">
        <v>1003</v>
      </c>
      <c r="R2804" t="s">
        <v>68</v>
      </c>
      <c r="S2804" t="s">
        <v>774</v>
      </c>
      <c r="W2804" t="s">
        <v>100</v>
      </c>
      <c r="X2804" t="s">
        <v>8</v>
      </c>
      <c r="Y2804" t="s">
        <v>226</v>
      </c>
      <c r="Z2804">
        <v>13104</v>
      </c>
      <c r="AA2804">
        <v>4384.8</v>
      </c>
    </row>
    <row r="2805" spans="1:27" hidden="1" x14ac:dyDescent="0.25">
      <c r="A2805">
        <v>2017</v>
      </c>
      <c r="B2805">
        <v>1</v>
      </c>
      <c r="C2805" t="s">
        <v>270</v>
      </c>
      <c r="D2805">
        <v>3818</v>
      </c>
      <c r="E2805">
        <v>2</v>
      </c>
      <c r="F2805">
        <v>20170129</v>
      </c>
      <c r="G2805">
        <v>20504004415</v>
      </c>
      <c r="H2805" t="s">
        <v>223</v>
      </c>
      <c r="I2805" t="s">
        <v>268</v>
      </c>
      <c r="J2805" t="s">
        <v>334</v>
      </c>
      <c r="K2805" t="s">
        <v>335</v>
      </c>
      <c r="L2805" t="s">
        <v>4</v>
      </c>
      <c r="M2805" t="s">
        <v>5</v>
      </c>
      <c r="N2805" t="s">
        <v>17</v>
      </c>
      <c r="O2805">
        <v>2001909000</v>
      </c>
      <c r="P2805" t="s">
        <v>1006</v>
      </c>
      <c r="Q2805" t="s">
        <v>1003</v>
      </c>
      <c r="R2805" t="s">
        <v>68</v>
      </c>
      <c r="S2805" t="s">
        <v>838</v>
      </c>
      <c r="T2805" t="s">
        <v>839</v>
      </c>
      <c r="W2805" t="s">
        <v>272</v>
      </c>
      <c r="X2805" t="s">
        <v>8</v>
      </c>
      <c r="Y2805" t="s">
        <v>61</v>
      </c>
      <c r="Z2805">
        <v>13104</v>
      </c>
      <c r="AA2805">
        <v>4384.8</v>
      </c>
    </row>
    <row r="2806" spans="1:27" hidden="1" x14ac:dyDescent="0.25">
      <c r="A2806">
        <v>2017</v>
      </c>
      <c r="B2806">
        <v>1</v>
      </c>
      <c r="C2806" t="s">
        <v>270</v>
      </c>
      <c r="D2806">
        <v>4550</v>
      </c>
      <c r="E2806">
        <v>2</v>
      </c>
      <c r="F2806">
        <v>20170129</v>
      </c>
      <c r="G2806">
        <v>20504004415</v>
      </c>
      <c r="H2806" t="s">
        <v>223</v>
      </c>
      <c r="I2806" t="s">
        <v>268</v>
      </c>
      <c r="J2806" t="s">
        <v>334</v>
      </c>
      <c r="K2806" t="s">
        <v>335</v>
      </c>
      <c r="L2806" t="s">
        <v>4</v>
      </c>
      <c r="M2806" t="s">
        <v>5</v>
      </c>
      <c r="N2806" t="s">
        <v>17</v>
      </c>
      <c r="O2806">
        <v>2001909000</v>
      </c>
      <c r="P2806" t="s">
        <v>1006</v>
      </c>
      <c r="Q2806" t="s">
        <v>1003</v>
      </c>
      <c r="R2806" t="s">
        <v>68</v>
      </c>
      <c r="S2806" t="s">
        <v>838</v>
      </c>
      <c r="T2806" t="s">
        <v>839</v>
      </c>
      <c r="W2806" t="s">
        <v>272</v>
      </c>
      <c r="X2806" t="s">
        <v>8</v>
      </c>
      <c r="Y2806" t="s">
        <v>61</v>
      </c>
      <c r="Z2806">
        <v>13104</v>
      </c>
      <c r="AA2806">
        <v>4384.8</v>
      </c>
    </row>
    <row r="2807" spans="1:27" hidden="1" x14ac:dyDescent="0.25">
      <c r="A2807">
        <v>2017</v>
      </c>
      <c r="B2807">
        <v>2</v>
      </c>
      <c r="C2807" t="s">
        <v>270</v>
      </c>
      <c r="D2807">
        <v>6265</v>
      </c>
      <c r="E2807">
        <v>1</v>
      </c>
      <c r="F2807">
        <v>20170207</v>
      </c>
      <c r="G2807">
        <v>20104420282</v>
      </c>
      <c r="H2807" t="s">
        <v>146</v>
      </c>
      <c r="I2807" t="s">
        <v>25</v>
      </c>
      <c r="J2807" t="s">
        <v>26</v>
      </c>
      <c r="K2807" t="s">
        <v>199</v>
      </c>
      <c r="L2807" t="s">
        <v>4</v>
      </c>
      <c r="M2807" t="s">
        <v>5</v>
      </c>
      <c r="N2807" t="s">
        <v>17</v>
      </c>
      <c r="O2807">
        <v>2001909000</v>
      </c>
      <c r="P2807" t="s">
        <v>1008</v>
      </c>
      <c r="Q2807" t="s">
        <v>1003</v>
      </c>
      <c r="R2807" t="s">
        <v>68</v>
      </c>
      <c r="S2807" t="s">
        <v>297</v>
      </c>
      <c r="U2807" t="s">
        <v>145</v>
      </c>
      <c r="X2807" t="s">
        <v>8</v>
      </c>
      <c r="Y2807" t="s">
        <v>226</v>
      </c>
      <c r="Z2807">
        <v>13104</v>
      </c>
      <c r="AA2807">
        <v>18144</v>
      </c>
    </row>
    <row r="2808" spans="1:27" hidden="1" x14ac:dyDescent="0.25">
      <c r="A2808">
        <v>2017</v>
      </c>
      <c r="B2808">
        <v>3</v>
      </c>
      <c r="C2808" t="s">
        <v>270</v>
      </c>
      <c r="D2808">
        <v>10086</v>
      </c>
      <c r="E2808">
        <v>3</v>
      </c>
      <c r="F2808">
        <v>20170310</v>
      </c>
      <c r="G2808">
        <v>20504004415</v>
      </c>
      <c r="H2808" t="s">
        <v>223</v>
      </c>
      <c r="I2808" t="s">
        <v>268</v>
      </c>
      <c r="J2808" t="s">
        <v>334</v>
      </c>
      <c r="K2808" t="s">
        <v>440</v>
      </c>
      <c r="L2808" t="s">
        <v>4</v>
      </c>
      <c r="M2808" t="s">
        <v>5</v>
      </c>
      <c r="N2808" t="s">
        <v>17</v>
      </c>
      <c r="O2808">
        <v>2001909000</v>
      </c>
      <c r="P2808" t="s">
        <v>1006</v>
      </c>
      <c r="Q2808" t="s">
        <v>1003</v>
      </c>
      <c r="R2808" t="s">
        <v>68</v>
      </c>
      <c r="S2808" t="s">
        <v>838</v>
      </c>
      <c r="T2808" t="s">
        <v>839</v>
      </c>
      <c r="W2808" t="s">
        <v>272</v>
      </c>
      <c r="X2808" t="s">
        <v>8</v>
      </c>
      <c r="Y2808" t="s">
        <v>61</v>
      </c>
      <c r="Z2808">
        <v>13104</v>
      </c>
      <c r="AA2808">
        <v>4384.8</v>
      </c>
    </row>
    <row r="2809" spans="1:27" hidden="1" x14ac:dyDescent="0.25">
      <c r="A2809">
        <v>2018</v>
      </c>
      <c r="B2809">
        <v>3</v>
      </c>
      <c r="C2809" t="s">
        <v>270</v>
      </c>
      <c r="D2809">
        <v>11297</v>
      </c>
      <c r="E2809">
        <v>2</v>
      </c>
      <c r="F2809">
        <v>20180308</v>
      </c>
      <c r="G2809">
        <v>20504004415</v>
      </c>
      <c r="H2809" t="s">
        <v>223</v>
      </c>
      <c r="I2809" t="s">
        <v>268</v>
      </c>
      <c r="J2809" t="s">
        <v>334</v>
      </c>
      <c r="K2809" t="s">
        <v>440</v>
      </c>
      <c r="L2809" t="s">
        <v>4</v>
      </c>
      <c r="M2809" t="s">
        <v>5</v>
      </c>
      <c r="N2809" t="s">
        <v>17</v>
      </c>
      <c r="O2809">
        <v>2001909000</v>
      </c>
      <c r="P2809" t="s">
        <v>1006</v>
      </c>
      <c r="Q2809" t="s">
        <v>1003</v>
      </c>
      <c r="R2809" t="s">
        <v>68</v>
      </c>
      <c r="S2809" t="s">
        <v>774</v>
      </c>
      <c r="W2809" t="s">
        <v>100</v>
      </c>
      <c r="X2809" t="s">
        <v>8</v>
      </c>
      <c r="Y2809" t="s">
        <v>226</v>
      </c>
      <c r="Z2809">
        <v>13104</v>
      </c>
      <c r="AA2809">
        <v>4384.8</v>
      </c>
    </row>
    <row r="2810" spans="1:27" hidden="1" x14ac:dyDescent="0.25">
      <c r="A2810">
        <v>2018</v>
      </c>
      <c r="B2810">
        <v>3</v>
      </c>
      <c r="C2810" t="s">
        <v>270</v>
      </c>
      <c r="D2810">
        <v>14025</v>
      </c>
      <c r="E2810">
        <v>2</v>
      </c>
      <c r="F2810">
        <v>20180329</v>
      </c>
      <c r="G2810">
        <v>20504004415</v>
      </c>
      <c r="H2810" t="s">
        <v>223</v>
      </c>
      <c r="I2810" t="s">
        <v>268</v>
      </c>
      <c r="J2810" t="s">
        <v>334</v>
      </c>
      <c r="K2810" t="s">
        <v>440</v>
      </c>
      <c r="L2810" t="s">
        <v>4</v>
      </c>
      <c r="M2810" t="s">
        <v>5</v>
      </c>
      <c r="N2810" t="s">
        <v>17</v>
      </c>
      <c r="O2810">
        <v>2001909000</v>
      </c>
      <c r="P2810" t="s">
        <v>1006</v>
      </c>
      <c r="Q2810" t="s">
        <v>1003</v>
      </c>
      <c r="R2810" t="s">
        <v>68</v>
      </c>
      <c r="S2810" t="s">
        <v>774</v>
      </c>
      <c r="W2810" t="s">
        <v>34</v>
      </c>
      <c r="X2810" t="s">
        <v>8</v>
      </c>
      <c r="Y2810" t="s">
        <v>226</v>
      </c>
      <c r="Z2810">
        <v>13104</v>
      </c>
      <c r="AA2810">
        <v>4384.8</v>
      </c>
    </row>
    <row r="2811" spans="1:27" hidden="1" x14ac:dyDescent="0.25">
      <c r="A2811">
        <v>2018</v>
      </c>
      <c r="B2811">
        <v>1</v>
      </c>
      <c r="C2811" t="s">
        <v>270</v>
      </c>
      <c r="D2811">
        <v>2774</v>
      </c>
      <c r="E2811">
        <v>2</v>
      </c>
      <c r="F2811">
        <v>20180118</v>
      </c>
      <c r="G2811">
        <v>20504004415</v>
      </c>
      <c r="H2811" t="s">
        <v>223</v>
      </c>
      <c r="I2811" t="s">
        <v>25</v>
      </c>
      <c r="J2811" t="s">
        <v>26</v>
      </c>
      <c r="K2811" t="s">
        <v>97</v>
      </c>
      <c r="L2811" t="s">
        <v>4</v>
      </c>
      <c r="M2811" t="s">
        <v>5</v>
      </c>
      <c r="N2811" t="s">
        <v>17</v>
      </c>
      <c r="O2811">
        <v>2005999000</v>
      </c>
      <c r="P2811" t="s">
        <v>1002</v>
      </c>
      <c r="Q2811" t="s">
        <v>1003</v>
      </c>
      <c r="R2811" t="s">
        <v>24</v>
      </c>
      <c r="S2811" t="s">
        <v>508</v>
      </c>
      <c r="T2811" t="s">
        <v>958</v>
      </c>
      <c r="W2811" t="s">
        <v>34</v>
      </c>
      <c r="X2811" t="s">
        <v>8</v>
      </c>
      <c r="Y2811" t="s">
        <v>226</v>
      </c>
      <c r="Z2811">
        <v>13100.99</v>
      </c>
      <c r="AA2811">
        <v>8440.6919999999991</v>
      </c>
    </row>
    <row r="2812" spans="1:27" hidden="1" x14ac:dyDescent="0.25">
      <c r="A2812">
        <v>2017</v>
      </c>
      <c r="B2812">
        <v>2</v>
      </c>
      <c r="C2812" t="s">
        <v>86</v>
      </c>
      <c r="D2812">
        <v>10871</v>
      </c>
      <c r="E2812">
        <v>2</v>
      </c>
      <c r="F2812">
        <v>20170210</v>
      </c>
      <c r="G2812">
        <v>20524548594</v>
      </c>
      <c r="H2812" t="s">
        <v>124</v>
      </c>
      <c r="I2812" t="s">
        <v>25</v>
      </c>
      <c r="J2812" t="s">
        <v>26</v>
      </c>
      <c r="K2812" t="s">
        <v>199</v>
      </c>
      <c r="L2812" t="s">
        <v>4</v>
      </c>
      <c r="M2812" t="s">
        <v>5</v>
      </c>
      <c r="N2812" t="s">
        <v>6</v>
      </c>
      <c r="O2812">
        <v>904219000</v>
      </c>
      <c r="P2812" t="s">
        <v>198</v>
      </c>
      <c r="Q2812" t="s">
        <v>472</v>
      </c>
      <c r="R2812" t="s">
        <v>50</v>
      </c>
      <c r="S2812" t="s">
        <v>437</v>
      </c>
      <c r="T2812" t="s">
        <v>1461</v>
      </c>
      <c r="U2812" t="s">
        <v>88</v>
      </c>
      <c r="X2812" t="s">
        <v>23</v>
      </c>
      <c r="Y2812" t="s">
        <v>9</v>
      </c>
      <c r="Z2812">
        <v>13086.65</v>
      </c>
      <c r="AA2812">
        <v>3408</v>
      </c>
    </row>
    <row r="2813" spans="1:27" hidden="1" x14ac:dyDescent="0.25">
      <c r="A2813">
        <v>2018</v>
      </c>
      <c r="B2813">
        <v>2</v>
      </c>
      <c r="C2813" t="s">
        <v>270</v>
      </c>
      <c r="D2813">
        <v>8148</v>
      </c>
      <c r="E2813">
        <v>3</v>
      </c>
      <c r="F2813">
        <v>20180220</v>
      </c>
      <c r="G2813">
        <v>20480319860</v>
      </c>
      <c r="H2813" t="s">
        <v>273</v>
      </c>
      <c r="I2813" t="s">
        <v>36</v>
      </c>
      <c r="J2813" t="s">
        <v>283</v>
      </c>
      <c r="K2813" t="s">
        <v>284</v>
      </c>
      <c r="L2813" t="s">
        <v>4</v>
      </c>
      <c r="M2813" t="s">
        <v>5</v>
      </c>
      <c r="N2813" t="s">
        <v>17</v>
      </c>
      <c r="O2813">
        <v>2005999000</v>
      </c>
      <c r="P2813" t="s">
        <v>1002</v>
      </c>
      <c r="Q2813" t="s">
        <v>1003</v>
      </c>
      <c r="R2813" t="s">
        <v>24</v>
      </c>
      <c r="S2813" t="s">
        <v>829</v>
      </c>
      <c r="T2813" t="s">
        <v>291</v>
      </c>
      <c r="U2813" t="s">
        <v>84</v>
      </c>
      <c r="V2813" t="s">
        <v>274</v>
      </c>
      <c r="W2813" t="s">
        <v>1351</v>
      </c>
      <c r="X2813" t="s">
        <v>8</v>
      </c>
      <c r="Y2813" t="s">
        <v>226</v>
      </c>
      <c r="Z2813">
        <v>13065</v>
      </c>
      <c r="AA2813">
        <v>10050</v>
      </c>
    </row>
    <row r="2814" spans="1:27" hidden="1" x14ac:dyDescent="0.25">
      <c r="A2814">
        <v>2017</v>
      </c>
      <c r="B2814">
        <v>1</v>
      </c>
      <c r="C2814" t="s">
        <v>270</v>
      </c>
      <c r="D2814">
        <v>3888</v>
      </c>
      <c r="E2814">
        <v>1</v>
      </c>
      <c r="F2814">
        <v>20170124</v>
      </c>
      <c r="G2814">
        <v>20504004415</v>
      </c>
      <c r="H2814" t="s">
        <v>223</v>
      </c>
      <c r="I2814" t="s">
        <v>2</v>
      </c>
      <c r="J2814" t="s">
        <v>58</v>
      </c>
      <c r="K2814" t="s">
        <v>59</v>
      </c>
      <c r="L2814" t="s">
        <v>4</v>
      </c>
      <c r="M2814" t="s">
        <v>5</v>
      </c>
      <c r="N2814" t="s">
        <v>17</v>
      </c>
      <c r="O2814">
        <v>2001909000</v>
      </c>
      <c r="P2814" t="s">
        <v>934</v>
      </c>
      <c r="Q2814" t="s">
        <v>1003</v>
      </c>
      <c r="R2814" t="s">
        <v>68</v>
      </c>
      <c r="S2814" t="s">
        <v>843</v>
      </c>
      <c r="W2814" t="s">
        <v>100</v>
      </c>
      <c r="X2814" t="s">
        <v>8</v>
      </c>
      <c r="Y2814" t="s">
        <v>61</v>
      </c>
      <c r="Z2814">
        <v>13024.64</v>
      </c>
      <c r="AA2814">
        <v>5985.6</v>
      </c>
    </row>
    <row r="2815" spans="1:27" hidden="1" x14ac:dyDescent="0.25">
      <c r="A2815">
        <v>2017</v>
      </c>
      <c r="B2815">
        <v>3</v>
      </c>
      <c r="C2815" t="s">
        <v>270</v>
      </c>
      <c r="D2815">
        <v>9389</v>
      </c>
      <c r="E2815">
        <v>1</v>
      </c>
      <c r="F2815">
        <v>20170310</v>
      </c>
      <c r="G2815">
        <v>20504004415</v>
      </c>
      <c r="H2815" t="s">
        <v>223</v>
      </c>
      <c r="I2815" t="s">
        <v>47</v>
      </c>
      <c r="J2815" t="s">
        <v>75</v>
      </c>
      <c r="K2815" t="s">
        <v>179</v>
      </c>
      <c r="L2815" t="s">
        <v>4</v>
      </c>
      <c r="M2815" t="s">
        <v>5</v>
      </c>
      <c r="N2815" t="s">
        <v>17</v>
      </c>
      <c r="O2815">
        <v>2001909000</v>
      </c>
      <c r="P2815" t="s">
        <v>1008</v>
      </c>
      <c r="Q2815" t="s">
        <v>1003</v>
      </c>
      <c r="R2815" t="s">
        <v>68</v>
      </c>
      <c r="S2815" t="s">
        <v>281</v>
      </c>
      <c r="W2815" t="s">
        <v>100</v>
      </c>
      <c r="X2815" t="s">
        <v>8</v>
      </c>
      <c r="Y2815" t="s">
        <v>226</v>
      </c>
      <c r="Z2815">
        <v>13008</v>
      </c>
      <c r="AA2815">
        <v>14146.2</v>
      </c>
    </row>
    <row r="2816" spans="1:27" hidden="1" x14ac:dyDescent="0.25">
      <c r="A2816">
        <v>2017</v>
      </c>
      <c r="B2816">
        <v>3</v>
      </c>
      <c r="C2816" t="s">
        <v>270</v>
      </c>
      <c r="D2816">
        <v>10831</v>
      </c>
      <c r="E2816">
        <v>3</v>
      </c>
      <c r="F2816">
        <v>20170316</v>
      </c>
      <c r="G2816">
        <v>20504004415</v>
      </c>
      <c r="H2816" t="s">
        <v>223</v>
      </c>
      <c r="I2816" t="s">
        <v>2</v>
      </c>
      <c r="J2816" t="s">
        <v>58</v>
      </c>
      <c r="K2816" t="s">
        <v>216</v>
      </c>
      <c r="L2816" t="s">
        <v>4</v>
      </c>
      <c r="M2816" t="s">
        <v>5</v>
      </c>
      <c r="N2816" t="s">
        <v>17</v>
      </c>
      <c r="O2816">
        <v>2001909000</v>
      </c>
      <c r="P2816" t="s">
        <v>1010</v>
      </c>
      <c r="Q2816" t="s">
        <v>1003</v>
      </c>
      <c r="R2816" t="s">
        <v>68</v>
      </c>
      <c r="S2816" t="s">
        <v>2373</v>
      </c>
      <c r="W2816" t="s">
        <v>100</v>
      </c>
      <c r="X2816" t="s">
        <v>8</v>
      </c>
      <c r="Y2816" t="s">
        <v>226</v>
      </c>
      <c r="Z2816">
        <v>12975</v>
      </c>
      <c r="AA2816">
        <v>9644.4</v>
      </c>
    </row>
    <row r="2817" spans="1:27" hidden="1" x14ac:dyDescent="0.25">
      <c r="A2817">
        <v>2017</v>
      </c>
      <c r="B2817">
        <v>1</v>
      </c>
      <c r="C2817" t="s">
        <v>86</v>
      </c>
      <c r="D2817">
        <v>6836</v>
      </c>
      <c r="E2817">
        <v>1</v>
      </c>
      <c r="F2817">
        <v>20170127</v>
      </c>
      <c r="G2817">
        <v>20186370571</v>
      </c>
      <c r="H2817" t="s">
        <v>111</v>
      </c>
      <c r="I2817" t="s">
        <v>25</v>
      </c>
      <c r="J2817" t="s">
        <v>26</v>
      </c>
      <c r="K2817" t="s">
        <v>97</v>
      </c>
      <c r="L2817" t="s">
        <v>4</v>
      </c>
      <c r="M2817" t="s">
        <v>5</v>
      </c>
      <c r="N2817" t="s">
        <v>17</v>
      </c>
      <c r="O2817">
        <v>2005999000</v>
      </c>
      <c r="P2817" t="s">
        <v>40</v>
      </c>
      <c r="Q2817" t="s">
        <v>1071</v>
      </c>
      <c r="R2817" t="s">
        <v>24</v>
      </c>
      <c r="S2817" t="s">
        <v>159</v>
      </c>
      <c r="W2817" t="s">
        <v>112</v>
      </c>
      <c r="X2817" t="s">
        <v>8</v>
      </c>
      <c r="Y2817" t="s">
        <v>9</v>
      </c>
      <c r="Z2817">
        <v>12960</v>
      </c>
      <c r="AA2817">
        <v>4752</v>
      </c>
    </row>
    <row r="2818" spans="1:27" hidden="1" x14ac:dyDescent="0.25">
      <c r="A2818">
        <v>2018</v>
      </c>
      <c r="B2818">
        <v>2</v>
      </c>
      <c r="C2818" t="s">
        <v>86</v>
      </c>
      <c r="D2818">
        <v>16817</v>
      </c>
      <c r="E2818">
        <v>5</v>
      </c>
      <c r="F2818">
        <v>20180221</v>
      </c>
      <c r="G2818">
        <v>20501895467</v>
      </c>
      <c r="H2818" t="s">
        <v>211</v>
      </c>
      <c r="I2818" t="s">
        <v>2</v>
      </c>
      <c r="J2818" t="s">
        <v>81</v>
      </c>
      <c r="K2818" t="s">
        <v>82</v>
      </c>
      <c r="L2818" t="s">
        <v>4</v>
      </c>
      <c r="M2818" t="s">
        <v>5</v>
      </c>
      <c r="N2818" t="s">
        <v>6</v>
      </c>
      <c r="O2818">
        <v>710809000</v>
      </c>
      <c r="P2818" t="s">
        <v>31</v>
      </c>
      <c r="Q2818" t="s">
        <v>1076</v>
      </c>
      <c r="R2818" t="s">
        <v>13</v>
      </c>
      <c r="S2818" t="s">
        <v>212</v>
      </c>
      <c r="X2818" t="s">
        <v>8</v>
      </c>
      <c r="Y2818" t="s">
        <v>9</v>
      </c>
      <c r="Z2818">
        <v>12960</v>
      </c>
      <c r="AA2818">
        <v>4800</v>
      </c>
    </row>
    <row r="2819" spans="1:27" hidden="1" x14ac:dyDescent="0.25">
      <c r="A2819">
        <v>2017</v>
      </c>
      <c r="B2819">
        <v>3</v>
      </c>
      <c r="C2819" t="s">
        <v>86</v>
      </c>
      <c r="D2819">
        <v>17900</v>
      </c>
      <c r="E2819">
        <v>3</v>
      </c>
      <c r="F2819">
        <v>20170308</v>
      </c>
      <c r="G2819">
        <v>20170040938</v>
      </c>
      <c r="H2819" t="s">
        <v>65</v>
      </c>
      <c r="I2819" t="s">
        <v>25</v>
      </c>
      <c r="J2819" t="s">
        <v>26</v>
      </c>
      <c r="K2819" t="s">
        <v>1607</v>
      </c>
      <c r="L2819" t="s">
        <v>4</v>
      </c>
      <c r="M2819" t="s">
        <v>5</v>
      </c>
      <c r="N2819" t="s">
        <v>17</v>
      </c>
      <c r="O2819">
        <v>2005999000</v>
      </c>
      <c r="P2819" t="s">
        <v>934</v>
      </c>
      <c r="Q2819" t="s">
        <v>1003</v>
      </c>
      <c r="R2819" t="s">
        <v>24</v>
      </c>
      <c r="S2819" t="s">
        <v>234</v>
      </c>
      <c r="T2819" t="s">
        <v>14</v>
      </c>
      <c r="U2819" t="s">
        <v>101</v>
      </c>
      <c r="W2819" t="s">
        <v>129</v>
      </c>
      <c r="X2819" t="s">
        <v>8</v>
      </c>
      <c r="Y2819" t="s">
        <v>15</v>
      </c>
      <c r="Z2819">
        <v>12929.28</v>
      </c>
      <c r="AA2819">
        <v>3444.48</v>
      </c>
    </row>
    <row r="2820" spans="1:27" hidden="1" x14ac:dyDescent="0.25">
      <c r="A2820">
        <v>2018</v>
      </c>
      <c r="B2820">
        <v>1</v>
      </c>
      <c r="C2820" t="s">
        <v>86</v>
      </c>
      <c r="D2820">
        <v>1816</v>
      </c>
      <c r="E2820">
        <v>2</v>
      </c>
      <c r="F2820">
        <v>20180114</v>
      </c>
      <c r="G2820">
        <v>20504004415</v>
      </c>
      <c r="H2820" t="s">
        <v>223</v>
      </c>
      <c r="I2820" t="s">
        <v>11</v>
      </c>
      <c r="J2820" t="s">
        <v>12</v>
      </c>
      <c r="K2820" t="s">
        <v>535</v>
      </c>
      <c r="L2820" t="s">
        <v>4</v>
      </c>
      <c r="M2820" t="s">
        <v>5</v>
      </c>
      <c r="N2820" t="s">
        <v>17</v>
      </c>
      <c r="O2820">
        <v>2005999000</v>
      </c>
      <c r="P2820" t="s">
        <v>1002</v>
      </c>
      <c r="Q2820" t="s">
        <v>1003</v>
      </c>
      <c r="R2820" t="s">
        <v>24</v>
      </c>
      <c r="S2820" t="s">
        <v>1176</v>
      </c>
      <c r="T2820" t="s">
        <v>1161</v>
      </c>
      <c r="W2820" t="s">
        <v>176</v>
      </c>
      <c r="X2820" t="s">
        <v>8</v>
      </c>
      <c r="Y2820" t="s">
        <v>226</v>
      </c>
      <c r="Z2820">
        <v>12893.3</v>
      </c>
      <c r="AA2820">
        <v>6024.48</v>
      </c>
    </row>
    <row r="2821" spans="1:27" x14ac:dyDescent="0.25">
      <c r="A2821">
        <v>2018</v>
      </c>
      <c r="B2821">
        <v>2</v>
      </c>
      <c r="C2821" t="s">
        <v>270</v>
      </c>
      <c r="D2821">
        <v>6612</v>
      </c>
      <c r="E2821">
        <v>1</v>
      </c>
      <c r="F2821">
        <v>20180207</v>
      </c>
      <c r="G2821">
        <v>20504004415</v>
      </c>
      <c r="H2821" t="s">
        <v>223</v>
      </c>
      <c r="I2821" t="s">
        <v>25</v>
      </c>
      <c r="J2821" t="s">
        <v>26</v>
      </c>
      <c r="K2821" t="s">
        <v>97</v>
      </c>
      <c r="L2821" t="s">
        <v>4</v>
      </c>
      <c r="M2821" t="s">
        <v>5</v>
      </c>
      <c r="N2821" t="s">
        <v>17</v>
      </c>
      <c r="O2821">
        <v>2005999000</v>
      </c>
      <c r="P2821" t="s">
        <v>198</v>
      </c>
      <c r="Q2821" t="s">
        <v>1003</v>
      </c>
      <c r="R2821" t="s">
        <v>24</v>
      </c>
      <c r="S2821" t="s">
        <v>1298</v>
      </c>
      <c r="T2821" t="s">
        <v>881</v>
      </c>
      <c r="W2821" t="s">
        <v>34</v>
      </c>
      <c r="X2821" t="s">
        <v>8</v>
      </c>
      <c r="Y2821" t="s">
        <v>226</v>
      </c>
      <c r="Z2821">
        <v>12852</v>
      </c>
      <c r="AA2821">
        <v>8769.6</v>
      </c>
    </row>
    <row r="2822" spans="1:27" x14ac:dyDescent="0.25">
      <c r="A2822">
        <v>2018</v>
      </c>
      <c r="B2822">
        <v>3</v>
      </c>
      <c r="C2822" t="s">
        <v>270</v>
      </c>
      <c r="D2822">
        <v>10503</v>
      </c>
      <c r="E2822">
        <v>2</v>
      </c>
      <c r="F2822">
        <v>20180301</v>
      </c>
      <c r="G2822">
        <v>20504004415</v>
      </c>
      <c r="H2822" t="s">
        <v>223</v>
      </c>
      <c r="I2822" t="s">
        <v>25</v>
      </c>
      <c r="J2822" t="s">
        <v>26</v>
      </c>
      <c r="K2822" t="s">
        <v>97</v>
      </c>
      <c r="L2822" t="s">
        <v>4</v>
      </c>
      <c r="M2822" t="s">
        <v>5</v>
      </c>
      <c r="N2822" t="s">
        <v>17</v>
      </c>
      <c r="O2822">
        <v>2005999000</v>
      </c>
      <c r="P2822" t="s">
        <v>198</v>
      </c>
      <c r="Q2822" t="s">
        <v>1003</v>
      </c>
      <c r="R2822" t="s">
        <v>24</v>
      </c>
      <c r="S2822" t="s">
        <v>305</v>
      </c>
      <c r="W2822" t="s">
        <v>100</v>
      </c>
      <c r="X2822" t="s">
        <v>8</v>
      </c>
      <c r="Y2822" t="s">
        <v>226</v>
      </c>
      <c r="Z2822">
        <v>12852</v>
      </c>
      <c r="AA2822">
        <v>8769.6</v>
      </c>
    </row>
    <row r="2823" spans="1:27" hidden="1" x14ac:dyDescent="0.25">
      <c r="A2823">
        <v>2018</v>
      </c>
      <c r="B2823">
        <v>3</v>
      </c>
      <c r="C2823" t="s">
        <v>270</v>
      </c>
      <c r="D2823">
        <v>14181</v>
      </c>
      <c r="E2823">
        <v>2</v>
      </c>
      <c r="F2823">
        <v>20180327</v>
      </c>
      <c r="G2823">
        <v>20504004415</v>
      </c>
      <c r="H2823" t="s">
        <v>223</v>
      </c>
      <c r="I2823" t="s">
        <v>2</v>
      </c>
      <c r="J2823" t="s">
        <v>308</v>
      </c>
      <c r="K2823" t="s">
        <v>309</v>
      </c>
      <c r="L2823" t="s">
        <v>4</v>
      </c>
      <c r="M2823" t="s">
        <v>5</v>
      </c>
      <c r="N2823" t="s">
        <v>17</v>
      </c>
      <c r="O2823">
        <v>2001909000</v>
      </c>
      <c r="P2823" t="s">
        <v>1008</v>
      </c>
      <c r="Q2823" t="s">
        <v>1003</v>
      </c>
      <c r="R2823" t="s">
        <v>68</v>
      </c>
      <c r="S2823" t="s">
        <v>357</v>
      </c>
      <c r="W2823" t="s">
        <v>34</v>
      </c>
      <c r="X2823" t="s">
        <v>8</v>
      </c>
      <c r="Y2823" t="s">
        <v>226</v>
      </c>
      <c r="Z2823">
        <v>12844.29</v>
      </c>
      <c r="AA2823">
        <v>14511.6</v>
      </c>
    </row>
    <row r="2824" spans="1:27" hidden="1" x14ac:dyDescent="0.25">
      <c r="A2824">
        <v>2017</v>
      </c>
      <c r="B2824">
        <v>3</v>
      </c>
      <c r="C2824" t="s">
        <v>86</v>
      </c>
      <c r="D2824">
        <v>20226</v>
      </c>
      <c r="E2824">
        <v>2</v>
      </c>
      <c r="F2824">
        <v>20170308</v>
      </c>
      <c r="G2824">
        <v>20542089106</v>
      </c>
      <c r="H2824" t="s">
        <v>74</v>
      </c>
      <c r="I2824" t="s">
        <v>25</v>
      </c>
      <c r="J2824" t="s">
        <v>26</v>
      </c>
      <c r="K2824" t="s">
        <v>166</v>
      </c>
      <c r="L2824" t="s">
        <v>4</v>
      </c>
      <c r="M2824" t="s">
        <v>5</v>
      </c>
      <c r="N2824" t="s">
        <v>6</v>
      </c>
      <c r="O2824">
        <v>904211090</v>
      </c>
      <c r="P2824" t="s">
        <v>218</v>
      </c>
      <c r="Q2824" t="s">
        <v>472</v>
      </c>
      <c r="R2824" t="s">
        <v>77</v>
      </c>
      <c r="S2824" t="s">
        <v>2215</v>
      </c>
      <c r="T2824" t="s">
        <v>2216</v>
      </c>
      <c r="V2824" t="s">
        <v>2214</v>
      </c>
      <c r="W2824" t="s">
        <v>34</v>
      </c>
      <c r="X2824" t="s">
        <v>23</v>
      </c>
      <c r="Y2824" t="s">
        <v>9</v>
      </c>
      <c r="Z2824">
        <v>12791.52</v>
      </c>
      <c r="AA2824">
        <v>2721.6</v>
      </c>
    </row>
    <row r="2825" spans="1:27" hidden="1" x14ac:dyDescent="0.25">
      <c r="A2825">
        <v>2017</v>
      </c>
      <c r="B2825">
        <v>3</v>
      </c>
      <c r="C2825" t="s">
        <v>270</v>
      </c>
      <c r="D2825">
        <v>9656</v>
      </c>
      <c r="E2825">
        <v>1</v>
      </c>
      <c r="F2825">
        <v>20170302</v>
      </c>
      <c r="G2825">
        <v>20504004415</v>
      </c>
      <c r="H2825" t="s">
        <v>223</v>
      </c>
      <c r="I2825" t="s">
        <v>25</v>
      </c>
      <c r="J2825" t="s">
        <v>26</v>
      </c>
      <c r="K2825" t="s">
        <v>97</v>
      </c>
      <c r="L2825" t="s">
        <v>4</v>
      </c>
      <c r="M2825" t="s">
        <v>5</v>
      </c>
      <c r="N2825" t="s">
        <v>17</v>
      </c>
      <c r="O2825">
        <v>2001909000</v>
      </c>
      <c r="P2825" t="s">
        <v>1006</v>
      </c>
      <c r="Q2825" t="s">
        <v>1003</v>
      </c>
      <c r="R2825" t="s">
        <v>68</v>
      </c>
      <c r="S2825" t="s">
        <v>927</v>
      </c>
      <c r="T2825" t="s">
        <v>1954</v>
      </c>
      <c r="W2825" t="s">
        <v>272</v>
      </c>
      <c r="X2825" t="s">
        <v>19</v>
      </c>
      <c r="Y2825" t="s">
        <v>61</v>
      </c>
      <c r="Z2825">
        <v>12772</v>
      </c>
      <c r="AA2825">
        <v>4872</v>
      </c>
    </row>
    <row r="2826" spans="1:27" hidden="1" x14ac:dyDescent="0.25">
      <c r="A2826">
        <v>2017</v>
      </c>
      <c r="B2826">
        <v>1</v>
      </c>
      <c r="C2826" t="s">
        <v>270</v>
      </c>
      <c r="D2826">
        <v>5546</v>
      </c>
      <c r="E2826">
        <v>1</v>
      </c>
      <c r="F2826">
        <v>20170131</v>
      </c>
      <c r="G2826">
        <v>20504922490</v>
      </c>
      <c r="H2826" t="s">
        <v>298</v>
      </c>
      <c r="I2826" t="s">
        <v>25</v>
      </c>
      <c r="J2826" t="s">
        <v>26</v>
      </c>
      <c r="K2826" t="s">
        <v>299</v>
      </c>
      <c r="L2826" t="s">
        <v>4</v>
      </c>
      <c r="M2826" t="s">
        <v>5</v>
      </c>
      <c r="N2826" t="s">
        <v>6</v>
      </c>
      <c r="O2826">
        <v>904229000</v>
      </c>
      <c r="P2826" t="s">
        <v>1007</v>
      </c>
      <c r="Q2826" t="s">
        <v>1071</v>
      </c>
      <c r="R2826" t="s">
        <v>60</v>
      </c>
      <c r="S2826" t="s">
        <v>300</v>
      </c>
      <c r="T2826" t="s">
        <v>301</v>
      </c>
      <c r="W2826" t="s">
        <v>264</v>
      </c>
      <c r="X2826" t="s">
        <v>89</v>
      </c>
      <c r="Y2826" t="s">
        <v>61</v>
      </c>
      <c r="Z2826">
        <v>12757.31</v>
      </c>
      <c r="AA2826">
        <v>22430</v>
      </c>
    </row>
    <row r="2827" spans="1:27" hidden="1" x14ac:dyDescent="0.25">
      <c r="A2827">
        <v>2017</v>
      </c>
      <c r="B2827">
        <v>1</v>
      </c>
      <c r="C2827" t="s">
        <v>270</v>
      </c>
      <c r="D2827">
        <v>3888</v>
      </c>
      <c r="E2827">
        <v>2</v>
      </c>
      <c r="F2827">
        <v>20170124</v>
      </c>
      <c r="G2827">
        <v>20504004415</v>
      </c>
      <c r="H2827" t="s">
        <v>223</v>
      </c>
      <c r="I2827" t="s">
        <v>2</v>
      </c>
      <c r="J2827" t="s">
        <v>58</v>
      </c>
      <c r="K2827" t="s">
        <v>59</v>
      </c>
      <c r="L2827" t="s">
        <v>4</v>
      </c>
      <c r="M2827" t="s">
        <v>5</v>
      </c>
      <c r="N2827" t="s">
        <v>17</v>
      </c>
      <c r="O2827">
        <v>2001909000</v>
      </c>
      <c r="P2827" t="s">
        <v>934</v>
      </c>
      <c r="Q2827" t="s">
        <v>1003</v>
      </c>
      <c r="R2827" t="s">
        <v>68</v>
      </c>
      <c r="S2827" t="s">
        <v>843</v>
      </c>
      <c r="W2827" t="s">
        <v>100</v>
      </c>
      <c r="X2827" t="s">
        <v>8</v>
      </c>
      <c r="Y2827" t="s">
        <v>61</v>
      </c>
      <c r="Z2827">
        <v>12752.22</v>
      </c>
      <c r="AA2827">
        <v>5863.8</v>
      </c>
    </row>
    <row r="2828" spans="1:27" hidden="1" x14ac:dyDescent="0.25">
      <c r="A2828">
        <v>2018</v>
      </c>
      <c r="B2828">
        <v>3</v>
      </c>
      <c r="C2828" t="s">
        <v>86</v>
      </c>
      <c r="D2828">
        <v>22121</v>
      </c>
      <c r="E2828">
        <v>2</v>
      </c>
      <c r="F2828">
        <v>20180313</v>
      </c>
      <c r="G2828">
        <v>20170040938</v>
      </c>
      <c r="H2828" t="s">
        <v>65</v>
      </c>
      <c r="I2828" t="s">
        <v>25</v>
      </c>
      <c r="J2828" t="s">
        <v>26</v>
      </c>
      <c r="K2828" t="s">
        <v>257</v>
      </c>
      <c r="L2828" t="s">
        <v>4</v>
      </c>
      <c r="M2828" t="s">
        <v>5</v>
      </c>
      <c r="N2828" t="s">
        <v>17</v>
      </c>
      <c r="O2828">
        <v>2005999000</v>
      </c>
      <c r="P2828" t="s">
        <v>934</v>
      </c>
      <c r="Q2828" t="s">
        <v>1003</v>
      </c>
      <c r="R2828" t="s">
        <v>24</v>
      </c>
      <c r="S2828" t="s">
        <v>148</v>
      </c>
      <c r="T2828" t="s">
        <v>377</v>
      </c>
      <c r="W2828" t="s">
        <v>214</v>
      </c>
      <c r="X2828" t="s">
        <v>8</v>
      </c>
      <c r="Y2828" t="s">
        <v>15</v>
      </c>
      <c r="Z2828">
        <v>12750</v>
      </c>
      <c r="AA2828">
        <v>7956</v>
      </c>
    </row>
    <row r="2829" spans="1:27" hidden="1" x14ac:dyDescent="0.25">
      <c r="A2829">
        <v>2017</v>
      </c>
      <c r="B2829">
        <v>3</v>
      </c>
      <c r="C2829" t="s">
        <v>86</v>
      </c>
      <c r="D2829">
        <v>25152</v>
      </c>
      <c r="E2829">
        <v>1</v>
      </c>
      <c r="F2829">
        <v>20170323</v>
      </c>
      <c r="G2829">
        <v>20544606353</v>
      </c>
      <c r="H2829" t="s">
        <v>490</v>
      </c>
      <c r="I2829" t="s">
        <v>25</v>
      </c>
      <c r="J2829" t="s">
        <v>26</v>
      </c>
      <c r="K2829" t="s">
        <v>28</v>
      </c>
      <c r="L2829" t="s">
        <v>4</v>
      </c>
      <c r="M2829" t="s">
        <v>5</v>
      </c>
      <c r="N2829" t="s">
        <v>6</v>
      </c>
      <c r="O2829">
        <v>904221000</v>
      </c>
      <c r="P2829" t="s">
        <v>198</v>
      </c>
      <c r="Q2829" t="s">
        <v>1016</v>
      </c>
      <c r="R2829" t="s">
        <v>104</v>
      </c>
      <c r="S2829" t="s">
        <v>2315</v>
      </c>
      <c r="T2829" t="s">
        <v>469</v>
      </c>
      <c r="U2829" t="s">
        <v>101</v>
      </c>
      <c r="V2829" t="s">
        <v>2316</v>
      </c>
      <c r="W2829" t="s">
        <v>253</v>
      </c>
      <c r="X2829" t="s">
        <v>23</v>
      </c>
      <c r="Y2829" t="s">
        <v>90</v>
      </c>
      <c r="Z2829">
        <v>12740.83</v>
      </c>
      <c r="AA2829">
        <v>8013.1</v>
      </c>
    </row>
    <row r="2830" spans="1:27" hidden="1" x14ac:dyDescent="0.25">
      <c r="A2830">
        <v>2017</v>
      </c>
      <c r="B2830">
        <v>1</v>
      </c>
      <c r="C2830" t="s">
        <v>270</v>
      </c>
      <c r="D2830">
        <v>5547</v>
      </c>
      <c r="E2830">
        <v>1</v>
      </c>
      <c r="F2830">
        <v>20170131</v>
      </c>
      <c r="G2830">
        <v>20504922490</v>
      </c>
      <c r="H2830" t="s">
        <v>298</v>
      </c>
      <c r="I2830" t="s">
        <v>25</v>
      </c>
      <c r="J2830" t="s">
        <v>26</v>
      </c>
      <c r="K2830" t="s">
        <v>299</v>
      </c>
      <c r="L2830" t="s">
        <v>4</v>
      </c>
      <c r="M2830" t="s">
        <v>5</v>
      </c>
      <c r="N2830" t="s">
        <v>6</v>
      </c>
      <c r="O2830">
        <v>904229000</v>
      </c>
      <c r="P2830" t="s">
        <v>1007</v>
      </c>
      <c r="Q2830" t="s">
        <v>1071</v>
      </c>
      <c r="R2830" t="s">
        <v>60</v>
      </c>
      <c r="S2830" t="s">
        <v>300</v>
      </c>
      <c r="T2830" t="s">
        <v>301</v>
      </c>
      <c r="W2830" t="s">
        <v>264</v>
      </c>
      <c r="X2830" t="s">
        <v>89</v>
      </c>
      <c r="Y2830" t="s">
        <v>61</v>
      </c>
      <c r="Z2830">
        <v>12740.25</v>
      </c>
      <c r="AA2830">
        <v>22400</v>
      </c>
    </row>
    <row r="2831" spans="1:27" hidden="1" x14ac:dyDescent="0.25">
      <c r="A2831">
        <v>2017</v>
      </c>
      <c r="B2831">
        <v>3</v>
      </c>
      <c r="C2831" t="s">
        <v>270</v>
      </c>
      <c r="D2831">
        <v>11134</v>
      </c>
      <c r="E2831">
        <v>1</v>
      </c>
      <c r="F2831">
        <v>20170323</v>
      </c>
      <c r="G2831">
        <v>20504004415</v>
      </c>
      <c r="H2831" t="s">
        <v>223</v>
      </c>
      <c r="I2831" t="s">
        <v>25</v>
      </c>
      <c r="J2831" t="s">
        <v>26</v>
      </c>
      <c r="K2831" t="s">
        <v>97</v>
      </c>
      <c r="L2831" t="s">
        <v>4</v>
      </c>
      <c r="M2831" t="s">
        <v>5</v>
      </c>
      <c r="N2831" t="s">
        <v>17</v>
      </c>
      <c r="O2831">
        <v>2005999000</v>
      </c>
      <c r="P2831" t="s">
        <v>1002</v>
      </c>
      <c r="Q2831" t="s">
        <v>1003</v>
      </c>
      <c r="R2831" t="s">
        <v>24</v>
      </c>
      <c r="S2831" t="s">
        <v>278</v>
      </c>
      <c r="W2831" t="s">
        <v>100</v>
      </c>
      <c r="X2831" t="s">
        <v>8</v>
      </c>
      <c r="Y2831" t="s">
        <v>226</v>
      </c>
      <c r="Z2831">
        <v>12730.5</v>
      </c>
      <c r="AA2831">
        <v>10440</v>
      </c>
    </row>
    <row r="2832" spans="1:27" hidden="1" x14ac:dyDescent="0.25">
      <c r="A2832">
        <v>2017</v>
      </c>
      <c r="B2832">
        <v>1</v>
      </c>
      <c r="C2832" t="s">
        <v>270</v>
      </c>
      <c r="D2832">
        <v>2008</v>
      </c>
      <c r="E2832">
        <v>1</v>
      </c>
      <c r="F2832">
        <v>20170121</v>
      </c>
      <c r="G2832">
        <v>20504004415</v>
      </c>
      <c r="H2832" t="s">
        <v>223</v>
      </c>
      <c r="I2832" t="s">
        <v>25</v>
      </c>
      <c r="J2832" t="s">
        <v>26</v>
      </c>
      <c r="K2832" t="s">
        <v>97</v>
      </c>
      <c r="L2832" t="s">
        <v>4</v>
      </c>
      <c r="M2832" t="s">
        <v>5</v>
      </c>
      <c r="N2832" t="s">
        <v>17</v>
      </c>
      <c r="O2832">
        <v>2005999000</v>
      </c>
      <c r="P2832" t="s">
        <v>1002</v>
      </c>
      <c r="Q2832" t="s">
        <v>1003</v>
      </c>
      <c r="R2832" t="s">
        <v>24</v>
      </c>
      <c r="S2832" t="s">
        <v>278</v>
      </c>
      <c r="W2832" t="s">
        <v>100</v>
      </c>
      <c r="X2832" t="s">
        <v>8</v>
      </c>
      <c r="Y2832" t="s">
        <v>226</v>
      </c>
      <c r="Z2832">
        <v>12673.5</v>
      </c>
      <c r="AA2832">
        <v>10440</v>
      </c>
    </row>
    <row r="2833" spans="1:27" hidden="1" x14ac:dyDescent="0.25">
      <c r="A2833">
        <v>2017</v>
      </c>
      <c r="B2833">
        <v>2</v>
      </c>
      <c r="C2833" t="s">
        <v>270</v>
      </c>
      <c r="D2833">
        <v>6392</v>
      </c>
      <c r="E2833">
        <v>1</v>
      </c>
      <c r="F2833">
        <v>20170211</v>
      </c>
      <c r="G2833">
        <v>20504004415</v>
      </c>
      <c r="H2833" t="s">
        <v>223</v>
      </c>
      <c r="I2833" t="s">
        <v>25</v>
      </c>
      <c r="J2833" t="s">
        <v>26</v>
      </c>
      <c r="K2833" t="s">
        <v>97</v>
      </c>
      <c r="L2833" t="s">
        <v>4</v>
      </c>
      <c r="M2833" t="s">
        <v>5</v>
      </c>
      <c r="N2833" t="s">
        <v>17</v>
      </c>
      <c r="O2833">
        <v>2005999000</v>
      </c>
      <c r="P2833" t="s">
        <v>1002</v>
      </c>
      <c r="Q2833" t="s">
        <v>1003</v>
      </c>
      <c r="R2833" t="s">
        <v>24</v>
      </c>
      <c r="S2833" t="s">
        <v>826</v>
      </c>
      <c r="W2833" t="s">
        <v>272</v>
      </c>
      <c r="X2833" t="s">
        <v>8</v>
      </c>
      <c r="Y2833" t="s">
        <v>61</v>
      </c>
      <c r="Z2833">
        <v>12673.5</v>
      </c>
      <c r="AA2833">
        <v>10440</v>
      </c>
    </row>
    <row r="2834" spans="1:27" hidden="1" x14ac:dyDescent="0.25">
      <c r="A2834">
        <v>2017</v>
      </c>
      <c r="B2834">
        <v>3</v>
      </c>
      <c r="C2834" t="s">
        <v>270</v>
      </c>
      <c r="D2834">
        <v>11131</v>
      </c>
      <c r="E2834">
        <v>2</v>
      </c>
      <c r="F2834">
        <v>20170323</v>
      </c>
      <c r="G2834">
        <v>20504004415</v>
      </c>
      <c r="H2834" t="s">
        <v>223</v>
      </c>
      <c r="I2834" t="s">
        <v>11</v>
      </c>
      <c r="J2834" t="s">
        <v>12</v>
      </c>
      <c r="K2834" t="s">
        <v>156</v>
      </c>
      <c r="L2834" t="s">
        <v>4</v>
      </c>
      <c r="M2834" t="s">
        <v>5</v>
      </c>
      <c r="N2834" t="s">
        <v>17</v>
      </c>
      <c r="O2834">
        <v>2005999000</v>
      </c>
      <c r="P2834" t="s">
        <v>1002</v>
      </c>
      <c r="Q2834" t="s">
        <v>1003</v>
      </c>
      <c r="R2834" t="s">
        <v>24</v>
      </c>
      <c r="S2834" t="s">
        <v>2374</v>
      </c>
      <c r="W2834" t="s">
        <v>100</v>
      </c>
      <c r="X2834" t="s">
        <v>8</v>
      </c>
      <c r="Y2834" t="s">
        <v>226</v>
      </c>
      <c r="Z2834">
        <v>12658.88</v>
      </c>
      <c r="AA2834">
        <v>9726.6</v>
      </c>
    </row>
    <row r="2835" spans="1:27" hidden="1" x14ac:dyDescent="0.25">
      <c r="A2835">
        <v>2017</v>
      </c>
      <c r="B2835">
        <v>3</v>
      </c>
      <c r="C2835" t="s">
        <v>270</v>
      </c>
      <c r="D2835">
        <v>10634</v>
      </c>
      <c r="E2835">
        <v>1</v>
      </c>
      <c r="F2835">
        <v>20170316</v>
      </c>
      <c r="G2835">
        <v>20504004415</v>
      </c>
      <c r="H2835" t="s">
        <v>223</v>
      </c>
      <c r="I2835" t="s">
        <v>25</v>
      </c>
      <c r="J2835" t="s">
        <v>26</v>
      </c>
      <c r="K2835" t="s">
        <v>118</v>
      </c>
      <c r="L2835" t="s">
        <v>4</v>
      </c>
      <c r="M2835" t="s">
        <v>5</v>
      </c>
      <c r="N2835" t="s">
        <v>17</v>
      </c>
      <c r="O2835">
        <v>2005999000</v>
      </c>
      <c r="P2835" t="s">
        <v>198</v>
      </c>
      <c r="Q2835" t="s">
        <v>1003</v>
      </c>
      <c r="R2835" t="s">
        <v>24</v>
      </c>
      <c r="S2835" t="s">
        <v>940</v>
      </c>
      <c r="W2835" t="s">
        <v>100</v>
      </c>
      <c r="X2835" t="s">
        <v>8</v>
      </c>
      <c r="Y2835" t="s">
        <v>226</v>
      </c>
      <c r="Z2835">
        <v>12635</v>
      </c>
      <c r="AA2835">
        <v>5016</v>
      </c>
    </row>
    <row r="2836" spans="1:27" x14ac:dyDescent="0.25">
      <c r="A2836">
        <v>2018</v>
      </c>
      <c r="B2836">
        <v>2</v>
      </c>
      <c r="C2836" t="s">
        <v>270</v>
      </c>
      <c r="D2836">
        <v>9740</v>
      </c>
      <c r="E2836">
        <v>1</v>
      </c>
      <c r="F2836">
        <v>20180227</v>
      </c>
      <c r="G2836">
        <v>20504004415</v>
      </c>
      <c r="H2836" t="s">
        <v>223</v>
      </c>
      <c r="I2836" t="s">
        <v>25</v>
      </c>
      <c r="J2836" t="s">
        <v>26</v>
      </c>
      <c r="K2836" t="s">
        <v>118</v>
      </c>
      <c r="L2836" t="s">
        <v>4</v>
      </c>
      <c r="M2836" t="s">
        <v>5</v>
      </c>
      <c r="N2836" t="s">
        <v>17</v>
      </c>
      <c r="O2836">
        <v>2005999000</v>
      </c>
      <c r="P2836" t="s">
        <v>198</v>
      </c>
      <c r="Q2836" t="s">
        <v>1003</v>
      </c>
      <c r="R2836" t="s">
        <v>24</v>
      </c>
      <c r="S2836" t="s">
        <v>940</v>
      </c>
      <c r="W2836" t="s">
        <v>100</v>
      </c>
      <c r="X2836" t="s">
        <v>8</v>
      </c>
      <c r="Y2836" t="s">
        <v>226</v>
      </c>
      <c r="Z2836">
        <v>12635</v>
      </c>
      <c r="AA2836">
        <v>5015.9989999999998</v>
      </c>
    </row>
    <row r="2837" spans="1:27" hidden="1" x14ac:dyDescent="0.25">
      <c r="A2837">
        <v>2018</v>
      </c>
      <c r="B2837">
        <v>1</v>
      </c>
      <c r="C2837" t="s">
        <v>270</v>
      </c>
      <c r="D2837">
        <v>4020</v>
      </c>
      <c r="E2837">
        <v>1</v>
      </c>
      <c r="F2837">
        <v>20180125</v>
      </c>
      <c r="G2837">
        <v>20504004415</v>
      </c>
      <c r="H2837" t="s">
        <v>223</v>
      </c>
      <c r="I2837" t="s">
        <v>25</v>
      </c>
      <c r="J2837" t="s">
        <v>26</v>
      </c>
      <c r="K2837" t="s">
        <v>97</v>
      </c>
      <c r="L2837" t="s">
        <v>4</v>
      </c>
      <c r="M2837" t="s">
        <v>5</v>
      </c>
      <c r="N2837" t="s">
        <v>17</v>
      </c>
      <c r="O2837">
        <v>2005999000</v>
      </c>
      <c r="P2837" t="s">
        <v>1002</v>
      </c>
      <c r="Q2837" t="s">
        <v>1003</v>
      </c>
      <c r="R2837" t="s">
        <v>24</v>
      </c>
      <c r="S2837" t="s">
        <v>508</v>
      </c>
      <c r="T2837" t="s">
        <v>881</v>
      </c>
      <c r="W2837" t="s">
        <v>34</v>
      </c>
      <c r="X2837" t="s">
        <v>8</v>
      </c>
      <c r="Y2837" t="s">
        <v>226</v>
      </c>
      <c r="Z2837">
        <v>12628</v>
      </c>
      <c r="AA2837">
        <v>10718.4</v>
      </c>
    </row>
    <row r="2838" spans="1:27" hidden="1" x14ac:dyDescent="0.25">
      <c r="A2838">
        <v>2018</v>
      </c>
      <c r="B2838">
        <v>1</v>
      </c>
      <c r="C2838" t="s">
        <v>270</v>
      </c>
      <c r="D2838">
        <v>41729</v>
      </c>
      <c r="E2838">
        <v>2</v>
      </c>
      <c r="F2838">
        <v>20180104</v>
      </c>
      <c r="G2838">
        <v>20504004415</v>
      </c>
      <c r="H2838" t="s">
        <v>223</v>
      </c>
      <c r="I2838" t="s">
        <v>25</v>
      </c>
      <c r="J2838" t="s">
        <v>26</v>
      </c>
      <c r="K2838" t="s">
        <v>257</v>
      </c>
      <c r="L2838" t="s">
        <v>4</v>
      </c>
      <c r="M2838" t="s">
        <v>5</v>
      </c>
      <c r="N2838" t="s">
        <v>17</v>
      </c>
      <c r="O2838">
        <v>2001909000</v>
      </c>
      <c r="P2838" t="s">
        <v>1009</v>
      </c>
      <c r="Q2838" t="s">
        <v>1003</v>
      </c>
      <c r="R2838" t="s">
        <v>68</v>
      </c>
      <c r="S2838" t="s">
        <v>833</v>
      </c>
      <c r="T2838" t="s">
        <v>973</v>
      </c>
      <c r="W2838" t="s">
        <v>34</v>
      </c>
      <c r="X2838" t="s">
        <v>8</v>
      </c>
      <c r="Y2838" t="s">
        <v>226</v>
      </c>
      <c r="Z2838">
        <v>12622.5</v>
      </c>
      <c r="AA2838">
        <v>2426.58</v>
      </c>
    </row>
    <row r="2839" spans="1:27" hidden="1" x14ac:dyDescent="0.25">
      <c r="A2839">
        <v>2017</v>
      </c>
      <c r="B2839">
        <v>3</v>
      </c>
      <c r="C2839" t="s">
        <v>270</v>
      </c>
      <c r="D2839">
        <v>10841</v>
      </c>
      <c r="E2839">
        <v>1</v>
      </c>
      <c r="F2839">
        <v>20170315</v>
      </c>
      <c r="G2839">
        <v>20504004415</v>
      </c>
      <c r="H2839" t="s">
        <v>223</v>
      </c>
      <c r="I2839" t="s">
        <v>25</v>
      </c>
      <c r="J2839" t="s">
        <v>26</v>
      </c>
      <c r="K2839" t="s">
        <v>257</v>
      </c>
      <c r="L2839" t="s">
        <v>4</v>
      </c>
      <c r="M2839" t="s">
        <v>5</v>
      </c>
      <c r="N2839" t="s">
        <v>17</v>
      </c>
      <c r="O2839">
        <v>2005999000</v>
      </c>
      <c r="P2839" t="s">
        <v>1002</v>
      </c>
      <c r="Q2839" t="s">
        <v>1003</v>
      </c>
      <c r="R2839" t="s">
        <v>24</v>
      </c>
      <c r="S2839" t="s">
        <v>826</v>
      </c>
      <c r="W2839" t="s">
        <v>272</v>
      </c>
      <c r="X2839" t="s">
        <v>8</v>
      </c>
      <c r="Y2839" t="s">
        <v>61</v>
      </c>
      <c r="Z2839">
        <v>12600</v>
      </c>
      <c r="AA2839">
        <v>10440</v>
      </c>
    </row>
    <row r="2840" spans="1:27" hidden="1" x14ac:dyDescent="0.25">
      <c r="A2840">
        <v>2017</v>
      </c>
      <c r="B2840">
        <v>3</v>
      </c>
      <c r="C2840" t="s">
        <v>270</v>
      </c>
      <c r="D2840">
        <v>11849</v>
      </c>
      <c r="E2840">
        <v>1</v>
      </c>
      <c r="F2840">
        <v>20170328</v>
      </c>
      <c r="G2840">
        <v>20504004415</v>
      </c>
      <c r="H2840" t="s">
        <v>223</v>
      </c>
      <c r="I2840" t="s">
        <v>2</v>
      </c>
      <c r="J2840" t="s">
        <v>58</v>
      </c>
      <c r="K2840" t="s">
        <v>59</v>
      </c>
      <c r="L2840" t="s">
        <v>4</v>
      </c>
      <c r="M2840" t="s">
        <v>5</v>
      </c>
      <c r="N2840" t="s">
        <v>17</v>
      </c>
      <c r="O2840">
        <v>2001909000</v>
      </c>
      <c r="P2840" t="s">
        <v>1008</v>
      </c>
      <c r="Q2840" t="s">
        <v>1003</v>
      </c>
      <c r="R2840" t="s">
        <v>68</v>
      </c>
      <c r="S2840" t="s">
        <v>861</v>
      </c>
      <c r="T2840" t="s">
        <v>881</v>
      </c>
      <c r="W2840" t="s">
        <v>272</v>
      </c>
      <c r="X2840" t="s">
        <v>8</v>
      </c>
      <c r="Y2840" t="s">
        <v>61</v>
      </c>
      <c r="Z2840">
        <v>12600</v>
      </c>
      <c r="AA2840">
        <v>13920</v>
      </c>
    </row>
    <row r="2841" spans="1:27" hidden="1" x14ac:dyDescent="0.25">
      <c r="A2841">
        <v>2018</v>
      </c>
      <c r="B2841">
        <v>2</v>
      </c>
      <c r="C2841" t="s">
        <v>270</v>
      </c>
      <c r="D2841">
        <v>5266</v>
      </c>
      <c r="E2841">
        <v>5</v>
      </c>
      <c r="F2841">
        <v>20180208</v>
      </c>
      <c r="G2841">
        <v>20504004415</v>
      </c>
      <c r="H2841" t="s">
        <v>223</v>
      </c>
      <c r="I2841" t="s">
        <v>25</v>
      </c>
      <c r="J2841" t="s">
        <v>26</v>
      </c>
      <c r="K2841" t="s">
        <v>452</v>
      </c>
      <c r="L2841" t="s">
        <v>4</v>
      </c>
      <c r="M2841" t="s">
        <v>5</v>
      </c>
      <c r="N2841" t="s">
        <v>17</v>
      </c>
      <c r="O2841">
        <v>2005999000</v>
      </c>
      <c r="P2841" t="s">
        <v>1002</v>
      </c>
      <c r="Q2841" t="s">
        <v>1003</v>
      </c>
      <c r="R2841" t="s">
        <v>24</v>
      </c>
      <c r="S2841" t="s">
        <v>278</v>
      </c>
      <c r="W2841" t="s">
        <v>34</v>
      </c>
      <c r="X2841" t="s">
        <v>8</v>
      </c>
      <c r="Y2841" t="s">
        <v>226</v>
      </c>
      <c r="Z2841">
        <v>12593.5</v>
      </c>
      <c r="AA2841">
        <v>9744</v>
      </c>
    </row>
    <row r="2842" spans="1:27" hidden="1" x14ac:dyDescent="0.25">
      <c r="A2842">
        <v>2018</v>
      </c>
      <c r="B2842">
        <v>2</v>
      </c>
      <c r="C2842" t="s">
        <v>270</v>
      </c>
      <c r="D2842">
        <v>5272</v>
      </c>
      <c r="E2842">
        <v>2</v>
      </c>
      <c r="F2842">
        <v>20180201</v>
      </c>
      <c r="G2842">
        <v>20504004415</v>
      </c>
      <c r="H2842" t="s">
        <v>223</v>
      </c>
      <c r="I2842" t="s">
        <v>25</v>
      </c>
      <c r="J2842" t="s">
        <v>26</v>
      </c>
      <c r="K2842" t="s">
        <v>257</v>
      </c>
      <c r="L2842" t="s">
        <v>4</v>
      </c>
      <c r="M2842" t="s">
        <v>5</v>
      </c>
      <c r="N2842" t="s">
        <v>17</v>
      </c>
      <c r="O2842">
        <v>2001909000</v>
      </c>
      <c r="P2842" t="s">
        <v>1006</v>
      </c>
      <c r="Q2842" t="s">
        <v>1003</v>
      </c>
      <c r="R2842" t="s">
        <v>68</v>
      </c>
      <c r="S2842" t="s">
        <v>1976</v>
      </c>
      <c r="T2842" t="s">
        <v>1333</v>
      </c>
      <c r="W2842" t="s">
        <v>34</v>
      </c>
      <c r="X2842" t="s">
        <v>8</v>
      </c>
      <c r="Y2842" t="s">
        <v>226</v>
      </c>
      <c r="Z2842">
        <v>12585</v>
      </c>
      <c r="AA2842">
        <v>4798.08</v>
      </c>
    </row>
    <row r="2843" spans="1:27" hidden="1" x14ac:dyDescent="0.25">
      <c r="A2843">
        <v>2018</v>
      </c>
      <c r="B2843">
        <v>2</v>
      </c>
      <c r="C2843" t="s">
        <v>270</v>
      </c>
      <c r="D2843">
        <v>6288</v>
      </c>
      <c r="E2843">
        <v>2</v>
      </c>
      <c r="F2843">
        <v>20180206</v>
      </c>
      <c r="G2843">
        <v>20504004415</v>
      </c>
      <c r="H2843" t="s">
        <v>223</v>
      </c>
      <c r="I2843" t="s">
        <v>2</v>
      </c>
      <c r="J2843" t="s">
        <v>308</v>
      </c>
      <c r="K2843" t="s">
        <v>309</v>
      </c>
      <c r="L2843" t="s">
        <v>4</v>
      </c>
      <c r="M2843" t="s">
        <v>5</v>
      </c>
      <c r="N2843" t="s">
        <v>17</v>
      </c>
      <c r="O2843">
        <v>2001909000</v>
      </c>
      <c r="P2843" t="s">
        <v>1008</v>
      </c>
      <c r="Q2843" t="s">
        <v>1003</v>
      </c>
      <c r="R2843" t="s">
        <v>68</v>
      </c>
      <c r="S2843" t="s">
        <v>1300</v>
      </c>
      <c r="T2843" t="s">
        <v>2010</v>
      </c>
      <c r="W2843" t="s">
        <v>34</v>
      </c>
      <c r="X2843" t="s">
        <v>19</v>
      </c>
      <c r="Y2843" t="s">
        <v>226</v>
      </c>
      <c r="Z2843">
        <v>12560.7</v>
      </c>
      <c r="AA2843">
        <v>5575.95</v>
      </c>
    </row>
    <row r="2844" spans="1:27" hidden="1" x14ac:dyDescent="0.25">
      <c r="A2844">
        <v>2017</v>
      </c>
      <c r="B2844">
        <v>2</v>
      </c>
      <c r="C2844" t="s">
        <v>270</v>
      </c>
      <c r="D2844">
        <v>5491</v>
      </c>
      <c r="E2844">
        <v>1</v>
      </c>
      <c r="F2844">
        <v>20170201</v>
      </c>
      <c r="G2844">
        <v>20504004415</v>
      </c>
      <c r="H2844" t="s">
        <v>223</v>
      </c>
      <c r="I2844" t="s">
        <v>25</v>
      </c>
      <c r="J2844" t="s">
        <v>26</v>
      </c>
      <c r="K2844" t="s">
        <v>257</v>
      </c>
      <c r="L2844" t="s">
        <v>4</v>
      </c>
      <c r="M2844" t="s">
        <v>5</v>
      </c>
      <c r="N2844" t="s">
        <v>17</v>
      </c>
      <c r="O2844">
        <v>2001909000</v>
      </c>
      <c r="P2844" t="s">
        <v>1008</v>
      </c>
      <c r="Q2844" t="s">
        <v>1003</v>
      </c>
      <c r="R2844" t="s">
        <v>68</v>
      </c>
      <c r="S2844" t="s">
        <v>845</v>
      </c>
      <c r="W2844" t="s">
        <v>272</v>
      </c>
      <c r="X2844" t="s">
        <v>8</v>
      </c>
      <c r="Y2844" t="s">
        <v>61</v>
      </c>
      <c r="Z2844">
        <v>12557</v>
      </c>
      <c r="AA2844">
        <v>15068.4</v>
      </c>
    </row>
    <row r="2845" spans="1:27" hidden="1" x14ac:dyDescent="0.25">
      <c r="A2845">
        <v>2018</v>
      </c>
      <c r="B2845">
        <v>1</v>
      </c>
      <c r="C2845" t="s">
        <v>270</v>
      </c>
      <c r="D2845">
        <v>2864</v>
      </c>
      <c r="E2845">
        <v>1</v>
      </c>
      <c r="F2845">
        <v>20180118</v>
      </c>
      <c r="G2845">
        <v>20504004415</v>
      </c>
      <c r="H2845" t="s">
        <v>223</v>
      </c>
      <c r="I2845" t="s">
        <v>25</v>
      </c>
      <c r="J2845" t="s">
        <v>26</v>
      </c>
      <c r="K2845" t="s">
        <v>185</v>
      </c>
      <c r="L2845" t="s">
        <v>4</v>
      </c>
      <c r="M2845" t="s">
        <v>5</v>
      </c>
      <c r="N2845" t="s">
        <v>17</v>
      </c>
      <c r="O2845">
        <v>2005999000</v>
      </c>
      <c r="P2845" t="s">
        <v>1002</v>
      </c>
      <c r="Q2845" t="s">
        <v>1003</v>
      </c>
      <c r="R2845" t="s">
        <v>24</v>
      </c>
      <c r="S2845" t="s">
        <v>508</v>
      </c>
      <c r="T2845" t="s">
        <v>958</v>
      </c>
      <c r="W2845" t="s">
        <v>34</v>
      </c>
      <c r="X2845" t="s">
        <v>8</v>
      </c>
      <c r="Y2845" t="s">
        <v>226</v>
      </c>
      <c r="Z2845">
        <v>12554.5</v>
      </c>
      <c r="AA2845">
        <v>8088.6</v>
      </c>
    </row>
    <row r="2846" spans="1:27" hidden="1" x14ac:dyDescent="0.25">
      <c r="A2846">
        <v>2018</v>
      </c>
      <c r="B2846">
        <v>2</v>
      </c>
      <c r="C2846" t="s">
        <v>270</v>
      </c>
      <c r="D2846">
        <v>9119</v>
      </c>
      <c r="E2846">
        <v>2</v>
      </c>
      <c r="F2846">
        <v>20180220</v>
      </c>
      <c r="G2846">
        <v>20504004415</v>
      </c>
      <c r="H2846" t="s">
        <v>223</v>
      </c>
      <c r="I2846" t="s">
        <v>36</v>
      </c>
      <c r="J2846" t="s">
        <v>283</v>
      </c>
      <c r="K2846" t="s">
        <v>284</v>
      </c>
      <c r="L2846" t="s">
        <v>4</v>
      </c>
      <c r="M2846" t="s">
        <v>5</v>
      </c>
      <c r="N2846" t="s">
        <v>17</v>
      </c>
      <c r="O2846">
        <v>2005999000</v>
      </c>
      <c r="P2846" t="s">
        <v>1002</v>
      </c>
      <c r="Q2846" t="s">
        <v>1003</v>
      </c>
      <c r="R2846" t="s">
        <v>24</v>
      </c>
      <c r="S2846" t="s">
        <v>956</v>
      </c>
      <c r="T2846" t="s">
        <v>942</v>
      </c>
      <c r="W2846" t="s">
        <v>34</v>
      </c>
      <c r="X2846" t="s">
        <v>8</v>
      </c>
      <c r="Y2846" t="s">
        <v>226</v>
      </c>
      <c r="Z2846">
        <v>12522</v>
      </c>
      <c r="AA2846">
        <v>4977.6000000000004</v>
      </c>
    </row>
    <row r="2847" spans="1:27" hidden="1" x14ac:dyDescent="0.25">
      <c r="A2847">
        <v>2017</v>
      </c>
      <c r="B2847">
        <v>1</v>
      </c>
      <c r="C2847" t="s">
        <v>86</v>
      </c>
      <c r="D2847">
        <v>114378</v>
      </c>
      <c r="E2847">
        <v>4</v>
      </c>
      <c r="F2847">
        <v>20170106</v>
      </c>
      <c r="G2847">
        <v>20373860736</v>
      </c>
      <c r="H2847" t="s">
        <v>1127</v>
      </c>
      <c r="I2847" t="s">
        <v>25</v>
      </c>
      <c r="J2847" t="s">
        <v>26</v>
      </c>
      <c r="K2847" t="s">
        <v>110</v>
      </c>
      <c r="L2847" t="s">
        <v>4</v>
      </c>
      <c r="M2847" t="s">
        <v>5</v>
      </c>
      <c r="N2847" t="s">
        <v>17</v>
      </c>
      <c r="O2847">
        <v>2005992000</v>
      </c>
      <c r="P2847" t="s">
        <v>934</v>
      </c>
      <c r="Q2847" t="s">
        <v>1003</v>
      </c>
      <c r="R2847" t="s">
        <v>18</v>
      </c>
      <c r="S2847" t="s">
        <v>94</v>
      </c>
      <c r="T2847" t="s">
        <v>722</v>
      </c>
      <c r="U2847" t="s">
        <v>723</v>
      </c>
      <c r="V2847" t="s">
        <v>99</v>
      </c>
      <c r="W2847" t="s">
        <v>100</v>
      </c>
      <c r="X2847" t="s">
        <v>19</v>
      </c>
      <c r="Y2847" t="s">
        <v>15</v>
      </c>
      <c r="Z2847">
        <v>12514.3</v>
      </c>
      <c r="AA2847">
        <v>3407.22</v>
      </c>
    </row>
    <row r="2848" spans="1:27" hidden="1" x14ac:dyDescent="0.25">
      <c r="A2848">
        <v>2018</v>
      </c>
      <c r="B2848">
        <v>1</v>
      </c>
      <c r="C2848" t="s">
        <v>270</v>
      </c>
      <c r="D2848">
        <v>3241</v>
      </c>
      <c r="E2848">
        <v>2</v>
      </c>
      <c r="F2848">
        <v>20180123</v>
      </c>
      <c r="G2848">
        <v>20504004415</v>
      </c>
      <c r="H2848" t="s">
        <v>223</v>
      </c>
      <c r="I2848" t="s">
        <v>36</v>
      </c>
      <c r="J2848" t="s">
        <v>283</v>
      </c>
      <c r="K2848" t="s">
        <v>284</v>
      </c>
      <c r="L2848" t="s">
        <v>4</v>
      </c>
      <c r="M2848" t="s">
        <v>5</v>
      </c>
      <c r="N2848" t="s">
        <v>17</v>
      </c>
      <c r="O2848">
        <v>2005999000</v>
      </c>
      <c r="P2848" t="s">
        <v>1002</v>
      </c>
      <c r="Q2848" t="s">
        <v>1003</v>
      </c>
      <c r="R2848" t="s">
        <v>24</v>
      </c>
      <c r="S2848" t="s">
        <v>508</v>
      </c>
      <c r="T2848" t="s">
        <v>544</v>
      </c>
      <c r="V2848" t="s">
        <v>145</v>
      </c>
      <c r="W2848" t="s">
        <v>272</v>
      </c>
      <c r="X2848" t="s">
        <v>8</v>
      </c>
      <c r="Y2848" t="s">
        <v>226</v>
      </c>
      <c r="Z2848">
        <v>12484</v>
      </c>
      <c r="AA2848">
        <v>6082.56</v>
      </c>
    </row>
    <row r="2849" spans="1:27" hidden="1" x14ac:dyDescent="0.25">
      <c r="A2849">
        <v>2018</v>
      </c>
      <c r="B2849">
        <v>3</v>
      </c>
      <c r="C2849" t="s">
        <v>270</v>
      </c>
      <c r="D2849">
        <v>12747</v>
      </c>
      <c r="E2849">
        <v>2</v>
      </c>
      <c r="F2849">
        <v>20180322</v>
      </c>
      <c r="G2849">
        <v>20504004415</v>
      </c>
      <c r="H2849" t="s">
        <v>223</v>
      </c>
      <c r="I2849" t="s">
        <v>25</v>
      </c>
      <c r="J2849" t="s">
        <v>26</v>
      </c>
      <c r="K2849" t="s">
        <v>110</v>
      </c>
      <c r="L2849" t="s">
        <v>4</v>
      </c>
      <c r="M2849" t="s">
        <v>5</v>
      </c>
      <c r="N2849" t="s">
        <v>17</v>
      </c>
      <c r="O2849">
        <v>2005999000</v>
      </c>
      <c r="P2849" t="s">
        <v>1002</v>
      </c>
      <c r="Q2849" t="s">
        <v>1003</v>
      </c>
      <c r="R2849" t="s">
        <v>24</v>
      </c>
      <c r="S2849" t="s">
        <v>1985</v>
      </c>
      <c r="W2849" t="s">
        <v>34</v>
      </c>
      <c r="X2849" t="s">
        <v>19</v>
      </c>
      <c r="Y2849" t="s">
        <v>226</v>
      </c>
      <c r="Z2849">
        <v>12458.2</v>
      </c>
      <c r="AA2849">
        <v>2766.24</v>
      </c>
    </row>
    <row r="2850" spans="1:27" hidden="1" x14ac:dyDescent="0.25">
      <c r="A2850">
        <v>2018</v>
      </c>
      <c r="B2850">
        <v>3</v>
      </c>
      <c r="C2850" t="s">
        <v>270</v>
      </c>
      <c r="D2850">
        <v>11296</v>
      </c>
      <c r="E2850">
        <v>6</v>
      </c>
      <c r="F2850">
        <v>20180308</v>
      </c>
      <c r="G2850">
        <v>20504004415</v>
      </c>
      <c r="H2850" t="s">
        <v>223</v>
      </c>
      <c r="I2850" t="s">
        <v>25</v>
      </c>
      <c r="J2850" t="s">
        <v>26</v>
      </c>
      <c r="K2850" t="s">
        <v>97</v>
      </c>
      <c r="L2850" t="s">
        <v>4</v>
      </c>
      <c r="M2850" t="s">
        <v>5</v>
      </c>
      <c r="N2850" t="s">
        <v>17</v>
      </c>
      <c r="O2850">
        <v>2005999000</v>
      </c>
      <c r="P2850" t="s">
        <v>1002</v>
      </c>
      <c r="Q2850" t="s">
        <v>1003</v>
      </c>
      <c r="R2850" t="s">
        <v>24</v>
      </c>
      <c r="S2850" t="s">
        <v>321</v>
      </c>
      <c r="W2850" t="s">
        <v>100</v>
      </c>
      <c r="X2850" t="s">
        <v>8</v>
      </c>
      <c r="Y2850" t="s">
        <v>226</v>
      </c>
      <c r="Z2850">
        <v>12437.5</v>
      </c>
      <c r="AA2850">
        <v>9375</v>
      </c>
    </row>
    <row r="2851" spans="1:27" hidden="1" x14ac:dyDescent="0.25">
      <c r="A2851">
        <v>2017</v>
      </c>
      <c r="B2851">
        <v>1</v>
      </c>
      <c r="C2851" t="s">
        <v>270</v>
      </c>
      <c r="D2851">
        <v>4957</v>
      </c>
      <c r="E2851">
        <v>2</v>
      </c>
      <c r="F2851">
        <v>20170131</v>
      </c>
      <c r="G2851">
        <v>20504004415</v>
      </c>
      <c r="H2851" t="s">
        <v>223</v>
      </c>
      <c r="I2851" t="s">
        <v>25</v>
      </c>
      <c r="J2851" t="s">
        <v>26</v>
      </c>
      <c r="K2851" t="s">
        <v>344</v>
      </c>
      <c r="L2851" t="s">
        <v>4</v>
      </c>
      <c r="M2851" t="s">
        <v>5</v>
      </c>
      <c r="N2851" t="s">
        <v>17</v>
      </c>
      <c r="O2851">
        <v>2005992000</v>
      </c>
      <c r="P2851" t="s">
        <v>934</v>
      </c>
      <c r="Q2851" t="s">
        <v>1003</v>
      </c>
      <c r="R2851" t="s">
        <v>18</v>
      </c>
      <c r="S2851" t="s">
        <v>879</v>
      </c>
      <c r="W2851" t="s">
        <v>100</v>
      </c>
      <c r="X2851" t="s">
        <v>8</v>
      </c>
      <c r="Y2851" t="s">
        <v>61</v>
      </c>
      <c r="Z2851">
        <v>12432</v>
      </c>
      <c r="AA2851">
        <v>5040</v>
      </c>
    </row>
    <row r="2852" spans="1:27" hidden="1" x14ac:dyDescent="0.25">
      <c r="A2852">
        <v>2017</v>
      </c>
      <c r="B2852">
        <v>3</v>
      </c>
      <c r="C2852" t="s">
        <v>270</v>
      </c>
      <c r="D2852">
        <v>10296</v>
      </c>
      <c r="E2852">
        <v>1</v>
      </c>
      <c r="F2852">
        <v>20170310</v>
      </c>
      <c r="G2852">
        <v>20504004415</v>
      </c>
      <c r="H2852" t="s">
        <v>223</v>
      </c>
      <c r="I2852" t="s">
        <v>25</v>
      </c>
      <c r="J2852" t="s">
        <v>26</v>
      </c>
      <c r="K2852" t="s">
        <v>97</v>
      </c>
      <c r="L2852" t="s">
        <v>4</v>
      </c>
      <c r="M2852" t="s">
        <v>5</v>
      </c>
      <c r="N2852" t="s">
        <v>6</v>
      </c>
      <c r="O2852">
        <v>710809000</v>
      </c>
      <c r="P2852" t="s">
        <v>1002</v>
      </c>
      <c r="Q2852" t="s">
        <v>1076</v>
      </c>
      <c r="R2852" t="s">
        <v>13</v>
      </c>
      <c r="S2852" t="s">
        <v>306</v>
      </c>
      <c r="T2852" t="s">
        <v>894</v>
      </c>
      <c r="W2852" t="s">
        <v>272</v>
      </c>
      <c r="X2852" t="s">
        <v>8</v>
      </c>
      <c r="Y2852" t="s">
        <v>226</v>
      </c>
      <c r="Z2852">
        <v>12390</v>
      </c>
      <c r="AA2852">
        <v>9523.5</v>
      </c>
    </row>
    <row r="2853" spans="1:27" hidden="1" x14ac:dyDescent="0.25">
      <c r="A2853">
        <v>2018</v>
      </c>
      <c r="B2853">
        <v>3</v>
      </c>
      <c r="C2853" t="s">
        <v>270</v>
      </c>
      <c r="D2853">
        <v>14204</v>
      </c>
      <c r="E2853">
        <v>1</v>
      </c>
      <c r="F2853">
        <v>20180329</v>
      </c>
      <c r="G2853">
        <v>20504004415</v>
      </c>
      <c r="H2853" t="s">
        <v>223</v>
      </c>
      <c r="I2853" t="s">
        <v>25</v>
      </c>
      <c r="J2853" t="s">
        <v>26</v>
      </c>
      <c r="K2853" t="s">
        <v>185</v>
      </c>
      <c r="L2853" t="s">
        <v>4</v>
      </c>
      <c r="M2853" t="s">
        <v>5</v>
      </c>
      <c r="N2853" t="s">
        <v>17</v>
      </c>
      <c r="O2853">
        <v>2005999000</v>
      </c>
      <c r="P2853" t="s">
        <v>1002</v>
      </c>
      <c r="Q2853" t="s">
        <v>1003</v>
      </c>
      <c r="R2853" t="s">
        <v>24</v>
      </c>
      <c r="S2853" t="s">
        <v>445</v>
      </c>
      <c r="W2853" t="s">
        <v>34</v>
      </c>
      <c r="X2853" t="s">
        <v>8</v>
      </c>
      <c r="Y2853" t="s">
        <v>226</v>
      </c>
      <c r="Z2853">
        <v>12390</v>
      </c>
      <c r="AA2853">
        <v>12319.2</v>
      </c>
    </row>
    <row r="2854" spans="1:27" hidden="1" x14ac:dyDescent="0.25">
      <c r="A2854">
        <v>2017</v>
      </c>
      <c r="B2854">
        <v>2</v>
      </c>
      <c r="C2854" t="s">
        <v>270</v>
      </c>
      <c r="D2854">
        <v>7000</v>
      </c>
      <c r="E2854">
        <v>1</v>
      </c>
      <c r="F2854">
        <v>20170213</v>
      </c>
      <c r="G2854">
        <v>20504004415</v>
      </c>
      <c r="H2854" t="s">
        <v>223</v>
      </c>
      <c r="I2854" t="s">
        <v>2</v>
      </c>
      <c r="J2854" t="s">
        <v>308</v>
      </c>
      <c r="K2854" t="s">
        <v>309</v>
      </c>
      <c r="L2854" t="s">
        <v>4</v>
      </c>
      <c r="M2854" t="s">
        <v>5</v>
      </c>
      <c r="N2854" t="s">
        <v>6</v>
      </c>
      <c r="O2854">
        <v>710809000</v>
      </c>
      <c r="P2854" t="s">
        <v>1008</v>
      </c>
      <c r="Q2854" t="s">
        <v>1076</v>
      </c>
      <c r="R2854" t="s">
        <v>13</v>
      </c>
      <c r="S2854" t="s">
        <v>348</v>
      </c>
      <c r="T2854" t="s">
        <v>450</v>
      </c>
      <c r="W2854" t="s">
        <v>272</v>
      </c>
      <c r="X2854" t="s">
        <v>8</v>
      </c>
      <c r="Y2854" t="s">
        <v>226</v>
      </c>
      <c r="Z2854">
        <v>12360</v>
      </c>
      <c r="AA2854">
        <v>8000</v>
      </c>
    </row>
    <row r="2855" spans="1:27" hidden="1" x14ac:dyDescent="0.25">
      <c r="A2855">
        <v>2018</v>
      </c>
      <c r="B2855">
        <v>2</v>
      </c>
      <c r="C2855" t="s">
        <v>270</v>
      </c>
      <c r="D2855">
        <v>6758</v>
      </c>
      <c r="E2855">
        <v>2</v>
      </c>
      <c r="F2855">
        <v>20180206</v>
      </c>
      <c r="G2855">
        <v>20504004415</v>
      </c>
      <c r="H2855" t="s">
        <v>223</v>
      </c>
      <c r="I2855" t="s">
        <v>25</v>
      </c>
      <c r="J2855" t="s">
        <v>26</v>
      </c>
      <c r="K2855" t="s">
        <v>97</v>
      </c>
      <c r="L2855" t="s">
        <v>4</v>
      </c>
      <c r="M2855" t="s">
        <v>5</v>
      </c>
      <c r="N2855" t="s">
        <v>6</v>
      </c>
      <c r="O2855">
        <v>710809000</v>
      </c>
      <c r="P2855" t="s">
        <v>1002</v>
      </c>
      <c r="Q2855" t="s">
        <v>1076</v>
      </c>
      <c r="R2855" t="s">
        <v>13</v>
      </c>
      <c r="S2855" t="s">
        <v>2015</v>
      </c>
      <c r="T2855" t="s">
        <v>2014</v>
      </c>
      <c r="W2855" t="s">
        <v>34</v>
      </c>
      <c r="X2855" t="s">
        <v>8</v>
      </c>
      <c r="Y2855" t="s">
        <v>226</v>
      </c>
      <c r="Z2855">
        <v>12348</v>
      </c>
      <c r="AA2855">
        <v>8000.72</v>
      </c>
    </row>
    <row r="2856" spans="1:27" hidden="1" x14ac:dyDescent="0.25">
      <c r="A2856">
        <v>2017</v>
      </c>
      <c r="B2856">
        <v>2</v>
      </c>
      <c r="C2856" t="s">
        <v>270</v>
      </c>
      <c r="D2856">
        <v>7727</v>
      </c>
      <c r="E2856">
        <v>1</v>
      </c>
      <c r="F2856">
        <v>20170216</v>
      </c>
      <c r="G2856">
        <v>20504004415</v>
      </c>
      <c r="H2856" t="s">
        <v>223</v>
      </c>
      <c r="I2856" t="s">
        <v>25</v>
      </c>
      <c r="J2856" t="s">
        <v>26</v>
      </c>
      <c r="K2856" t="s">
        <v>492</v>
      </c>
      <c r="L2856" t="s">
        <v>4</v>
      </c>
      <c r="M2856" t="s">
        <v>5</v>
      </c>
      <c r="N2856" t="s">
        <v>17</v>
      </c>
      <c r="O2856">
        <v>2005999000</v>
      </c>
      <c r="P2856" t="s">
        <v>1002</v>
      </c>
      <c r="Q2856" t="s">
        <v>1003</v>
      </c>
      <c r="R2856" t="s">
        <v>24</v>
      </c>
      <c r="S2856" t="s">
        <v>873</v>
      </c>
      <c r="T2856" t="s">
        <v>1742</v>
      </c>
      <c r="W2856" t="s">
        <v>272</v>
      </c>
      <c r="X2856" t="s">
        <v>19</v>
      </c>
      <c r="Y2856" t="s">
        <v>226</v>
      </c>
      <c r="Z2856">
        <v>12320</v>
      </c>
      <c r="AA2856">
        <v>6283.2</v>
      </c>
    </row>
    <row r="2857" spans="1:27" hidden="1" x14ac:dyDescent="0.25">
      <c r="A2857">
        <v>2018</v>
      </c>
      <c r="B2857">
        <v>3</v>
      </c>
      <c r="C2857" t="s">
        <v>270</v>
      </c>
      <c r="D2857">
        <v>10407</v>
      </c>
      <c r="E2857">
        <v>1</v>
      </c>
      <c r="F2857">
        <v>20180301</v>
      </c>
      <c r="G2857">
        <v>20504004415</v>
      </c>
      <c r="H2857" t="s">
        <v>223</v>
      </c>
      <c r="I2857" t="s">
        <v>25</v>
      </c>
      <c r="J2857" t="s">
        <v>26</v>
      </c>
      <c r="K2857" t="s">
        <v>452</v>
      </c>
      <c r="L2857" t="s">
        <v>4</v>
      </c>
      <c r="M2857" t="s">
        <v>5</v>
      </c>
      <c r="N2857" t="s">
        <v>17</v>
      </c>
      <c r="O2857">
        <v>2005999000</v>
      </c>
      <c r="P2857" t="s">
        <v>1002</v>
      </c>
      <c r="Q2857" t="s">
        <v>1003</v>
      </c>
      <c r="R2857" t="s">
        <v>24</v>
      </c>
      <c r="S2857" t="s">
        <v>337</v>
      </c>
      <c r="W2857" t="s">
        <v>100</v>
      </c>
      <c r="X2857" t="s">
        <v>19</v>
      </c>
      <c r="Y2857" t="s">
        <v>226</v>
      </c>
      <c r="Z2857">
        <v>12312</v>
      </c>
      <c r="AA2857">
        <v>5548.8</v>
      </c>
    </row>
    <row r="2858" spans="1:27" hidden="1" x14ac:dyDescent="0.25">
      <c r="A2858">
        <v>2017</v>
      </c>
      <c r="B2858">
        <v>2</v>
      </c>
      <c r="C2858" t="s">
        <v>86</v>
      </c>
      <c r="D2858">
        <v>9244</v>
      </c>
      <c r="E2858">
        <v>2</v>
      </c>
      <c r="F2858">
        <v>20170201</v>
      </c>
      <c r="G2858">
        <v>20542089106</v>
      </c>
      <c r="H2858" t="s">
        <v>74</v>
      </c>
      <c r="I2858" t="s">
        <v>2</v>
      </c>
      <c r="J2858" t="s">
        <v>81</v>
      </c>
      <c r="K2858" t="s">
        <v>82</v>
      </c>
      <c r="L2858" t="s">
        <v>4</v>
      </c>
      <c r="M2858" t="s">
        <v>5</v>
      </c>
      <c r="N2858" t="s">
        <v>6</v>
      </c>
      <c r="O2858">
        <v>904211090</v>
      </c>
      <c r="P2858" t="s">
        <v>198</v>
      </c>
      <c r="Q2858" t="s">
        <v>472</v>
      </c>
      <c r="R2858" t="s">
        <v>77</v>
      </c>
      <c r="S2858" t="s">
        <v>143</v>
      </c>
      <c r="V2858" t="s">
        <v>1441</v>
      </c>
      <c r="W2858" t="s">
        <v>237</v>
      </c>
      <c r="X2858" t="s">
        <v>23</v>
      </c>
      <c r="Y2858" t="s">
        <v>9</v>
      </c>
      <c r="Z2858">
        <v>12300</v>
      </c>
      <c r="AA2858">
        <v>6000</v>
      </c>
    </row>
    <row r="2859" spans="1:27" hidden="1" x14ac:dyDescent="0.25">
      <c r="A2859">
        <v>2017</v>
      </c>
      <c r="B2859">
        <v>1</v>
      </c>
      <c r="C2859" t="s">
        <v>86</v>
      </c>
      <c r="D2859">
        <v>4919</v>
      </c>
      <c r="E2859">
        <v>2</v>
      </c>
      <c r="F2859">
        <v>20170121</v>
      </c>
      <c r="G2859">
        <v>20373860736</v>
      </c>
      <c r="H2859" t="s">
        <v>1127</v>
      </c>
      <c r="I2859" t="s">
        <v>2</v>
      </c>
      <c r="J2859" t="s">
        <v>81</v>
      </c>
      <c r="K2859" t="s">
        <v>87</v>
      </c>
      <c r="L2859" t="s">
        <v>4</v>
      </c>
      <c r="M2859" t="s">
        <v>5</v>
      </c>
      <c r="N2859" t="s">
        <v>17</v>
      </c>
      <c r="O2859">
        <v>2005992000</v>
      </c>
      <c r="P2859" t="s">
        <v>934</v>
      </c>
      <c r="Q2859" t="s">
        <v>1003</v>
      </c>
      <c r="R2859" t="s">
        <v>18</v>
      </c>
      <c r="S2859" t="s">
        <v>94</v>
      </c>
      <c r="T2859" t="s">
        <v>232</v>
      </c>
      <c r="V2859" t="s">
        <v>377</v>
      </c>
      <c r="W2859" t="s">
        <v>100</v>
      </c>
      <c r="X2859" t="s">
        <v>19</v>
      </c>
      <c r="Y2859" t="s">
        <v>15</v>
      </c>
      <c r="Z2859">
        <v>12267.69</v>
      </c>
      <c r="AA2859">
        <v>6260</v>
      </c>
    </row>
    <row r="2860" spans="1:27" hidden="1" x14ac:dyDescent="0.25">
      <c r="A2860">
        <v>2018</v>
      </c>
      <c r="B2860">
        <v>1</v>
      </c>
      <c r="C2860" t="s">
        <v>86</v>
      </c>
      <c r="D2860">
        <v>4210</v>
      </c>
      <c r="E2860">
        <v>8</v>
      </c>
      <c r="F2860">
        <v>20180119</v>
      </c>
      <c r="G2860">
        <v>20392854445</v>
      </c>
      <c r="H2860" t="s">
        <v>396</v>
      </c>
      <c r="I2860" t="s">
        <v>2</v>
      </c>
      <c r="J2860" t="s">
        <v>81</v>
      </c>
      <c r="K2860" t="s">
        <v>82</v>
      </c>
      <c r="L2860" t="s">
        <v>4</v>
      </c>
      <c r="M2860" t="s">
        <v>5</v>
      </c>
      <c r="N2860" t="s">
        <v>6</v>
      </c>
      <c r="O2860">
        <v>710809000</v>
      </c>
      <c r="P2860" t="s">
        <v>40</v>
      </c>
      <c r="Q2860" t="s">
        <v>1076</v>
      </c>
      <c r="R2860" t="s">
        <v>13</v>
      </c>
      <c r="S2860" t="s">
        <v>765</v>
      </c>
      <c r="T2860" t="s">
        <v>399</v>
      </c>
      <c r="X2860" t="s">
        <v>8</v>
      </c>
      <c r="Y2860" t="s">
        <v>9</v>
      </c>
      <c r="Z2860">
        <v>12247.5</v>
      </c>
      <c r="AA2860">
        <v>7171.9949999999999</v>
      </c>
    </row>
    <row r="2861" spans="1:27" hidden="1" x14ac:dyDescent="0.25">
      <c r="A2861">
        <v>2018</v>
      </c>
      <c r="B2861">
        <v>1</v>
      </c>
      <c r="C2861" t="s">
        <v>270</v>
      </c>
      <c r="D2861">
        <v>2777</v>
      </c>
      <c r="E2861">
        <v>4</v>
      </c>
      <c r="F2861">
        <v>20180118</v>
      </c>
      <c r="G2861">
        <v>20504004415</v>
      </c>
      <c r="H2861" t="s">
        <v>223</v>
      </c>
      <c r="I2861" t="s">
        <v>25</v>
      </c>
      <c r="J2861" t="s">
        <v>26</v>
      </c>
      <c r="K2861" t="s">
        <v>205</v>
      </c>
      <c r="L2861" t="s">
        <v>4</v>
      </c>
      <c r="M2861" t="s">
        <v>5</v>
      </c>
      <c r="N2861" t="s">
        <v>17</v>
      </c>
      <c r="O2861">
        <v>2005999000</v>
      </c>
      <c r="P2861" t="s">
        <v>1002</v>
      </c>
      <c r="Q2861" t="s">
        <v>1003</v>
      </c>
      <c r="R2861" t="s">
        <v>24</v>
      </c>
      <c r="S2861" t="s">
        <v>1109</v>
      </c>
      <c r="T2861" t="s">
        <v>1304</v>
      </c>
      <c r="W2861" t="s">
        <v>34</v>
      </c>
      <c r="X2861" t="s">
        <v>8</v>
      </c>
      <c r="Y2861" t="s">
        <v>226</v>
      </c>
      <c r="Z2861">
        <v>12240</v>
      </c>
      <c r="AA2861">
        <v>3905.28</v>
      </c>
    </row>
    <row r="2862" spans="1:27" hidden="1" x14ac:dyDescent="0.25">
      <c r="A2862">
        <v>2018</v>
      </c>
      <c r="B2862">
        <v>1</v>
      </c>
      <c r="C2862" t="s">
        <v>270</v>
      </c>
      <c r="D2862">
        <v>2777</v>
      </c>
      <c r="E2862">
        <v>6</v>
      </c>
      <c r="F2862">
        <v>20180118</v>
      </c>
      <c r="G2862">
        <v>20504004415</v>
      </c>
      <c r="H2862" t="s">
        <v>223</v>
      </c>
      <c r="I2862" t="s">
        <v>25</v>
      </c>
      <c r="J2862" t="s">
        <v>26</v>
      </c>
      <c r="K2862" t="s">
        <v>205</v>
      </c>
      <c r="L2862" t="s">
        <v>4</v>
      </c>
      <c r="M2862" t="s">
        <v>5</v>
      </c>
      <c r="N2862" t="s">
        <v>17</v>
      </c>
      <c r="O2862">
        <v>2005999000</v>
      </c>
      <c r="P2862" t="s">
        <v>1002</v>
      </c>
      <c r="Q2862" t="s">
        <v>1003</v>
      </c>
      <c r="R2862" t="s">
        <v>24</v>
      </c>
      <c r="S2862" t="s">
        <v>508</v>
      </c>
      <c r="T2862" t="s">
        <v>1301</v>
      </c>
      <c r="W2862" t="s">
        <v>34</v>
      </c>
      <c r="X2862" t="s">
        <v>8</v>
      </c>
      <c r="Y2862" t="s">
        <v>226</v>
      </c>
      <c r="Z2862">
        <v>12240</v>
      </c>
      <c r="AA2862">
        <v>3319.4879999999998</v>
      </c>
    </row>
    <row r="2863" spans="1:27" hidden="1" x14ac:dyDescent="0.25">
      <c r="A2863">
        <v>2018</v>
      </c>
      <c r="B2863">
        <v>3</v>
      </c>
      <c r="C2863" t="s">
        <v>270</v>
      </c>
      <c r="D2863">
        <v>13636</v>
      </c>
      <c r="E2863">
        <v>6</v>
      </c>
      <c r="F2863">
        <v>20180329</v>
      </c>
      <c r="G2863">
        <v>20504004415</v>
      </c>
      <c r="H2863" t="s">
        <v>223</v>
      </c>
      <c r="I2863" t="s">
        <v>47</v>
      </c>
      <c r="J2863" t="s">
        <v>75</v>
      </c>
      <c r="K2863" t="s">
        <v>179</v>
      </c>
      <c r="L2863" t="s">
        <v>4</v>
      </c>
      <c r="M2863" t="s">
        <v>5</v>
      </c>
      <c r="N2863" t="s">
        <v>17</v>
      </c>
      <c r="O2863">
        <v>2001909000</v>
      </c>
      <c r="P2863" t="s">
        <v>1008</v>
      </c>
      <c r="Q2863" t="s">
        <v>1003</v>
      </c>
      <c r="R2863" t="s">
        <v>68</v>
      </c>
      <c r="S2863" t="s">
        <v>281</v>
      </c>
      <c r="W2863" t="s">
        <v>34</v>
      </c>
      <c r="X2863" t="s">
        <v>8</v>
      </c>
      <c r="Y2863" t="s">
        <v>226</v>
      </c>
      <c r="Z2863">
        <v>12238.84</v>
      </c>
      <c r="AA2863">
        <v>15103.2</v>
      </c>
    </row>
    <row r="2864" spans="1:27" hidden="1" x14ac:dyDescent="0.25">
      <c r="A2864">
        <v>2017</v>
      </c>
      <c r="B2864">
        <v>2</v>
      </c>
      <c r="C2864" t="s">
        <v>86</v>
      </c>
      <c r="D2864">
        <v>13186</v>
      </c>
      <c r="E2864">
        <v>3</v>
      </c>
      <c r="F2864">
        <v>20170214</v>
      </c>
      <c r="G2864">
        <v>20117753221</v>
      </c>
      <c r="H2864" t="s">
        <v>135</v>
      </c>
      <c r="I2864" t="s">
        <v>2</v>
      </c>
      <c r="J2864" t="s">
        <v>81</v>
      </c>
      <c r="K2864" t="s">
        <v>82</v>
      </c>
      <c r="L2864" t="s">
        <v>4</v>
      </c>
      <c r="M2864" t="s">
        <v>5</v>
      </c>
      <c r="N2864" t="s">
        <v>6</v>
      </c>
      <c r="O2864">
        <v>904211090</v>
      </c>
      <c r="P2864" t="s">
        <v>198</v>
      </c>
      <c r="Q2864" t="s">
        <v>472</v>
      </c>
      <c r="R2864" t="s">
        <v>77</v>
      </c>
      <c r="S2864" t="s">
        <v>136</v>
      </c>
      <c r="X2864" t="s">
        <v>23</v>
      </c>
      <c r="Y2864" t="s">
        <v>9</v>
      </c>
      <c r="Z2864">
        <v>12223.95</v>
      </c>
      <c r="AA2864">
        <v>5962.9</v>
      </c>
    </row>
    <row r="2865" spans="1:27" hidden="1" x14ac:dyDescent="0.25">
      <c r="A2865">
        <v>2017</v>
      </c>
      <c r="B2865">
        <v>2</v>
      </c>
      <c r="C2865" t="s">
        <v>270</v>
      </c>
      <c r="D2865">
        <v>7640</v>
      </c>
      <c r="E2865">
        <v>2</v>
      </c>
      <c r="F2865">
        <v>20170216</v>
      </c>
      <c r="G2865">
        <v>20504004415</v>
      </c>
      <c r="H2865" t="s">
        <v>223</v>
      </c>
      <c r="I2865" t="s">
        <v>25</v>
      </c>
      <c r="J2865" t="s">
        <v>26</v>
      </c>
      <c r="K2865" t="s">
        <v>97</v>
      </c>
      <c r="L2865" t="s">
        <v>4</v>
      </c>
      <c r="M2865" t="s">
        <v>5</v>
      </c>
      <c r="N2865" t="s">
        <v>17</v>
      </c>
      <c r="O2865">
        <v>2005999000</v>
      </c>
      <c r="P2865" t="s">
        <v>1002</v>
      </c>
      <c r="Q2865" t="s">
        <v>1003</v>
      </c>
      <c r="R2865" t="s">
        <v>24</v>
      </c>
      <c r="S2865" t="s">
        <v>873</v>
      </c>
      <c r="T2865" t="s">
        <v>1736</v>
      </c>
      <c r="W2865" t="s">
        <v>272</v>
      </c>
      <c r="X2865" t="s">
        <v>19</v>
      </c>
      <c r="Y2865" t="s">
        <v>226</v>
      </c>
      <c r="Z2865">
        <v>12219.8</v>
      </c>
      <c r="AA2865">
        <v>5046.96</v>
      </c>
    </row>
    <row r="2866" spans="1:27" hidden="1" x14ac:dyDescent="0.25">
      <c r="A2866">
        <v>2017</v>
      </c>
      <c r="B2866">
        <v>2</v>
      </c>
      <c r="C2866" t="s">
        <v>270</v>
      </c>
      <c r="D2866">
        <v>6482</v>
      </c>
      <c r="E2866">
        <v>2</v>
      </c>
      <c r="F2866">
        <v>20170207</v>
      </c>
      <c r="G2866">
        <v>20504004415</v>
      </c>
      <c r="H2866" t="s">
        <v>223</v>
      </c>
      <c r="I2866" t="s">
        <v>2</v>
      </c>
      <c r="J2866" t="s">
        <v>308</v>
      </c>
      <c r="K2866" t="s">
        <v>309</v>
      </c>
      <c r="L2866" t="s">
        <v>4</v>
      </c>
      <c r="M2866" t="s">
        <v>5</v>
      </c>
      <c r="N2866" t="s">
        <v>17</v>
      </c>
      <c r="O2866">
        <v>2001909000</v>
      </c>
      <c r="P2866" t="s">
        <v>1008</v>
      </c>
      <c r="Q2866" t="s">
        <v>1003</v>
      </c>
      <c r="R2866" t="s">
        <v>68</v>
      </c>
      <c r="S2866" t="s">
        <v>861</v>
      </c>
      <c r="T2866" t="s">
        <v>881</v>
      </c>
      <c r="W2866" t="s">
        <v>272</v>
      </c>
      <c r="X2866" t="s">
        <v>8</v>
      </c>
      <c r="Y2866" t="s">
        <v>226</v>
      </c>
      <c r="Z2866">
        <v>12204.75</v>
      </c>
      <c r="AA2866">
        <v>14337.6</v>
      </c>
    </row>
    <row r="2867" spans="1:27" hidden="1" x14ac:dyDescent="0.25">
      <c r="A2867">
        <v>2017</v>
      </c>
      <c r="B2867">
        <v>3</v>
      </c>
      <c r="C2867" t="s">
        <v>270</v>
      </c>
      <c r="D2867">
        <v>9093</v>
      </c>
      <c r="E2867">
        <v>1</v>
      </c>
      <c r="F2867">
        <v>20170301</v>
      </c>
      <c r="G2867">
        <v>20104420282</v>
      </c>
      <c r="H2867" t="s">
        <v>146</v>
      </c>
      <c r="I2867" t="s">
        <v>25</v>
      </c>
      <c r="J2867" t="s">
        <v>26</v>
      </c>
      <c r="K2867" t="s">
        <v>97</v>
      </c>
      <c r="L2867" t="s">
        <v>4</v>
      </c>
      <c r="M2867" t="s">
        <v>5</v>
      </c>
      <c r="N2867" t="s">
        <v>17</v>
      </c>
      <c r="O2867">
        <v>2001909000</v>
      </c>
      <c r="P2867" t="s">
        <v>1008</v>
      </c>
      <c r="Q2867" t="s">
        <v>1003</v>
      </c>
      <c r="R2867" t="s">
        <v>68</v>
      </c>
      <c r="S2867" t="s">
        <v>297</v>
      </c>
      <c r="U2867" t="s">
        <v>145</v>
      </c>
      <c r="X2867" t="s">
        <v>8</v>
      </c>
      <c r="Y2867" t="s">
        <v>226</v>
      </c>
      <c r="Z2867">
        <v>12203.52</v>
      </c>
      <c r="AA2867">
        <v>16128</v>
      </c>
    </row>
    <row r="2868" spans="1:27" hidden="1" x14ac:dyDescent="0.25">
      <c r="A2868">
        <v>2018</v>
      </c>
      <c r="B2868">
        <v>1</v>
      </c>
      <c r="C2868" t="s">
        <v>270</v>
      </c>
      <c r="D2868">
        <v>42061</v>
      </c>
      <c r="E2868">
        <v>1</v>
      </c>
      <c r="F2868">
        <v>20180104</v>
      </c>
      <c r="G2868">
        <v>20104420282</v>
      </c>
      <c r="H2868" t="s">
        <v>146</v>
      </c>
      <c r="I2868" t="s">
        <v>268</v>
      </c>
      <c r="J2868" t="s">
        <v>334</v>
      </c>
      <c r="K2868" t="s">
        <v>440</v>
      </c>
      <c r="L2868" t="s">
        <v>4</v>
      </c>
      <c r="M2868" t="s">
        <v>5</v>
      </c>
      <c r="N2868" t="s">
        <v>17</v>
      </c>
      <c r="O2868">
        <v>2001909000</v>
      </c>
      <c r="P2868" t="s">
        <v>1008</v>
      </c>
      <c r="Q2868" t="s">
        <v>1003</v>
      </c>
      <c r="R2868" t="s">
        <v>68</v>
      </c>
      <c r="S2868" t="s">
        <v>297</v>
      </c>
      <c r="V2868" t="s">
        <v>101</v>
      </c>
      <c r="W2868" t="s">
        <v>34</v>
      </c>
      <c r="X2868" t="s">
        <v>8</v>
      </c>
      <c r="Y2868" t="s">
        <v>226</v>
      </c>
      <c r="Z2868">
        <v>12200</v>
      </c>
      <c r="AA2868">
        <v>18000</v>
      </c>
    </row>
    <row r="2869" spans="1:27" hidden="1" x14ac:dyDescent="0.25">
      <c r="A2869">
        <v>2017</v>
      </c>
      <c r="B2869">
        <v>3</v>
      </c>
      <c r="C2869" t="s">
        <v>270</v>
      </c>
      <c r="D2869">
        <v>10299</v>
      </c>
      <c r="E2869">
        <v>1</v>
      </c>
      <c r="F2869">
        <v>20170315</v>
      </c>
      <c r="G2869">
        <v>20504004415</v>
      </c>
      <c r="H2869" t="s">
        <v>223</v>
      </c>
      <c r="I2869" t="s">
        <v>25</v>
      </c>
      <c r="J2869" t="s">
        <v>26</v>
      </c>
      <c r="K2869" t="s">
        <v>28</v>
      </c>
      <c r="L2869" t="s">
        <v>4</v>
      </c>
      <c r="M2869" t="s">
        <v>5</v>
      </c>
      <c r="N2869" t="s">
        <v>17</v>
      </c>
      <c r="O2869">
        <v>2005999000</v>
      </c>
      <c r="P2869" t="s">
        <v>1002</v>
      </c>
      <c r="Q2869" t="s">
        <v>1003</v>
      </c>
      <c r="R2869" t="s">
        <v>24</v>
      </c>
      <c r="S2869" t="s">
        <v>321</v>
      </c>
      <c r="W2869" t="s">
        <v>272</v>
      </c>
      <c r="X2869" t="s">
        <v>8</v>
      </c>
      <c r="Y2869" t="s">
        <v>61</v>
      </c>
      <c r="Z2869">
        <v>12180</v>
      </c>
      <c r="AA2869">
        <v>9000</v>
      </c>
    </row>
    <row r="2870" spans="1:27" hidden="1" x14ac:dyDescent="0.25">
      <c r="A2870">
        <v>2018</v>
      </c>
      <c r="B2870">
        <v>2</v>
      </c>
      <c r="C2870" t="s">
        <v>270</v>
      </c>
      <c r="D2870">
        <v>9604</v>
      </c>
      <c r="E2870">
        <v>7</v>
      </c>
      <c r="F2870">
        <v>20180222</v>
      </c>
      <c r="G2870">
        <v>20504004415</v>
      </c>
      <c r="H2870" t="s">
        <v>223</v>
      </c>
      <c r="I2870" t="s">
        <v>25</v>
      </c>
      <c r="J2870" t="s">
        <v>26</v>
      </c>
      <c r="K2870" t="s">
        <v>97</v>
      </c>
      <c r="L2870" t="s">
        <v>4</v>
      </c>
      <c r="M2870" t="s">
        <v>5</v>
      </c>
      <c r="N2870" t="s">
        <v>17</v>
      </c>
      <c r="O2870">
        <v>2005999000</v>
      </c>
      <c r="P2870" t="s">
        <v>1002</v>
      </c>
      <c r="Q2870" t="s">
        <v>1003</v>
      </c>
      <c r="R2870" t="s">
        <v>24</v>
      </c>
      <c r="S2870" t="s">
        <v>278</v>
      </c>
      <c r="W2870" t="s">
        <v>34</v>
      </c>
      <c r="X2870" t="s">
        <v>8</v>
      </c>
      <c r="Y2870" t="s">
        <v>226</v>
      </c>
      <c r="Z2870">
        <v>12180</v>
      </c>
      <c r="AA2870">
        <v>9744</v>
      </c>
    </row>
    <row r="2871" spans="1:27" x14ac:dyDescent="0.25">
      <c r="A2871">
        <v>2018</v>
      </c>
      <c r="B2871">
        <v>1</v>
      </c>
      <c r="C2871" t="s">
        <v>270</v>
      </c>
      <c r="D2871">
        <v>1280</v>
      </c>
      <c r="E2871">
        <v>2</v>
      </c>
      <c r="F2871">
        <v>20180110</v>
      </c>
      <c r="G2871">
        <v>20504004415</v>
      </c>
      <c r="H2871" t="s">
        <v>223</v>
      </c>
      <c r="I2871" t="s">
        <v>2</v>
      </c>
      <c r="J2871" t="s">
        <v>308</v>
      </c>
      <c r="K2871" t="s">
        <v>309</v>
      </c>
      <c r="L2871" t="s">
        <v>4</v>
      </c>
      <c r="M2871" t="s">
        <v>5</v>
      </c>
      <c r="N2871" t="s">
        <v>17</v>
      </c>
      <c r="O2871">
        <v>2005999000</v>
      </c>
      <c r="P2871" t="s">
        <v>198</v>
      </c>
      <c r="Q2871" t="s">
        <v>1003</v>
      </c>
      <c r="R2871" t="s">
        <v>24</v>
      </c>
      <c r="S2871" t="s">
        <v>305</v>
      </c>
      <c r="W2871" t="s">
        <v>100</v>
      </c>
      <c r="X2871" t="s">
        <v>8</v>
      </c>
      <c r="Y2871" t="s">
        <v>226</v>
      </c>
      <c r="Z2871">
        <v>12157.57</v>
      </c>
      <c r="AA2871">
        <v>5428.8</v>
      </c>
    </row>
    <row r="2872" spans="1:27" hidden="1" x14ac:dyDescent="0.25">
      <c r="A2872">
        <v>2018</v>
      </c>
      <c r="B2872">
        <v>3</v>
      </c>
      <c r="C2872" t="s">
        <v>270</v>
      </c>
      <c r="D2872">
        <v>11291</v>
      </c>
      <c r="E2872">
        <v>1</v>
      </c>
      <c r="F2872">
        <v>20180308</v>
      </c>
      <c r="G2872">
        <v>20504004415</v>
      </c>
      <c r="H2872" t="s">
        <v>223</v>
      </c>
      <c r="I2872" t="s">
        <v>25</v>
      </c>
      <c r="J2872" t="s">
        <v>26</v>
      </c>
      <c r="K2872" t="s">
        <v>97</v>
      </c>
      <c r="L2872" t="s">
        <v>4</v>
      </c>
      <c r="M2872" t="s">
        <v>5</v>
      </c>
      <c r="N2872" t="s">
        <v>17</v>
      </c>
      <c r="O2872">
        <v>2005999000</v>
      </c>
      <c r="P2872" t="s">
        <v>1002</v>
      </c>
      <c r="Q2872" t="s">
        <v>1003</v>
      </c>
      <c r="R2872" t="s">
        <v>24</v>
      </c>
      <c r="S2872" t="s">
        <v>278</v>
      </c>
      <c r="W2872" t="s">
        <v>100</v>
      </c>
      <c r="X2872" t="s">
        <v>8</v>
      </c>
      <c r="Y2872" t="s">
        <v>61</v>
      </c>
      <c r="Z2872">
        <v>12152</v>
      </c>
      <c r="AA2872">
        <v>10788</v>
      </c>
    </row>
    <row r="2873" spans="1:27" hidden="1" x14ac:dyDescent="0.25">
      <c r="A2873">
        <v>2017</v>
      </c>
      <c r="B2873">
        <v>1</v>
      </c>
      <c r="C2873" t="s">
        <v>86</v>
      </c>
      <c r="D2873">
        <v>115025</v>
      </c>
      <c r="E2873">
        <v>1</v>
      </c>
      <c r="F2873">
        <v>20170107</v>
      </c>
      <c r="G2873">
        <v>20601733197</v>
      </c>
      <c r="H2873" t="s">
        <v>729</v>
      </c>
      <c r="I2873" t="s">
        <v>25</v>
      </c>
      <c r="J2873" t="s">
        <v>26</v>
      </c>
      <c r="K2873" t="s">
        <v>125</v>
      </c>
      <c r="L2873" t="s">
        <v>4</v>
      </c>
      <c r="M2873" t="s">
        <v>5</v>
      </c>
      <c r="N2873" t="s">
        <v>6</v>
      </c>
      <c r="O2873">
        <v>904211090</v>
      </c>
      <c r="P2873" t="s">
        <v>198</v>
      </c>
      <c r="Q2873" t="s">
        <v>472</v>
      </c>
      <c r="R2873" t="s">
        <v>77</v>
      </c>
      <c r="S2873" t="s">
        <v>730</v>
      </c>
      <c r="T2873" t="s">
        <v>731</v>
      </c>
      <c r="U2873" t="s">
        <v>732</v>
      </c>
      <c r="V2873" t="s">
        <v>733</v>
      </c>
      <c r="X2873" t="s">
        <v>23</v>
      </c>
      <c r="Y2873" t="s">
        <v>204</v>
      </c>
      <c r="Z2873">
        <v>12140.31</v>
      </c>
      <c r="AA2873">
        <v>4600</v>
      </c>
    </row>
    <row r="2874" spans="1:27" hidden="1" x14ac:dyDescent="0.25">
      <c r="A2874">
        <v>2018</v>
      </c>
      <c r="B2874">
        <v>1</v>
      </c>
      <c r="C2874" t="s">
        <v>270</v>
      </c>
      <c r="D2874">
        <v>1327</v>
      </c>
      <c r="E2874">
        <v>2</v>
      </c>
      <c r="F2874">
        <v>20180118</v>
      </c>
      <c r="G2874">
        <v>20504004415</v>
      </c>
      <c r="H2874" t="s">
        <v>223</v>
      </c>
      <c r="I2874" t="s">
        <v>25</v>
      </c>
      <c r="J2874" t="s">
        <v>26</v>
      </c>
      <c r="K2874" t="s">
        <v>97</v>
      </c>
      <c r="L2874" t="s">
        <v>4</v>
      </c>
      <c r="M2874" t="s">
        <v>5</v>
      </c>
      <c r="N2874" t="s">
        <v>17</v>
      </c>
      <c r="O2874">
        <v>2005999000</v>
      </c>
      <c r="P2874" t="s">
        <v>1002</v>
      </c>
      <c r="Q2874" t="s">
        <v>1003</v>
      </c>
      <c r="R2874" t="s">
        <v>24</v>
      </c>
      <c r="S2874" t="s">
        <v>956</v>
      </c>
      <c r="T2874" t="s">
        <v>881</v>
      </c>
      <c r="W2874" t="s">
        <v>34</v>
      </c>
      <c r="X2874" t="s">
        <v>8</v>
      </c>
      <c r="Y2874" t="s">
        <v>226</v>
      </c>
      <c r="Z2874">
        <v>12126</v>
      </c>
      <c r="AA2874">
        <v>9813.6</v>
      </c>
    </row>
    <row r="2875" spans="1:27" hidden="1" x14ac:dyDescent="0.25">
      <c r="A2875">
        <v>2018</v>
      </c>
      <c r="B2875">
        <v>1</v>
      </c>
      <c r="C2875" t="s">
        <v>270</v>
      </c>
      <c r="D2875">
        <v>731</v>
      </c>
      <c r="E2875">
        <v>2</v>
      </c>
      <c r="F2875">
        <v>20180110</v>
      </c>
      <c r="G2875">
        <v>20504004415</v>
      </c>
      <c r="H2875" t="s">
        <v>223</v>
      </c>
      <c r="I2875" t="s">
        <v>25</v>
      </c>
      <c r="J2875" t="s">
        <v>26</v>
      </c>
      <c r="K2875" t="s">
        <v>97</v>
      </c>
      <c r="L2875" t="s">
        <v>4</v>
      </c>
      <c r="M2875" t="s">
        <v>5</v>
      </c>
      <c r="N2875" t="s">
        <v>6</v>
      </c>
      <c r="O2875">
        <v>710809000</v>
      </c>
      <c r="P2875" t="s">
        <v>1002</v>
      </c>
      <c r="Q2875" t="s">
        <v>1076</v>
      </c>
      <c r="R2875" t="s">
        <v>13</v>
      </c>
      <c r="S2875" t="s">
        <v>1277</v>
      </c>
      <c r="T2875" t="s">
        <v>346</v>
      </c>
      <c r="V2875" t="s">
        <v>145</v>
      </c>
      <c r="W2875" t="s">
        <v>272</v>
      </c>
      <c r="X2875" t="s">
        <v>8</v>
      </c>
      <c r="Y2875" t="s">
        <v>15</v>
      </c>
      <c r="Z2875">
        <v>12096</v>
      </c>
      <c r="AA2875">
        <v>7837.44</v>
      </c>
    </row>
    <row r="2876" spans="1:27" hidden="1" x14ac:dyDescent="0.25">
      <c r="A2876">
        <v>2018</v>
      </c>
      <c r="B2876">
        <v>1</v>
      </c>
      <c r="C2876" t="s">
        <v>270</v>
      </c>
      <c r="D2876">
        <v>2775</v>
      </c>
      <c r="E2876">
        <v>2</v>
      </c>
      <c r="F2876">
        <v>20180118</v>
      </c>
      <c r="G2876">
        <v>20504004415</v>
      </c>
      <c r="H2876" t="s">
        <v>223</v>
      </c>
      <c r="I2876" t="s">
        <v>25</v>
      </c>
      <c r="J2876" t="s">
        <v>26</v>
      </c>
      <c r="K2876" t="s">
        <v>97</v>
      </c>
      <c r="L2876" t="s">
        <v>4</v>
      </c>
      <c r="M2876" t="s">
        <v>5</v>
      </c>
      <c r="N2876" t="s">
        <v>17</v>
      </c>
      <c r="O2876">
        <v>2001909000</v>
      </c>
      <c r="P2876" t="s">
        <v>1006</v>
      </c>
      <c r="Q2876" t="s">
        <v>1003</v>
      </c>
      <c r="R2876" t="s">
        <v>68</v>
      </c>
      <c r="S2876" t="s">
        <v>919</v>
      </c>
      <c r="T2876" t="s">
        <v>1290</v>
      </c>
      <c r="W2876" t="s">
        <v>34</v>
      </c>
      <c r="X2876" t="s">
        <v>8</v>
      </c>
      <c r="Y2876" t="s">
        <v>226</v>
      </c>
      <c r="Z2876">
        <v>12079</v>
      </c>
      <c r="AA2876">
        <v>4002</v>
      </c>
    </row>
    <row r="2877" spans="1:27" hidden="1" x14ac:dyDescent="0.25">
      <c r="A2877">
        <v>2017</v>
      </c>
      <c r="B2877">
        <v>2</v>
      </c>
      <c r="C2877" t="s">
        <v>270</v>
      </c>
      <c r="D2877">
        <v>8563</v>
      </c>
      <c r="E2877">
        <v>1</v>
      </c>
      <c r="F2877">
        <v>20170222</v>
      </c>
      <c r="G2877">
        <v>20504004415</v>
      </c>
      <c r="H2877" t="s">
        <v>223</v>
      </c>
      <c r="I2877" t="s">
        <v>47</v>
      </c>
      <c r="J2877" t="s">
        <v>457</v>
      </c>
      <c r="K2877" t="s">
        <v>458</v>
      </c>
      <c r="L2877" t="s">
        <v>4</v>
      </c>
      <c r="M2877" t="s">
        <v>5</v>
      </c>
      <c r="N2877" t="s">
        <v>17</v>
      </c>
      <c r="O2877">
        <v>2001909000</v>
      </c>
      <c r="P2877" t="s">
        <v>1008</v>
      </c>
      <c r="Q2877" t="s">
        <v>1003</v>
      </c>
      <c r="R2877" t="s">
        <v>68</v>
      </c>
      <c r="S2877" t="s">
        <v>845</v>
      </c>
      <c r="W2877" t="s">
        <v>272</v>
      </c>
      <c r="X2877" t="s">
        <v>8</v>
      </c>
      <c r="Y2877" t="s">
        <v>61</v>
      </c>
      <c r="Z2877">
        <v>12059.2</v>
      </c>
      <c r="AA2877">
        <v>12249.6</v>
      </c>
    </row>
    <row r="2878" spans="1:27" hidden="1" x14ac:dyDescent="0.25">
      <c r="A2878">
        <v>2018</v>
      </c>
      <c r="B2878">
        <v>3</v>
      </c>
      <c r="C2878" t="s">
        <v>270</v>
      </c>
      <c r="D2878">
        <v>13453</v>
      </c>
      <c r="E2878">
        <v>1</v>
      </c>
      <c r="F2878">
        <v>20180328</v>
      </c>
      <c r="G2878">
        <v>20504004415</v>
      </c>
      <c r="H2878" t="s">
        <v>223</v>
      </c>
      <c r="I2878" t="s">
        <v>25</v>
      </c>
      <c r="J2878" t="s">
        <v>26</v>
      </c>
      <c r="K2878" t="s">
        <v>452</v>
      </c>
      <c r="L2878" t="s">
        <v>4</v>
      </c>
      <c r="M2878" t="s">
        <v>5</v>
      </c>
      <c r="N2878" t="s">
        <v>6</v>
      </c>
      <c r="O2878">
        <v>710809000</v>
      </c>
      <c r="P2878" t="s">
        <v>1002</v>
      </c>
      <c r="Q2878" t="s">
        <v>1076</v>
      </c>
      <c r="R2878" t="s">
        <v>13</v>
      </c>
      <c r="S2878" t="s">
        <v>2658</v>
      </c>
      <c r="W2878" t="s">
        <v>34</v>
      </c>
      <c r="X2878" t="s">
        <v>8</v>
      </c>
      <c r="Y2878" t="s">
        <v>226</v>
      </c>
      <c r="Z2878">
        <v>12043.3</v>
      </c>
      <c r="AA2878">
        <v>10484.92</v>
      </c>
    </row>
    <row r="2879" spans="1:27" hidden="1" x14ac:dyDescent="0.25">
      <c r="A2879">
        <v>2017</v>
      </c>
      <c r="B2879">
        <v>1</v>
      </c>
      <c r="C2879" t="s">
        <v>270</v>
      </c>
      <c r="D2879">
        <v>3273</v>
      </c>
      <c r="E2879">
        <v>2</v>
      </c>
      <c r="F2879">
        <v>20170122</v>
      </c>
      <c r="G2879">
        <v>20504004415</v>
      </c>
      <c r="H2879" t="s">
        <v>223</v>
      </c>
      <c r="I2879" t="s">
        <v>25</v>
      </c>
      <c r="J2879" t="s">
        <v>26</v>
      </c>
      <c r="K2879" t="s">
        <v>28</v>
      </c>
      <c r="L2879" t="s">
        <v>4</v>
      </c>
      <c r="M2879" t="s">
        <v>5</v>
      </c>
      <c r="N2879" t="s">
        <v>17</v>
      </c>
      <c r="O2879">
        <v>2005999000</v>
      </c>
      <c r="P2879" t="s">
        <v>1002</v>
      </c>
      <c r="Q2879" t="s">
        <v>1003</v>
      </c>
      <c r="R2879" t="s">
        <v>24</v>
      </c>
      <c r="S2879" t="s">
        <v>826</v>
      </c>
      <c r="W2879" t="s">
        <v>100</v>
      </c>
      <c r="X2879" t="s">
        <v>8</v>
      </c>
      <c r="Y2879" t="s">
        <v>61</v>
      </c>
      <c r="Z2879">
        <v>12040</v>
      </c>
      <c r="AA2879">
        <v>9744</v>
      </c>
    </row>
    <row r="2880" spans="1:27" hidden="1" x14ac:dyDescent="0.25">
      <c r="A2880">
        <v>2018</v>
      </c>
      <c r="B2880">
        <v>2</v>
      </c>
      <c r="C2880" t="s">
        <v>86</v>
      </c>
      <c r="D2880">
        <v>8972</v>
      </c>
      <c r="E2880">
        <v>1</v>
      </c>
      <c r="F2880">
        <v>20180202</v>
      </c>
      <c r="G2880">
        <v>20170040938</v>
      </c>
      <c r="H2880" t="s">
        <v>65</v>
      </c>
      <c r="I2880" t="s">
        <v>25</v>
      </c>
      <c r="J2880" t="s">
        <v>26</v>
      </c>
      <c r="K2880" t="s">
        <v>125</v>
      </c>
      <c r="L2880" t="s">
        <v>4</v>
      </c>
      <c r="M2880" t="s">
        <v>5</v>
      </c>
      <c r="N2880" t="s">
        <v>17</v>
      </c>
      <c r="O2880">
        <v>2005999000</v>
      </c>
      <c r="P2880" t="s">
        <v>934</v>
      </c>
      <c r="Q2880" t="s">
        <v>1003</v>
      </c>
      <c r="R2880" t="s">
        <v>24</v>
      </c>
      <c r="S2880" t="s">
        <v>148</v>
      </c>
      <c r="T2880" t="s">
        <v>101</v>
      </c>
      <c r="W2880" t="s">
        <v>214</v>
      </c>
      <c r="X2880" t="s">
        <v>8</v>
      </c>
      <c r="Y2880" t="s">
        <v>15</v>
      </c>
      <c r="Z2880">
        <v>12000</v>
      </c>
      <c r="AA2880">
        <v>7612.8</v>
      </c>
    </row>
    <row r="2881" spans="1:27" hidden="1" x14ac:dyDescent="0.25">
      <c r="A2881">
        <v>2018</v>
      </c>
      <c r="B2881">
        <v>1</v>
      </c>
      <c r="C2881" t="s">
        <v>86</v>
      </c>
      <c r="D2881">
        <v>123265</v>
      </c>
      <c r="E2881">
        <v>4</v>
      </c>
      <c r="F2881">
        <v>20180102</v>
      </c>
      <c r="G2881">
        <v>20373860736</v>
      </c>
      <c r="H2881" t="s">
        <v>1127</v>
      </c>
      <c r="I2881" t="s">
        <v>2</v>
      </c>
      <c r="J2881" t="s">
        <v>81</v>
      </c>
      <c r="K2881" t="s">
        <v>87</v>
      </c>
      <c r="L2881" t="s">
        <v>4</v>
      </c>
      <c r="M2881" t="s">
        <v>5</v>
      </c>
      <c r="N2881" t="s">
        <v>17</v>
      </c>
      <c r="O2881">
        <v>2005992000</v>
      </c>
      <c r="P2881" t="s">
        <v>934</v>
      </c>
      <c r="Q2881" t="s">
        <v>1003</v>
      </c>
      <c r="R2881" t="s">
        <v>18</v>
      </c>
      <c r="S2881" t="s">
        <v>94</v>
      </c>
      <c r="T2881" t="s">
        <v>101</v>
      </c>
      <c r="X2881" t="s">
        <v>8</v>
      </c>
      <c r="Y2881" t="s">
        <v>15</v>
      </c>
      <c r="Z2881">
        <v>11995.39</v>
      </c>
      <c r="AA2881">
        <v>5730</v>
      </c>
    </row>
    <row r="2882" spans="1:27" hidden="1" x14ac:dyDescent="0.25">
      <c r="A2882">
        <v>2017</v>
      </c>
      <c r="B2882">
        <v>1</v>
      </c>
      <c r="C2882" t="s">
        <v>270</v>
      </c>
      <c r="D2882">
        <v>2265</v>
      </c>
      <c r="E2882">
        <v>1</v>
      </c>
      <c r="F2882">
        <v>20170121</v>
      </c>
      <c r="G2882">
        <v>20504004415</v>
      </c>
      <c r="H2882" t="s">
        <v>223</v>
      </c>
      <c r="I2882" t="s">
        <v>25</v>
      </c>
      <c r="J2882" t="s">
        <v>26</v>
      </c>
      <c r="K2882" t="s">
        <v>97</v>
      </c>
      <c r="L2882" t="s">
        <v>4</v>
      </c>
      <c r="M2882" t="s">
        <v>5</v>
      </c>
      <c r="N2882" t="s">
        <v>17</v>
      </c>
      <c r="O2882">
        <v>2005999000</v>
      </c>
      <c r="P2882" t="s">
        <v>1002</v>
      </c>
      <c r="Q2882" t="s">
        <v>1003</v>
      </c>
      <c r="R2882" t="s">
        <v>24</v>
      </c>
      <c r="S2882" t="s">
        <v>280</v>
      </c>
      <c r="W2882" t="s">
        <v>100</v>
      </c>
      <c r="X2882" t="s">
        <v>8</v>
      </c>
      <c r="Y2882" t="s">
        <v>226</v>
      </c>
      <c r="Z2882">
        <v>11993.56</v>
      </c>
      <c r="AA2882">
        <v>9744</v>
      </c>
    </row>
    <row r="2883" spans="1:27" hidden="1" x14ac:dyDescent="0.25">
      <c r="A2883">
        <v>2017</v>
      </c>
      <c r="B2883">
        <v>2</v>
      </c>
      <c r="C2883" t="s">
        <v>270</v>
      </c>
      <c r="D2883">
        <v>5648</v>
      </c>
      <c r="E2883">
        <v>2</v>
      </c>
      <c r="F2883">
        <v>20170204</v>
      </c>
      <c r="G2883">
        <v>20504004415</v>
      </c>
      <c r="H2883" t="s">
        <v>223</v>
      </c>
      <c r="I2883" t="s">
        <v>25</v>
      </c>
      <c r="J2883" t="s">
        <v>26</v>
      </c>
      <c r="K2883" t="s">
        <v>97</v>
      </c>
      <c r="L2883" t="s">
        <v>4</v>
      </c>
      <c r="M2883" t="s">
        <v>5</v>
      </c>
      <c r="N2883" t="s">
        <v>17</v>
      </c>
      <c r="O2883">
        <v>2001909000</v>
      </c>
      <c r="P2883" t="s">
        <v>1006</v>
      </c>
      <c r="Q2883" t="s">
        <v>1003</v>
      </c>
      <c r="R2883" t="s">
        <v>68</v>
      </c>
      <c r="S2883" t="s">
        <v>1692</v>
      </c>
      <c r="T2883" t="s">
        <v>1693</v>
      </c>
      <c r="W2883" t="s">
        <v>272</v>
      </c>
      <c r="X2883" t="s">
        <v>19</v>
      </c>
      <c r="Y2883" t="s">
        <v>226</v>
      </c>
      <c r="Z2883">
        <v>11983</v>
      </c>
      <c r="AA2883">
        <v>3552</v>
      </c>
    </row>
    <row r="2884" spans="1:27" hidden="1" x14ac:dyDescent="0.25">
      <c r="A2884">
        <v>2018</v>
      </c>
      <c r="B2884">
        <v>2</v>
      </c>
      <c r="C2884" t="s">
        <v>270</v>
      </c>
      <c r="D2884">
        <v>10247</v>
      </c>
      <c r="E2884">
        <v>3</v>
      </c>
      <c r="F2884">
        <v>20180227</v>
      </c>
      <c r="G2884">
        <v>20504004415</v>
      </c>
      <c r="H2884" t="s">
        <v>223</v>
      </c>
      <c r="I2884" t="s">
        <v>25</v>
      </c>
      <c r="J2884" t="s">
        <v>26</v>
      </c>
      <c r="K2884" t="s">
        <v>118</v>
      </c>
      <c r="L2884" t="s">
        <v>4</v>
      </c>
      <c r="M2884" t="s">
        <v>5</v>
      </c>
      <c r="N2884" t="s">
        <v>17</v>
      </c>
      <c r="O2884">
        <v>2005999000</v>
      </c>
      <c r="P2884" t="s">
        <v>1002</v>
      </c>
      <c r="Q2884" t="s">
        <v>1003</v>
      </c>
      <c r="R2884" t="s">
        <v>24</v>
      </c>
      <c r="S2884" t="s">
        <v>285</v>
      </c>
      <c r="W2884" t="s">
        <v>100</v>
      </c>
      <c r="X2884" t="s">
        <v>8</v>
      </c>
      <c r="Y2884" t="s">
        <v>226</v>
      </c>
      <c r="Z2884">
        <v>11950.4</v>
      </c>
      <c r="AA2884">
        <v>9240</v>
      </c>
    </row>
    <row r="2885" spans="1:27" hidden="1" x14ac:dyDescent="0.25">
      <c r="A2885">
        <v>2018</v>
      </c>
      <c r="B2885">
        <v>2</v>
      </c>
      <c r="C2885" t="s">
        <v>86</v>
      </c>
      <c r="D2885">
        <v>8972</v>
      </c>
      <c r="E2885">
        <v>2</v>
      </c>
      <c r="F2885">
        <v>20180202</v>
      </c>
      <c r="G2885">
        <v>20170040938</v>
      </c>
      <c r="H2885" t="s">
        <v>65</v>
      </c>
      <c r="I2885" t="s">
        <v>25</v>
      </c>
      <c r="J2885" t="s">
        <v>26</v>
      </c>
      <c r="K2885" t="s">
        <v>125</v>
      </c>
      <c r="L2885" t="s">
        <v>4</v>
      </c>
      <c r="M2885" t="s">
        <v>5</v>
      </c>
      <c r="N2885" t="s">
        <v>17</v>
      </c>
      <c r="O2885">
        <v>2005999000</v>
      </c>
      <c r="P2885" t="s">
        <v>934</v>
      </c>
      <c r="Q2885" t="s">
        <v>1003</v>
      </c>
      <c r="R2885" t="s">
        <v>24</v>
      </c>
      <c r="S2885" t="s">
        <v>148</v>
      </c>
      <c r="T2885" t="s">
        <v>101</v>
      </c>
      <c r="W2885" t="s">
        <v>214</v>
      </c>
      <c r="X2885" t="s">
        <v>8</v>
      </c>
      <c r="Y2885" t="s">
        <v>15</v>
      </c>
      <c r="Z2885">
        <v>11940</v>
      </c>
      <c r="AA2885">
        <v>9000</v>
      </c>
    </row>
    <row r="2886" spans="1:27" hidden="1" x14ac:dyDescent="0.25">
      <c r="A2886">
        <v>2018</v>
      </c>
      <c r="B2886">
        <v>2</v>
      </c>
      <c r="C2886" t="s">
        <v>86</v>
      </c>
      <c r="D2886">
        <v>16487</v>
      </c>
      <c r="E2886">
        <v>2</v>
      </c>
      <c r="F2886">
        <v>20180225</v>
      </c>
      <c r="G2886">
        <v>20170040938</v>
      </c>
      <c r="H2886" t="s">
        <v>65</v>
      </c>
      <c r="I2886" t="s">
        <v>36</v>
      </c>
      <c r="J2886" t="s">
        <v>1497</v>
      </c>
      <c r="K2886" t="s">
        <v>1498</v>
      </c>
      <c r="L2886" t="s">
        <v>4</v>
      </c>
      <c r="M2886" t="s">
        <v>5</v>
      </c>
      <c r="N2886" t="s">
        <v>17</v>
      </c>
      <c r="O2886">
        <v>2005999000</v>
      </c>
      <c r="P2886" t="s">
        <v>934</v>
      </c>
      <c r="Q2886" t="s">
        <v>1003</v>
      </c>
      <c r="R2886" t="s">
        <v>24</v>
      </c>
      <c r="S2886" t="s">
        <v>148</v>
      </c>
      <c r="T2886" t="s">
        <v>101</v>
      </c>
      <c r="W2886" t="s">
        <v>214</v>
      </c>
      <c r="X2886" t="s">
        <v>8</v>
      </c>
      <c r="Y2886" t="s">
        <v>15</v>
      </c>
      <c r="Z2886">
        <v>11940</v>
      </c>
      <c r="AA2886">
        <v>9000</v>
      </c>
    </row>
    <row r="2887" spans="1:27" hidden="1" x14ac:dyDescent="0.25">
      <c r="A2887">
        <v>2018</v>
      </c>
      <c r="B2887">
        <v>3</v>
      </c>
      <c r="C2887" t="s">
        <v>270</v>
      </c>
      <c r="D2887">
        <v>10514</v>
      </c>
      <c r="E2887">
        <v>1</v>
      </c>
      <c r="F2887">
        <v>20180301</v>
      </c>
      <c r="G2887">
        <v>20504004415</v>
      </c>
      <c r="H2887" t="s">
        <v>223</v>
      </c>
      <c r="I2887" t="s">
        <v>25</v>
      </c>
      <c r="J2887" t="s">
        <v>26</v>
      </c>
      <c r="K2887" t="s">
        <v>199</v>
      </c>
      <c r="L2887" t="s">
        <v>4</v>
      </c>
      <c r="M2887" t="s">
        <v>5</v>
      </c>
      <c r="N2887" t="s">
        <v>17</v>
      </c>
      <c r="O2887">
        <v>2005999000</v>
      </c>
      <c r="P2887" t="s">
        <v>1002</v>
      </c>
      <c r="Q2887" t="s">
        <v>1003</v>
      </c>
      <c r="R2887" t="s">
        <v>24</v>
      </c>
      <c r="S2887" t="s">
        <v>285</v>
      </c>
      <c r="W2887" t="s">
        <v>100</v>
      </c>
      <c r="X2887" t="s">
        <v>8</v>
      </c>
      <c r="Y2887" t="s">
        <v>226</v>
      </c>
      <c r="Z2887">
        <v>11940</v>
      </c>
      <c r="AA2887">
        <v>9000</v>
      </c>
    </row>
    <row r="2888" spans="1:27" hidden="1" x14ac:dyDescent="0.25">
      <c r="A2888">
        <v>2018</v>
      </c>
      <c r="B2888">
        <v>1</v>
      </c>
      <c r="C2888" t="s">
        <v>86</v>
      </c>
      <c r="D2888">
        <v>3570</v>
      </c>
      <c r="E2888">
        <v>1</v>
      </c>
      <c r="F2888">
        <v>20180119</v>
      </c>
      <c r="G2888">
        <v>20373860736</v>
      </c>
      <c r="H2888" t="s">
        <v>1127</v>
      </c>
      <c r="I2888" t="s">
        <v>25</v>
      </c>
      <c r="J2888" t="s">
        <v>26</v>
      </c>
      <c r="K2888" t="s">
        <v>130</v>
      </c>
      <c r="L2888" t="s">
        <v>4</v>
      </c>
      <c r="M2888" t="s">
        <v>5</v>
      </c>
      <c r="N2888" t="s">
        <v>17</v>
      </c>
      <c r="O2888">
        <v>2005992000</v>
      </c>
      <c r="P2888" t="s">
        <v>934</v>
      </c>
      <c r="Q2888" t="s">
        <v>1003</v>
      </c>
      <c r="R2888" t="s">
        <v>18</v>
      </c>
      <c r="S2888" t="s">
        <v>94</v>
      </c>
      <c r="T2888" t="s">
        <v>261</v>
      </c>
      <c r="U2888" t="s">
        <v>382</v>
      </c>
      <c r="V2888" t="s">
        <v>101</v>
      </c>
      <c r="X2888" t="s">
        <v>8</v>
      </c>
      <c r="Y2888" t="s">
        <v>15</v>
      </c>
      <c r="Z2888">
        <v>11939.4</v>
      </c>
      <c r="AA2888">
        <v>5400</v>
      </c>
    </row>
    <row r="2889" spans="1:27" hidden="1" x14ac:dyDescent="0.25">
      <c r="A2889">
        <v>2017</v>
      </c>
      <c r="B2889">
        <v>2</v>
      </c>
      <c r="C2889" t="s">
        <v>86</v>
      </c>
      <c r="D2889">
        <v>7372</v>
      </c>
      <c r="E2889">
        <v>3</v>
      </c>
      <c r="F2889">
        <v>20170204</v>
      </c>
      <c r="G2889">
        <v>20601575702</v>
      </c>
      <c r="H2889" t="s">
        <v>1403</v>
      </c>
      <c r="I2889" t="s">
        <v>11</v>
      </c>
      <c r="J2889" t="s">
        <v>12</v>
      </c>
      <c r="K2889" t="s">
        <v>92</v>
      </c>
      <c r="L2889" t="s">
        <v>4</v>
      </c>
      <c r="M2889" t="s">
        <v>5</v>
      </c>
      <c r="N2889" t="s">
        <v>6</v>
      </c>
      <c r="O2889">
        <v>904221000</v>
      </c>
      <c r="P2889" t="s">
        <v>198</v>
      </c>
      <c r="Q2889" t="s">
        <v>1016</v>
      </c>
      <c r="R2889" t="s">
        <v>104</v>
      </c>
      <c r="S2889" t="s">
        <v>1406</v>
      </c>
      <c r="T2889" t="s">
        <v>1407</v>
      </c>
      <c r="V2889" t="s">
        <v>621</v>
      </c>
      <c r="X2889" t="s">
        <v>23</v>
      </c>
      <c r="Y2889" t="s">
        <v>9</v>
      </c>
      <c r="Z2889">
        <v>11928.4</v>
      </c>
      <c r="AA2889">
        <v>4000</v>
      </c>
    </row>
    <row r="2890" spans="1:27" hidden="1" x14ac:dyDescent="0.25">
      <c r="A2890">
        <v>2018</v>
      </c>
      <c r="B2890">
        <v>3</v>
      </c>
      <c r="C2890" t="s">
        <v>86</v>
      </c>
      <c r="D2890">
        <v>25370</v>
      </c>
      <c r="E2890">
        <v>2</v>
      </c>
      <c r="F2890">
        <v>20180323</v>
      </c>
      <c r="G2890">
        <v>20373860736</v>
      </c>
      <c r="H2890" t="s">
        <v>1127</v>
      </c>
      <c r="I2890" t="s">
        <v>25</v>
      </c>
      <c r="J2890" t="s">
        <v>26</v>
      </c>
      <c r="K2890" t="s">
        <v>125</v>
      </c>
      <c r="L2890" t="s">
        <v>4</v>
      </c>
      <c r="M2890" t="s">
        <v>5</v>
      </c>
      <c r="N2890" t="s">
        <v>17</v>
      </c>
      <c r="O2890">
        <v>2005992000</v>
      </c>
      <c r="P2890" t="s">
        <v>934</v>
      </c>
      <c r="Q2890" t="s">
        <v>1003</v>
      </c>
      <c r="R2890" t="s">
        <v>18</v>
      </c>
      <c r="S2890" t="s">
        <v>94</v>
      </c>
      <c r="T2890" t="s">
        <v>2565</v>
      </c>
      <c r="U2890" t="s">
        <v>586</v>
      </c>
      <c r="V2890" t="s">
        <v>2494</v>
      </c>
      <c r="X2890" t="s">
        <v>8</v>
      </c>
      <c r="Y2890" t="s">
        <v>15</v>
      </c>
      <c r="Z2890">
        <v>11907.13</v>
      </c>
      <c r="AA2890">
        <v>4353.72</v>
      </c>
    </row>
    <row r="2891" spans="1:27" hidden="1" x14ac:dyDescent="0.25">
      <c r="A2891">
        <v>2017</v>
      </c>
      <c r="B2891">
        <v>3</v>
      </c>
      <c r="C2891" t="s">
        <v>270</v>
      </c>
      <c r="D2891">
        <v>9704</v>
      </c>
      <c r="E2891">
        <v>1</v>
      </c>
      <c r="F2891">
        <v>20170310</v>
      </c>
      <c r="G2891">
        <v>20504004415</v>
      </c>
      <c r="H2891" t="s">
        <v>223</v>
      </c>
      <c r="I2891" t="s">
        <v>25</v>
      </c>
      <c r="J2891" t="s">
        <v>26</v>
      </c>
      <c r="K2891" t="s">
        <v>97</v>
      </c>
      <c r="L2891" t="s">
        <v>4</v>
      </c>
      <c r="M2891" t="s">
        <v>5</v>
      </c>
      <c r="N2891" t="s">
        <v>17</v>
      </c>
      <c r="O2891">
        <v>2001909000</v>
      </c>
      <c r="P2891" t="s">
        <v>1006</v>
      </c>
      <c r="Q2891" t="s">
        <v>1003</v>
      </c>
      <c r="R2891" t="s">
        <v>68</v>
      </c>
      <c r="S2891" t="s">
        <v>296</v>
      </c>
      <c r="W2891" t="s">
        <v>100</v>
      </c>
      <c r="X2891" t="s">
        <v>8</v>
      </c>
      <c r="Y2891" t="s">
        <v>226</v>
      </c>
      <c r="Z2891">
        <v>11907</v>
      </c>
      <c r="AA2891">
        <v>4263</v>
      </c>
    </row>
    <row r="2892" spans="1:27" hidden="1" x14ac:dyDescent="0.25">
      <c r="A2892">
        <v>2018</v>
      </c>
      <c r="B2892">
        <v>3</v>
      </c>
      <c r="C2892" t="s">
        <v>270</v>
      </c>
      <c r="D2892">
        <v>12234</v>
      </c>
      <c r="E2892">
        <v>3</v>
      </c>
      <c r="F2892">
        <v>20180313</v>
      </c>
      <c r="G2892">
        <v>20504004415</v>
      </c>
      <c r="H2892" t="s">
        <v>223</v>
      </c>
      <c r="I2892" t="s">
        <v>2</v>
      </c>
      <c r="J2892" t="s">
        <v>58</v>
      </c>
      <c r="K2892" t="s">
        <v>356</v>
      </c>
      <c r="L2892" t="s">
        <v>4</v>
      </c>
      <c r="M2892" t="s">
        <v>5</v>
      </c>
      <c r="N2892" t="s">
        <v>17</v>
      </c>
      <c r="O2892">
        <v>2001909000</v>
      </c>
      <c r="P2892" t="s">
        <v>1008</v>
      </c>
      <c r="Q2892" t="s">
        <v>1003</v>
      </c>
      <c r="R2892" t="s">
        <v>68</v>
      </c>
      <c r="S2892" t="s">
        <v>2643</v>
      </c>
      <c r="W2892" t="s">
        <v>100</v>
      </c>
      <c r="X2892" t="s">
        <v>38</v>
      </c>
      <c r="Y2892" t="s">
        <v>61</v>
      </c>
      <c r="Z2892">
        <v>11880</v>
      </c>
      <c r="AA2892">
        <v>11484</v>
      </c>
    </row>
    <row r="2893" spans="1:27" hidden="1" x14ac:dyDescent="0.25">
      <c r="A2893">
        <v>2017</v>
      </c>
      <c r="B2893">
        <v>2</v>
      </c>
      <c r="C2893" t="s">
        <v>270</v>
      </c>
      <c r="D2893">
        <v>6483</v>
      </c>
      <c r="E2893">
        <v>2</v>
      </c>
      <c r="F2893">
        <v>20170207</v>
      </c>
      <c r="G2893">
        <v>20504004415</v>
      </c>
      <c r="H2893" t="s">
        <v>223</v>
      </c>
      <c r="I2893" t="s">
        <v>2</v>
      </c>
      <c r="J2893" t="s">
        <v>308</v>
      </c>
      <c r="K2893" t="s">
        <v>309</v>
      </c>
      <c r="L2893" t="s">
        <v>4</v>
      </c>
      <c r="M2893" t="s">
        <v>5</v>
      </c>
      <c r="N2893" t="s">
        <v>17</v>
      </c>
      <c r="O2893">
        <v>2001909000</v>
      </c>
      <c r="P2893" t="s">
        <v>1008</v>
      </c>
      <c r="Q2893" t="s">
        <v>1003</v>
      </c>
      <c r="R2893" t="s">
        <v>68</v>
      </c>
      <c r="S2893" t="s">
        <v>1710</v>
      </c>
      <c r="W2893" t="s">
        <v>272</v>
      </c>
      <c r="X2893" t="s">
        <v>19</v>
      </c>
      <c r="Y2893" t="s">
        <v>226</v>
      </c>
      <c r="Z2893">
        <v>11866.82</v>
      </c>
      <c r="AA2893">
        <v>14500</v>
      </c>
    </row>
    <row r="2894" spans="1:27" hidden="1" x14ac:dyDescent="0.25">
      <c r="A2894">
        <v>2017</v>
      </c>
      <c r="B2894">
        <v>3</v>
      </c>
      <c r="C2894" t="s">
        <v>86</v>
      </c>
      <c r="D2894">
        <v>21166</v>
      </c>
      <c r="E2894">
        <v>1</v>
      </c>
      <c r="F2894">
        <v>20170308</v>
      </c>
      <c r="G2894">
        <v>20373860736</v>
      </c>
      <c r="H2894" t="s">
        <v>1127</v>
      </c>
      <c r="I2894" t="s">
        <v>11</v>
      </c>
      <c r="J2894" t="s">
        <v>16</v>
      </c>
      <c r="K2894" t="s">
        <v>165</v>
      </c>
      <c r="L2894" t="s">
        <v>4</v>
      </c>
      <c r="M2894" t="s">
        <v>5</v>
      </c>
      <c r="N2894" t="s">
        <v>17</v>
      </c>
      <c r="O2894">
        <v>2001909000</v>
      </c>
      <c r="P2894" t="s">
        <v>934</v>
      </c>
      <c r="Q2894" t="s">
        <v>1003</v>
      </c>
      <c r="R2894" t="s">
        <v>68</v>
      </c>
      <c r="S2894" t="s">
        <v>98</v>
      </c>
      <c r="T2894" t="s">
        <v>2235</v>
      </c>
      <c r="U2894" t="s">
        <v>2236</v>
      </c>
      <c r="V2894" t="s">
        <v>2237</v>
      </c>
      <c r="W2894" t="s">
        <v>100</v>
      </c>
      <c r="X2894" t="s">
        <v>19</v>
      </c>
      <c r="Y2894" t="s">
        <v>15</v>
      </c>
      <c r="Z2894">
        <v>11834.16</v>
      </c>
      <c r="AA2894">
        <v>2243.6999999999998</v>
      </c>
    </row>
    <row r="2895" spans="1:27" hidden="1" x14ac:dyDescent="0.25">
      <c r="A2895">
        <v>2018</v>
      </c>
      <c r="B2895">
        <v>3</v>
      </c>
      <c r="C2895" t="s">
        <v>270</v>
      </c>
      <c r="D2895">
        <v>14181</v>
      </c>
      <c r="E2895">
        <v>1</v>
      </c>
      <c r="F2895">
        <v>20180327</v>
      </c>
      <c r="G2895">
        <v>20504004415</v>
      </c>
      <c r="H2895" t="s">
        <v>223</v>
      </c>
      <c r="I2895" t="s">
        <v>2</v>
      </c>
      <c r="J2895" t="s">
        <v>308</v>
      </c>
      <c r="K2895" t="s">
        <v>309</v>
      </c>
      <c r="L2895" t="s">
        <v>4</v>
      </c>
      <c r="M2895" t="s">
        <v>5</v>
      </c>
      <c r="N2895" t="s">
        <v>17</v>
      </c>
      <c r="O2895">
        <v>2001909000</v>
      </c>
      <c r="P2895" t="s">
        <v>1008</v>
      </c>
      <c r="Q2895" t="s">
        <v>1003</v>
      </c>
      <c r="R2895" t="s">
        <v>68</v>
      </c>
      <c r="S2895" t="s">
        <v>2612</v>
      </c>
      <c r="W2895" t="s">
        <v>34</v>
      </c>
      <c r="X2895" t="s">
        <v>19</v>
      </c>
      <c r="Y2895" t="s">
        <v>226</v>
      </c>
      <c r="Z2895">
        <v>11828.62</v>
      </c>
      <c r="AA2895">
        <v>5694.3</v>
      </c>
    </row>
    <row r="2896" spans="1:27" hidden="1" x14ac:dyDescent="0.25">
      <c r="A2896">
        <v>2018</v>
      </c>
      <c r="B2896">
        <v>3</v>
      </c>
      <c r="C2896" t="s">
        <v>270</v>
      </c>
      <c r="D2896">
        <v>11291</v>
      </c>
      <c r="E2896">
        <v>2</v>
      </c>
      <c r="F2896">
        <v>20180308</v>
      </c>
      <c r="G2896">
        <v>20504004415</v>
      </c>
      <c r="H2896" t="s">
        <v>223</v>
      </c>
      <c r="I2896" t="s">
        <v>25</v>
      </c>
      <c r="J2896" t="s">
        <v>26</v>
      </c>
      <c r="K2896" t="s">
        <v>97</v>
      </c>
      <c r="L2896" t="s">
        <v>4</v>
      </c>
      <c r="M2896" t="s">
        <v>5</v>
      </c>
      <c r="N2896" t="s">
        <v>17</v>
      </c>
      <c r="O2896">
        <v>2005999000</v>
      </c>
      <c r="P2896" t="s">
        <v>1002</v>
      </c>
      <c r="Q2896" t="s">
        <v>1003</v>
      </c>
      <c r="R2896" t="s">
        <v>24</v>
      </c>
      <c r="S2896" t="s">
        <v>359</v>
      </c>
      <c r="W2896" t="s">
        <v>100</v>
      </c>
      <c r="X2896" t="s">
        <v>8</v>
      </c>
      <c r="Y2896" t="s">
        <v>226</v>
      </c>
      <c r="Z2896">
        <v>11816</v>
      </c>
      <c r="AA2896">
        <v>7612.8</v>
      </c>
    </row>
    <row r="2897" spans="1:27" hidden="1" x14ac:dyDescent="0.25">
      <c r="A2897">
        <v>2018</v>
      </c>
      <c r="B2897">
        <v>2</v>
      </c>
      <c r="C2897" t="s">
        <v>86</v>
      </c>
      <c r="D2897">
        <v>14661</v>
      </c>
      <c r="E2897">
        <v>3</v>
      </c>
      <c r="F2897">
        <v>20180216</v>
      </c>
      <c r="G2897">
        <v>20523273265</v>
      </c>
      <c r="H2897" t="s">
        <v>174</v>
      </c>
      <c r="I2897" t="s">
        <v>25</v>
      </c>
      <c r="J2897" t="s">
        <v>26</v>
      </c>
      <c r="K2897" t="s">
        <v>97</v>
      </c>
      <c r="L2897" t="s">
        <v>4</v>
      </c>
      <c r="M2897" t="s">
        <v>5</v>
      </c>
      <c r="N2897" t="s">
        <v>6</v>
      </c>
      <c r="O2897">
        <v>710809000</v>
      </c>
      <c r="P2897" t="s">
        <v>31</v>
      </c>
      <c r="Q2897" t="s">
        <v>472</v>
      </c>
      <c r="R2897" t="s">
        <v>13</v>
      </c>
      <c r="S2897" t="s">
        <v>201</v>
      </c>
      <c r="W2897" t="s">
        <v>176</v>
      </c>
      <c r="X2897" t="s">
        <v>8</v>
      </c>
      <c r="Y2897" t="s">
        <v>9</v>
      </c>
      <c r="Z2897">
        <v>11804</v>
      </c>
      <c r="AA2897">
        <v>3680</v>
      </c>
    </row>
    <row r="2898" spans="1:27" hidden="1" x14ac:dyDescent="0.25">
      <c r="A2898">
        <v>2018</v>
      </c>
      <c r="B2898">
        <v>2</v>
      </c>
      <c r="C2898" t="s">
        <v>270</v>
      </c>
      <c r="D2898">
        <v>6937</v>
      </c>
      <c r="E2898">
        <v>3</v>
      </c>
      <c r="F2898">
        <v>20180208</v>
      </c>
      <c r="G2898">
        <v>20546150519</v>
      </c>
      <c r="H2898" t="s">
        <v>345</v>
      </c>
      <c r="I2898" t="s">
        <v>25</v>
      </c>
      <c r="J2898" t="s">
        <v>26</v>
      </c>
      <c r="K2898" t="s">
        <v>257</v>
      </c>
      <c r="L2898" t="s">
        <v>4</v>
      </c>
      <c r="M2898" t="s">
        <v>5</v>
      </c>
      <c r="N2898" t="s">
        <v>6</v>
      </c>
      <c r="O2898">
        <v>709600000</v>
      </c>
      <c r="P2898" t="s">
        <v>1002</v>
      </c>
      <c r="Q2898" t="s">
        <v>274</v>
      </c>
      <c r="R2898" t="s">
        <v>7</v>
      </c>
      <c r="S2898" t="s">
        <v>350</v>
      </c>
      <c r="T2898" t="s">
        <v>798</v>
      </c>
      <c r="U2898" t="s">
        <v>800</v>
      </c>
      <c r="W2898" t="s">
        <v>100</v>
      </c>
      <c r="X2898" t="s">
        <v>8</v>
      </c>
      <c r="Y2898" t="s">
        <v>226</v>
      </c>
      <c r="Z2898">
        <v>11803.74</v>
      </c>
      <c r="AA2898">
        <v>6600</v>
      </c>
    </row>
    <row r="2899" spans="1:27" hidden="1" x14ac:dyDescent="0.25">
      <c r="A2899">
        <v>2018</v>
      </c>
      <c r="B2899">
        <v>1</v>
      </c>
      <c r="C2899" t="s">
        <v>270</v>
      </c>
      <c r="D2899">
        <v>4242</v>
      </c>
      <c r="E2899">
        <v>2</v>
      </c>
      <c r="F2899">
        <v>20180124</v>
      </c>
      <c r="G2899">
        <v>20546150519</v>
      </c>
      <c r="H2899" t="s">
        <v>345</v>
      </c>
      <c r="I2899" t="s">
        <v>25</v>
      </c>
      <c r="J2899" t="s">
        <v>26</v>
      </c>
      <c r="K2899" t="s">
        <v>257</v>
      </c>
      <c r="L2899" t="s">
        <v>4</v>
      </c>
      <c r="M2899" t="s">
        <v>5</v>
      </c>
      <c r="N2899" t="s">
        <v>6</v>
      </c>
      <c r="O2899">
        <v>709600000</v>
      </c>
      <c r="P2899" t="s">
        <v>1002</v>
      </c>
      <c r="Q2899" t="s">
        <v>274</v>
      </c>
      <c r="R2899" t="s">
        <v>7</v>
      </c>
      <c r="S2899" t="s">
        <v>350</v>
      </c>
      <c r="T2899" t="s">
        <v>798</v>
      </c>
      <c r="U2899" t="s">
        <v>800</v>
      </c>
      <c r="W2899" t="s">
        <v>100</v>
      </c>
      <c r="X2899" t="s">
        <v>8</v>
      </c>
      <c r="Y2899" t="s">
        <v>226</v>
      </c>
      <c r="Z2899">
        <v>11802.32</v>
      </c>
      <c r="AA2899">
        <v>6600</v>
      </c>
    </row>
    <row r="2900" spans="1:27" hidden="1" x14ac:dyDescent="0.25">
      <c r="A2900">
        <v>2017</v>
      </c>
      <c r="B2900">
        <v>3</v>
      </c>
      <c r="C2900" t="s">
        <v>270</v>
      </c>
      <c r="D2900">
        <v>10296</v>
      </c>
      <c r="E2900">
        <v>2</v>
      </c>
      <c r="F2900">
        <v>20170310</v>
      </c>
      <c r="G2900">
        <v>20504004415</v>
      </c>
      <c r="H2900" t="s">
        <v>223</v>
      </c>
      <c r="I2900" t="s">
        <v>25</v>
      </c>
      <c r="J2900" t="s">
        <v>26</v>
      </c>
      <c r="K2900" t="s">
        <v>97</v>
      </c>
      <c r="L2900" t="s">
        <v>4</v>
      </c>
      <c r="M2900" t="s">
        <v>5</v>
      </c>
      <c r="N2900" t="s">
        <v>6</v>
      </c>
      <c r="O2900">
        <v>710809000</v>
      </c>
      <c r="P2900" t="s">
        <v>1002</v>
      </c>
      <c r="Q2900" t="s">
        <v>1076</v>
      </c>
      <c r="R2900" t="s">
        <v>13</v>
      </c>
      <c r="S2900" t="s">
        <v>347</v>
      </c>
      <c r="T2900" t="s">
        <v>307</v>
      </c>
      <c r="W2900" t="s">
        <v>272</v>
      </c>
      <c r="X2900" t="s">
        <v>8</v>
      </c>
      <c r="Y2900" t="s">
        <v>226</v>
      </c>
      <c r="Z2900">
        <v>11760</v>
      </c>
      <c r="AA2900">
        <v>9523.5</v>
      </c>
    </row>
    <row r="2901" spans="1:27" hidden="1" x14ac:dyDescent="0.25">
      <c r="A2901">
        <v>2017</v>
      </c>
      <c r="B2901">
        <v>1</v>
      </c>
      <c r="C2901" t="s">
        <v>270</v>
      </c>
      <c r="D2901">
        <v>2291</v>
      </c>
      <c r="E2901">
        <v>2</v>
      </c>
      <c r="F2901">
        <v>20170119</v>
      </c>
      <c r="G2901">
        <v>20504004415</v>
      </c>
      <c r="H2901" t="s">
        <v>223</v>
      </c>
      <c r="I2901" t="s">
        <v>25</v>
      </c>
      <c r="J2901" t="s">
        <v>26</v>
      </c>
      <c r="K2901" t="s">
        <v>185</v>
      </c>
      <c r="L2901" t="s">
        <v>4</v>
      </c>
      <c r="M2901" t="s">
        <v>5</v>
      </c>
      <c r="N2901" t="s">
        <v>17</v>
      </c>
      <c r="O2901">
        <v>2001909000</v>
      </c>
      <c r="P2901" t="s">
        <v>934</v>
      </c>
      <c r="Q2901" t="s">
        <v>1003</v>
      </c>
      <c r="R2901" t="s">
        <v>68</v>
      </c>
      <c r="S2901" t="s">
        <v>813</v>
      </c>
      <c r="W2901" t="s">
        <v>100</v>
      </c>
      <c r="X2901" t="s">
        <v>8</v>
      </c>
      <c r="Y2901" t="s">
        <v>226</v>
      </c>
      <c r="Z2901">
        <v>11759.5</v>
      </c>
      <c r="AA2901">
        <v>3858.7379999999998</v>
      </c>
    </row>
    <row r="2902" spans="1:27" hidden="1" x14ac:dyDescent="0.25">
      <c r="A2902">
        <v>2018</v>
      </c>
      <c r="B2902">
        <v>3</v>
      </c>
      <c r="C2902" t="s">
        <v>270</v>
      </c>
      <c r="D2902">
        <v>11391</v>
      </c>
      <c r="E2902">
        <v>2</v>
      </c>
      <c r="F2902">
        <v>20180307</v>
      </c>
      <c r="G2902">
        <v>20546150519</v>
      </c>
      <c r="H2902" t="s">
        <v>345</v>
      </c>
      <c r="I2902" t="s">
        <v>25</v>
      </c>
      <c r="J2902" t="s">
        <v>26</v>
      </c>
      <c r="K2902" t="s">
        <v>344</v>
      </c>
      <c r="L2902" t="s">
        <v>4</v>
      </c>
      <c r="M2902" t="s">
        <v>5</v>
      </c>
      <c r="N2902" t="s">
        <v>6</v>
      </c>
      <c r="O2902">
        <v>709600000</v>
      </c>
      <c r="P2902" t="s">
        <v>1002</v>
      </c>
      <c r="Q2902" t="s">
        <v>274</v>
      </c>
      <c r="R2902" t="s">
        <v>7</v>
      </c>
      <c r="S2902" t="s">
        <v>350</v>
      </c>
      <c r="T2902" t="s">
        <v>798</v>
      </c>
      <c r="U2902" t="s">
        <v>800</v>
      </c>
      <c r="W2902" t="s">
        <v>100</v>
      </c>
      <c r="X2902" t="s">
        <v>8</v>
      </c>
      <c r="Y2902" t="s">
        <v>226</v>
      </c>
      <c r="Z2902">
        <v>11753.85</v>
      </c>
      <c r="AA2902">
        <v>7310</v>
      </c>
    </row>
    <row r="2903" spans="1:27" hidden="1" x14ac:dyDescent="0.25">
      <c r="A2903">
        <v>2018</v>
      </c>
      <c r="B2903">
        <v>1</v>
      </c>
      <c r="C2903" t="s">
        <v>270</v>
      </c>
      <c r="D2903">
        <v>1202</v>
      </c>
      <c r="E2903">
        <v>1</v>
      </c>
      <c r="F2903">
        <v>20180110</v>
      </c>
      <c r="G2903">
        <v>20504004415</v>
      </c>
      <c r="H2903" t="s">
        <v>223</v>
      </c>
      <c r="I2903" t="s">
        <v>25</v>
      </c>
      <c r="J2903" t="s">
        <v>26</v>
      </c>
      <c r="K2903" t="s">
        <v>540</v>
      </c>
      <c r="L2903" t="s">
        <v>4</v>
      </c>
      <c r="M2903" t="s">
        <v>5</v>
      </c>
      <c r="N2903" t="s">
        <v>17</v>
      </c>
      <c r="O2903">
        <v>2005999000</v>
      </c>
      <c r="P2903" t="s">
        <v>1002</v>
      </c>
      <c r="Q2903" t="s">
        <v>1003</v>
      </c>
      <c r="R2903" t="s">
        <v>24</v>
      </c>
      <c r="S2903" t="s">
        <v>1279</v>
      </c>
      <c r="W2903" t="s">
        <v>100</v>
      </c>
      <c r="X2903" t="s">
        <v>8</v>
      </c>
      <c r="Y2903" t="s">
        <v>61</v>
      </c>
      <c r="Z2903">
        <v>11711</v>
      </c>
      <c r="AA2903">
        <v>8280</v>
      </c>
    </row>
    <row r="2904" spans="1:27" hidden="1" x14ac:dyDescent="0.25">
      <c r="A2904">
        <v>2018</v>
      </c>
      <c r="B2904">
        <v>1</v>
      </c>
      <c r="C2904" t="s">
        <v>270</v>
      </c>
      <c r="D2904">
        <v>2773</v>
      </c>
      <c r="E2904">
        <v>1</v>
      </c>
      <c r="F2904">
        <v>20180118</v>
      </c>
      <c r="G2904">
        <v>20504004415</v>
      </c>
      <c r="H2904" t="s">
        <v>223</v>
      </c>
      <c r="I2904" t="s">
        <v>25</v>
      </c>
      <c r="J2904" t="s">
        <v>26</v>
      </c>
      <c r="K2904" t="s">
        <v>519</v>
      </c>
      <c r="L2904" t="s">
        <v>4</v>
      </c>
      <c r="M2904" t="s">
        <v>5</v>
      </c>
      <c r="N2904" t="s">
        <v>17</v>
      </c>
      <c r="O2904">
        <v>2005999000</v>
      </c>
      <c r="P2904" t="s">
        <v>1002</v>
      </c>
      <c r="Q2904" t="s">
        <v>1003</v>
      </c>
      <c r="R2904" t="s">
        <v>24</v>
      </c>
      <c r="S2904" t="s">
        <v>508</v>
      </c>
      <c r="T2904" t="s">
        <v>1301</v>
      </c>
      <c r="W2904" t="s">
        <v>34</v>
      </c>
      <c r="X2904" t="s">
        <v>19</v>
      </c>
      <c r="Y2904" t="s">
        <v>226</v>
      </c>
      <c r="Z2904">
        <v>11681.13</v>
      </c>
      <c r="AA2904">
        <v>2489.616</v>
      </c>
    </row>
    <row r="2905" spans="1:27" hidden="1" x14ac:dyDescent="0.25">
      <c r="A2905">
        <v>2017</v>
      </c>
      <c r="B2905">
        <v>1</v>
      </c>
      <c r="C2905" t="s">
        <v>270</v>
      </c>
      <c r="D2905">
        <v>583</v>
      </c>
      <c r="E2905">
        <v>1</v>
      </c>
      <c r="F2905">
        <v>20170112</v>
      </c>
      <c r="G2905">
        <v>20504004415</v>
      </c>
      <c r="H2905" t="s">
        <v>223</v>
      </c>
      <c r="I2905" t="s">
        <v>25</v>
      </c>
      <c r="J2905" t="s">
        <v>26</v>
      </c>
      <c r="K2905" t="s">
        <v>97</v>
      </c>
      <c r="L2905" t="s">
        <v>4</v>
      </c>
      <c r="M2905" t="s">
        <v>5</v>
      </c>
      <c r="N2905" t="s">
        <v>17</v>
      </c>
      <c r="O2905">
        <v>2005999000</v>
      </c>
      <c r="P2905" t="s">
        <v>1002</v>
      </c>
      <c r="Q2905" t="s">
        <v>1003</v>
      </c>
      <c r="R2905" t="s">
        <v>24</v>
      </c>
      <c r="S2905" t="s">
        <v>285</v>
      </c>
      <c r="W2905" t="s">
        <v>100</v>
      </c>
      <c r="X2905" t="s">
        <v>8</v>
      </c>
      <c r="Y2905" t="s">
        <v>226</v>
      </c>
      <c r="Z2905">
        <v>11672.5</v>
      </c>
      <c r="AA2905">
        <v>8625</v>
      </c>
    </row>
    <row r="2906" spans="1:27" hidden="1" x14ac:dyDescent="0.25">
      <c r="A2906">
        <v>2017</v>
      </c>
      <c r="B2906">
        <v>1</v>
      </c>
      <c r="C2906" t="s">
        <v>270</v>
      </c>
      <c r="D2906">
        <v>583</v>
      </c>
      <c r="E2906">
        <v>2</v>
      </c>
      <c r="F2906">
        <v>20170112</v>
      </c>
      <c r="G2906">
        <v>20504004415</v>
      </c>
      <c r="H2906" t="s">
        <v>223</v>
      </c>
      <c r="I2906" t="s">
        <v>25</v>
      </c>
      <c r="J2906" t="s">
        <v>26</v>
      </c>
      <c r="K2906" t="s">
        <v>97</v>
      </c>
      <c r="L2906" t="s">
        <v>4</v>
      </c>
      <c r="M2906" t="s">
        <v>5</v>
      </c>
      <c r="N2906" t="s">
        <v>17</v>
      </c>
      <c r="O2906">
        <v>2005999000</v>
      </c>
      <c r="P2906" t="s">
        <v>1002</v>
      </c>
      <c r="Q2906" t="s">
        <v>1003</v>
      </c>
      <c r="R2906" t="s">
        <v>24</v>
      </c>
      <c r="S2906" t="s">
        <v>285</v>
      </c>
      <c r="W2906" t="s">
        <v>100</v>
      </c>
      <c r="X2906" t="s">
        <v>8</v>
      </c>
      <c r="Y2906" t="s">
        <v>226</v>
      </c>
      <c r="Z2906">
        <v>11672.5</v>
      </c>
      <c r="AA2906">
        <v>8625</v>
      </c>
    </row>
    <row r="2907" spans="1:27" hidden="1" x14ac:dyDescent="0.25">
      <c r="A2907">
        <v>2018</v>
      </c>
      <c r="B2907">
        <v>1</v>
      </c>
      <c r="C2907" t="s">
        <v>86</v>
      </c>
      <c r="D2907">
        <v>4289</v>
      </c>
      <c r="E2907">
        <v>3</v>
      </c>
      <c r="F2907">
        <v>20180119</v>
      </c>
      <c r="G2907">
        <v>20523273265</v>
      </c>
      <c r="H2907" t="s">
        <v>174</v>
      </c>
      <c r="I2907" t="s">
        <v>25</v>
      </c>
      <c r="J2907" t="s">
        <v>26</v>
      </c>
      <c r="K2907" t="s">
        <v>97</v>
      </c>
      <c r="L2907" t="s">
        <v>4</v>
      </c>
      <c r="M2907" t="s">
        <v>5</v>
      </c>
      <c r="N2907" t="s">
        <v>6</v>
      </c>
      <c r="O2907">
        <v>710809000</v>
      </c>
      <c r="P2907" t="s">
        <v>40</v>
      </c>
      <c r="Q2907" t="s">
        <v>1076</v>
      </c>
      <c r="R2907" t="s">
        <v>13</v>
      </c>
      <c r="S2907" t="s">
        <v>200</v>
      </c>
      <c r="W2907" t="s">
        <v>176</v>
      </c>
      <c r="X2907" t="s">
        <v>8</v>
      </c>
      <c r="Y2907" t="s">
        <v>93</v>
      </c>
      <c r="Z2907">
        <v>11640</v>
      </c>
      <c r="AA2907">
        <v>4416</v>
      </c>
    </row>
    <row r="2908" spans="1:27" hidden="1" x14ac:dyDescent="0.25">
      <c r="A2908">
        <v>2018</v>
      </c>
      <c r="B2908">
        <v>3</v>
      </c>
      <c r="C2908" t="s">
        <v>270</v>
      </c>
      <c r="D2908">
        <v>12985</v>
      </c>
      <c r="E2908">
        <v>1</v>
      </c>
      <c r="F2908">
        <v>20180322</v>
      </c>
      <c r="G2908">
        <v>20104420282</v>
      </c>
      <c r="H2908" t="s">
        <v>146</v>
      </c>
      <c r="I2908" t="s">
        <v>2</v>
      </c>
      <c r="J2908" t="s">
        <v>81</v>
      </c>
      <c r="K2908" t="s">
        <v>87</v>
      </c>
      <c r="L2908" t="s">
        <v>4</v>
      </c>
      <c r="M2908" t="s">
        <v>5</v>
      </c>
      <c r="N2908" t="s">
        <v>17</v>
      </c>
      <c r="O2908">
        <v>2001909000</v>
      </c>
      <c r="P2908" t="s">
        <v>1008</v>
      </c>
      <c r="Q2908" t="s">
        <v>1003</v>
      </c>
      <c r="R2908" t="s">
        <v>68</v>
      </c>
      <c r="S2908" t="s">
        <v>297</v>
      </c>
      <c r="U2908" t="s">
        <v>145</v>
      </c>
      <c r="X2908" t="s">
        <v>19</v>
      </c>
      <c r="Y2908" t="s">
        <v>226</v>
      </c>
      <c r="Z2908">
        <v>11616</v>
      </c>
      <c r="AA2908">
        <v>5448.96</v>
      </c>
    </row>
    <row r="2909" spans="1:27" hidden="1" x14ac:dyDescent="0.25">
      <c r="A2909">
        <v>2018</v>
      </c>
      <c r="B2909">
        <v>3</v>
      </c>
      <c r="C2909" t="s">
        <v>270</v>
      </c>
      <c r="D2909">
        <v>11392</v>
      </c>
      <c r="E2909">
        <v>2</v>
      </c>
      <c r="F2909">
        <v>20180307</v>
      </c>
      <c r="G2909">
        <v>20546150519</v>
      </c>
      <c r="H2909" t="s">
        <v>345</v>
      </c>
      <c r="I2909" t="s">
        <v>25</v>
      </c>
      <c r="J2909" t="s">
        <v>26</v>
      </c>
      <c r="K2909" t="s">
        <v>1281</v>
      </c>
      <c r="L2909" t="s">
        <v>4</v>
      </c>
      <c r="M2909" t="s">
        <v>5</v>
      </c>
      <c r="N2909" t="s">
        <v>6</v>
      </c>
      <c r="O2909">
        <v>709600000</v>
      </c>
      <c r="P2909" t="s">
        <v>1002</v>
      </c>
      <c r="Q2909" t="s">
        <v>274</v>
      </c>
      <c r="R2909" t="s">
        <v>7</v>
      </c>
      <c r="S2909" t="s">
        <v>350</v>
      </c>
      <c r="T2909" t="s">
        <v>798</v>
      </c>
      <c r="U2909" t="s">
        <v>799</v>
      </c>
      <c r="W2909" t="s">
        <v>100</v>
      </c>
      <c r="X2909" t="s">
        <v>8</v>
      </c>
      <c r="Y2909" t="s">
        <v>226</v>
      </c>
      <c r="Z2909">
        <v>11608.96</v>
      </c>
      <c r="AA2909">
        <v>10450</v>
      </c>
    </row>
    <row r="2910" spans="1:27" hidden="1" x14ac:dyDescent="0.25">
      <c r="A2910">
        <v>2017</v>
      </c>
      <c r="B2910">
        <v>3</v>
      </c>
      <c r="C2910" t="s">
        <v>270</v>
      </c>
      <c r="D2910">
        <v>10086</v>
      </c>
      <c r="E2910">
        <v>2</v>
      </c>
      <c r="F2910">
        <v>20170310</v>
      </c>
      <c r="G2910">
        <v>20504004415</v>
      </c>
      <c r="H2910" t="s">
        <v>223</v>
      </c>
      <c r="I2910" t="s">
        <v>268</v>
      </c>
      <c r="J2910" t="s">
        <v>334</v>
      </c>
      <c r="K2910" t="s">
        <v>440</v>
      </c>
      <c r="L2910" t="s">
        <v>4</v>
      </c>
      <c r="M2910" t="s">
        <v>5</v>
      </c>
      <c r="N2910" t="s">
        <v>17</v>
      </c>
      <c r="O2910">
        <v>2001909000</v>
      </c>
      <c r="P2910" t="s">
        <v>1008</v>
      </c>
      <c r="Q2910" t="s">
        <v>1003</v>
      </c>
      <c r="R2910" t="s">
        <v>68</v>
      </c>
      <c r="S2910" t="s">
        <v>836</v>
      </c>
      <c r="T2910" t="s">
        <v>837</v>
      </c>
      <c r="W2910" t="s">
        <v>272</v>
      </c>
      <c r="X2910" t="s">
        <v>8</v>
      </c>
      <c r="Y2910" t="s">
        <v>61</v>
      </c>
      <c r="Z2910">
        <v>11592</v>
      </c>
      <c r="AA2910">
        <v>8769.6</v>
      </c>
    </row>
    <row r="2911" spans="1:27" hidden="1" x14ac:dyDescent="0.25">
      <c r="A2911">
        <v>2017</v>
      </c>
      <c r="B2911">
        <v>3</v>
      </c>
      <c r="C2911" t="s">
        <v>270</v>
      </c>
      <c r="D2911">
        <v>10087</v>
      </c>
      <c r="E2911">
        <v>2</v>
      </c>
      <c r="F2911">
        <v>20170310</v>
      </c>
      <c r="G2911">
        <v>20504004415</v>
      </c>
      <c r="H2911" t="s">
        <v>223</v>
      </c>
      <c r="I2911" t="s">
        <v>268</v>
      </c>
      <c r="J2911" t="s">
        <v>334</v>
      </c>
      <c r="K2911" t="s">
        <v>2369</v>
      </c>
      <c r="L2911" t="s">
        <v>4</v>
      </c>
      <c r="M2911" t="s">
        <v>5</v>
      </c>
      <c r="N2911" t="s">
        <v>17</v>
      </c>
      <c r="O2911">
        <v>2001909000</v>
      </c>
      <c r="P2911" t="s">
        <v>1008</v>
      </c>
      <c r="Q2911" t="s">
        <v>1003</v>
      </c>
      <c r="R2911" t="s">
        <v>68</v>
      </c>
      <c r="S2911" t="s">
        <v>836</v>
      </c>
      <c r="T2911" t="s">
        <v>837</v>
      </c>
      <c r="W2911" t="s">
        <v>272</v>
      </c>
      <c r="X2911" t="s">
        <v>8</v>
      </c>
      <c r="Y2911" t="s">
        <v>61</v>
      </c>
      <c r="Z2911">
        <v>11592</v>
      </c>
      <c r="AA2911">
        <v>8769.6</v>
      </c>
    </row>
    <row r="2912" spans="1:27" hidden="1" x14ac:dyDescent="0.25">
      <c r="A2912">
        <v>2018</v>
      </c>
      <c r="B2912">
        <v>1</v>
      </c>
      <c r="C2912" t="s">
        <v>270</v>
      </c>
      <c r="D2912">
        <v>2778</v>
      </c>
      <c r="E2912">
        <v>1</v>
      </c>
      <c r="F2912">
        <v>20180120</v>
      </c>
      <c r="G2912">
        <v>20504004415</v>
      </c>
      <c r="H2912" t="s">
        <v>223</v>
      </c>
      <c r="I2912" t="s">
        <v>268</v>
      </c>
      <c r="J2912" t="s">
        <v>334</v>
      </c>
      <c r="K2912" t="s">
        <v>772</v>
      </c>
      <c r="L2912" t="s">
        <v>4</v>
      </c>
      <c r="M2912" t="s">
        <v>5</v>
      </c>
      <c r="N2912" t="s">
        <v>17</v>
      </c>
      <c r="O2912">
        <v>2001909000</v>
      </c>
      <c r="P2912" t="s">
        <v>1008</v>
      </c>
      <c r="Q2912" t="s">
        <v>1003</v>
      </c>
      <c r="R2912" t="s">
        <v>68</v>
      </c>
      <c r="S2912" t="s">
        <v>1305</v>
      </c>
      <c r="T2912" t="s">
        <v>1306</v>
      </c>
      <c r="W2912" t="s">
        <v>34</v>
      </c>
      <c r="X2912" t="s">
        <v>8</v>
      </c>
      <c r="Y2912" t="s">
        <v>226</v>
      </c>
      <c r="Z2912">
        <v>11592</v>
      </c>
      <c r="AA2912">
        <v>8769.6</v>
      </c>
    </row>
    <row r="2913" spans="1:27" hidden="1" x14ac:dyDescent="0.25">
      <c r="A2913">
        <v>2018</v>
      </c>
      <c r="B2913">
        <v>1</v>
      </c>
      <c r="C2913" t="s">
        <v>270</v>
      </c>
      <c r="D2913">
        <v>4211</v>
      </c>
      <c r="E2913">
        <v>1</v>
      </c>
      <c r="F2913">
        <v>20180127</v>
      </c>
      <c r="G2913">
        <v>20504004415</v>
      </c>
      <c r="H2913" t="s">
        <v>223</v>
      </c>
      <c r="I2913" t="s">
        <v>268</v>
      </c>
      <c r="J2913" t="s">
        <v>334</v>
      </c>
      <c r="K2913" t="s">
        <v>440</v>
      </c>
      <c r="L2913" t="s">
        <v>4</v>
      </c>
      <c r="M2913" t="s">
        <v>5</v>
      </c>
      <c r="N2913" t="s">
        <v>17</v>
      </c>
      <c r="O2913">
        <v>2001909000</v>
      </c>
      <c r="P2913" t="s">
        <v>1008</v>
      </c>
      <c r="Q2913" t="s">
        <v>1003</v>
      </c>
      <c r="R2913" t="s">
        <v>68</v>
      </c>
      <c r="S2913" t="s">
        <v>836</v>
      </c>
      <c r="T2913" t="s">
        <v>837</v>
      </c>
      <c r="W2913" t="s">
        <v>34</v>
      </c>
      <c r="X2913" t="s">
        <v>8</v>
      </c>
      <c r="Y2913" t="s">
        <v>226</v>
      </c>
      <c r="Z2913">
        <v>11592</v>
      </c>
      <c r="AA2913">
        <v>8769.6</v>
      </c>
    </row>
    <row r="2914" spans="1:27" hidden="1" x14ac:dyDescent="0.25">
      <c r="A2914">
        <v>2018</v>
      </c>
      <c r="B2914">
        <v>3</v>
      </c>
      <c r="C2914" t="s">
        <v>270</v>
      </c>
      <c r="D2914">
        <v>11297</v>
      </c>
      <c r="E2914">
        <v>1</v>
      </c>
      <c r="F2914">
        <v>20180308</v>
      </c>
      <c r="G2914">
        <v>20504004415</v>
      </c>
      <c r="H2914" t="s">
        <v>223</v>
      </c>
      <c r="I2914" t="s">
        <v>268</v>
      </c>
      <c r="J2914" t="s">
        <v>334</v>
      </c>
      <c r="K2914" t="s">
        <v>440</v>
      </c>
      <c r="L2914" t="s">
        <v>4</v>
      </c>
      <c r="M2914" t="s">
        <v>5</v>
      </c>
      <c r="N2914" t="s">
        <v>17</v>
      </c>
      <c r="O2914">
        <v>2001909000</v>
      </c>
      <c r="P2914" t="s">
        <v>1008</v>
      </c>
      <c r="Q2914" t="s">
        <v>1003</v>
      </c>
      <c r="R2914" t="s">
        <v>68</v>
      </c>
      <c r="S2914" t="s">
        <v>773</v>
      </c>
      <c r="W2914" t="s">
        <v>100</v>
      </c>
      <c r="X2914" t="s">
        <v>8</v>
      </c>
      <c r="Y2914" t="s">
        <v>61</v>
      </c>
      <c r="Z2914">
        <v>11592</v>
      </c>
      <c r="AA2914">
        <v>8769.6</v>
      </c>
    </row>
    <row r="2915" spans="1:27" hidden="1" x14ac:dyDescent="0.25">
      <c r="A2915">
        <v>2018</v>
      </c>
      <c r="B2915">
        <v>3</v>
      </c>
      <c r="C2915" t="s">
        <v>270</v>
      </c>
      <c r="D2915">
        <v>14025</v>
      </c>
      <c r="E2915">
        <v>1</v>
      </c>
      <c r="F2915">
        <v>20180329</v>
      </c>
      <c r="G2915">
        <v>20504004415</v>
      </c>
      <c r="H2915" t="s">
        <v>223</v>
      </c>
      <c r="I2915" t="s">
        <v>268</v>
      </c>
      <c r="J2915" t="s">
        <v>334</v>
      </c>
      <c r="K2915" t="s">
        <v>440</v>
      </c>
      <c r="L2915" t="s">
        <v>4</v>
      </c>
      <c r="M2915" t="s">
        <v>5</v>
      </c>
      <c r="N2915" t="s">
        <v>17</v>
      </c>
      <c r="O2915">
        <v>2001909000</v>
      </c>
      <c r="P2915" t="s">
        <v>1008</v>
      </c>
      <c r="Q2915" t="s">
        <v>1003</v>
      </c>
      <c r="R2915" t="s">
        <v>68</v>
      </c>
      <c r="S2915" t="s">
        <v>773</v>
      </c>
      <c r="W2915" t="s">
        <v>34</v>
      </c>
      <c r="X2915" t="s">
        <v>8</v>
      </c>
      <c r="Y2915" t="s">
        <v>226</v>
      </c>
      <c r="Z2915">
        <v>11592</v>
      </c>
      <c r="AA2915">
        <v>8769.6</v>
      </c>
    </row>
    <row r="2916" spans="1:27" hidden="1" x14ac:dyDescent="0.25">
      <c r="A2916">
        <v>2018</v>
      </c>
      <c r="B2916">
        <v>3</v>
      </c>
      <c r="C2916" t="s">
        <v>86</v>
      </c>
      <c r="D2916">
        <v>22177</v>
      </c>
      <c r="E2916">
        <v>4</v>
      </c>
      <c r="F2916">
        <v>20180314</v>
      </c>
      <c r="G2916">
        <v>20170040938</v>
      </c>
      <c r="H2916" t="s">
        <v>65</v>
      </c>
      <c r="I2916" t="s">
        <v>2</v>
      </c>
      <c r="J2916" t="s">
        <v>81</v>
      </c>
      <c r="K2916" t="s">
        <v>87</v>
      </c>
      <c r="L2916" t="s">
        <v>4</v>
      </c>
      <c r="M2916" t="s">
        <v>5</v>
      </c>
      <c r="N2916" t="s">
        <v>17</v>
      </c>
      <c r="O2916">
        <v>2005992000</v>
      </c>
      <c r="P2916" t="s">
        <v>934</v>
      </c>
      <c r="Q2916" t="s">
        <v>1003</v>
      </c>
      <c r="R2916" t="s">
        <v>18</v>
      </c>
      <c r="S2916" t="s">
        <v>148</v>
      </c>
      <c r="T2916" t="s">
        <v>377</v>
      </c>
      <c r="W2916" t="s">
        <v>214</v>
      </c>
      <c r="X2916" t="s">
        <v>95</v>
      </c>
      <c r="Y2916" t="s">
        <v>15</v>
      </c>
      <c r="Z2916">
        <v>11578.8</v>
      </c>
      <c r="AA2916">
        <v>6260</v>
      </c>
    </row>
    <row r="2917" spans="1:27" hidden="1" x14ac:dyDescent="0.25">
      <c r="A2917">
        <v>2018</v>
      </c>
      <c r="B2917">
        <v>3</v>
      </c>
      <c r="C2917" t="s">
        <v>86</v>
      </c>
      <c r="D2917">
        <v>25926</v>
      </c>
      <c r="E2917">
        <v>5</v>
      </c>
      <c r="F2917">
        <v>20180323</v>
      </c>
      <c r="G2917">
        <v>20501895467</v>
      </c>
      <c r="H2917" t="s">
        <v>211</v>
      </c>
      <c r="I2917" t="s">
        <v>2</v>
      </c>
      <c r="J2917" t="s">
        <v>81</v>
      </c>
      <c r="K2917" t="s">
        <v>82</v>
      </c>
      <c r="L2917" t="s">
        <v>4</v>
      </c>
      <c r="M2917" t="s">
        <v>5</v>
      </c>
      <c r="N2917" t="s">
        <v>6</v>
      </c>
      <c r="O2917">
        <v>710809000</v>
      </c>
      <c r="P2917" t="s">
        <v>40</v>
      </c>
      <c r="Q2917" t="s">
        <v>1076</v>
      </c>
      <c r="R2917" t="s">
        <v>13</v>
      </c>
      <c r="S2917" t="s">
        <v>1918</v>
      </c>
      <c r="X2917" t="s">
        <v>8</v>
      </c>
      <c r="Y2917" t="s">
        <v>9</v>
      </c>
      <c r="Z2917">
        <v>11578.2</v>
      </c>
      <c r="AA2917">
        <v>6228</v>
      </c>
    </row>
    <row r="2918" spans="1:27" hidden="1" x14ac:dyDescent="0.25">
      <c r="A2918">
        <v>2017</v>
      </c>
      <c r="B2918">
        <v>1</v>
      </c>
      <c r="C2918" t="s">
        <v>270</v>
      </c>
      <c r="D2918">
        <v>2276</v>
      </c>
      <c r="E2918">
        <v>2</v>
      </c>
      <c r="F2918">
        <v>20170119</v>
      </c>
      <c r="G2918">
        <v>20504004415</v>
      </c>
      <c r="H2918" t="s">
        <v>223</v>
      </c>
      <c r="I2918" t="s">
        <v>25</v>
      </c>
      <c r="J2918" t="s">
        <v>26</v>
      </c>
      <c r="K2918" t="s">
        <v>97</v>
      </c>
      <c r="L2918" t="s">
        <v>4</v>
      </c>
      <c r="M2918" t="s">
        <v>5</v>
      </c>
      <c r="N2918" t="s">
        <v>17</v>
      </c>
      <c r="O2918">
        <v>2005999000</v>
      </c>
      <c r="P2918" t="s">
        <v>1002</v>
      </c>
      <c r="Q2918" t="s">
        <v>1003</v>
      </c>
      <c r="R2918" t="s">
        <v>24</v>
      </c>
      <c r="S2918" t="s">
        <v>313</v>
      </c>
      <c r="W2918" t="s">
        <v>100</v>
      </c>
      <c r="X2918" t="s">
        <v>8</v>
      </c>
      <c r="Y2918" t="s">
        <v>226</v>
      </c>
      <c r="Z2918">
        <v>11550</v>
      </c>
      <c r="AA2918">
        <v>8250</v>
      </c>
    </row>
    <row r="2919" spans="1:27" hidden="1" x14ac:dyDescent="0.25">
      <c r="A2919">
        <v>2017</v>
      </c>
      <c r="B2919">
        <v>2</v>
      </c>
      <c r="C2919" t="s">
        <v>270</v>
      </c>
      <c r="D2919">
        <v>4209</v>
      </c>
      <c r="E2919">
        <v>1</v>
      </c>
      <c r="F2919">
        <v>20170203</v>
      </c>
      <c r="G2919">
        <v>20504004415</v>
      </c>
      <c r="H2919" t="s">
        <v>223</v>
      </c>
      <c r="I2919" t="s">
        <v>25</v>
      </c>
      <c r="J2919" t="s">
        <v>26</v>
      </c>
      <c r="K2919" t="s">
        <v>97</v>
      </c>
      <c r="L2919" t="s">
        <v>4</v>
      </c>
      <c r="M2919" t="s">
        <v>5</v>
      </c>
      <c r="N2919" t="s">
        <v>17</v>
      </c>
      <c r="O2919">
        <v>2005999000</v>
      </c>
      <c r="P2919" t="s">
        <v>1002</v>
      </c>
      <c r="Q2919" t="s">
        <v>1003</v>
      </c>
      <c r="R2919" t="s">
        <v>24</v>
      </c>
      <c r="S2919" t="s">
        <v>1677</v>
      </c>
      <c r="W2919" t="s">
        <v>100</v>
      </c>
      <c r="X2919" t="s">
        <v>8</v>
      </c>
      <c r="Y2919" t="s">
        <v>61</v>
      </c>
      <c r="Z2919">
        <v>11550</v>
      </c>
      <c r="AA2919">
        <v>8250</v>
      </c>
    </row>
    <row r="2920" spans="1:27" hidden="1" x14ac:dyDescent="0.25">
      <c r="A2920">
        <v>2017</v>
      </c>
      <c r="B2920">
        <v>2</v>
      </c>
      <c r="C2920" t="s">
        <v>270</v>
      </c>
      <c r="D2920">
        <v>8224</v>
      </c>
      <c r="E2920">
        <v>1</v>
      </c>
      <c r="F2920">
        <v>20170223</v>
      </c>
      <c r="G2920">
        <v>20504004415</v>
      </c>
      <c r="H2920" t="s">
        <v>223</v>
      </c>
      <c r="I2920" t="s">
        <v>25</v>
      </c>
      <c r="J2920" t="s">
        <v>26</v>
      </c>
      <c r="K2920" t="s">
        <v>97</v>
      </c>
      <c r="L2920" t="s">
        <v>4</v>
      </c>
      <c r="M2920" t="s">
        <v>5</v>
      </c>
      <c r="N2920" t="s">
        <v>17</v>
      </c>
      <c r="O2920">
        <v>2005999000</v>
      </c>
      <c r="P2920" t="s">
        <v>1002</v>
      </c>
      <c r="Q2920" t="s">
        <v>1003</v>
      </c>
      <c r="R2920" t="s">
        <v>24</v>
      </c>
      <c r="S2920" t="s">
        <v>459</v>
      </c>
      <c r="W2920" t="s">
        <v>100</v>
      </c>
      <c r="X2920" t="s">
        <v>8</v>
      </c>
      <c r="Y2920" t="s">
        <v>226</v>
      </c>
      <c r="Z2920">
        <v>11550</v>
      </c>
      <c r="AA2920">
        <v>8250</v>
      </c>
    </row>
    <row r="2921" spans="1:27" hidden="1" x14ac:dyDescent="0.25">
      <c r="A2921">
        <v>2018</v>
      </c>
      <c r="B2921">
        <v>1</v>
      </c>
      <c r="C2921" t="s">
        <v>270</v>
      </c>
      <c r="D2921">
        <v>370</v>
      </c>
      <c r="E2921">
        <v>2</v>
      </c>
      <c r="F2921">
        <v>20180110</v>
      </c>
      <c r="G2921">
        <v>20504004415</v>
      </c>
      <c r="H2921" t="s">
        <v>223</v>
      </c>
      <c r="I2921" t="s">
        <v>25</v>
      </c>
      <c r="J2921" t="s">
        <v>26</v>
      </c>
      <c r="K2921" t="s">
        <v>118</v>
      </c>
      <c r="L2921" t="s">
        <v>4</v>
      </c>
      <c r="M2921" t="s">
        <v>5</v>
      </c>
      <c r="N2921" t="s">
        <v>17</v>
      </c>
      <c r="O2921">
        <v>2005999000</v>
      </c>
      <c r="P2921" t="s">
        <v>1002</v>
      </c>
      <c r="Q2921" t="s">
        <v>1003</v>
      </c>
      <c r="R2921" t="s">
        <v>24</v>
      </c>
      <c r="S2921" t="s">
        <v>285</v>
      </c>
      <c r="W2921" t="s">
        <v>100</v>
      </c>
      <c r="X2921" t="s">
        <v>8</v>
      </c>
      <c r="Y2921" t="s">
        <v>61</v>
      </c>
      <c r="Z2921">
        <v>11542</v>
      </c>
      <c r="AA2921">
        <v>8700</v>
      </c>
    </row>
    <row r="2922" spans="1:27" hidden="1" x14ac:dyDescent="0.25">
      <c r="A2922">
        <v>2018</v>
      </c>
      <c r="B2922">
        <v>2</v>
      </c>
      <c r="C2922" t="s">
        <v>86</v>
      </c>
      <c r="D2922">
        <v>9650</v>
      </c>
      <c r="E2922">
        <v>1</v>
      </c>
      <c r="F2922">
        <v>20180203</v>
      </c>
      <c r="G2922">
        <v>20170040938</v>
      </c>
      <c r="H2922" t="s">
        <v>65</v>
      </c>
      <c r="I2922" t="s">
        <v>11</v>
      </c>
      <c r="J2922" t="s">
        <v>224</v>
      </c>
      <c r="K2922" t="s">
        <v>225</v>
      </c>
      <c r="L2922" t="s">
        <v>4</v>
      </c>
      <c r="M2922" t="s">
        <v>5</v>
      </c>
      <c r="N2922" t="s">
        <v>17</v>
      </c>
      <c r="O2922">
        <v>2005999000</v>
      </c>
      <c r="P2922" t="s">
        <v>934</v>
      </c>
      <c r="Q2922" t="s">
        <v>1003</v>
      </c>
      <c r="R2922" t="s">
        <v>24</v>
      </c>
      <c r="S2922" t="s">
        <v>148</v>
      </c>
      <c r="T2922" t="s">
        <v>101</v>
      </c>
      <c r="W2922" t="s">
        <v>129</v>
      </c>
      <c r="X2922" t="s">
        <v>8</v>
      </c>
      <c r="Y2922" t="s">
        <v>15</v>
      </c>
      <c r="Z2922">
        <v>11500</v>
      </c>
      <c r="AA2922">
        <v>8625</v>
      </c>
    </row>
    <row r="2923" spans="1:27" hidden="1" x14ac:dyDescent="0.25">
      <c r="A2923">
        <v>2018</v>
      </c>
      <c r="B2923">
        <v>2</v>
      </c>
      <c r="C2923" t="s">
        <v>270</v>
      </c>
      <c r="D2923">
        <v>9743</v>
      </c>
      <c r="E2923">
        <v>2</v>
      </c>
      <c r="F2923">
        <v>20180223</v>
      </c>
      <c r="G2923">
        <v>20546150519</v>
      </c>
      <c r="H2923" t="s">
        <v>345</v>
      </c>
      <c r="I2923" t="s">
        <v>25</v>
      </c>
      <c r="J2923" t="s">
        <v>26</v>
      </c>
      <c r="K2923" t="s">
        <v>344</v>
      </c>
      <c r="L2923" t="s">
        <v>4</v>
      </c>
      <c r="M2923" t="s">
        <v>5</v>
      </c>
      <c r="N2923" t="s">
        <v>6</v>
      </c>
      <c r="O2923">
        <v>709600000</v>
      </c>
      <c r="P2923" t="s">
        <v>1002</v>
      </c>
      <c r="Q2923" t="s">
        <v>274</v>
      </c>
      <c r="R2923" t="s">
        <v>7</v>
      </c>
      <c r="S2923" t="s">
        <v>350</v>
      </c>
      <c r="T2923" t="s">
        <v>798</v>
      </c>
      <c r="U2923" t="s">
        <v>800</v>
      </c>
      <c r="W2923" t="s">
        <v>100</v>
      </c>
      <c r="X2923" t="s">
        <v>8</v>
      </c>
      <c r="Y2923" t="s">
        <v>226</v>
      </c>
      <c r="Z2923">
        <v>11484.3</v>
      </c>
      <c r="AA2923">
        <v>5960</v>
      </c>
    </row>
    <row r="2924" spans="1:27" hidden="1" x14ac:dyDescent="0.25">
      <c r="A2924">
        <v>2018</v>
      </c>
      <c r="B2924">
        <v>1</v>
      </c>
      <c r="C2924" t="s">
        <v>270</v>
      </c>
      <c r="D2924">
        <v>2862</v>
      </c>
      <c r="E2924">
        <v>1</v>
      </c>
      <c r="F2924">
        <v>20180118</v>
      </c>
      <c r="G2924">
        <v>20504004415</v>
      </c>
      <c r="H2924" t="s">
        <v>223</v>
      </c>
      <c r="I2924" t="s">
        <v>25</v>
      </c>
      <c r="J2924" t="s">
        <v>26</v>
      </c>
      <c r="K2924" t="s">
        <v>97</v>
      </c>
      <c r="L2924" t="s">
        <v>4</v>
      </c>
      <c r="M2924" t="s">
        <v>5</v>
      </c>
      <c r="N2924" t="s">
        <v>17</v>
      </c>
      <c r="O2924">
        <v>2005999000</v>
      </c>
      <c r="P2924" t="s">
        <v>1002</v>
      </c>
      <c r="Q2924" t="s">
        <v>1003</v>
      </c>
      <c r="R2924" t="s">
        <v>24</v>
      </c>
      <c r="S2924" t="s">
        <v>508</v>
      </c>
      <c r="T2924" t="s">
        <v>881</v>
      </c>
      <c r="W2924" t="s">
        <v>34</v>
      </c>
      <c r="X2924" t="s">
        <v>8</v>
      </c>
      <c r="Y2924" t="s">
        <v>226</v>
      </c>
      <c r="Z2924">
        <v>11481</v>
      </c>
      <c r="AA2924">
        <v>9291.6</v>
      </c>
    </row>
    <row r="2925" spans="1:27" hidden="1" x14ac:dyDescent="0.25">
      <c r="A2925">
        <v>2017</v>
      </c>
      <c r="B2925">
        <v>3</v>
      </c>
      <c r="C2925" t="s">
        <v>270</v>
      </c>
      <c r="D2925">
        <v>9391</v>
      </c>
      <c r="E2925">
        <v>4</v>
      </c>
      <c r="F2925">
        <v>20170302</v>
      </c>
      <c r="G2925">
        <v>20504004415</v>
      </c>
      <c r="H2925" t="s">
        <v>223</v>
      </c>
      <c r="I2925" t="s">
        <v>25</v>
      </c>
      <c r="J2925" t="s">
        <v>26</v>
      </c>
      <c r="K2925" t="s">
        <v>97</v>
      </c>
      <c r="L2925" t="s">
        <v>4</v>
      </c>
      <c r="M2925" t="s">
        <v>5</v>
      </c>
      <c r="N2925" t="s">
        <v>17</v>
      </c>
      <c r="O2925">
        <v>2005999000</v>
      </c>
      <c r="P2925" t="s">
        <v>1002</v>
      </c>
      <c r="Q2925" t="s">
        <v>1003</v>
      </c>
      <c r="R2925" t="s">
        <v>24</v>
      </c>
      <c r="S2925" t="s">
        <v>285</v>
      </c>
      <c r="W2925" t="s">
        <v>100</v>
      </c>
      <c r="X2925" t="s">
        <v>8</v>
      </c>
      <c r="Y2925" t="s">
        <v>226</v>
      </c>
      <c r="Z2925">
        <v>11480</v>
      </c>
      <c r="AA2925">
        <v>8400</v>
      </c>
    </row>
    <row r="2926" spans="1:27" hidden="1" x14ac:dyDescent="0.25">
      <c r="A2926">
        <v>2017</v>
      </c>
      <c r="B2926">
        <v>3</v>
      </c>
      <c r="C2926" t="s">
        <v>270</v>
      </c>
      <c r="D2926">
        <v>10632</v>
      </c>
      <c r="E2926">
        <v>4</v>
      </c>
      <c r="F2926">
        <v>20170316</v>
      </c>
      <c r="G2926">
        <v>20504004415</v>
      </c>
      <c r="H2926" t="s">
        <v>223</v>
      </c>
      <c r="I2926" t="s">
        <v>25</v>
      </c>
      <c r="J2926" t="s">
        <v>26</v>
      </c>
      <c r="K2926" t="s">
        <v>125</v>
      </c>
      <c r="L2926" t="s">
        <v>4</v>
      </c>
      <c r="M2926" t="s">
        <v>5</v>
      </c>
      <c r="N2926" t="s">
        <v>17</v>
      </c>
      <c r="O2926">
        <v>2005999000</v>
      </c>
      <c r="P2926" t="s">
        <v>1002</v>
      </c>
      <c r="Q2926" t="s">
        <v>1003</v>
      </c>
      <c r="R2926" t="s">
        <v>24</v>
      </c>
      <c r="S2926" t="s">
        <v>285</v>
      </c>
      <c r="W2926" t="s">
        <v>100</v>
      </c>
      <c r="X2926" t="s">
        <v>8</v>
      </c>
      <c r="Y2926" t="s">
        <v>226</v>
      </c>
      <c r="Z2926">
        <v>11480</v>
      </c>
      <c r="AA2926">
        <v>8400</v>
      </c>
    </row>
    <row r="2927" spans="1:27" hidden="1" x14ac:dyDescent="0.25">
      <c r="A2927">
        <v>2018</v>
      </c>
      <c r="B2927">
        <v>3</v>
      </c>
      <c r="C2927" t="s">
        <v>270</v>
      </c>
      <c r="D2927">
        <v>14026</v>
      </c>
      <c r="E2927">
        <v>4</v>
      </c>
      <c r="F2927">
        <v>20180329</v>
      </c>
      <c r="G2927">
        <v>20504004415</v>
      </c>
      <c r="H2927" t="s">
        <v>223</v>
      </c>
      <c r="I2927" t="s">
        <v>25</v>
      </c>
      <c r="J2927" t="s">
        <v>26</v>
      </c>
      <c r="K2927" t="s">
        <v>97</v>
      </c>
      <c r="L2927" t="s">
        <v>4</v>
      </c>
      <c r="M2927" t="s">
        <v>5</v>
      </c>
      <c r="N2927" t="s">
        <v>17</v>
      </c>
      <c r="O2927">
        <v>2005999000</v>
      </c>
      <c r="P2927" t="s">
        <v>1002</v>
      </c>
      <c r="Q2927" t="s">
        <v>1003</v>
      </c>
      <c r="R2927" t="s">
        <v>24</v>
      </c>
      <c r="S2927" t="s">
        <v>520</v>
      </c>
      <c r="W2927" t="s">
        <v>34</v>
      </c>
      <c r="X2927" t="s">
        <v>8</v>
      </c>
      <c r="Y2927" t="s">
        <v>226</v>
      </c>
      <c r="Z2927">
        <v>11475</v>
      </c>
      <c r="AA2927">
        <v>6423.3</v>
      </c>
    </row>
    <row r="2928" spans="1:27" hidden="1" x14ac:dyDescent="0.25">
      <c r="A2928">
        <v>2018</v>
      </c>
      <c r="B2928">
        <v>3</v>
      </c>
      <c r="C2928" t="s">
        <v>270</v>
      </c>
      <c r="D2928">
        <v>13035</v>
      </c>
      <c r="E2928">
        <v>2</v>
      </c>
      <c r="F2928">
        <v>20180322</v>
      </c>
      <c r="G2928">
        <v>20504004415</v>
      </c>
      <c r="H2928" t="s">
        <v>223</v>
      </c>
      <c r="I2928" t="s">
        <v>25</v>
      </c>
      <c r="J2928" t="s">
        <v>26</v>
      </c>
      <c r="K2928" t="s">
        <v>97</v>
      </c>
      <c r="L2928" t="s">
        <v>4</v>
      </c>
      <c r="M2928" t="s">
        <v>5</v>
      </c>
      <c r="N2928" t="s">
        <v>17</v>
      </c>
      <c r="O2928">
        <v>2005999000</v>
      </c>
      <c r="P2928" t="s">
        <v>1002</v>
      </c>
      <c r="Q2928" t="s">
        <v>1003</v>
      </c>
      <c r="R2928" t="s">
        <v>24</v>
      </c>
      <c r="S2928" t="s">
        <v>285</v>
      </c>
      <c r="W2928" t="s">
        <v>34</v>
      </c>
      <c r="X2928" t="s">
        <v>8</v>
      </c>
      <c r="Y2928" t="s">
        <v>226</v>
      </c>
      <c r="Z2928">
        <v>11466</v>
      </c>
      <c r="AA2928">
        <v>9000</v>
      </c>
    </row>
    <row r="2929" spans="1:27" hidden="1" x14ac:dyDescent="0.25">
      <c r="A2929">
        <v>2017</v>
      </c>
      <c r="B2929">
        <v>1</v>
      </c>
      <c r="C2929" t="s">
        <v>270</v>
      </c>
      <c r="D2929">
        <v>5529</v>
      </c>
      <c r="E2929">
        <v>1</v>
      </c>
      <c r="F2929">
        <v>20170131</v>
      </c>
      <c r="G2929">
        <v>20504004415</v>
      </c>
      <c r="H2929" t="s">
        <v>223</v>
      </c>
      <c r="I2929" t="s">
        <v>25</v>
      </c>
      <c r="J2929" t="s">
        <v>26</v>
      </c>
      <c r="K2929" t="s">
        <v>97</v>
      </c>
      <c r="L2929" t="s">
        <v>4</v>
      </c>
      <c r="M2929" t="s">
        <v>5</v>
      </c>
      <c r="N2929" t="s">
        <v>6</v>
      </c>
      <c r="O2929">
        <v>710809000</v>
      </c>
      <c r="P2929" t="s">
        <v>1002</v>
      </c>
      <c r="Q2929" t="s">
        <v>1076</v>
      </c>
      <c r="R2929" t="s">
        <v>13</v>
      </c>
      <c r="S2929" t="s">
        <v>347</v>
      </c>
      <c r="T2929" t="s">
        <v>307</v>
      </c>
      <c r="W2929" t="s">
        <v>272</v>
      </c>
      <c r="X2929" t="s">
        <v>8</v>
      </c>
      <c r="Y2929" t="s">
        <v>226</v>
      </c>
      <c r="Z2929">
        <v>11440</v>
      </c>
      <c r="AA2929">
        <v>9977</v>
      </c>
    </row>
    <row r="2930" spans="1:27" hidden="1" x14ac:dyDescent="0.25">
      <c r="A2930">
        <v>2017</v>
      </c>
      <c r="B2930">
        <v>3</v>
      </c>
      <c r="C2930" t="s">
        <v>270</v>
      </c>
      <c r="D2930">
        <v>11129</v>
      </c>
      <c r="E2930">
        <v>3</v>
      </c>
      <c r="F2930">
        <v>20170323</v>
      </c>
      <c r="G2930">
        <v>20504004415</v>
      </c>
      <c r="H2930" t="s">
        <v>223</v>
      </c>
      <c r="I2930" t="s">
        <v>11</v>
      </c>
      <c r="J2930" t="s">
        <v>12</v>
      </c>
      <c r="K2930" t="s">
        <v>92</v>
      </c>
      <c r="L2930" t="s">
        <v>4</v>
      </c>
      <c r="M2930" t="s">
        <v>5</v>
      </c>
      <c r="N2930" t="s">
        <v>17</v>
      </c>
      <c r="O2930">
        <v>2005999000</v>
      </c>
      <c r="P2930" t="s">
        <v>1002</v>
      </c>
      <c r="Q2930" t="s">
        <v>1003</v>
      </c>
      <c r="R2930" t="s">
        <v>24</v>
      </c>
      <c r="S2930" t="s">
        <v>278</v>
      </c>
      <c r="W2930" t="s">
        <v>100</v>
      </c>
      <c r="X2930" t="s">
        <v>8</v>
      </c>
      <c r="Y2930" t="s">
        <v>226</v>
      </c>
      <c r="Z2930">
        <v>11404.32</v>
      </c>
      <c r="AA2930">
        <v>8700</v>
      </c>
    </row>
    <row r="2931" spans="1:27" hidden="1" x14ac:dyDescent="0.25">
      <c r="A2931">
        <v>2018</v>
      </c>
      <c r="B2931">
        <v>1</v>
      </c>
      <c r="C2931" t="s">
        <v>270</v>
      </c>
      <c r="D2931">
        <v>4092</v>
      </c>
      <c r="E2931">
        <v>3</v>
      </c>
      <c r="F2931">
        <v>20180124</v>
      </c>
      <c r="G2931">
        <v>20546150519</v>
      </c>
      <c r="H2931" t="s">
        <v>345</v>
      </c>
      <c r="I2931" t="s">
        <v>25</v>
      </c>
      <c r="J2931" t="s">
        <v>26</v>
      </c>
      <c r="K2931" t="s">
        <v>1281</v>
      </c>
      <c r="L2931" t="s">
        <v>4</v>
      </c>
      <c r="M2931" t="s">
        <v>5</v>
      </c>
      <c r="N2931" t="s">
        <v>6</v>
      </c>
      <c r="O2931">
        <v>709600000</v>
      </c>
      <c r="P2931" t="s">
        <v>1002</v>
      </c>
      <c r="Q2931" t="s">
        <v>274</v>
      </c>
      <c r="R2931" t="s">
        <v>7</v>
      </c>
      <c r="S2931" t="s">
        <v>350</v>
      </c>
      <c r="T2931" t="s">
        <v>798</v>
      </c>
      <c r="U2931" t="s">
        <v>800</v>
      </c>
      <c r="W2931" t="s">
        <v>100</v>
      </c>
      <c r="X2931" t="s">
        <v>8</v>
      </c>
      <c r="Y2931" t="s">
        <v>226</v>
      </c>
      <c r="Z2931">
        <v>11390.49</v>
      </c>
      <c r="AA2931">
        <v>5660</v>
      </c>
    </row>
    <row r="2932" spans="1:27" hidden="1" x14ac:dyDescent="0.25">
      <c r="A2932">
        <v>2018</v>
      </c>
      <c r="B2932">
        <v>1</v>
      </c>
      <c r="C2932" t="s">
        <v>270</v>
      </c>
      <c r="D2932">
        <v>3241</v>
      </c>
      <c r="E2932">
        <v>1</v>
      </c>
      <c r="F2932">
        <v>20180123</v>
      </c>
      <c r="G2932">
        <v>20504004415</v>
      </c>
      <c r="H2932" t="s">
        <v>223</v>
      </c>
      <c r="I2932" t="s">
        <v>36</v>
      </c>
      <c r="J2932" t="s">
        <v>283</v>
      </c>
      <c r="K2932" t="s">
        <v>284</v>
      </c>
      <c r="L2932" t="s">
        <v>4</v>
      </c>
      <c r="M2932" t="s">
        <v>5</v>
      </c>
      <c r="N2932" t="s">
        <v>17</v>
      </c>
      <c r="O2932">
        <v>2005999000</v>
      </c>
      <c r="P2932" t="s">
        <v>1002</v>
      </c>
      <c r="Q2932" t="s">
        <v>1003</v>
      </c>
      <c r="R2932" t="s">
        <v>24</v>
      </c>
      <c r="S2932" t="s">
        <v>508</v>
      </c>
      <c r="T2932" t="s">
        <v>1318</v>
      </c>
      <c r="V2932" t="s">
        <v>145</v>
      </c>
      <c r="W2932" t="s">
        <v>272</v>
      </c>
      <c r="X2932" t="s">
        <v>8</v>
      </c>
      <c r="Y2932" t="s">
        <v>226</v>
      </c>
      <c r="Z2932">
        <v>11346</v>
      </c>
      <c r="AA2932">
        <v>3905.28</v>
      </c>
    </row>
    <row r="2933" spans="1:27" hidden="1" x14ac:dyDescent="0.25">
      <c r="A2933">
        <v>2018</v>
      </c>
      <c r="B2933">
        <v>1</v>
      </c>
      <c r="C2933" t="s">
        <v>270</v>
      </c>
      <c r="D2933">
        <v>370</v>
      </c>
      <c r="E2933">
        <v>1</v>
      </c>
      <c r="F2933">
        <v>20180110</v>
      </c>
      <c r="G2933">
        <v>20504004415</v>
      </c>
      <c r="H2933" t="s">
        <v>223</v>
      </c>
      <c r="I2933" t="s">
        <v>25</v>
      </c>
      <c r="J2933" t="s">
        <v>26</v>
      </c>
      <c r="K2933" t="s">
        <v>118</v>
      </c>
      <c r="L2933" t="s">
        <v>4</v>
      </c>
      <c r="M2933" t="s">
        <v>5</v>
      </c>
      <c r="N2933" t="s">
        <v>17</v>
      </c>
      <c r="O2933">
        <v>2005999000</v>
      </c>
      <c r="P2933" t="s">
        <v>1002</v>
      </c>
      <c r="Q2933" t="s">
        <v>1003</v>
      </c>
      <c r="R2933" t="s">
        <v>24</v>
      </c>
      <c r="S2933" t="s">
        <v>285</v>
      </c>
      <c r="W2933" t="s">
        <v>100</v>
      </c>
      <c r="X2933" t="s">
        <v>8</v>
      </c>
      <c r="Y2933" t="s">
        <v>61</v>
      </c>
      <c r="Z2933">
        <v>11343</v>
      </c>
      <c r="AA2933">
        <v>8550</v>
      </c>
    </row>
    <row r="2934" spans="1:27" hidden="1" x14ac:dyDescent="0.25">
      <c r="A2934">
        <v>2018</v>
      </c>
      <c r="B2934">
        <v>3</v>
      </c>
      <c r="C2934" t="s">
        <v>270</v>
      </c>
      <c r="D2934">
        <v>12247</v>
      </c>
      <c r="E2934">
        <v>2</v>
      </c>
      <c r="F2934">
        <v>20180315</v>
      </c>
      <c r="G2934">
        <v>20504004415</v>
      </c>
      <c r="H2934" t="s">
        <v>223</v>
      </c>
      <c r="I2934" t="s">
        <v>25</v>
      </c>
      <c r="J2934" t="s">
        <v>26</v>
      </c>
      <c r="K2934" t="s">
        <v>97</v>
      </c>
      <c r="L2934" t="s">
        <v>4</v>
      </c>
      <c r="M2934" t="s">
        <v>5</v>
      </c>
      <c r="N2934" t="s">
        <v>17</v>
      </c>
      <c r="O2934">
        <v>2005999000</v>
      </c>
      <c r="P2934" t="s">
        <v>1002</v>
      </c>
      <c r="Q2934" t="s">
        <v>1003</v>
      </c>
      <c r="R2934" t="s">
        <v>24</v>
      </c>
      <c r="S2934" t="s">
        <v>1730</v>
      </c>
      <c r="W2934" t="s">
        <v>100</v>
      </c>
      <c r="X2934" t="s">
        <v>8</v>
      </c>
      <c r="Y2934" t="s">
        <v>226</v>
      </c>
      <c r="Z2934">
        <v>11340</v>
      </c>
      <c r="AA2934">
        <v>6661.2</v>
      </c>
    </row>
    <row r="2935" spans="1:27" hidden="1" x14ac:dyDescent="0.25">
      <c r="A2935">
        <v>2018</v>
      </c>
      <c r="B2935">
        <v>1</v>
      </c>
      <c r="C2935" t="s">
        <v>270</v>
      </c>
      <c r="D2935">
        <v>2777</v>
      </c>
      <c r="E2935">
        <v>3</v>
      </c>
      <c r="F2935">
        <v>20180118</v>
      </c>
      <c r="G2935">
        <v>20504004415</v>
      </c>
      <c r="H2935" t="s">
        <v>223</v>
      </c>
      <c r="I2935" t="s">
        <v>25</v>
      </c>
      <c r="J2935" t="s">
        <v>26</v>
      </c>
      <c r="K2935" t="s">
        <v>205</v>
      </c>
      <c r="L2935" t="s">
        <v>4</v>
      </c>
      <c r="M2935" t="s">
        <v>5</v>
      </c>
      <c r="N2935" t="s">
        <v>17</v>
      </c>
      <c r="O2935">
        <v>2001909000</v>
      </c>
      <c r="P2935" t="s">
        <v>1008</v>
      </c>
      <c r="Q2935" t="s">
        <v>1003</v>
      </c>
      <c r="R2935" t="s">
        <v>68</v>
      </c>
      <c r="S2935" t="s">
        <v>937</v>
      </c>
      <c r="T2935" t="s">
        <v>1303</v>
      </c>
      <c r="W2935" t="s">
        <v>34</v>
      </c>
      <c r="X2935" t="s">
        <v>8</v>
      </c>
      <c r="Y2935" t="s">
        <v>226</v>
      </c>
      <c r="Z2935">
        <v>11334.4</v>
      </c>
      <c r="AA2935">
        <v>5707.68</v>
      </c>
    </row>
    <row r="2936" spans="1:27" hidden="1" x14ac:dyDescent="0.25">
      <c r="A2936">
        <v>2017</v>
      </c>
      <c r="B2936">
        <v>1</v>
      </c>
      <c r="C2936" t="s">
        <v>270</v>
      </c>
      <c r="D2936">
        <v>2293</v>
      </c>
      <c r="E2936">
        <v>2</v>
      </c>
      <c r="F2936">
        <v>20170119</v>
      </c>
      <c r="G2936">
        <v>20504004415</v>
      </c>
      <c r="H2936" t="s">
        <v>223</v>
      </c>
      <c r="I2936" t="s">
        <v>25</v>
      </c>
      <c r="J2936" t="s">
        <v>26</v>
      </c>
      <c r="K2936" t="s">
        <v>97</v>
      </c>
      <c r="L2936" t="s">
        <v>4</v>
      </c>
      <c r="M2936" t="s">
        <v>5</v>
      </c>
      <c r="N2936" t="s">
        <v>17</v>
      </c>
      <c r="O2936">
        <v>2001909000</v>
      </c>
      <c r="P2936" t="s">
        <v>1006</v>
      </c>
      <c r="Q2936" t="s">
        <v>1003</v>
      </c>
      <c r="R2936" t="s">
        <v>68</v>
      </c>
      <c r="S2936" t="s">
        <v>295</v>
      </c>
      <c r="W2936" t="s">
        <v>100</v>
      </c>
      <c r="X2936" t="s">
        <v>19</v>
      </c>
      <c r="Y2936" t="s">
        <v>226</v>
      </c>
      <c r="Z2936">
        <v>11330</v>
      </c>
      <c r="AA2936">
        <v>4060</v>
      </c>
    </row>
    <row r="2937" spans="1:27" hidden="1" x14ac:dyDescent="0.25">
      <c r="A2937">
        <v>2017</v>
      </c>
      <c r="B2937">
        <v>2</v>
      </c>
      <c r="C2937" t="s">
        <v>86</v>
      </c>
      <c r="D2937">
        <v>12782</v>
      </c>
      <c r="E2937">
        <v>3</v>
      </c>
      <c r="F2937">
        <v>20170215</v>
      </c>
      <c r="G2937">
        <v>20170040938</v>
      </c>
      <c r="H2937" t="s">
        <v>65</v>
      </c>
      <c r="I2937" t="s">
        <v>2</v>
      </c>
      <c r="J2937" t="s">
        <v>81</v>
      </c>
      <c r="K2937" t="s">
        <v>87</v>
      </c>
      <c r="L2937" t="s">
        <v>4</v>
      </c>
      <c r="M2937" t="s">
        <v>5</v>
      </c>
      <c r="N2937" t="s">
        <v>17</v>
      </c>
      <c r="O2937">
        <v>2001909000</v>
      </c>
      <c r="P2937" t="s">
        <v>934</v>
      </c>
      <c r="Q2937" t="s">
        <v>1003</v>
      </c>
      <c r="R2937" t="s">
        <v>68</v>
      </c>
      <c r="S2937" t="s">
        <v>1528</v>
      </c>
      <c r="T2937" t="s">
        <v>101</v>
      </c>
      <c r="U2937" t="s">
        <v>1529</v>
      </c>
      <c r="V2937" t="s">
        <v>1526</v>
      </c>
      <c r="W2937" t="s">
        <v>129</v>
      </c>
      <c r="X2937" t="s">
        <v>69</v>
      </c>
      <c r="Y2937" t="s">
        <v>15</v>
      </c>
      <c r="Z2937">
        <v>11294.4</v>
      </c>
      <c r="AA2937">
        <v>3528.69</v>
      </c>
    </row>
    <row r="2938" spans="1:27" hidden="1" x14ac:dyDescent="0.25">
      <c r="A2938">
        <v>2017</v>
      </c>
      <c r="B2938">
        <v>1</v>
      </c>
      <c r="C2938" t="s">
        <v>270</v>
      </c>
      <c r="D2938">
        <v>133</v>
      </c>
      <c r="E2938">
        <v>3</v>
      </c>
      <c r="F2938">
        <v>20170112</v>
      </c>
      <c r="G2938">
        <v>20504004415</v>
      </c>
      <c r="H2938" t="s">
        <v>223</v>
      </c>
      <c r="I2938" t="s">
        <v>268</v>
      </c>
      <c r="J2938" t="s">
        <v>334</v>
      </c>
      <c r="K2938" t="s">
        <v>772</v>
      </c>
      <c r="L2938" t="s">
        <v>4</v>
      </c>
      <c r="M2938" t="s">
        <v>5</v>
      </c>
      <c r="N2938" t="s">
        <v>17</v>
      </c>
      <c r="O2938">
        <v>2005999000</v>
      </c>
      <c r="P2938" t="s">
        <v>1002</v>
      </c>
      <c r="Q2938" t="s">
        <v>1003</v>
      </c>
      <c r="R2938" t="s">
        <v>24</v>
      </c>
      <c r="S2938" t="s">
        <v>353</v>
      </c>
      <c r="W2938" t="s">
        <v>100</v>
      </c>
      <c r="X2938" t="s">
        <v>8</v>
      </c>
      <c r="Y2938" t="s">
        <v>226</v>
      </c>
      <c r="Z2938">
        <v>11289.6</v>
      </c>
      <c r="AA2938">
        <v>8769.6</v>
      </c>
    </row>
    <row r="2939" spans="1:27" hidden="1" x14ac:dyDescent="0.25">
      <c r="A2939">
        <v>2017</v>
      </c>
      <c r="B2939">
        <v>1</v>
      </c>
      <c r="C2939" t="s">
        <v>270</v>
      </c>
      <c r="D2939">
        <v>3818</v>
      </c>
      <c r="E2939">
        <v>3</v>
      </c>
      <c r="F2939">
        <v>20170129</v>
      </c>
      <c r="G2939">
        <v>20504004415</v>
      </c>
      <c r="H2939" t="s">
        <v>223</v>
      </c>
      <c r="I2939" t="s">
        <v>268</v>
      </c>
      <c r="J2939" t="s">
        <v>334</v>
      </c>
      <c r="K2939" t="s">
        <v>335</v>
      </c>
      <c r="L2939" t="s">
        <v>4</v>
      </c>
      <c r="M2939" t="s">
        <v>5</v>
      </c>
      <c r="N2939" t="s">
        <v>17</v>
      </c>
      <c r="O2939">
        <v>2005999000</v>
      </c>
      <c r="P2939" t="s">
        <v>1002</v>
      </c>
      <c r="Q2939" t="s">
        <v>1003</v>
      </c>
      <c r="R2939" t="s">
        <v>24</v>
      </c>
      <c r="S2939" t="s">
        <v>840</v>
      </c>
      <c r="W2939" t="s">
        <v>272</v>
      </c>
      <c r="X2939" t="s">
        <v>8</v>
      </c>
      <c r="Y2939" t="s">
        <v>61</v>
      </c>
      <c r="Z2939">
        <v>11289.6</v>
      </c>
      <c r="AA2939">
        <v>8769.6</v>
      </c>
    </row>
    <row r="2940" spans="1:27" hidden="1" x14ac:dyDescent="0.25">
      <c r="A2940">
        <v>2017</v>
      </c>
      <c r="B2940">
        <v>2</v>
      </c>
      <c r="C2940" t="s">
        <v>270</v>
      </c>
      <c r="D2940">
        <v>5869</v>
      </c>
      <c r="E2940">
        <v>2</v>
      </c>
      <c r="F2940">
        <v>20170209</v>
      </c>
      <c r="G2940">
        <v>20504004415</v>
      </c>
      <c r="H2940" t="s">
        <v>223</v>
      </c>
      <c r="I2940" t="s">
        <v>268</v>
      </c>
      <c r="J2940" t="s">
        <v>334</v>
      </c>
      <c r="K2940" t="s">
        <v>772</v>
      </c>
      <c r="L2940" t="s">
        <v>4</v>
      </c>
      <c r="M2940" t="s">
        <v>5</v>
      </c>
      <c r="N2940" t="s">
        <v>17</v>
      </c>
      <c r="O2940">
        <v>2005999000</v>
      </c>
      <c r="P2940" t="s">
        <v>1002</v>
      </c>
      <c r="Q2940" t="s">
        <v>1003</v>
      </c>
      <c r="R2940" t="s">
        <v>24</v>
      </c>
      <c r="S2940" t="s">
        <v>840</v>
      </c>
      <c r="W2940" t="s">
        <v>100</v>
      </c>
      <c r="X2940" t="s">
        <v>8</v>
      </c>
      <c r="Y2940" t="s">
        <v>61</v>
      </c>
      <c r="Z2940">
        <v>11289.6</v>
      </c>
      <c r="AA2940">
        <v>8769.6</v>
      </c>
    </row>
    <row r="2941" spans="1:27" x14ac:dyDescent="0.25">
      <c r="A2941">
        <v>2018</v>
      </c>
      <c r="B2941">
        <v>3</v>
      </c>
      <c r="C2941" t="s">
        <v>270</v>
      </c>
      <c r="D2941">
        <v>12776</v>
      </c>
      <c r="E2941">
        <v>2</v>
      </c>
      <c r="F2941">
        <v>20180322</v>
      </c>
      <c r="G2941">
        <v>20504004415</v>
      </c>
      <c r="H2941" t="s">
        <v>223</v>
      </c>
      <c r="I2941" t="s">
        <v>25</v>
      </c>
      <c r="J2941" t="s">
        <v>26</v>
      </c>
      <c r="K2941" t="s">
        <v>166</v>
      </c>
      <c r="L2941" t="s">
        <v>4</v>
      </c>
      <c r="M2941" t="s">
        <v>5</v>
      </c>
      <c r="N2941" t="s">
        <v>17</v>
      </c>
      <c r="O2941">
        <v>2005999000</v>
      </c>
      <c r="P2941" t="s">
        <v>198</v>
      </c>
      <c r="Q2941" t="s">
        <v>1003</v>
      </c>
      <c r="R2941" t="s">
        <v>24</v>
      </c>
      <c r="S2941" t="s">
        <v>940</v>
      </c>
      <c r="W2941" t="s">
        <v>34</v>
      </c>
      <c r="X2941" t="s">
        <v>8</v>
      </c>
      <c r="Y2941" t="s">
        <v>226</v>
      </c>
      <c r="Z2941">
        <v>11286</v>
      </c>
      <c r="AA2941">
        <v>4309.2</v>
      </c>
    </row>
    <row r="2942" spans="1:27" hidden="1" x14ac:dyDescent="0.25">
      <c r="A2942">
        <v>2018</v>
      </c>
      <c r="B2942">
        <v>2</v>
      </c>
      <c r="C2942" t="s">
        <v>1774</v>
      </c>
      <c r="D2942">
        <v>1080</v>
      </c>
      <c r="E2942">
        <v>1</v>
      </c>
      <c r="F2942">
        <v>20180214</v>
      </c>
      <c r="G2942">
        <v>20484051691</v>
      </c>
      <c r="H2942" t="s">
        <v>57</v>
      </c>
      <c r="I2942" t="s">
        <v>11</v>
      </c>
      <c r="J2942" t="s">
        <v>2068</v>
      </c>
      <c r="K2942" t="s">
        <v>2069</v>
      </c>
      <c r="L2942" t="s">
        <v>4</v>
      </c>
      <c r="M2942" t="s">
        <v>5</v>
      </c>
      <c r="N2942" t="s">
        <v>6</v>
      </c>
      <c r="O2942">
        <v>904219000</v>
      </c>
      <c r="P2942" t="s">
        <v>1071</v>
      </c>
      <c r="Q2942" t="s">
        <v>472</v>
      </c>
      <c r="R2942" t="s">
        <v>50</v>
      </c>
      <c r="S2942" t="s">
        <v>2070</v>
      </c>
      <c r="U2942" t="s">
        <v>2071</v>
      </c>
      <c r="V2942" t="s">
        <v>2072</v>
      </c>
      <c r="W2942" t="s">
        <v>34</v>
      </c>
      <c r="X2942" t="s">
        <v>23</v>
      </c>
      <c r="Y2942" t="s">
        <v>61</v>
      </c>
      <c r="Z2942">
        <v>11250</v>
      </c>
      <c r="AA2942">
        <v>1500</v>
      </c>
    </row>
    <row r="2943" spans="1:27" hidden="1" x14ac:dyDescent="0.25">
      <c r="A2943">
        <v>2018</v>
      </c>
      <c r="B2943">
        <v>1</v>
      </c>
      <c r="C2943" t="s">
        <v>86</v>
      </c>
      <c r="D2943">
        <v>1273</v>
      </c>
      <c r="E2943">
        <v>1</v>
      </c>
      <c r="F2943">
        <v>20180109</v>
      </c>
      <c r="G2943">
        <v>20551402941</v>
      </c>
      <c r="H2943" t="s">
        <v>221</v>
      </c>
      <c r="I2943" t="s">
        <v>25</v>
      </c>
      <c r="J2943" t="s">
        <v>26</v>
      </c>
      <c r="K2943" t="s">
        <v>452</v>
      </c>
      <c r="L2943" t="s">
        <v>4</v>
      </c>
      <c r="M2943" t="s">
        <v>5</v>
      </c>
      <c r="N2943" t="s">
        <v>6</v>
      </c>
      <c r="O2943">
        <v>710809000</v>
      </c>
      <c r="P2943" t="s">
        <v>40</v>
      </c>
      <c r="Q2943" t="s">
        <v>1076</v>
      </c>
      <c r="R2943" t="s">
        <v>13</v>
      </c>
      <c r="S2943" t="s">
        <v>501</v>
      </c>
      <c r="T2943" t="s">
        <v>195</v>
      </c>
      <c r="U2943" t="s">
        <v>252</v>
      </c>
      <c r="V2943" t="s">
        <v>1171</v>
      </c>
      <c r="W2943" t="s">
        <v>44</v>
      </c>
      <c r="X2943" t="s">
        <v>8</v>
      </c>
      <c r="Y2943" t="s">
        <v>93</v>
      </c>
      <c r="Z2943">
        <v>11232</v>
      </c>
      <c r="AA2943">
        <v>3344.328</v>
      </c>
    </row>
    <row r="2944" spans="1:27" x14ac:dyDescent="0.25">
      <c r="A2944">
        <v>2018</v>
      </c>
      <c r="B2944">
        <v>1</v>
      </c>
      <c r="C2944" t="s">
        <v>270</v>
      </c>
      <c r="D2944">
        <v>41729</v>
      </c>
      <c r="E2944">
        <v>1</v>
      </c>
      <c r="F2944">
        <v>20180104</v>
      </c>
      <c r="G2944">
        <v>20504004415</v>
      </c>
      <c r="H2944" t="s">
        <v>223</v>
      </c>
      <c r="I2944" t="s">
        <v>25</v>
      </c>
      <c r="J2944" t="s">
        <v>26</v>
      </c>
      <c r="K2944" t="s">
        <v>257</v>
      </c>
      <c r="L2944" t="s">
        <v>4</v>
      </c>
      <c r="M2944" t="s">
        <v>5</v>
      </c>
      <c r="N2944" t="s">
        <v>17</v>
      </c>
      <c r="O2944">
        <v>2005999000</v>
      </c>
      <c r="P2944" t="s">
        <v>198</v>
      </c>
      <c r="Q2944" t="s">
        <v>1003</v>
      </c>
      <c r="R2944" t="s">
        <v>24</v>
      </c>
      <c r="S2944" t="s">
        <v>1298</v>
      </c>
      <c r="T2944" t="s">
        <v>1339</v>
      </c>
      <c r="W2944" t="s">
        <v>34</v>
      </c>
      <c r="X2944" t="s">
        <v>8</v>
      </c>
      <c r="Y2944" t="s">
        <v>226</v>
      </c>
      <c r="Z2944">
        <v>11232</v>
      </c>
      <c r="AA2944">
        <v>7637.76</v>
      </c>
    </row>
    <row r="2945" spans="1:27" hidden="1" x14ac:dyDescent="0.25">
      <c r="A2945">
        <v>2017</v>
      </c>
      <c r="B2945">
        <v>2</v>
      </c>
      <c r="C2945" t="s">
        <v>270</v>
      </c>
      <c r="D2945">
        <v>8735</v>
      </c>
      <c r="E2945">
        <v>3</v>
      </c>
      <c r="F2945">
        <v>20170223</v>
      </c>
      <c r="G2945">
        <v>20504004415</v>
      </c>
      <c r="H2945" t="s">
        <v>223</v>
      </c>
      <c r="I2945" t="s">
        <v>25</v>
      </c>
      <c r="J2945" t="s">
        <v>26</v>
      </c>
      <c r="K2945" t="s">
        <v>97</v>
      </c>
      <c r="L2945" t="s">
        <v>4</v>
      </c>
      <c r="M2945" t="s">
        <v>5</v>
      </c>
      <c r="N2945" t="s">
        <v>6</v>
      </c>
      <c r="O2945">
        <v>710809000</v>
      </c>
      <c r="P2945" t="s">
        <v>1002</v>
      </c>
      <c r="Q2945" t="s">
        <v>1076</v>
      </c>
      <c r="R2945" t="s">
        <v>13</v>
      </c>
      <c r="S2945" t="s">
        <v>306</v>
      </c>
      <c r="T2945" t="s">
        <v>894</v>
      </c>
      <c r="W2945" t="s">
        <v>272</v>
      </c>
      <c r="X2945" t="s">
        <v>8</v>
      </c>
      <c r="Y2945" t="s">
        <v>226</v>
      </c>
      <c r="Z2945">
        <v>11230</v>
      </c>
      <c r="AA2945">
        <v>9070</v>
      </c>
    </row>
    <row r="2946" spans="1:27" hidden="1" x14ac:dyDescent="0.25">
      <c r="A2946">
        <v>2017</v>
      </c>
      <c r="B2946">
        <v>3</v>
      </c>
      <c r="C2946" t="s">
        <v>270</v>
      </c>
      <c r="D2946">
        <v>9553</v>
      </c>
      <c r="E2946">
        <v>1</v>
      </c>
      <c r="F2946">
        <v>20170302</v>
      </c>
      <c r="G2946">
        <v>20504004415</v>
      </c>
      <c r="H2946" t="s">
        <v>223</v>
      </c>
      <c r="I2946" t="s">
        <v>25</v>
      </c>
      <c r="J2946" t="s">
        <v>26</v>
      </c>
      <c r="K2946" t="s">
        <v>97</v>
      </c>
      <c r="L2946" t="s">
        <v>4</v>
      </c>
      <c r="M2946" t="s">
        <v>5</v>
      </c>
      <c r="N2946" t="s">
        <v>6</v>
      </c>
      <c r="O2946">
        <v>710809000</v>
      </c>
      <c r="P2946" t="s">
        <v>1002</v>
      </c>
      <c r="Q2946" t="s">
        <v>1076</v>
      </c>
      <c r="R2946" t="s">
        <v>13</v>
      </c>
      <c r="S2946" t="s">
        <v>306</v>
      </c>
      <c r="T2946" t="s">
        <v>894</v>
      </c>
      <c r="W2946" t="s">
        <v>272</v>
      </c>
      <c r="X2946" t="s">
        <v>8</v>
      </c>
      <c r="Y2946" t="s">
        <v>226</v>
      </c>
      <c r="Z2946">
        <v>11210</v>
      </c>
      <c r="AA2946">
        <v>8616.5</v>
      </c>
    </row>
    <row r="2947" spans="1:27" hidden="1" x14ac:dyDescent="0.25">
      <c r="A2947">
        <v>2017</v>
      </c>
      <c r="B2947">
        <v>1</v>
      </c>
      <c r="C2947" t="s">
        <v>270</v>
      </c>
      <c r="D2947">
        <v>5529</v>
      </c>
      <c r="E2947">
        <v>3</v>
      </c>
      <c r="F2947">
        <v>20170131</v>
      </c>
      <c r="G2947">
        <v>20504004415</v>
      </c>
      <c r="H2947" t="s">
        <v>223</v>
      </c>
      <c r="I2947" t="s">
        <v>25</v>
      </c>
      <c r="J2947" t="s">
        <v>26</v>
      </c>
      <c r="K2947" t="s">
        <v>97</v>
      </c>
      <c r="L2947" t="s">
        <v>4</v>
      </c>
      <c r="M2947" t="s">
        <v>5</v>
      </c>
      <c r="N2947" t="s">
        <v>6</v>
      </c>
      <c r="O2947">
        <v>710809000</v>
      </c>
      <c r="P2947" t="s">
        <v>1002</v>
      </c>
      <c r="Q2947" t="s">
        <v>1076</v>
      </c>
      <c r="R2947" t="s">
        <v>13</v>
      </c>
      <c r="S2947" t="s">
        <v>306</v>
      </c>
      <c r="T2947" t="s">
        <v>894</v>
      </c>
      <c r="W2947" t="s">
        <v>272</v>
      </c>
      <c r="X2947" t="s">
        <v>8</v>
      </c>
      <c r="Y2947" t="s">
        <v>226</v>
      </c>
      <c r="Z2947">
        <v>11200</v>
      </c>
      <c r="AA2947">
        <v>9070</v>
      </c>
    </row>
    <row r="2948" spans="1:27" hidden="1" x14ac:dyDescent="0.25">
      <c r="A2948">
        <v>2017</v>
      </c>
      <c r="B2948">
        <v>3</v>
      </c>
      <c r="C2948" t="s">
        <v>270</v>
      </c>
      <c r="D2948">
        <v>9553</v>
      </c>
      <c r="E2948">
        <v>2</v>
      </c>
      <c r="F2948">
        <v>20170302</v>
      </c>
      <c r="G2948">
        <v>20504004415</v>
      </c>
      <c r="H2948" t="s">
        <v>223</v>
      </c>
      <c r="I2948" t="s">
        <v>25</v>
      </c>
      <c r="J2948" t="s">
        <v>26</v>
      </c>
      <c r="K2948" t="s">
        <v>97</v>
      </c>
      <c r="L2948" t="s">
        <v>4</v>
      </c>
      <c r="M2948" t="s">
        <v>5</v>
      </c>
      <c r="N2948" t="s">
        <v>6</v>
      </c>
      <c r="O2948">
        <v>710809000</v>
      </c>
      <c r="P2948" t="s">
        <v>1002</v>
      </c>
      <c r="Q2948" t="s">
        <v>1076</v>
      </c>
      <c r="R2948" t="s">
        <v>13</v>
      </c>
      <c r="S2948" t="s">
        <v>347</v>
      </c>
      <c r="T2948" t="s">
        <v>307</v>
      </c>
      <c r="W2948" t="s">
        <v>272</v>
      </c>
      <c r="X2948" t="s">
        <v>8</v>
      </c>
      <c r="Y2948" t="s">
        <v>226</v>
      </c>
      <c r="Z2948">
        <v>11200</v>
      </c>
      <c r="AA2948">
        <v>9070</v>
      </c>
    </row>
    <row r="2949" spans="1:27" hidden="1" x14ac:dyDescent="0.25">
      <c r="A2949">
        <v>2017</v>
      </c>
      <c r="B2949">
        <v>3</v>
      </c>
      <c r="C2949" t="s">
        <v>86</v>
      </c>
      <c r="D2949">
        <v>20602</v>
      </c>
      <c r="E2949">
        <v>1</v>
      </c>
      <c r="F2949">
        <v>20170307</v>
      </c>
      <c r="G2949">
        <v>20514833916</v>
      </c>
      <c r="H2949" t="s">
        <v>1887</v>
      </c>
      <c r="I2949" t="s">
        <v>11</v>
      </c>
      <c r="J2949" t="s">
        <v>397</v>
      </c>
      <c r="K2949" t="s">
        <v>405</v>
      </c>
      <c r="L2949" t="s">
        <v>4</v>
      </c>
      <c r="M2949" t="s">
        <v>5</v>
      </c>
      <c r="N2949" t="s">
        <v>6</v>
      </c>
      <c r="O2949">
        <v>904221000</v>
      </c>
      <c r="P2949" t="s">
        <v>198</v>
      </c>
      <c r="Q2949" t="s">
        <v>1016</v>
      </c>
      <c r="R2949" t="s">
        <v>104</v>
      </c>
      <c r="S2949" t="s">
        <v>105</v>
      </c>
      <c r="T2949" t="s">
        <v>2222</v>
      </c>
      <c r="V2949" t="s">
        <v>84</v>
      </c>
      <c r="W2949" t="s">
        <v>100</v>
      </c>
      <c r="X2949" t="s">
        <v>23</v>
      </c>
      <c r="Y2949" t="s">
        <v>9</v>
      </c>
      <c r="Z2949">
        <v>11178.42</v>
      </c>
      <c r="AA2949">
        <v>6000</v>
      </c>
    </row>
    <row r="2950" spans="1:27" hidden="1" x14ac:dyDescent="0.25">
      <c r="A2950">
        <v>2017</v>
      </c>
      <c r="B2950">
        <v>3</v>
      </c>
      <c r="C2950" t="s">
        <v>86</v>
      </c>
      <c r="D2950">
        <v>18867</v>
      </c>
      <c r="E2950">
        <v>4</v>
      </c>
      <c r="F2950">
        <v>20170302</v>
      </c>
      <c r="G2950">
        <v>20170040938</v>
      </c>
      <c r="H2950" t="s">
        <v>65</v>
      </c>
      <c r="I2950" t="s">
        <v>25</v>
      </c>
      <c r="J2950" t="s">
        <v>26</v>
      </c>
      <c r="K2950" t="s">
        <v>166</v>
      </c>
      <c r="L2950" t="s">
        <v>4</v>
      </c>
      <c r="M2950" t="s">
        <v>5</v>
      </c>
      <c r="N2950" t="s">
        <v>17</v>
      </c>
      <c r="O2950">
        <v>2005999000</v>
      </c>
      <c r="P2950" t="s">
        <v>934</v>
      </c>
      <c r="Q2950" t="s">
        <v>1003</v>
      </c>
      <c r="R2950" t="s">
        <v>24</v>
      </c>
      <c r="S2950" t="s">
        <v>234</v>
      </c>
      <c r="T2950" t="s">
        <v>14</v>
      </c>
      <c r="U2950" t="s">
        <v>101</v>
      </c>
      <c r="W2950" t="s">
        <v>129</v>
      </c>
      <c r="X2950" t="s">
        <v>8</v>
      </c>
      <c r="Y2950" t="s">
        <v>15</v>
      </c>
      <c r="Z2950">
        <v>11167.2</v>
      </c>
      <c r="AA2950">
        <v>4181.76</v>
      </c>
    </row>
    <row r="2951" spans="1:27" hidden="1" x14ac:dyDescent="0.25">
      <c r="A2951">
        <v>2017</v>
      </c>
      <c r="B2951">
        <v>2</v>
      </c>
      <c r="C2951" t="s">
        <v>86</v>
      </c>
      <c r="D2951">
        <v>11720</v>
      </c>
      <c r="E2951">
        <v>2</v>
      </c>
      <c r="F2951">
        <v>20170210</v>
      </c>
      <c r="G2951">
        <v>20373860736</v>
      </c>
      <c r="H2951" t="s">
        <v>1127</v>
      </c>
      <c r="I2951" t="s">
        <v>25</v>
      </c>
      <c r="J2951" t="s">
        <v>26</v>
      </c>
      <c r="K2951" t="s">
        <v>97</v>
      </c>
      <c r="L2951" t="s">
        <v>4</v>
      </c>
      <c r="M2951" t="s">
        <v>5</v>
      </c>
      <c r="N2951" t="s">
        <v>17</v>
      </c>
      <c r="O2951">
        <v>2005992000</v>
      </c>
      <c r="P2951" t="s">
        <v>934</v>
      </c>
      <c r="Q2951" t="s">
        <v>1003</v>
      </c>
      <c r="R2951" t="s">
        <v>18</v>
      </c>
      <c r="S2951" t="s">
        <v>94</v>
      </c>
      <c r="T2951" t="s">
        <v>1499</v>
      </c>
      <c r="U2951" t="s">
        <v>382</v>
      </c>
      <c r="X2951" t="s">
        <v>8</v>
      </c>
      <c r="Y2951" t="s">
        <v>15</v>
      </c>
      <c r="Z2951">
        <v>11143.44</v>
      </c>
      <c r="AA2951">
        <v>5040</v>
      </c>
    </row>
    <row r="2952" spans="1:27" hidden="1" x14ac:dyDescent="0.25">
      <c r="A2952">
        <v>2018</v>
      </c>
      <c r="B2952">
        <v>1</v>
      </c>
      <c r="C2952" t="s">
        <v>86</v>
      </c>
      <c r="D2952">
        <v>1954</v>
      </c>
      <c r="E2952">
        <v>8</v>
      </c>
      <c r="F2952">
        <v>20180111</v>
      </c>
      <c r="G2952">
        <v>20186370571</v>
      </c>
      <c r="H2952" t="s">
        <v>111</v>
      </c>
      <c r="I2952" t="s">
        <v>25</v>
      </c>
      <c r="J2952" t="s">
        <v>26</v>
      </c>
      <c r="K2952" t="s">
        <v>97</v>
      </c>
      <c r="L2952" t="s">
        <v>4</v>
      </c>
      <c r="M2952" t="s">
        <v>5</v>
      </c>
      <c r="N2952" t="s">
        <v>17</v>
      </c>
      <c r="O2952">
        <v>2005999000</v>
      </c>
      <c r="P2952" t="s">
        <v>31</v>
      </c>
      <c r="Q2952" t="s">
        <v>1003</v>
      </c>
      <c r="R2952" t="s">
        <v>24</v>
      </c>
      <c r="S2952" t="s">
        <v>688</v>
      </c>
      <c r="W2952" t="s">
        <v>947</v>
      </c>
      <c r="X2952" t="s">
        <v>8</v>
      </c>
      <c r="Y2952" t="s">
        <v>9</v>
      </c>
      <c r="Z2952">
        <v>11140.8</v>
      </c>
      <c r="AA2952">
        <v>5672</v>
      </c>
    </row>
    <row r="2953" spans="1:27" hidden="1" x14ac:dyDescent="0.25">
      <c r="A2953">
        <v>2017</v>
      </c>
      <c r="B2953">
        <v>2</v>
      </c>
      <c r="C2953" t="s">
        <v>270</v>
      </c>
      <c r="D2953">
        <v>7639</v>
      </c>
      <c r="E2953">
        <v>1</v>
      </c>
      <c r="F2953">
        <v>20170216</v>
      </c>
      <c r="G2953">
        <v>20504004415</v>
      </c>
      <c r="H2953" t="s">
        <v>223</v>
      </c>
      <c r="I2953" t="s">
        <v>2</v>
      </c>
      <c r="J2953" t="s">
        <v>308</v>
      </c>
      <c r="K2953" t="s">
        <v>309</v>
      </c>
      <c r="L2953" t="s">
        <v>4</v>
      </c>
      <c r="M2953" t="s">
        <v>5</v>
      </c>
      <c r="N2953" t="s">
        <v>17</v>
      </c>
      <c r="O2953">
        <v>2001909000</v>
      </c>
      <c r="P2953" t="s">
        <v>1008</v>
      </c>
      <c r="Q2953" t="s">
        <v>1003</v>
      </c>
      <c r="R2953" t="s">
        <v>68</v>
      </c>
      <c r="S2953" t="s">
        <v>1687</v>
      </c>
      <c r="T2953" t="s">
        <v>1735</v>
      </c>
      <c r="W2953" t="s">
        <v>272</v>
      </c>
      <c r="X2953" t="s">
        <v>19</v>
      </c>
      <c r="Y2953" t="s">
        <v>226</v>
      </c>
      <c r="Z2953">
        <v>11128.23</v>
      </c>
      <c r="AA2953">
        <v>5394.6</v>
      </c>
    </row>
    <row r="2954" spans="1:27" hidden="1" x14ac:dyDescent="0.25">
      <c r="A2954">
        <v>2018</v>
      </c>
      <c r="B2954">
        <v>1</v>
      </c>
      <c r="C2954" t="s">
        <v>270</v>
      </c>
      <c r="D2954">
        <v>731</v>
      </c>
      <c r="E2954">
        <v>3</v>
      </c>
      <c r="F2954">
        <v>20180110</v>
      </c>
      <c r="G2954">
        <v>20504004415</v>
      </c>
      <c r="H2954" t="s">
        <v>223</v>
      </c>
      <c r="I2954" t="s">
        <v>25</v>
      </c>
      <c r="J2954" t="s">
        <v>26</v>
      </c>
      <c r="K2954" t="s">
        <v>97</v>
      </c>
      <c r="L2954" t="s">
        <v>4</v>
      </c>
      <c r="M2954" t="s">
        <v>5</v>
      </c>
      <c r="N2954" t="s">
        <v>6</v>
      </c>
      <c r="O2954">
        <v>710809000</v>
      </c>
      <c r="P2954" t="s">
        <v>1002</v>
      </c>
      <c r="Q2954" t="s">
        <v>1076</v>
      </c>
      <c r="R2954" t="s">
        <v>13</v>
      </c>
      <c r="S2954" t="s">
        <v>1112</v>
      </c>
      <c r="T2954" t="s">
        <v>495</v>
      </c>
      <c r="V2954" t="s">
        <v>145</v>
      </c>
      <c r="W2954" t="s">
        <v>272</v>
      </c>
      <c r="X2954" t="s">
        <v>8</v>
      </c>
      <c r="Y2954" t="s">
        <v>15</v>
      </c>
      <c r="Z2954">
        <v>11113.2</v>
      </c>
      <c r="AA2954">
        <v>8000.72</v>
      </c>
    </row>
    <row r="2955" spans="1:27" hidden="1" x14ac:dyDescent="0.25">
      <c r="A2955">
        <v>2018</v>
      </c>
      <c r="B2955">
        <v>2</v>
      </c>
      <c r="C2955" t="s">
        <v>270</v>
      </c>
      <c r="D2955">
        <v>6758</v>
      </c>
      <c r="E2955">
        <v>3</v>
      </c>
      <c r="F2955">
        <v>20180206</v>
      </c>
      <c r="G2955">
        <v>20504004415</v>
      </c>
      <c r="H2955" t="s">
        <v>223</v>
      </c>
      <c r="I2955" t="s">
        <v>25</v>
      </c>
      <c r="J2955" t="s">
        <v>26</v>
      </c>
      <c r="K2955" t="s">
        <v>97</v>
      </c>
      <c r="L2955" t="s">
        <v>4</v>
      </c>
      <c r="M2955" t="s">
        <v>5</v>
      </c>
      <c r="N2955" t="s">
        <v>6</v>
      </c>
      <c r="O2955">
        <v>710809000</v>
      </c>
      <c r="P2955" t="s">
        <v>1002</v>
      </c>
      <c r="Q2955" t="s">
        <v>1076</v>
      </c>
      <c r="R2955" t="s">
        <v>13</v>
      </c>
      <c r="S2955" t="s">
        <v>2016</v>
      </c>
      <c r="T2955" t="s">
        <v>2014</v>
      </c>
      <c r="W2955" t="s">
        <v>34</v>
      </c>
      <c r="X2955" t="s">
        <v>8</v>
      </c>
      <c r="Y2955" t="s">
        <v>226</v>
      </c>
      <c r="Z2955">
        <v>11113.2</v>
      </c>
      <c r="AA2955">
        <v>8000.72</v>
      </c>
    </row>
    <row r="2956" spans="1:27" hidden="1" x14ac:dyDescent="0.25">
      <c r="A2956">
        <v>2018</v>
      </c>
      <c r="B2956">
        <v>2</v>
      </c>
      <c r="C2956" t="s">
        <v>270</v>
      </c>
      <c r="D2956">
        <v>7638</v>
      </c>
      <c r="E2956">
        <v>3</v>
      </c>
      <c r="F2956">
        <v>20180213</v>
      </c>
      <c r="G2956">
        <v>20504004415</v>
      </c>
      <c r="H2956" t="s">
        <v>223</v>
      </c>
      <c r="I2956" t="s">
        <v>25</v>
      </c>
      <c r="J2956" t="s">
        <v>26</v>
      </c>
      <c r="K2956" t="s">
        <v>97</v>
      </c>
      <c r="L2956" t="s">
        <v>4</v>
      </c>
      <c r="M2956" t="s">
        <v>5</v>
      </c>
      <c r="N2956" t="s">
        <v>6</v>
      </c>
      <c r="O2956">
        <v>710809000</v>
      </c>
      <c r="P2956" t="s">
        <v>1002</v>
      </c>
      <c r="Q2956" t="s">
        <v>1076</v>
      </c>
      <c r="R2956" t="s">
        <v>13</v>
      </c>
      <c r="S2956" t="s">
        <v>2016</v>
      </c>
      <c r="T2956" t="s">
        <v>2014</v>
      </c>
      <c r="W2956" t="s">
        <v>34</v>
      </c>
      <c r="X2956" t="s">
        <v>8</v>
      </c>
      <c r="Y2956" t="s">
        <v>226</v>
      </c>
      <c r="Z2956">
        <v>11113.2</v>
      </c>
      <c r="AA2956">
        <v>8000.72</v>
      </c>
    </row>
    <row r="2957" spans="1:27" hidden="1" x14ac:dyDescent="0.25">
      <c r="A2957">
        <v>2017</v>
      </c>
      <c r="B2957">
        <v>2</v>
      </c>
      <c r="C2957" t="s">
        <v>270</v>
      </c>
      <c r="D2957">
        <v>5566</v>
      </c>
      <c r="E2957">
        <v>5</v>
      </c>
      <c r="F2957">
        <v>20170201</v>
      </c>
      <c r="G2957">
        <v>20504004415</v>
      </c>
      <c r="H2957" t="s">
        <v>223</v>
      </c>
      <c r="I2957" t="s">
        <v>25</v>
      </c>
      <c r="J2957" t="s">
        <v>26</v>
      </c>
      <c r="K2957" t="s">
        <v>452</v>
      </c>
      <c r="L2957" t="s">
        <v>4</v>
      </c>
      <c r="M2957" t="s">
        <v>5</v>
      </c>
      <c r="N2957" t="s">
        <v>17</v>
      </c>
      <c r="O2957">
        <v>2001909000</v>
      </c>
      <c r="P2957" t="s">
        <v>1006</v>
      </c>
      <c r="Q2957" t="s">
        <v>1003</v>
      </c>
      <c r="R2957" t="s">
        <v>68</v>
      </c>
      <c r="S2957" t="s">
        <v>919</v>
      </c>
      <c r="T2957" t="s">
        <v>1685</v>
      </c>
      <c r="W2957" t="s">
        <v>272</v>
      </c>
      <c r="X2957" t="s">
        <v>8</v>
      </c>
      <c r="Y2957" t="s">
        <v>226</v>
      </c>
      <c r="Z2957">
        <v>11088</v>
      </c>
      <c r="AA2957">
        <v>3897.6</v>
      </c>
    </row>
    <row r="2958" spans="1:27" hidden="1" x14ac:dyDescent="0.25">
      <c r="A2958">
        <v>2017</v>
      </c>
      <c r="B2958">
        <v>2</v>
      </c>
      <c r="C2958" t="s">
        <v>270</v>
      </c>
      <c r="D2958">
        <v>8450</v>
      </c>
      <c r="E2958">
        <v>2</v>
      </c>
      <c r="F2958">
        <v>20170221</v>
      </c>
      <c r="G2958">
        <v>20504004415</v>
      </c>
      <c r="H2958" t="s">
        <v>223</v>
      </c>
      <c r="I2958" t="s">
        <v>25</v>
      </c>
      <c r="J2958" t="s">
        <v>26</v>
      </c>
      <c r="K2958" t="s">
        <v>540</v>
      </c>
      <c r="L2958" t="s">
        <v>4</v>
      </c>
      <c r="M2958" t="s">
        <v>5</v>
      </c>
      <c r="N2958" t="s">
        <v>17</v>
      </c>
      <c r="O2958">
        <v>2005999000</v>
      </c>
      <c r="P2958" t="s">
        <v>1002</v>
      </c>
      <c r="Q2958" t="s">
        <v>1003</v>
      </c>
      <c r="R2958" t="s">
        <v>24</v>
      </c>
      <c r="S2958" t="s">
        <v>826</v>
      </c>
      <c r="W2958" t="s">
        <v>272</v>
      </c>
      <c r="X2958" t="s">
        <v>8</v>
      </c>
      <c r="Y2958" t="s">
        <v>61</v>
      </c>
      <c r="Z2958">
        <v>11088</v>
      </c>
      <c r="AA2958">
        <v>8769.6</v>
      </c>
    </row>
    <row r="2959" spans="1:27" hidden="1" x14ac:dyDescent="0.25">
      <c r="A2959">
        <v>2018</v>
      </c>
      <c r="B2959">
        <v>2</v>
      </c>
      <c r="C2959" t="s">
        <v>270</v>
      </c>
      <c r="D2959">
        <v>9604</v>
      </c>
      <c r="E2959">
        <v>8</v>
      </c>
      <c r="F2959">
        <v>20180222</v>
      </c>
      <c r="G2959">
        <v>20504004415</v>
      </c>
      <c r="H2959" t="s">
        <v>223</v>
      </c>
      <c r="I2959" t="s">
        <v>25</v>
      </c>
      <c r="J2959" t="s">
        <v>26</v>
      </c>
      <c r="K2959" t="s">
        <v>97</v>
      </c>
      <c r="L2959" t="s">
        <v>4</v>
      </c>
      <c r="M2959" t="s">
        <v>5</v>
      </c>
      <c r="N2959" t="s">
        <v>17</v>
      </c>
      <c r="O2959">
        <v>2001909000</v>
      </c>
      <c r="P2959" t="s">
        <v>1006</v>
      </c>
      <c r="Q2959" t="s">
        <v>1003</v>
      </c>
      <c r="R2959" t="s">
        <v>68</v>
      </c>
      <c r="S2959" t="s">
        <v>1982</v>
      </c>
      <c r="T2959" t="s">
        <v>881</v>
      </c>
      <c r="W2959" t="s">
        <v>34</v>
      </c>
      <c r="X2959" t="s">
        <v>8</v>
      </c>
      <c r="Y2959" t="s">
        <v>226</v>
      </c>
      <c r="Z2959">
        <v>11088</v>
      </c>
      <c r="AA2959">
        <v>3897.6</v>
      </c>
    </row>
    <row r="2960" spans="1:27" hidden="1" x14ac:dyDescent="0.25">
      <c r="A2960">
        <v>2017</v>
      </c>
      <c r="B2960">
        <v>2</v>
      </c>
      <c r="C2960" t="s">
        <v>86</v>
      </c>
      <c r="D2960">
        <v>10975</v>
      </c>
      <c r="E2960">
        <v>2</v>
      </c>
      <c r="F2960">
        <v>20170208</v>
      </c>
      <c r="G2960">
        <v>20170040938</v>
      </c>
      <c r="H2960" t="s">
        <v>65</v>
      </c>
      <c r="I2960" t="s">
        <v>25</v>
      </c>
      <c r="J2960" t="s">
        <v>26</v>
      </c>
      <c r="K2960" t="s">
        <v>125</v>
      </c>
      <c r="L2960" t="s">
        <v>4</v>
      </c>
      <c r="M2960" t="s">
        <v>5</v>
      </c>
      <c r="N2960" t="s">
        <v>17</v>
      </c>
      <c r="O2960">
        <v>2005999000</v>
      </c>
      <c r="P2960" t="s">
        <v>934</v>
      </c>
      <c r="Q2960" t="s">
        <v>1003</v>
      </c>
      <c r="R2960" t="s">
        <v>24</v>
      </c>
      <c r="S2960" t="s">
        <v>148</v>
      </c>
      <c r="T2960" t="s">
        <v>14</v>
      </c>
      <c r="U2960" t="s">
        <v>101</v>
      </c>
      <c r="W2960" t="s">
        <v>214</v>
      </c>
      <c r="X2960" t="s">
        <v>8</v>
      </c>
      <c r="Y2960" t="s">
        <v>15</v>
      </c>
      <c r="Z2960">
        <v>11055</v>
      </c>
      <c r="AA2960">
        <v>8250</v>
      </c>
    </row>
    <row r="2961" spans="1:27" hidden="1" x14ac:dyDescent="0.25">
      <c r="A2961">
        <v>2018</v>
      </c>
      <c r="B2961">
        <v>3</v>
      </c>
      <c r="C2961" t="s">
        <v>86</v>
      </c>
      <c r="D2961">
        <v>26354</v>
      </c>
      <c r="E2961">
        <v>4</v>
      </c>
      <c r="F2961">
        <v>20180330</v>
      </c>
      <c r="G2961">
        <v>20170040938</v>
      </c>
      <c r="H2961" t="s">
        <v>65</v>
      </c>
      <c r="I2961" t="s">
        <v>2</v>
      </c>
      <c r="J2961" t="s">
        <v>81</v>
      </c>
      <c r="K2961" t="s">
        <v>87</v>
      </c>
      <c r="L2961" t="s">
        <v>4</v>
      </c>
      <c r="M2961" t="s">
        <v>5</v>
      </c>
      <c r="N2961" t="s">
        <v>17</v>
      </c>
      <c r="O2961">
        <v>2005992000</v>
      </c>
      <c r="P2961" t="s">
        <v>934</v>
      </c>
      <c r="Q2961" t="s">
        <v>1003</v>
      </c>
      <c r="R2961" t="s">
        <v>18</v>
      </c>
      <c r="S2961" t="s">
        <v>148</v>
      </c>
      <c r="T2961" t="s">
        <v>101</v>
      </c>
      <c r="W2961" t="s">
        <v>129</v>
      </c>
      <c r="X2961" t="s">
        <v>95</v>
      </c>
      <c r="Y2961" t="s">
        <v>15</v>
      </c>
      <c r="Z2961">
        <v>11041.5</v>
      </c>
      <c r="AA2961">
        <v>4473.6000000000004</v>
      </c>
    </row>
    <row r="2962" spans="1:27" hidden="1" x14ac:dyDescent="0.25">
      <c r="A2962">
        <v>2017</v>
      </c>
      <c r="B2962">
        <v>3</v>
      </c>
      <c r="C2962" t="s">
        <v>86</v>
      </c>
      <c r="D2962">
        <v>23117</v>
      </c>
      <c r="E2962">
        <v>2</v>
      </c>
      <c r="F2962">
        <v>20170316</v>
      </c>
      <c r="G2962">
        <v>20524548594</v>
      </c>
      <c r="H2962" t="s">
        <v>124</v>
      </c>
      <c r="I2962" t="s">
        <v>25</v>
      </c>
      <c r="J2962" t="s">
        <v>26</v>
      </c>
      <c r="K2962" t="s">
        <v>414</v>
      </c>
      <c r="L2962" t="s">
        <v>4</v>
      </c>
      <c r="M2962" t="s">
        <v>5</v>
      </c>
      <c r="N2962" t="s">
        <v>6</v>
      </c>
      <c r="O2962">
        <v>904211090</v>
      </c>
      <c r="P2962" t="s">
        <v>198</v>
      </c>
      <c r="Q2962" t="s">
        <v>472</v>
      </c>
      <c r="R2962" t="s">
        <v>77</v>
      </c>
      <c r="S2962" t="s">
        <v>437</v>
      </c>
      <c r="T2962" t="s">
        <v>2278</v>
      </c>
      <c r="U2962" t="s">
        <v>88</v>
      </c>
      <c r="X2962" t="s">
        <v>23</v>
      </c>
      <c r="Y2962" t="s">
        <v>9</v>
      </c>
      <c r="Z2962">
        <v>11041.33</v>
      </c>
      <c r="AA2962">
        <v>4373.6000000000004</v>
      </c>
    </row>
    <row r="2963" spans="1:27" hidden="1" x14ac:dyDescent="0.25">
      <c r="A2963">
        <v>2017</v>
      </c>
      <c r="B2963">
        <v>3</v>
      </c>
      <c r="C2963" t="s">
        <v>86</v>
      </c>
      <c r="D2963">
        <v>25085</v>
      </c>
      <c r="E2963">
        <v>7</v>
      </c>
      <c r="F2963">
        <v>20170323</v>
      </c>
      <c r="G2963">
        <v>20523273265</v>
      </c>
      <c r="H2963" t="s">
        <v>174</v>
      </c>
      <c r="I2963" t="s">
        <v>25</v>
      </c>
      <c r="J2963" t="s">
        <v>26</v>
      </c>
      <c r="K2963" t="s">
        <v>97</v>
      </c>
      <c r="L2963" t="s">
        <v>4</v>
      </c>
      <c r="M2963" t="s">
        <v>5</v>
      </c>
      <c r="N2963" t="s">
        <v>6</v>
      </c>
      <c r="O2963">
        <v>710809000</v>
      </c>
      <c r="P2963" t="s">
        <v>40</v>
      </c>
      <c r="Q2963" t="s">
        <v>1076</v>
      </c>
      <c r="R2963" t="s">
        <v>13</v>
      </c>
      <c r="S2963" t="s">
        <v>200</v>
      </c>
      <c r="W2963" t="s">
        <v>176</v>
      </c>
      <c r="X2963" t="s">
        <v>8</v>
      </c>
      <c r="Y2963" t="s">
        <v>93</v>
      </c>
      <c r="Z2963">
        <v>11020.8</v>
      </c>
      <c r="AA2963">
        <v>4121.6000000000004</v>
      </c>
    </row>
    <row r="2964" spans="1:27" hidden="1" x14ac:dyDescent="0.25">
      <c r="A2964">
        <v>2017</v>
      </c>
      <c r="B2964">
        <v>1</v>
      </c>
      <c r="C2964" t="s">
        <v>270</v>
      </c>
      <c r="D2964">
        <v>523</v>
      </c>
      <c r="E2964">
        <v>1</v>
      </c>
      <c r="F2964">
        <v>20170110</v>
      </c>
      <c r="G2964">
        <v>20504004415</v>
      </c>
      <c r="H2964" t="s">
        <v>223</v>
      </c>
      <c r="I2964" t="s">
        <v>2</v>
      </c>
      <c r="J2964" t="s">
        <v>3</v>
      </c>
      <c r="K2964" t="s">
        <v>122</v>
      </c>
      <c r="L2964" t="s">
        <v>4</v>
      </c>
      <c r="M2964" t="s">
        <v>5</v>
      </c>
      <c r="N2964" t="s">
        <v>17</v>
      </c>
      <c r="O2964">
        <v>2001909000</v>
      </c>
      <c r="P2964" t="s">
        <v>1008</v>
      </c>
      <c r="Q2964" t="s">
        <v>1003</v>
      </c>
      <c r="R2964" t="s">
        <v>68</v>
      </c>
      <c r="S2964" t="s">
        <v>281</v>
      </c>
      <c r="W2964" t="s">
        <v>100</v>
      </c>
      <c r="X2964" t="s">
        <v>8</v>
      </c>
      <c r="Y2964" t="s">
        <v>226</v>
      </c>
      <c r="Z2964">
        <v>10962.28</v>
      </c>
      <c r="AA2964">
        <v>11553.6</v>
      </c>
    </row>
    <row r="2965" spans="1:27" hidden="1" x14ac:dyDescent="0.25">
      <c r="A2965">
        <v>2017</v>
      </c>
      <c r="B2965">
        <v>2</v>
      </c>
      <c r="C2965" t="s">
        <v>86</v>
      </c>
      <c r="D2965">
        <v>8564</v>
      </c>
      <c r="E2965">
        <v>4</v>
      </c>
      <c r="F2965">
        <v>20170203</v>
      </c>
      <c r="G2965">
        <v>20373860736</v>
      </c>
      <c r="H2965" t="s">
        <v>1127</v>
      </c>
      <c r="I2965" t="s">
        <v>2</v>
      </c>
      <c r="J2965" t="s">
        <v>81</v>
      </c>
      <c r="K2965" t="s">
        <v>87</v>
      </c>
      <c r="L2965" t="s">
        <v>4</v>
      </c>
      <c r="M2965" t="s">
        <v>5</v>
      </c>
      <c r="N2965" t="s">
        <v>17</v>
      </c>
      <c r="O2965">
        <v>2005992000</v>
      </c>
      <c r="P2965" t="s">
        <v>934</v>
      </c>
      <c r="Q2965" t="s">
        <v>1003</v>
      </c>
      <c r="R2965" t="s">
        <v>18</v>
      </c>
      <c r="S2965" t="s">
        <v>94</v>
      </c>
      <c r="T2965" t="s">
        <v>1428</v>
      </c>
      <c r="X2965" t="s">
        <v>69</v>
      </c>
      <c r="Y2965" t="s">
        <v>15</v>
      </c>
      <c r="Z2965">
        <v>10949.26</v>
      </c>
      <c r="AA2965">
        <v>7040.04</v>
      </c>
    </row>
    <row r="2966" spans="1:27" hidden="1" x14ac:dyDescent="0.25">
      <c r="A2966">
        <v>2017</v>
      </c>
      <c r="B2966">
        <v>2</v>
      </c>
      <c r="C2966" t="s">
        <v>270</v>
      </c>
      <c r="D2966">
        <v>8452</v>
      </c>
      <c r="E2966">
        <v>2</v>
      </c>
      <c r="F2966">
        <v>20170223</v>
      </c>
      <c r="G2966">
        <v>20504004415</v>
      </c>
      <c r="H2966" t="s">
        <v>223</v>
      </c>
      <c r="I2966" t="s">
        <v>11</v>
      </c>
      <c r="J2966" t="s">
        <v>12</v>
      </c>
      <c r="K2966" t="s">
        <v>92</v>
      </c>
      <c r="L2966" t="s">
        <v>4</v>
      </c>
      <c r="M2966" t="s">
        <v>5</v>
      </c>
      <c r="N2966" t="s">
        <v>17</v>
      </c>
      <c r="O2966">
        <v>2005999000</v>
      </c>
      <c r="P2966" t="s">
        <v>1002</v>
      </c>
      <c r="Q2966" t="s">
        <v>1003</v>
      </c>
      <c r="R2966" t="s">
        <v>24</v>
      </c>
      <c r="S2966" t="s">
        <v>877</v>
      </c>
      <c r="W2966" t="s">
        <v>272</v>
      </c>
      <c r="X2966" t="s">
        <v>8</v>
      </c>
      <c r="Y2966" t="s">
        <v>61</v>
      </c>
      <c r="Z2966">
        <v>10939</v>
      </c>
      <c r="AA2966">
        <v>5913.6</v>
      </c>
    </row>
    <row r="2967" spans="1:27" hidden="1" x14ac:dyDescent="0.25">
      <c r="A2967">
        <v>2017</v>
      </c>
      <c r="B2967">
        <v>1</v>
      </c>
      <c r="C2967" t="s">
        <v>270</v>
      </c>
      <c r="D2967">
        <v>3888</v>
      </c>
      <c r="E2967">
        <v>3</v>
      </c>
      <c r="F2967">
        <v>20170124</v>
      </c>
      <c r="G2967">
        <v>20504004415</v>
      </c>
      <c r="H2967" t="s">
        <v>223</v>
      </c>
      <c r="I2967" t="s">
        <v>2</v>
      </c>
      <c r="J2967" t="s">
        <v>58</v>
      </c>
      <c r="K2967" t="s">
        <v>59</v>
      </c>
      <c r="L2967" t="s">
        <v>4</v>
      </c>
      <c r="M2967" t="s">
        <v>5</v>
      </c>
      <c r="N2967" t="s">
        <v>17</v>
      </c>
      <c r="O2967">
        <v>2001909000</v>
      </c>
      <c r="P2967" t="s">
        <v>1006</v>
      </c>
      <c r="Q2967" t="s">
        <v>1003</v>
      </c>
      <c r="R2967" t="s">
        <v>68</v>
      </c>
      <c r="S2967" t="s">
        <v>844</v>
      </c>
      <c r="W2967" t="s">
        <v>100</v>
      </c>
      <c r="X2967" t="s">
        <v>8</v>
      </c>
      <c r="Y2967" t="s">
        <v>61</v>
      </c>
      <c r="Z2967">
        <v>10935.46</v>
      </c>
      <c r="AA2967">
        <v>6107.4</v>
      </c>
    </row>
    <row r="2968" spans="1:27" hidden="1" x14ac:dyDescent="0.25">
      <c r="A2968">
        <v>2018</v>
      </c>
      <c r="B2968">
        <v>1</v>
      </c>
      <c r="C2968" t="s">
        <v>270</v>
      </c>
      <c r="D2968">
        <v>5265</v>
      </c>
      <c r="E2968">
        <v>2</v>
      </c>
      <c r="F2968">
        <v>20180130</v>
      </c>
      <c r="G2968">
        <v>20504004415</v>
      </c>
      <c r="H2968" t="s">
        <v>223</v>
      </c>
      <c r="I2968" t="s">
        <v>11</v>
      </c>
      <c r="J2968" t="s">
        <v>12</v>
      </c>
      <c r="K2968" t="s">
        <v>92</v>
      </c>
      <c r="L2968" t="s">
        <v>4</v>
      </c>
      <c r="M2968" t="s">
        <v>5</v>
      </c>
      <c r="N2968" t="s">
        <v>17</v>
      </c>
      <c r="O2968">
        <v>2005999000</v>
      </c>
      <c r="P2968" t="s">
        <v>1002</v>
      </c>
      <c r="Q2968" t="s">
        <v>1003</v>
      </c>
      <c r="R2968" t="s">
        <v>24</v>
      </c>
      <c r="S2968" t="s">
        <v>1344</v>
      </c>
      <c r="W2968" t="s">
        <v>34</v>
      </c>
      <c r="X2968" t="s">
        <v>8</v>
      </c>
      <c r="Y2968" t="s">
        <v>226</v>
      </c>
      <c r="Z2968">
        <v>10914.5</v>
      </c>
      <c r="AA2968">
        <v>8700</v>
      </c>
    </row>
    <row r="2969" spans="1:27" hidden="1" x14ac:dyDescent="0.25">
      <c r="A2969">
        <v>2018</v>
      </c>
      <c r="B2969">
        <v>2</v>
      </c>
      <c r="C2969" t="s">
        <v>270</v>
      </c>
      <c r="D2969">
        <v>5272</v>
      </c>
      <c r="E2969">
        <v>1</v>
      </c>
      <c r="F2969">
        <v>20180201</v>
      </c>
      <c r="G2969">
        <v>20504004415</v>
      </c>
      <c r="H2969" t="s">
        <v>223</v>
      </c>
      <c r="I2969" t="s">
        <v>25</v>
      </c>
      <c r="J2969" t="s">
        <v>26</v>
      </c>
      <c r="K2969" t="s">
        <v>257</v>
      </c>
      <c r="L2969" t="s">
        <v>4</v>
      </c>
      <c r="M2969" t="s">
        <v>5</v>
      </c>
      <c r="N2969" t="s">
        <v>17</v>
      </c>
      <c r="O2969">
        <v>2001909000</v>
      </c>
      <c r="P2969" t="s">
        <v>1002</v>
      </c>
      <c r="Q2969" t="s">
        <v>1003</v>
      </c>
      <c r="R2969" t="s">
        <v>68</v>
      </c>
      <c r="S2969" t="s">
        <v>1761</v>
      </c>
      <c r="T2969" t="s">
        <v>1975</v>
      </c>
      <c r="W2969" t="s">
        <v>34</v>
      </c>
      <c r="X2969" t="s">
        <v>8</v>
      </c>
      <c r="Y2969" t="s">
        <v>226</v>
      </c>
      <c r="Z2969">
        <v>10893.02</v>
      </c>
      <c r="AA2969">
        <v>4953.12</v>
      </c>
    </row>
    <row r="2970" spans="1:27" hidden="1" x14ac:dyDescent="0.25">
      <c r="A2970">
        <v>2018</v>
      </c>
      <c r="B2970">
        <v>1</v>
      </c>
      <c r="C2970" t="s">
        <v>86</v>
      </c>
      <c r="D2970">
        <v>4390</v>
      </c>
      <c r="E2970">
        <v>2</v>
      </c>
      <c r="F2970">
        <v>20180119</v>
      </c>
      <c r="G2970">
        <v>20186370571</v>
      </c>
      <c r="H2970" t="s">
        <v>111</v>
      </c>
      <c r="I2970" t="s">
        <v>25</v>
      </c>
      <c r="J2970" t="s">
        <v>26</v>
      </c>
      <c r="K2970" t="s">
        <v>97</v>
      </c>
      <c r="L2970" t="s">
        <v>4</v>
      </c>
      <c r="M2970" t="s">
        <v>5</v>
      </c>
      <c r="N2970" t="s">
        <v>6</v>
      </c>
      <c r="O2970">
        <v>710809000</v>
      </c>
      <c r="P2970" t="s">
        <v>40</v>
      </c>
      <c r="Q2970" t="s">
        <v>1076</v>
      </c>
      <c r="R2970" t="s">
        <v>13</v>
      </c>
      <c r="S2970" t="s">
        <v>1195</v>
      </c>
      <c r="T2970" t="s">
        <v>1196</v>
      </c>
      <c r="W2970" t="s">
        <v>1194</v>
      </c>
      <c r="X2970" t="s">
        <v>8</v>
      </c>
      <c r="Y2970" t="s">
        <v>9</v>
      </c>
      <c r="Z2970">
        <v>10878</v>
      </c>
      <c r="AA2970">
        <v>3108</v>
      </c>
    </row>
    <row r="2971" spans="1:27" hidden="1" x14ac:dyDescent="0.25">
      <c r="A2971">
        <v>2018</v>
      </c>
      <c r="B2971">
        <v>2</v>
      </c>
      <c r="C2971" t="s">
        <v>270</v>
      </c>
      <c r="D2971">
        <v>9097</v>
      </c>
      <c r="E2971">
        <v>4</v>
      </c>
      <c r="F2971">
        <v>20180220</v>
      </c>
      <c r="G2971">
        <v>20504004415</v>
      </c>
      <c r="H2971" t="s">
        <v>223</v>
      </c>
      <c r="I2971" t="s">
        <v>25</v>
      </c>
      <c r="J2971" t="s">
        <v>26</v>
      </c>
      <c r="K2971" t="s">
        <v>125</v>
      </c>
      <c r="L2971" t="s">
        <v>4</v>
      </c>
      <c r="M2971" t="s">
        <v>5</v>
      </c>
      <c r="N2971" t="s">
        <v>17</v>
      </c>
      <c r="O2971">
        <v>2005999000</v>
      </c>
      <c r="P2971" t="s">
        <v>1002</v>
      </c>
      <c r="Q2971" t="s">
        <v>1003</v>
      </c>
      <c r="R2971" t="s">
        <v>24</v>
      </c>
      <c r="S2971" t="s">
        <v>285</v>
      </c>
      <c r="W2971" t="s">
        <v>34</v>
      </c>
      <c r="X2971" t="s">
        <v>8</v>
      </c>
      <c r="Y2971" t="s">
        <v>226</v>
      </c>
      <c r="Z2971">
        <v>10864</v>
      </c>
      <c r="AA2971">
        <v>8400</v>
      </c>
    </row>
    <row r="2972" spans="1:27" x14ac:dyDescent="0.25">
      <c r="A2972">
        <v>2018</v>
      </c>
      <c r="B2972">
        <v>2</v>
      </c>
      <c r="C2972" t="s">
        <v>270</v>
      </c>
      <c r="D2972">
        <v>9502</v>
      </c>
      <c r="E2972">
        <v>1</v>
      </c>
      <c r="F2972">
        <v>20180222</v>
      </c>
      <c r="G2972">
        <v>20504004415</v>
      </c>
      <c r="H2972" t="s">
        <v>223</v>
      </c>
      <c r="I2972" t="s">
        <v>25</v>
      </c>
      <c r="J2972" t="s">
        <v>26</v>
      </c>
      <c r="K2972" t="s">
        <v>97</v>
      </c>
      <c r="L2972" t="s">
        <v>4</v>
      </c>
      <c r="M2972" t="s">
        <v>5</v>
      </c>
      <c r="N2972" t="s">
        <v>17</v>
      </c>
      <c r="O2972">
        <v>2005999000</v>
      </c>
      <c r="P2972" t="s">
        <v>198</v>
      </c>
      <c r="Q2972" t="s">
        <v>1003</v>
      </c>
      <c r="R2972" t="s">
        <v>24</v>
      </c>
      <c r="S2972" t="s">
        <v>2035</v>
      </c>
      <c r="W2972" t="s">
        <v>34</v>
      </c>
      <c r="X2972" t="s">
        <v>8</v>
      </c>
      <c r="Y2972" t="s">
        <v>226</v>
      </c>
      <c r="Z2972">
        <v>10855</v>
      </c>
      <c r="AA2972">
        <v>4758</v>
      </c>
    </row>
    <row r="2973" spans="1:27" hidden="1" x14ac:dyDescent="0.25">
      <c r="A2973">
        <v>2017</v>
      </c>
      <c r="B2973">
        <v>1</v>
      </c>
      <c r="C2973" t="s">
        <v>270</v>
      </c>
      <c r="D2973">
        <v>806</v>
      </c>
      <c r="E2973">
        <v>1</v>
      </c>
      <c r="F2973">
        <v>20170110</v>
      </c>
      <c r="G2973">
        <v>20373860736</v>
      </c>
      <c r="H2973" t="s">
        <v>1127</v>
      </c>
      <c r="I2973" t="s">
        <v>2</v>
      </c>
      <c r="J2973" t="s">
        <v>81</v>
      </c>
      <c r="K2973" t="s">
        <v>87</v>
      </c>
      <c r="L2973" t="s">
        <v>4</v>
      </c>
      <c r="M2973" t="s">
        <v>5</v>
      </c>
      <c r="N2973" t="s">
        <v>17</v>
      </c>
      <c r="O2973">
        <v>2005992000</v>
      </c>
      <c r="P2973" t="s">
        <v>934</v>
      </c>
      <c r="Q2973" t="s">
        <v>1003</v>
      </c>
      <c r="R2973" t="s">
        <v>18</v>
      </c>
      <c r="S2973" t="s">
        <v>795</v>
      </c>
      <c r="W2973" t="s">
        <v>100</v>
      </c>
      <c r="X2973" t="s">
        <v>19</v>
      </c>
      <c r="Y2973" t="s">
        <v>15</v>
      </c>
      <c r="Z2973">
        <v>10846.96</v>
      </c>
      <c r="AA2973">
        <v>7040.04</v>
      </c>
    </row>
    <row r="2974" spans="1:27" hidden="1" x14ac:dyDescent="0.25">
      <c r="A2974">
        <v>2017</v>
      </c>
      <c r="B2974">
        <v>1</v>
      </c>
      <c r="C2974" t="s">
        <v>270</v>
      </c>
      <c r="D2974">
        <v>4213</v>
      </c>
      <c r="E2974">
        <v>2</v>
      </c>
      <c r="F2974">
        <v>20170129</v>
      </c>
      <c r="G2974">
        <v>20504004415</v>
      </c>
      <c r="H2974" t="s">
        <v>223</v>
      </c>
      <c r="I2974" t="s">
        <v>25</v>
      </c>
      <c r="J2974" t="s">
        <v>26</v>
      </c>
      <c r="K2974" t="s">
        <v>28</v>
      </c>
      <c r="L2974" t="s">
        <v>4</v>
      </c>
      <c r="M2974" t="s">
        <v>5</v>
      </c>
      <c r="N2974" t="s">
        <v>17</v>
      </c>
      <c r="O2974">
        <v>2005999000</v>
      </c>
      <c r="P2974" t="s">
        <v>1002</v>
      </c>
      <c r="Q2974" t="s">
        <v>1003</v>
      </c>
      <c r="R2974" t="s">
        <v>24</v>
      </c>
      <c r="S2974" t="s">
        <v>826</v>
      </c>
      <c r="W2974" t="s">
        <v>100</v>
      </c>
      <c r="X2974" t="s">
        <v>8</v>
      </c>
      <c r="Y2974" t="s">
        <v>61</v>
      </c>
      <c r="Z2974">
        <v>10836</v>
      </c>
      <c r="AA2974">
        <v>8769.6</v>
      </c>
    </row>
    <row r="2975" spans="1:27" hidden="1" x14ac:dyDescent="0.25">
      <c r="A2975">
        <v>2018</v>
      </c>
      <c r="B2975">
        <v>1</v>
      </c>
      <c r="C2975" t="s">
        <v>270</v>
      </c>
      <c r="D2975">
        <v>1327</v>
      </c>
      <c r="E2975">
        <v>1</v>
      </c>
      <c r="F2975">
        <v>20180118</v>
      </c>
      <c r="G2975">
        <v>20504004415</v>
      </c>
      <c r="H2975" t="s">
        <v>223</v>
      </c>
      <c r="I2975" t="s">
        <v>25</v>
      </c>
      <c r="J2975" t="s">
        <v>26</v>
      </c>
      <c r="K2975" t="s">
        <v>97</v>
      </c>
      <c r="L2975" t="s">
        <v>4</v>
      </c>
      <c r="M2975" t="s">
        <v>5</v>
      </c>
      <c r="N2975" t="s">
        <v>17</v>
      </c>
      <c r="O2975">
        <v>2005999000</v>
      </c>
      <c r="P2975" t="s">
        <v>1002</v>
      </c>
      <c r="Q2975" t="s">
        <v>1003</v>
      </c>
      <c r="R2975" t="s">
        <v>24</v>
      </c>
      <c r="S2975" t="s">
        <v>508</v>
      </c>
      <c r="T2975" t="s">
        <v>881</v>
      </c>
      <c r="W2975" t="s">
        <v>34</v>
      </c>
      <c r="X2975" t="s">
        <v>8</v>
      </c>
      <c r="Y2975" t="s">
        <v>226</v>
      </c>
      <c r="Z2975">
        <v>10836</v>
      </c>
      <c r="AA2975">
        <v>8769.6</v>
      </c>
    </row>
    <row r="2976" spans="1:27" hidden="1" x14ac:dyDescent="0.25">
      <c r="A2976">
        <v>2017</v>
      </c>
      <c r="B2976">
        <v>2</v>
      </c>
      <c r="C2976" t="s">
        <v>270</v>
      </c>
      <c r="D2976">
        <v>6066</v>
      </c>
      <c r="E2976">
        <v>3</v>
      </c>
      <c r="F2976">
        <v>20170207</v>
      </c>
      <c r="G2976">
        <v>20504004415</v>
      </c>
      <c r="H2976" t="s">
        <v>223</v>
      </c>
      <c r="I2976" t="s">
        <v>36</v>
      </c>
      <c r="J2976" t="s">
        <v>283</v>
      </c>
      <c r="K2976" t="s">
        <v>284</v>
      </c>
      <c r="L2976" t="s">
        <v>4</v>
      </c>
      <c r="M2976" t="s">
        <v>5</v>
      </c>
      <c r="N2976" t="s">
        <v>17</v>
      </c>
      <c r="O2976">
        <v>2005999000</v>
      </c>
      <c r="P2976" t="s">
        <v>1002</v>
      </c>
      <c r="Q2976" t="s">
        <v>1003</v>
      </c>
      <c r="R2976" t="s">
        <v>24</v>
      </c>
      <c r="S2976" t="s">
        <v>1700</v>
      </c>
      <c r="W2976" t="s">
        <v>100</v>
      </c>
      <c r="X2976" t="s">
        <v>8</v>
      </c>
      <c r="Y2976" t="s">
        <v>226</v>
      </c>
      <c r="Z2976">
        <v>10813.6</v>
      </c>
      <c r="AA2976">
        <v>5269.44</v>
      </c>
    </row>
    <row r="2977" spans="1:27" hidden="1" x14ac:dyDescent="0.25">
      <c r="A2977">
        <v>2017</v>
      </c>
      <c r="B2977">
        <v>3</v>
      </c>
      <c r="C2977" t="s">
        <v>86</v>
      </c>
      <c r="D2977">
        <v>18987</v>
      </c>
      <c r="E2977">
        <v>1</v>
      </c>
      <c r="F2977">
        <v>20170302</v>
      </c>
      <c r="G2977">
        <v>20476152594</v>
      </c>
      <c r="H2977" t="s">
        <v>91</v>
      </c>
      <c r="I2977" t="s">
        <v>47</v>
      </c>
      <c r="J2977" t="s">
        <v>48</v>
      </c>
      <c r="K2977" t="s">
        <v>1495</v>
      </c>
      <c r="L2977" t="s">
        <v>4</v>
      </c>
      <c r="M2977" t="s">
        <v>5</v>
      </c>
      <c r="N2977" t="s">
        <v>6</v>
      </c>
      <c r="O2977">
        <v>710809000</v>
      </c>
      <c r="P2977" t="s">
        <v>31</v>
      </c>
      <c r="Q2977" t="s">
        <v>1076</v>
      </c>
      <c r="R2977" t="s">
        <v>13</v>
      </c>
      <c r="S2977" t="s">
        <v>227</v>
      </c>
      <c r="T2977" t="s">
        <v>228</v>
      </c>
      <c r="U2977" t="s">
        <v>84</v>
      </c>
      <c r="W2977" t="s">
        <v>34</v>
      </c>
      <c r="X2977" t="s">
        <v>8</v>
      </c>
      <c r="Y2977" t="s">
        <v>93</v>
      </c>
      <c r="Z2977">
        <v>10800</v>
      </c>
      <c r="AA2977">
        <v>3600</v>
      </c>
    </row>
    <row r="2978" spans="1:27" hidden="1" x14ac:dyDescent="0.25">
      <c r="A2978">
        <v>2017</v>
      </c>
      <c r="B2978">
        <v>1</v>
      </c>
      <c r="C2978" t="s">
        <v>86</v>
      </c>
      <c r="D2978">
        <v>5006</v>
      </c>
      <c r="E2978">
        <v>2</v>
      </c>
      <c r="F2978">
        <v>20170121</v>
      </c>
      <c r="G2978">
        <v>20373860736</v>
      </c>
      <c r="H2978" t="s">
        <v>1127</v>
      </c>
      <c r="I2978" t="s">
        <v>2</v>
      </c>
      <c r="J2978" t="s">
        <v>132</v>
      </c>
      <c r="K2978" t="s">
        <v>249</v>
      </c>
      <c r="L2978" t="s">
        <v>4</v>
      </c>
      <c r="M2978" t="s">
        <v>5</v>
      </c>
      <c r="N2978" t="s">
        <v>17</v>
      </c>
      <c r="O2978">
        <v>2005992000</v>
      </c>
      <c r="P2978" t="s">
        <v>934</v>
      </c>
      <c r="Q2978" t="s">
        <v>1003</v>
      </c>
      <c r="R2978" t="s">
        <v>18</v>
      </c>
      <c r="S2978" t="s">
        <v>94</v>
      </c>
      <c r="T2978" t="s">
        <v>232</v>
      </c>
      <c r="V2978" t="s">
        <v>377</v>
      </c>
      <c r="W2978" t="s">
        <v>100</v>
      </c>
      <c r="X2978" t="s">
        <v>19</v>
      </c>
      <c r="Y2978" t="s">
        <v>15</v>
      </c>
      <c r="Z2978">
        <v>10791.75</v>
      </c>
      <c r="AA2978">
        <v>4875</v>
      </c>
    </row>
    <row r="2979" spans="1:27" hidden="1" x14ac:dyDescent="0.25">
      <c r="A2979">
        <v>2018</v>
      </c>
      <c r="B2979">
        <v>2</v>
      </c>
      <c r="C2979" t="s">
        <v>270</v>
      </c>
      <c r="D2979">
        <v>9502</v>
      </c>
      <c r="E2979">
        <v>4</v>
      </c>
      <c r="F2979">
        <v>20180222</v>
      </c>
      <c r="G2979">
        <v>20504004415</v>
      </c>
      <c r="H2979" t="s">
        <v>223</v>
      </c>
      <c r="I2979" t="s">
        <v>25</v>
      </c>
      <c r="J2979" t="s">
        <v>26</v>
      </c>
      <c r="K2979" t="s">
        <v>97</v>
      </c>
      <c r="L2979" t="s">
        <v>4</v>
      </c>
      <c r="M2979" t="s">
        <v>5</v>
      </c>
      <c r="N2979" t="s">
        <v>17</v>
      </c>
      <c r="O2979">
        <v>2005999000</v>
      </c>
      <c r="P2979" t="s">
        <v>1002</v>
      </c>
      <c r="Q2979" t="s">
        <v>1003</v>
      </c>
      <c r="R2979" t="s">
        <v>24</v>
      </c>
      <c r="S2979" t="s">
        <v>278</v>
      </c>
      <c r="W2979" t="s">
        <v>34</v>
      </c>
      <c r="X2979" t="s">
        <v>8</v>
      </c>
      <c r="Y2979" t="s">
        <v>226</v>
      </c>
      <c r="Z2979">
        <v>10780</v>
      </c>
      <c r="AA2979">
        <v>9570</v>
      </c>
    </row>
    <row r="2980" spans="1:27" hidden="1" x14ac:dyDescent="0.25">
      <c r="A2980">
        <v>2017</v>
      </c>
      <c r="B2980">
        <v>1</v>
      </c>
      <c r="C2980" t="s">
        <v>270</v>
      </c>
      <c r="D2980">
        <v>4304</v>
      </c>
      <c r="E2980">
        <v>1</v>
      </c>
      <c r="F2980">
        <v>20170124</v>
      </c>
      <c r="G2980">
        <v>20504004415</v>
      </c>
      <c r="H2980" t="s">
        <v>223</v>
      </c>
      <c r="I2980" t="s">
        <v>25</v>
      </c>
      <c r="J2980" t="s">
        <v>26</v>
      </c>
      <c r="K2980" t="s">
        <v>199</v>
      </c>
      <c r="L2980" t="s">
        <v>4</v>
      </c>
      <c r="M2980" t="s">
        <v>5</v>
      </c>
      <c r="N2980" t="s">
        <v>17</v>
      </c>
      <c r="O2980">
        <v>2005999000</v>
      </c>
      <c r="P2980" t="s">
        <v>1002</v>
      </c>
      <c r="Q2980" t="s">
        <v>1003</v>
      </c>
      <c r="R2980" t="s">
        <v>24</v>
      </c>
      <c r="S2980" t="s">
        <v>842</v>
      </c>
      <c r="W2980" t="s">
        <v>272</v>
      </c>
      <c r="X2980" t="s">
        <v>8</v>
      </c>
      <c r="Y2980" t="s">
        <v>61</v>
      </c>
      <c r="Z2980">
        <v>10745</v>
      </c>
      <c r="AA2980">
        <v>6661.2</v>
      </c>
    </row>
    <row r="2981" spans="1:27" hidden="1" x14ac:dyDescent="0.25">
      <c r="A2981">
        <v>2017</v>
      </c>
      <c r="B2981">
        <v>2</v>
      </c>
      <c r="C2981" t="s">
        <v>86</v>
      </c>
      <c r="D2981">
        <v>10892</v>
      </c>
      <c r="E2981">
        <v>1</v>
      </c>
      <c r="F2981">
        <v>20170214</v>
      </c>
      <c r="G2981">
        <v>20117753221</v>
      </c>
      <c r="H2981" t="s">
        <v>135</v>
      </c>
      <c r="I2981" t="s">
        <v>2</v>
      </c>
      <c r="J2981" t="s">
        <v>81</v>
      </c>
      <c r="K2981" t="s">
        <v>82</v>
      </c>
      <c r="L2981" t="s">
        <v>4</v>
      </c>
      <c r="M2981" t="s">
        <v>5</v>
      </c>
      <c r="N2981" t="s">
        <v>6</v>
      </c>
      <c r="O2981">
        <v>904211090</v>
      </c>
      <c r="P2981" t="s">
        <v>198</v>
      </c>
      <c r="Q2981" t="s">
        <v>472</v>
      </c>
      <c r="R2981" t="s">
        <v>77</v>
      </c>
      <c r="S2981" t="s">
        <v>136</v>
      </c>
      <c r="X2981" t="s">
        <v>23</v>
      </c>
      <c r="Y2981" t="s">
        <v>9</v>
      </c>
      <c r="Z2981">
        <v>10725.19</v>
      </c>
      <c r="AA2981">
        <v>5231.8</v>
      </c>
    </row>
    <row r="2982" spans="1:27" hidden="1" x14ac:dyDescent="0.25">
      <c r="A2982">
        <v>2017</v>
      </c>
      <c r="B2982">
        <v>1</v>
      </c>
      <c r="C2982" t="s">
        <v>270</v>
      </c>
      <c r="D2982">
        <v>2945</v>
      </c>
      <c r="E2982">
        <v>5</v>
      </c>
      <c r="F2982">
        <v>20170119</v>
      </c>
      <c r="G2982">
        <v>20504004415</v>
      </c>
      <c r="H2982" t="s">
        <v>223</v>
      </c>
      <c r="I2982" t="s">
        <v>25</v>
      </c>
      <c r="J2982" t="s">
        <v>26</v>
      </c>
      <c r="K2982" t="s">
        <v>205</v>
      </c>
      <c r="L2982" t="s">
        <v>4</v>
      </c>
      <c r="M2982" t="s">
        <v>5</v>
      </c>
      <c r="N2982" t="s">
        <v>17</v>
      </c>
      <c r="O2982">
        <v>2005999000</v>
      </c>
      <c r="P2982" t="s">
        <v>1002</v>
      </c>
      <c r="Q2982" t="s">
        <v>1003</v>
      </c>
      <c r="R2982" t="s">
        <v>24</v>
      </c>
      <c r="S2982" t="s">
        <v>819</v>
      </c>
      <c r="W2982" t="s">
        <v>100</v>
      </c>
      <c r="X2982" t="s">
        <v>8</v>
      </c>
      <c r="Y2982" t="s">
        <v>226</v>
      </c>
      <c r="Z2982">
        <v>10710</v>
      </c>
      <c r="AA2982">
        <v>3417.12</v>
      </c>
    </row>
    <row r="2983" spans="1:27" hidden="1" x14ac:dyDescent="0.25">
      <c r="A2983">
        <v>2018</v>
      </c>
      <c r="B2983">
        <v>2</v>
      </c>
      <c r="C2983" t="s">
        <v>86</v>
      </c>
      <c r="D2983">
        <v>14279</v>
      </c>
      <c r="E2983">
        <v>3</v>
      </c>
      <c r="F2983">
        <v>20180217</v>
      </c>
      <c r="G2983">
        <v>20504004415</v>
      </c>
      <c r="H2983" t="s">
        <v>223</v>
      </c>
      <c r="I2983" t="s">
        <v>11</v>
      </c>
      <c r="J2983" t="s">
        <v>224</v>
      </c>
      <c r="K2983" t="s">
        <v>225</v>
      </c>
      <c r="L2983" t="s">
        <v>4</v>
      </c>
      <c r="M2983" t="s">
        <v>5</v>
      </c>
      <c r="N2983" t="s">
        <v>17</v>
      </c>
      <c r="O2983">
        <v>2005999000</v>
      </c>
      <c r="P2983" t="s">
        <v>1002</v>
      </c>
      <c r="Q2983" t="s">
        <v>1003</v>
      </c>
      <c r="R2983" t="s">
        <v>24</v>
      </c>
      <c r="S2983" t="s">
        <v>1811</v>
      </c>
      <c r="T2983" t="s">
        <v>1812</v>
      </c>
      <c r="W2983" t="s">
        <v>176</v>
      </c>
      <c r="X2983" t="s">
        <v>8</v>
      </c>
      <c r="Y2983" t="s">
        <v>226</v>
      </c>
      <c r="Z2983">
        <v>10710</v>
      </c>
      <c r="AA2983">
        <v>6661.2</v>
      </c>
    </row>
    <row r="2984" spans="1:27" hidden="1" x14ac:dyDescent="0.25">
      <c r="A2984">
        <v>2018</v>
      </c>
      <c r="B2984">
        <v>3</v>
      </c>
      <c r="C2984" t="s">
        <v>86</v>
      </c>
      <c r="D2984">
        <v>21184</v>
      </c>
      <c r="E2984">
        <v>3</v>
      </c>
      <c r="F2984">
        <v>20180310</v>
      </c>
      <c r="G2984">
        <v>20504004415</v>
      </c>
      <c r="H2984" t="s">
        <v>223</v>
      </c>
      <c r="I2984" t="s">
        <v>11</v>
      </c>
      <c r="J2984" t="s">
        <v>224</v>
      </c>
      <c r="K2984" t="s">
        <v>225</v>
      </c>
      <c r="L2984" t="s">
        <v>4</v>
      </c>
      <c r="M2984" t="s">
        <v>5</v>
      </c>
      <c r="N2984" t="s">
        <v>17</v>
      </c>
      <c r="O2984">
        <v>2005999000</v>
      </c>
      <c r="P2984" t="s">
        <v>1002</v>
      </c>
      <c r="Q2984" t="s">
        <v>1003</v>
      </c>
      <c r="R2984" t="s">
        <v>24</v>
      </c>
      <c r="S2984" t="s">
        <v>508</v>
      </c>
      <c r="T2984" t="s">
        <v>2538</v>
      </c>
      <c r="W2984" t="s">
        <v>176</v>
      </c>
      <c r="X2984" t="s">
        <v>8</v>
      </c>
      <c r="Y2984" t="s">
        <v>226</v>
      </c>
      <c r="Z2984">
        <v>10710</v>
      </c>
      <c r="AA2984">
        <v>6661.2</v>
      </c>
    </row>
    <row r="2985" spans="1:27" hidden="1" x14ac:dyDescent="0.25">
      <c r="A2985">
        <v>2017</v>
      </c>
      <c r="B2985">
        <v>1</v>
      </c>
      <c r="C2985" t="s">
        <v>270</v>
      </c>
      <c r="D2985">
        <v>3887</v>
      </c>
      <c r="E2985">
        <v>5</v>
      </c>
      <c r="F2985">
        <v>20170124</v>
      </c>
      <c r="G2985">
        <v>20504004415</v>
      </c>
      <c r="H2985" t="s">
        <v>223</v>
      </c>
      <c r="I2985" t="s">
        <v>25</v>
      </c>
      <c r="J2985" t="s">
        <v>26</v>
      </c>
      <c r="K2985" t="s">
        <v>118</v>
      </c>
      <c r="L2985" t="s">
        <v>4</v>
      </c>
      <c r="M2985" t="s">
        <v>5</v>
      </c>
      <c r="N2985" t="s">
        <v>17</v>
      </c>
      <c r="O2985">
        <v>2001909000</v>
      </c>
      <c r="P2985" t="s">
        <v>1009</v>
      </c>
      <c r="Q2985" t="s">
        <v>1003</v>
      </c>
      <c r="R2985" t="s">
        <v>68</v>
      </c>
      <c r="S2985" t="s">
        <v>828</v>
      </c>
      <c r="W2985" t="s">
        <v>100</v>
      </c>
      <c r="X2985" t="s">
        <v>8</v>
      </c>
      <c r="Y2985" t="s">
        <v>61</v>
      </c>
      <c r="Z2985">
        <v>10692</v>
      </c>
      <c r="AA2985">
        <v>2055.4560000000001</v>
      </c>
    </row>
    <row r="2986" spans="1:27" hidden="1" x14ac:dyDescent="0.25">
      <c r="A2986">
        <v>2017</v>
      </c>
      <c r="B2986">
        <v>3</v>
      </c>
      <c r="C2986" t="s">
        <v>270</v>
      </c>
      <c r="D2986">
        <v>10633</v>
      </c>
      <c r="E2986">
        <v>7</v>
      </c>
      <c r="F2986">
        <v>20170316</v>
      </c>
      <c r="G2986">
        <v>20504004415</v>
      </c>
      <c r="H2986" t="s">
        <v>223</v>
      </c>
      <c r="I2986" t="s">
        <v>25</v>
      </c>
      <c r="J2986" t="s">
        <v>26</v>
      </c>
      <c r="K2986" t="s">
        <v>118</v>
      </c>
      <c r="L2986" t="s">
        <v>4</v>
      </c>
      <c r="M2986" t="s">
        <v>5</v>
      </c>
      <c r="N2986" t="s">
        <v>17</v>
      </c>
      <c r="O2986">
        <v>2001909000</v>
      </c>
      <c r="P2986" t="s">
        <v>1009</v>
      </c>
      <c r="Q2986" t="s">
        <v>1003</v>
      </c>
      <c r="R2986" t="s">
        <v>68</v>
      </c>
      <c r="S2986" t="s">
        <v>2356</v>
      </c>
      <c r="W2986" t="s">
        <v>100</v>
      </c>
      <c r="X2986" t="s">
        <v>8</v>
      </c>
      <c r="Y2986" t="s">
        <v>226</v>
      </c>
      <c r="Z2986">
        <v>10692</v>
      </c>
      <c r="AA2986">
        <v>2055.4560000000001</v>
      </c>
    </row>
    <row r="2987" spans="1:27" hidden="1" x14ac:dyDescent="0.25">
      <c r="A2987">
        <v>2018</v>
      </c>
      <c r="B2987">
        <v>2</v>
      </c>
      <c r="C2987" t="s">
        <v>270</v>
      </c>
      <c r="D2987">
        <v>7365</v>
      </c>
      <c r="E2987">
        <v>3</v>
      </c>
      <c r="F2987">
        <v>20180213</v>
      </c>
      <c r="G2987">
        <v>20504004415</v>
      </c>
      <c r="H2987" t="s">
        <v>223</v>
      </c>
      <c r="I2987" t="s">
        <v>25</v>
      </c>
      <c r="J2987" t="s">
        <v>26</v>
      </c>
      <c r="K2987" t="s">
        <v>185</v>
      </c>
      <c r="L2987" t="s">
        <v>4</v>
      </c>
      <c r="M2987" t="s">
        <v>5</v>
      </c>
      <c r="N2987" t="s">
        <v>17</v>
      </c>
      <c r="O2987">
        <v>2001909000</v>
      </c>
      <c r="P2987" t="s">
        <v>1009</v>
      </c>
      <c r="Q2987" t="s">
        <v>1003</v>
      </c>
      <c r="R2987" t="s">
        <v>68</v>
      </c>
      <c r="S2987" t="s">
        <v>833</v>
      </c>
      <c r="T2987" t="s">
        <v>973</v>
      </c>
      <c r="W2987" t="s">
        <v>34</v>
      </c>
      <c r="X2987" t="s">
        <v>8</v>
      </c>
      <c r="Y2987" t="s">
        <v>226</v>
      </c>
      <c r="Z2987">
        <v>10692</v>
      </c>
      <c r="AA2987">
        <v>2055.4560000000001</v>
      </c>
    </row>
    <row r="2988" spans="1:27" hidden="1" x14ac:dyDescent="0.25">
      <c r="A2988">
        <v>2017</v>
      </c>
      <c r="B2988">
        <v>1</v>
      </c>
      <c r="C2988" t="s">
        <v>270</v>
      </c>
      <c r="D2988">
        <v>4176</v>
      </c>
      <c r="E2988">
        <v>2</v>
      </c>
      <c r="F2988">
        <v>20170124</v>
      </c>
      <c r="G2988">
        <v>20504004415</v>
      </c>
      <c r="H2988" t="s">
        <v>223</v>
      </c>
      <c r="I2988" t="s">
        <v>2</v>
      </c>
      <c r="J2988" t="s">
        <v>329</v>
      </c>
      <c r="K2988" t="s">
        <v>632</v>
      </c>
      <c r="L2988" t="s">
        <v>4</v>
      </c>
      <c r="M2988" t="s">
        <v>5</v>
      </c>
      <c r="N2988" t="s">
        <v>17</v>
      </c>
      <c r="O2988">
        <v>2001909000</v>
      </c>
      <c r="P2988" t="s">
        <v>1008</v>
      </c>
      <c r="Q2988" t="s">
        <v>1003</v>
      </c>
      <c r="R2988" t="s">
        <v>68</v>
      </c>
      <c r="S2988" t="s">
        <v>861</v>
      </c>
      <c r="T2988" t="s">
        <v>862</v>
      </c>
      <c r="W2988" t="s">
        <v>272</v>
      </c>
      <c r="X2988" t="s">
        <v>8</v>
      </c>
      <c r="Y2988" t="s">
        <v>61</v>
      </c>
      <c r="Z2988">
        <v>10680</v>
      </c>
      <c r="AA2988">
        <v>8280</v>
      </c>
    </row>
    <row r="2989" spans="1:27" hidden="1" x14ac:dyDescent="0.25">
      <c r="A2989">
        <v>2017</v>
      </c>
      <c r="B2989">
        <v>2</v>
      </c>
      <c r="C2989" t="s">
        <v>270</v>
      </c>
      <c r="D2989">
        <v>6478</v>
      </c>
      <c r="E2989">
        <v>2</v>
      </c>
      <c r="F2989">
        <v>20170207</v>
      </c>
      <c r="G2989">
        <v>20504004415</v>
      </c>
      <c r="H2989" t="s">
        <v>223</v>
      </c>
      <c r="I2989" t="s">
        <v>2</v>
      </c>
      <c r="J2989" t="s">
        <v>329</v>
      </c>
      <c r="K2989" t="s">
        <v>632</v>
      </c>
      <c r="L2989" t="s">
        <v>4</v>
      </c>
      <c r="M2989" t="s">
        <v>5</v>
      </c>
      <c r="N2989" t="s">
        <v>17</v>
      </c>
      <c r="O2989">
        <v>2001909000</v>
      </c>
      <c r="P2989" t="s">
        <v>1008</v>
      </c>
      <c r="Q2989" t="s">
        <v>1003</v>
      </c>
      <c r="R2989" t="s">
        <v>68</v>
      </c>
      <c r="S2989" t="s">
        <v>861</v>
      </c>
      <c r="T2989" t="s">
        <v>862</v>
      </c>
      <c r="W2989" t="s">
        <v>272</v>
      </c>
      <c r="X2989" t="s">
        <v>8</v>
      </c>
      <c r="Y2989" t="s">
        <v>61</v>
      </c>
      <c r="Z2989">
        <v>10680</v>
      </c>
      <c r="AA2989">
        <v>8280</v>
      </c>
    </row>
    <row r="2990" spans="1:27" hidden="1" x14ac:dyDescent="0.25">
      <c r="A2990">
        <v>2018</v>
      </c>
      <c r="B2990">
        <v>1</v>
      </c>
      <c r="C2990" t="s">
        <v>270</v>
      </c>
      <c r="D2990">
        <v>42663</v>
      </c>
      <c r="E2990">
        <v>2</v>
      </c>
      <c r="F2990">
        <v>20180102</v>
      </c>
      <c r="G2990">
        <v>20504004415</v>
      </c>
      <c r="H2990" t="s">
        <v>223</v>
      </c>
      <c r="I2990" t="s">
        <v>2</v>
      </c>
      <c r="J2990" t="s">
        <v>329</v>
      </c>
      <c r="K2990" t="s">
        <v>330</v>
      </c>
      <c r="L2990" t="s">
        <v>4</v>
      </c>
      <c r="M2990" t="s">
        <v>5</v>
      </c>
      <c r="N2990" t="s">
        <v>17</v>
      </c>
      <c r="O2990">
        <v>2001909000</v>
      </c>
      <c r="P2990" t="s">
        <v>1008</v>
      </c>
      <c r="Q2990" t="s">
        <v>1003</v>
      </c>
      <c r="R2990" t="s">
        <v>68</v>
      </c>
      <c r="S2990" t="s">
        <v>861</v>
      </c>
      <c r="T2990" t="s">
        <v>862</v>
      </c>
      <c r="W2990" t="s">
        <v>34</v>
      </c>
      <c r="X2990" t="s">
        <v>8</v>
      </c>
      <c r="Y2990" t="s">
        <v>226</v>
      </c>
      <c r="Z2990">
        <v>10680</v>
      </c>
      <c r="AA2990">
        <v>8280</v>
      </c>
    </row>
    <row r="2991" spans="1:27" hidden="1" x14ac:dyDescent="0.25">
      <c r="A2991">
        <v>2018</v>
      </c>
      <c r="B2991">
        <v>3</v>
      </c>
      <c r="C2991" t="s">
        <v>270</v>
      </c>
      <c r="D2991">
        <v>14026</v>
      </c>
      <c r="E2991">
        <v>1</v>
      </c>
      <c r="F2991">
        <v>20180329</v>
      </c>
      <c r="G2991">
        <v>20504004415</v>
      </c>
      <c r="H2991" t="s">
        <v>223</v>
      </c>
      <c r="I2991" t="s">
        <v>25</v>
      </c>
      <c r="J2991" t="s">
        <v>26</v>
      </c>
      <c r="K2991" t="s">
        <v>97</v>
      </c>
      <c r="L2991" t="s">
        <v>4</v>
      </c>
      <c r="M2991" t="s">
        <v>5</v>
      </c>
      <c r="N2991" t="s">
        <v>17</v>
      </c>
      <c r="O2991">
        <v>2005999000</v>
      </c>
      <c r="P2991" t="s">
        <v>1002</v>
      </c>
      <c r="Q2991" t="s">
        <v>1003</v>
      </c>
      <c r="R2991" t="s">
        <v>24</v>
      </c>
      <c r="S2991" t="s">
        <v>285</v>
      </c>
      <c r="W2991" t="s">
        <v>34</v>
      </c>
      <c r="X2991" t="s">
        <v>8</v>
      </c>
      <c r="Y2991" t="s">
        <v>226</v>
      </c>
      <c r="Z2991">
        <v>10670</v>
      </c>
      <c r="AA2991">
        <v>8250</v>
      </c>
    </row>
    <row r="2992" spans="1:27" hidden="1" x14ac:dyDescent="0.25">
      <c r="A2992">
        <v>2017</v>
      </c>
      <c r="B2992">
        <v>3</v>
      </c>
      <c r="C2992" t="s">
        <v>86</v>
      </c>
      <c r="D2992">
        <v>24783</v>
      </c>
      <c r="E2992">
        <v>2</v>
      </c>
      <c r="F2992">
        <v>20170323</v>
      </c>
      <c r="G2992">
        <v>20170040938</v>
      </c>
      <c r="H2992" t="s">
        <v>65</v>
      </c>
      <c r="I2992" t="s">
        <v>25</v>
      </c>
      <c r="J2992" t="s">
        <v>26</v>
      </c>
      <c r="K2992" t="s">
        <v>97</v>
      </c>
      <c r="L2992" t="s">
        <v>4</v>
      </c>
      <c r="M2992" t="s">
        <v>5</v>
      </c>
      <c r="N2992" t="s">
        <v>17</v>
      </c>
      <c r="O2992">
        <v>2005999000</v>
      </c>
      <c r="P2992" t="s">
        <v>934</v>
      </c>
      <c r="Q2992" t="s">
        <v>1003</v>
      </c>
      <c r="R2992" t="s">
        <v>24</v>
      </c>
      <c r="S2992" t="s">
        <v>234</v>
      </c>
      <c r="T2992" t="s">
        <v>14</v>
      </c>
      <c r="U2992" t="s">
        <v>101</v>
      </c>
      <c r="W2992" t="s">
        <v>129</v>
      </c>
      <c r="X2992" t="s">
        <v>8</v>
      </c>
      <c r="Y2992" t="s">
        <v>15</v>
      </c>
      <c r="Z2992">
        <v>10668</v>
      </c>
      <c r="AA2992">
        <v>8839.2000000000007</v>
      </c>
    </row>
    <row r="2993" spans="1:27" hidden="1" x14ac:dyDescent="0.25">
      <c r="A2993">
        <v>2017</v>
      </c>
      <c r="B2993">
        <v>2</v>
      </c>
      <c r="C2993" t="s">
        <v>270</v>
      </c>
      <c r="D2993">
        <v>6482</v>
      </c>
      <c r="E2993">
        <v>1</v>
      </c>
      <c r="F2993">
        <v>20170207</v>
      </c>
      <c r="G2993">
        <v>20504004415</v>
      </c>
      <c r="H2993" t="s">
        <v>223</v>
      </c>
      <c r="I2993" t="s">
        <v>2</v>
      </c>
      <c r="J2993" t="s">
        <v>308</v>
      </c>
      <c r="K2993" t="s">
        <v>309</v>
      </c>
      <c r="L2993" t="s">
        <v>4</v>
      </c>
      <c r="M2993" t="s">
        <v>5</v>
      </c>
      <c r="N2993" t="s">
        <v>17</v>
      </c>
      <c r="O2993">
        <v>2005999000</v>
      </c>
      <c r="P2993" t="s">
        <v>1008</v>
      </c>
      <c r="Q2993" t="s">
        <v>1003</v>
      </c>
      <c r="R2993" t="s">
        <v>24</v>
      </c>
      <c r="S2993" t="s">
        <v>343</v>
      </c>
      <c r="W2993" t="s">
        <v>272</v>
      </c>
      <c r="X2993" t="s">
        <v>19</v>
      </c>
      <c r="Y2993" t="s">
        <v>226</v>
      </c>
      <c r="Z2993">
        <v>10655.86</v>
      </c>
      <c r="AA2993">
        <v>5694.3</v>
      </c>
    </row>
    <row r="2994" spans="1:27" hidden="1" x14ac:dyDescent="0.25">
      <c r="A2994">
        <v>2017</v>
      </c>
      <c r="B2994">
        <v>3</v>
      </c>
      <c r="C2994" t="s">
        <v>86</v>
      </c>
      <c r="D2994">
        <v>18997</v>
      </c>
      <c r="E2994">
        <v>2</v>
      </c>
      <c r="F2994">
        <v>20170307</v>
      </c>
      <c r="G2994">
        <v>20456174834</v>
      </c>
      <c r="H2994" t="s">
        <v>2195</v>
      </c>
      <c r="I2994" t="s">
        <v>2</v>
      </c>
      <c r="J2994" t="s">
        <v>58</v>
      </c>
      <c r="K2994" t="s">
        <v>216</v>
      </c>
      <c r="L2994" t="s">
        <v>4</v>
      </c>
      <c r="M2994" t="s">
        <v>5</v>
      </c>
      <c r="N2994" t="s">
        <v>6</v>
      </c>
      <c r="O2994">
        <v>904219000</v>
      </c>
      <c r="P2994" t="s">
        <v>1008</v>
      </c>
      <c r="Q2994" t="s">
        <v>472</v>
      </c>
      <c r="R2994" t="s">
        <v>50</v>
      </c>
      <c r="S2994" t="s">
        <v>2196</v>
      </c>
      <c r="T2994" t="s">
        <v>2197</v>
      </c>
      <c r="V2994" t="s">
        <v>14</v>
      </c>
      <c r="W2994" t="s">
        <v>176</v>
      </c>
      <c r="X2994" t="s">
        <v>23</v>
      </c>
      <c r="Y2994" t="s">
        <v>207</v>
      </c>
      <c r="Z2994">
        <v>10640</v>
      </c>
      <c r="AA2994">
        <v>304</v>
      </c>
    </row>
    <row r="2995" spans="1:27" hidden="1" x14ac:dyDescent="0.25">
      <c r="A2995">
        <v>2018</v>
      </c>
      <c r="B2995">
        <v>3</v>
      </c>
      <c r="C2995" t="s">
        <v>270</v>
      </c>
      <c r="D2995">
        <v>14326</v>
      </c>
      <c r="E2995">
        <v>1</v>
      </c>
      <c r="F2995">
        <v>20180329</v>
      </c>
      <c r="G2995">
        <v>20484051691</v>
      </c>
      <c r="H2995" t="s">
        <v>57</v>
      </c>
      <c r="I2995" t="s">
        <v>25</v>
      </c>
      <c r="J2995" t="s">
        <v>26</v>
      </c>
      <c r="K2995" t="s">
        <v>110</v>
      </c>
      <c r="L2995" t="s">
        <v>4</v>
      </c>
      <c r="M2995" t="s">
        <v>5</v>
      </c>
      <c r="N2995" t="s">
        <v>6</v>
      </c>
      <c r="O2995">
        <v>904229000</v>
      </c>
      <c r="P2995" t="s">
        <v>1011</v>
      </c>
      <c r="Q2995" t="s">
        <v>1071</v>
      </c>
      <c r="R2995" t="s">
        <v>60</v>
      </c>
      <c r="S2995" t="s">
        <v>2666</v>
      </c>
      <c r="T2995" t="s">
        <v>2667</v>
      </c>
      <c r="U2995" t="s">
        <v>2668</v>
      </c>
      <c r="X2995" t="s">
        <v>23</v>
      </c>
      <c r="Y2995" t="s">
        <v>61</v>
      </c>
      <c r="Z2995">
        <v>10626</v>
      </c>
      <c r="AA2995">
        <v>4200</v>
      </c>
    </row>
    <row r="2996" spans="1:27" hidden="1" x14ac:dyDescent="0.25">
      <c r="A2996">
        <v>2018</v>
      </c>
      <c r="B2996">
        <v>2</v>
      </c>
      <c r="C2996" t="s">
        <v>270</v>
      </c>
      <c r="D2996">
        <v>4802</v>
      </c>
      <c r="E2996">
        <v>1</v>
      </c>
      <c r="F2996">
        <v>20180206</v>
      </c>
      <c r="G2996">
        <v>20104420282</v>
      </c>
      <c r="H2996" t="s">
        <v>146</v>
      </c>
      <c r="I2996" t="s">
        <v>25</v>
      </c>
      <c r="J2996" t="s">
        <v>26</v>
      </c>
      <c r="K2996" t="s">
        <v>97</v>
      </c>
      <c r="L2996" t="s">
        <v>4</v>
      </c>
      <c r="M2996" t="s">
        <v>5</v>
      </c>
      <c r="N2996" t="s">
        <v>17</v>
      </c>
      <c r="O2996">
        <v>2005999000</v>
      </c>
      <c r="P2996" t="s">
        <v>1002</v>
      </c>
      <c r="Q2996" t="s">
        <v>1003</v>
      </c>
      <c r="R2996" t="s">
        <v>24</v>
      </c>
      <c r="S2996" t="s">
        <v>316</v>
      </c>
      <c r="V2996" t="s">
        <v>101</v>
      </c>
      <c r="W2996" t="s">
        <v>34</v>
      </c>
      <c r="X2996" t="s">
        <v>8</v>
      </c>
      <c r="Y2996" t="s">
        <v>226</v>
      </c>
      <c r="Z2996">
        <v>10606.25</v>
      </c>
      <c r="AA2996">
        <v>9900</v>
      </c>
    </row>
    <row r="2997" spans="1:27" hidden="1" x14ac:dyDescent="0.25">
      <c r="A2997">
        <v>2018</v>
      </c>
      <c r="B2997">
        <v>1</v>
      </c>
      <c r="C2997" t="s">
        <v>270</v>
      </c>
      <c r="D2997">
        <v>731</v>
      </c>
      <c r="E2997">
        <v>1</v>
      </c>
      <c r="F2997">
        <v>20180110</v>
      </c>
      <c r="G2997">
        <v>20504004415</v>
      </c>
      <c r="H2997" t="s">
        <v>223</v>
      </c>
      <c r="I2997" t="s">
        <v>25</v>
      </c>
      <c r="J2997" t="s">
        <v>26</v>
      </c>
      <c r="K2997" t="s">
        <v>97</v>
      </c>
      <c r="L2997" t="s">
        <v>4</v>
      </c>
      <c r="M2997" t="s">
        <v>5</v>
      </c>
      <c r="N2997" t="s">
        <v>6</v>
      </c>
      <c r="O2997">
        <v>710809000</v>
      </c>
      <c r="P2997" t="s">
        <v>1002</v>
      </c>
      <c r="Q2997" t="s">
        <v>1076</v>
      </c>
      <c r="R2997" t="s">
        <v>13</v>
      </c>
      <c r="S2997" t="s">
        <v>1276</v>
      </c>
      <c r="T2997" t="s">
        <v>346</v>
      </c>
      <c r="V2997" t="s">
        <v>145</v>
      </c>
      <c r="W2997" t="s">
        <v>272</v>
      </c>
      <c r="X2997" t="s">
        <v>8</v>
      </c>
      <c r="Y2997" t="s">
        <v>15</v>
      </c>
      <c r="Z2997">
        <v>10584</v>
      </c>
      <c r="AA2997">
        <v>8000.72</v>
      </c>
    </row>
    <row r="2998" spans="1:27" hidden="1" x14ac:dyDescent="0.25">
      <c r="A2998">
        <v>2018</v>
      </c>
      <c r="B2998">
        <v>2</v>
      </c>
      <c r="C2998" t="s">
        <v>270</v>
      </c>
      <c r="D2998">
        <v>6758</v>
      </c>
      <c r="E2998">
        <v>1</v>
      </c>
      <c r="F2998">
        <v>20180206</v>
      </c>
      <c r="G2998">
        <v>20504004415</v>
      </c>
      <c r="H2998" t="s">
        <v>223</v>
      </c>
      <c r="I2998" t="s">
        <v>25</v>
      </c>
      <c r="J2998" t="s">
        <v>26</v>
      </c>
      <c r="K2998" t="s">
        <v>97</v>
      </c>
      <c r="L2998" t="s">
        <v>4</v>
      </c>
      <c r="M2998" t="s">
        <v>5</v>
      </c>
      <c r="N2998" t="s">
        <v>6</v>
      </c>
      <c r="O2998">
        <v>710809000</v>
      </c>
      <c r="P2998" t="s">
        <v>1002</v>
      </c>
      <c r="Q2998" t="s">
        <v>1076</v>
      </c>
      <c r="R2998" t="s">
        <v>13</v>
      </c>
      <c r="S2998" t="s">
        <v>2013</v>
      </c>
      <c r="T2998" t="s">
        <v>2014</v>
      </c>
      <c r="W2998" t="s">
        <v>34</v>
      </c>
      <c r="X2998" t="s">
        <v>8</v>
      </c>
      <c r="Y2998" t="s">
        <v>226</v>
      </c>
      <c r="Z2998">
        <v>10584</v>
      </c>
      <c r="AA2998">
        <v>8000.72</v>
      </c>
    </row>
    <row r="2999" spans="1:27" hidden="1" x14ac:dyDescent="0.25">
      <c r="A2999">
        <v>2018</v>
      </c>
      <c r="B2999">
        <v>2</v>
      </c>
      <c r="C2999" t="s">
        <v>270</v>
      </c>
      <c r="D2999">
        <v>7638</v>
      </c>
      <c r="E2999">
        <v>2</v>
      </c>
      <c r="F2999">
        <v>20180213</v>
      </c>
      <c r="G2999">
        <v>20504004415</v>
      </c>
      <c r="H2999" t="s">
        <v>223</v>
      </c>
      <c r="I2999" t="s">
        <v>25</v>
      </c>
      <c r="J2999" t="s">
        <v>26</v>
      </c>
      <c r="K2999" t="s">
        <v>97</v>
      </c>
      <c r="L2999" t="s">
        <v>4</v>
      </c>
      <c r="M2999" t="s">
        <v>5</v>
      </c>
      <c r="N2999" t="s">
        <v>6</v>
      </c>
      <c r="O2999">
        <v>710809000</v>
      </c>
      <c r="P2999" t="s">
        <v>1002</v>
      </c>
      <c r="Q2999" t="s">
        <v>1076</v>
      </c>
      <c r="R2999" t="s">
        <v>13</v>
      </c>
      <c r="S2999" t="s">
        <v>2013</v>
      </c>
      <c r="T2999" t="s">
        <v>2014</v>
      </c>
      <c r="W2999" t="s">
        <v>34</v>
      </c>
      <c r="X2999" t="s">
        <v>8</v>
      </c>
      <c r="Y2999" t="s">
        <v>226</v>
      </c>
      <c r="Z2999">
        <v>10584</v>
      </c>
      <c r="AA2999">
        <v>8000.72</v>
      </c>
    </row>
    <row r="3000" spans="1:27" hidden="1" x14ac:dyDescent="0.25">
      <c r="A3000">
        <v>2018</v>
      </c>
      <c r="B3000">
        <v>3</v>
      </c>
      <c r="C3000" t="s">
        <v>270</v>
      </c>
      <c r="D3000">
        <v>12851</v>
      </c>
      <c r="E3000">
        <v>1</v>
      </c>
      <c r="F3000">
        <v>20180322</v>
      </c>
      <c r="G3000">
        <v>20504004415</v>
      </c>
      <c r="H3000" t="s">
        <v>223</v>
      </c>
      <c r="I3000" t="s">
        <v>47</v>
      </c>
      <c r="J3000" t="s">
        <v>75</v>
      </c>
      <c r="K3000" t="s">
        <v>179</v>
      </c>
      <c r="L3000" t="s">
        <v>4</v>
      </c>
      <c r="M3000" t="s">
        <v>5</v>
      </c>
      <c r="N3000" t="s">
        <v>17</v>
      </c>
      <c r="O3000">
        <v>2001909000</v>
      </c>
      <c r="P3000" t="s">
        <v>1008</v>
      </c>
      <c r="Q3000" t="s">
        <v>1003</v>
      </c>
      <c r="R3000" t="s">
        <v>68</v>
      </c>
      <c r="S3000" t="s">
        <v>281</v>
      </c>
      <c r="W3000" t="s">
        <v>34</v>
      </c>
      <c r="X3000" t="s">
        <v>8</v>
      </c>
      <c r="Y3000" t="s">
        <v>226</v>
      </c>
      <c r="Z3000">
        <v>10574.32</v>
      </c>
      <c r="AA3000">
        <v>11623.2</v>
      </c>
    </row>
    <row r="3001" spans="1:27" hidden="1" x14ac:dyDescent="0.25">
      <c r="A3001">
        <v>2017</v>
      </c>
      <c r="B3001">
        <v>2</v>
      </c>
      <c r="C3001" t="s">
        <v>270</v>
      </c>
      <c r="D3001">
        <v>5903</v>
      </c>
      <c r="E3001">
        <v>3</v>
      </c>
      <c r="F3001">
        <v>20170204</v>
      </c>
      <c r="G3001">
        <v>20504004415</v>
      </c>
      <c r="H3001" t="s">
        <v>223</v>
      </c>
      <c r="I3001" t="s">
        <v>25</v>
      </c>
      <c r="J3001" t="s">
        <v>26</v>
      </c>
      <c r="K3001" t="s">
        <v>97</v>
      </c>
      <c r="L3001" t="s">
        <v>4</v>
      </c>
      <c r="M3001" t="s">
        <v>5</v>
      </c>
      <c r="N3001" t="s">
        <v>6</v>
      </c>
      <c r="O3001">
        <v>710809000</v>
      </c>
      <c r="P3001" t="s">
        <v>1002</v>
      </c>
      <c r="Q3001" t="s">
        <v>1076</v>
      </c>
      <c r="R3001" t="s">
        <v>13</v>
      </c>
      <c r="S3001" t="s">
        <v>1698</v>
      </c>
      <c r="T3001" t="s">
        <v>1697</v>
      </c>
      <c r="W3001" t="s">
        <v>272</v>
      </c>
      <c r="X3001" t="s">
        <v>8</v>
      </c>
      <c r="Y3001" t="s">
        <v>226</v>
      </c>
      <c r="Z3001">
        <v>10561.32</v>
      </c>
      <c r="AA3001">
        <v>6856.92</v>
      </c>
    </row>
    <row r="3002" spans="1:27" hidden="1" x14ac:dyDescent="0.25">
      <c r="A3002">
        <v>2017</v>
      </c>
      <c r="B3002">
        <v>2</v>
      </c>
      <c r="C3002" t="s">
        <v>270</v>
      </c>
      <c r="D3002">
        <v>8738</v>
      </c>
      <c r="E3002">
        <v>3</v>
      </c>
      <c r="F3002">
        <v>20170223</v>
      </c>
      <c r="G3002">
        <v>20504004415</v>
      </c>
      <c r="H3002" t="s">
        <v>223</v>
      </c>
      <c r="I3002" t="s">
        <v>25</v>
      </c>
      <c r="J3002" t="s">
        <v>26</v>
      </c>
      <c r="K3002" t="s">
        <v>97</v>
      </c>
      <c r="L3002" t="s">
        <v>4</v>
      </c>
      <c r="M3002" t="s">
        <v>5</v>
      </c>
      <c r="N3002" t="s">
        <v>6</v>
      </c>
      <c r="O3002">
        <v>710809000</v>
      </c>
      <c r="P3002" t="s">
        <v>1002</v>
      </c>
      <c r="Q3002" t="s">
        <v>1076</v>
      </c>
      <c r="R3002" t="s">
        <v>13</v>
      </c>
      <c r="S3002" t="s">
        <v>1698</v>
      </c>
      <c r="T3002" t="s">
        <v>1697</v>
      </c>
      <c r="W3002" t="s">
        <v>272</v>
      </c>
      <c r="X3002" t="s">
        <v>8</v>
      </c>
      <c r="Y3002" t="s">
        <v>226</v>
      </c>
      <c r="Z3002">
        <v>10561.32</v>
      </c>
      <c r="AA3002">
        <v>6856.92</v>
      </c>
    </row>
    <row r="3003" spans="1:27" hidden="1" x14ac:dyDescent="0.25">
      <c r="A3003">
        <v>2017</v>
      </c>
      <c r="B3003">
        <v>1</v>
      </c>
      <c r="C3003" t="s">
        <v>86</v>
      </c>
      <c r="D3003">
        <v>115679</v>
      </c>
      <c r="E3003">
        <v>2</v>
      </c>
      <c r="F3003">
        <v>20170106</v>
      </c>
      <c r="G3003">
        <v>20524548594</v>
      </c>
      <c r="H3003" t="s">
        <v>124</v>
      </c>
      <c r="I3003" t="s">
        <v>25</v>
      </c>
      <c r="J3003" t="s">
        <v>26</v>
      </c>
      <c r="K3003" t="s">
        <v>199</v>
      </c>
      <c r="L3003" t="s">
        <v>4</v>
      </c>
      <c r="M3003" t="s">
        <v>5</v>
      </c>
      <c r="N3003" t="s">
        <v>6</v>
      </c>
      <c r="O3003">
        <v>904219000</v>
      </c>
      <c r="P3003" t="s">
        <v>218</v>
      </c>
      <c r="Q3003" t="s">
        <v>472</v>
      </c>
      <c r="R3003" t="s">
        <v>50</v>
      </c>
      <c r="S3003" t="s">
        <v>409</v>
      </c>
      <c r="T3003" t="s">
        <v>484</v>
      </c>
      <c r="U3003" t="s">
        <v>88</v>
      </c>
      <c r="X3003" t="s">
        <v>23</v>
      </c>
      <c r="Y3003" t="s">
        <v>9</v>
      </c>
      <c r="Z3003">
        <v>10545.46</v>
      </c>
      <c r="AA3003">
        <v>2272</v>
      </c>
    </row>
    <row r="3004" spans="1:27" hidden="1" x14ac:dyDescent="0.25">
      <c r="A3004">
        <v>2017</v>
      </c>
      <c r="B3004">
        <v>3</v>
      </c>
      <c r="C3004" t="s">
        <v>270</v>
      </c>
      <c r="D3004">
        <v>9826</v>
      </c>
      <c r="E3004">
        <v>1</v>
      </c>
      <c r="F3004">
        <v>20170315</v>
      </c>
      <c r="G3004">
        <v>20504004415</v>
      </c>
      <c r="H3004" t="s">
        <v>223</v>
      </c>
      <c r="I3004" t="s">
        <v>25</v>
      </c>
      <c r="J3004" t="s">
        <v>26</v>
      </c>
      <c r="K3004" t="s">
        <v>121</v>
      </c>
      <c r="L3004" t="s">
        <v>4</v>
      </c>
      <c r="M3004" t="s">
        <v>5</v>
      </c>
      <c r="N3004" t="s">
        <v>17</v>
      </c>
      <c r="O3004">
        <v>2001909000</v>
      </c>
      <c r="P3004" t="s">
        <v>1009</v>
      </c>
      <c r="Q3004" t="s">
        <v>1003</v>
      </c>
      <c r="R3004" t="s">
        <v>68</v>
      </c>
      <c r="S3004" t="s">
        <v>1724</v>
      </c>
      <c r="W3004" t="s">
        <v>100</v>
      </c>
      <c r="X3004" t="s">
        <v>8</v>
      </c>
      <c r="Y3004" t="s">
        <v>226</v>
      </c>
      <c r="Z3004">
        <v>10520</v>
      </c>
      <c r="AA3004">
        <v>1903.2</v>
      </c>
    </row>
    <row r="3005" spans="1:27" hidden="1" x14ac:dyDescent="0.25">
      <c r="A3005">
        <v>2018</v>
      </c>
      <c r="B3005">
        <v>2</v>
      </c>
      <c r="C3005" t="s">
        <v>270</v>
      </c>
      <c r="D3005">
        <v>9335</v>
      </c>
      <c r="E3005">
        <v>2</v>
      </c>
      <c r="F3005">
        <v>20180222</v>
      </c>
      <c r="G3005">
        <v>20504004415</v>
      </c>
      <c r="H3005" t="s">
        <v>223</v>
      </c>
      <c r="I3005" t="s">
        <v>25</v>
      </c>
      <c r="J3005" t="s">
        <v>26</v>
      </c>
      <c r="K3005" t="s">
        <v>97</v>
      </c>
      <c r="L3005" t="s">
        <v>4</v>
      </c>
      <c r="M3005" t="s">
        <v>5</v>
      </c>
      <c r="N3005" t="s">
        <v>17</v>
      </c>
      <c r="O3005">
        <v>2005999000</v>
      </c>
      <c r="P3005" t="s">
        <v>1002</v>
      </c>
      <c r="Q3005" t="s">
        <v>1003</v>
      </c>
      <c r="R3005" t="s">
        <v>24</v>
      </c>
      <c r="S3005" t="s">
        <v>313</v>
      </c>
      <c r="W3005" t="s">
        <v>34</v>
      </c>
      <c r="X3005" t="s">
        <v>8</v>
      </c>
      <c r="Y3005" t="s">
        <v>226</v>
      </c>
      <c r="Z3005">
        <v>10500</v>
      </c>
      <c r="AA3005">
        <v>7500</v>
      </c>
    </row>
    <row r="3006" spans="1:27" hidden="1" x14ac:dyDescent="0.25">
      <c r="A3006">
        <v>2018</v>
      </c>
      <c r="B3006">
        <v>1</v>
      </c>
      <c r="C3006" t="s">
        <v>86</v>
      </c>
      <c r="D3006">
        <v>6448</v>
      </c>
      <c r="E3006">
        <v>1</v>
      </c>
      <c r="F3006">
        <v>20180124</v>
      </c>
      <c r="G3006">
        <v>20170040938</v>
      </c>
      <c r="H3006" t="s">
        <v>65</v>
      </c>
      <c r="I3006" t="s">
        <v>25</v>
      </c>
      <c r="J3006" t="s">
        <v>26</v>
      </c>
      <c r="K3006" t="s">
        <v>125</v>
      </c>
      <c r="L3006" t="s">
        <v>4</v>
      </c>
      <c r="M3006" t="s">
        <v>5</v>
      </c>
      <c r="N3006" t="s">
        <v>17</v>
      </c>
      <c r="O3006">
        <v>2005999000</v>
      </c>
      <c r="P3006" t="s">
        <v>934</v>
      </c>
      <c r="Q3006" t="s">
        <v>1003</v>
      </c>
      <c r="R3006" t="s">
        <v>24</v>
      </c>
      <c r="S3006" t="s">
        <v>148</v>
      </c>
      <c r="T3006" t="s">
        <v>101</v>
      </c>
      <c r="W3006" t="s">
        <v>129</v>
      </c>
      <c r="X3006" t="s">
        <v>8</v>
      </c>
      <c r="Y3006" t="s">
        <v>15</v>
      </c>
      <c r="Z3006">
        <v>10485</v>
      </c>
      <c r="AA3006">
        <v>6542.64</v>
      </c>
    </row>
    <row r="3007" spans="1:27" hidden="1" x14ac:dyDescent="0.25">
      <c r="A3007">
        <v>2018</v>
      </c>
      <c r="B3007">
        <v>3</v>
      </c>
      <c r="C3007" t="s">
        <v>86</v>
      </c>
      <c r="D3007">
        <v>22403</v>
      </c>
      <c r="E3007">
        <v>1</v>
      </c>
      <c r="F3007">
        <v>20180314</v>
      </c>
      <c r="G3007">
        <v>20186370571</v>
      </c>
      <c r="H3007" t="s">
        <v>111</v>
      </c>
      <c r="I3007" t="s">
        <v>25</v>
      </c>
      <c r="J3007" t="s">
        <v>26</v>
      </c>
      <c r="K3007" t="s">
        <v>97</v>
      </c>
      <c r="L3007" t="s">
        <v>4</v>
      </c>
      <c r="M3007" t="s">
        <v>5</v>
      </c>
      <c r="N3007" t="s">
        <v>17</v>
      </c>
      <c r="O3007">
        <v>2005999000</v>
      </c>
      <c r="P3007" t="s">
        <v>40</v>
      </c>
      <c r="Q3007" t="s">
        <v>1071</v>
      </c>
      <c r="R3007" t="s">
        <v>24</v>
      </c>
      <c r="S3007" t="s">
        <v>1510</v>
      </c>
      <c r="W3007" t="s">
        <v>947</v>
      </c>
      <c r="X3007" t="s">
        <v>8</v>
      </c>
      <c r="Y3007" t="s">
        <v>9</v>
      </c>
      <c r="Z3007">
        <v>10414.799999999999</v>
      </c>
      <c r="AA3007">
        <v>2841</v>
      </c>
    </row>
    <row r="3008" spans="1:27" hidden="1" x14ac:dyDescent="0.25">
      <c r="A3008">
        <v>2018</v>
      </c>
      <c r="B3008">
        <v>3</v>
      </c>
      <c r="C3008" t="s">
        <v>270</v>
      </c>
      <c r="D3008">
        <v>13274</v>
      </c>
      <c r="E3008">
        <v>2</v>
      </c>
      <c r="F3008">
        <v>20180321</v>
      </c>
      <c r="G3008">
        <v>20546150519</v>
      </c>
      <c r="H3008" t="s">
        <v>345</v>
      </c>
      <c r="I3008" t="s">
        <v>25</v>
      </c>
      <c r="J3008" t="s">
        <v>26</v>
      </c>
      <c r="K3008" t="s">
        <v>1281</v>
      </c>
      <c r="L3008" t="s">
        <v>4</v>
      </c>
      <c r="M3008" t="s">
        <v>5</v>
      </c>
      <c r="N3008" t="s">
        <v>6</v>
      </c>
      <c r="O3008">
        <v>709600000</v>
      </c>
      <c r="P3008" t="s">
        <v>1002</v>
      </c>
      <c r="Q3008" t="s">
        <v>274</v>
      </c>
      <c r="R3008" t="s">
        <v>7</v>
      </c>
      <c r="S3008" t="s">
        <v>350</v>
      </c>
      <c r="T3008" t="s">
        <v>798</v>
      </c>
      <c r="U3008" t="s">
        <v>799</v>
      </c>
      <c r="W3008" t="s">
        <v>34</v>
      </c>
      <c r="X3008" t="s">
        <v>8</v>
      </c>
      <c r="Y3008" t="s">
        <v>15</v>
      </c>
      <c r="Z3008">
        <v>10414.56</v>
      </c>
      <c r="AA3008">
        <v>9350</v>
      </c>
    </row>
    <row r="3009" spans="1:27" hidden="1" x14ac:dyDescent="0.25">
      <c r="A3009">
        <v>2018</v>
      </c>
      <c r="B3009">
        <v>3</v>
      </c>
      <c r="C3009" t="s">
        <v>86</v>
      </c>
      <c r="D3009">
        <v>18586</v>
      </c>
      <c r="E3009">
        <v>5</v>
      </c>
      <c r="F3009">
        <v>20180301</v>
      </c>
      <c r="G3009">
        <v>20503484316</v>
      </c>
      <c r="H3009" t="s">
        <v>238</v>
      </c>
      <c r="I3009" t="s">
        <v>25</v>
      </c>
      <c r="J3009" t="s">
        <v>26</v>
      </c>
      <c r="K3009" t="s">
        <v>185</v>
      </c>
      <c r="L3009" t="s">
        <v>4</v>
      </c>
      <c r="M3009" t="s">
        <v>5</v>
      </c>
      <c r="N3009" t="s">
        <v>17</v>
      </c>
      <c r="O3009">
        <v>2005999000</v>
      </c>
      <c r="P3009" t="s">
        <v>40</v>
      </c>
      <c r="Q3009" t="s">
        <v>1003</v>
      </c>
      <c r="R3009" t="s">
        <v>24</v>
      </c>
      <c r="S3009" t="s">
        <v>239</v>
      </c>
      <c r="T3009" t="s">
        <v>1412</v>
      </c>
      <c r="X3009" t="s">
        <v>8</v>
      </c>
      <c r="Y3009" t="s">
        <v>9</v>
      </c>
      <c r="Z3009">
        <v>10410</v>
      </c>
      <c r="AA3009">
        <v>4198.4139999999998</v>
      </c>
    </row>
    <row r="3010" spans="1:27" hidden="1" x14ac:dyDescent="0.25">
      <c r="A3010">
        <v>2018</v>
      </c>
      <c r="B3010">
        <v>1</v>
      </c>
      <c r="C3010" t="s">
        <v>270</v>
      </c>
      <c r="D3010">
        <v>746</v>
      </c>
      <c r="E3010">
        <v>3</v>
      </c>
      <c r="F3010">
        <v>20180110</v>
      </c>
      <c r="G3010">
        <v>20504004415</v>
      </c>
      <c r="H3010" t="s">
        <v>223</v>
      </c>
      <c r="I3010" t="s">
        <v>25</v>
      </c>
      <c r="J3010" t="s">
        <v>26</v>
      </c>
      <c r="K3010" t="s">
        <v>121</v>
      </c>
      <c r="L3010" t="s">
        <v>4</v>
      </c>
      <c r="M3010" t="s">
        <v>5</v>
      </c>
      <c r="N3010" t="s">
        <v>17</v>
      </c>
      <c r="O3010">
        <v>2001909000</v>
      </c>
      <c r="P3010" t="s">
        <v>1008</v>
      </c>
      <c r="Q3010" t="s">
        <v>1003</v>
      </c>
      <c r="R3010" t="s">
        <v>68</v>
      </c>
      <c r="S3010" t="s">
        <v>454</v>
      </c>
      <c r="W3010" t="s">
        <v>100</v>
      </c>
      <c r="X3010" t="s">
        <v>8</v>
      </c>
      <c r="Y3010" t="s">
        <v>61</v>
      </c>
      <c r="Z3010">
        <v>10404</v>
      </c>
      <c r="AA3010">
        <v>4993.92</v>
      </c>
    </row>
    <row r="3011" spans="1:27" hidden="1" x14ac:dyDescent="0.25">
      <c r="A3011">
        <v>2018</v>
      </c>
      <c r="B3011">
        <v>1</v>
      </c>
      <c r="C3011" t="s">
        <v>270</v>
      </c>
      <c r="D3011">
        <v>3055</v>
      </c>
      <c r="E3011">
        <v>1</v>
      </c>
      <c r="F3011">
        <v>20180125</v>
      </c>
      <c r="G3011">
        <v>20104420282</v>
      </c>
      <c r="H3011" t="s">
        <v>146</v>
      </c>
      <c r="I3011" t="s">
        <v>2</v>
      </c>
      <c r="J3011" t="s">
        <v>58</v>
      </c>
      <c r="K3011" t="s">
        <v>216</v>
      </c>
      <c r="L3011" t="s">
        <v>4</v>
      </c>
      <c r="M3011" t="s">
        <v>5</v>
      </c>
      <c r="N3011" t="s">
        <v>17</v>
      </c>
      <c r="O3011">
        <v>2001909000</v>
      </c>
      <c r="P3011" t="s">
        <v>1008</v>
      </c>
      <c r="Q3011" t="s">
        <v>1003</v>
      </c>
      <c r="R3011" t="s">
        <v>68</v>
      </c>
      <c r="S3011" t="s">
        <v>297</v>
      </c>
      <c r="U3011" t="s">
        <v>145</v>
      </c>
      <c r="X3011" t="s">
        <v>8</v>
      </c>
      <c r="Y3011" t="s">
        <v>226</v>
      </c>
      <c r="Z3011">
        <v>10400.5</v>
      </c>
      <c r="AA3011">
        <v>12870</v>
      </c>
    </row>
    <row r="3012" spans="1:27" hidden="1" x14ac:dyDescent="0.25">
      <c r="A3012">
        <v>2018</v>
      </c>
      <c r="B3012">
        <v>2</v>
      </c>
      <c r="C3012" t="s">
        <v>86</v>
      </c>
      <c r="D3012">
        <v>16817</v>
      </c>
      <c r="E3012">
        <v>4</v>
      </c>
      <c r="F3012">
        <v>20180221</v>
      </c>
      <c r="G3012">
        <v>20501895467</v>
      </c>
      <c r="H3012" t="s">
        <v>211</v>
      </c>
      <c r="I3012" t="s">
        <v>2</v>
      </c>
      <c r="J3012" t="s">
        <v>81</v>
      </c>
      <c r="K3012" t="s">
        <v>82</v>
      </c>
      <c r="L3012" t="s">
        <v>4</v>
      </c>
      <c r="M3012" t="s">
        <v>5</v>
      </c>
      <c r="N3012" t="s">
        <v>6</v>
      </c>
      <c r="O3012">
        <v>710809000</v>
      </c>
      <c r="P3012" t="s">
        <v>40</v>
      </c>
      <c r="Q3012" t="s">
        <v>1076</v>
      </c>
      <c r="R3012" t="s">
        <v>13</v>
      </c>
      <c r="S3012" t="s">
        <v>1918</v>
      </c>
      <c r="X3012" t="s">
        <v>8</v>
      </c>
      <c r="Y3012" t="s">
        <v>9</v>
      </c>
      <c r="Z3012">
        <v>10396.799999999999</v>
      </c>
      <c r="AA3012">
        <v>4332</v>
      </c>
    </row>
    <row r="3013" spans="1:27" hidden="1" x14ac:dyDescent="0.25">
      <c r="A3013">
        <v>2017</v>
      </c>
      <c r="B3013">
        <v>2</v>
      </c>
      <c r="C3013" t="s">
        <v>86</v>
      </c>
      <c r="D3013">
        <v>11391</v>
      </c>
      <c r="E3013">
        <v>2</v>
      </c>
      <c r="F3013">
        <v>20170213</v>
      </c>
      <c r="G3013">
        <v>20186370571</v>
      </c>
      <c r="H3013" t="s">
        <v>111</v>
      </c>
      <c r="I3013" t="s">
        <v>2</v>
      </c>
      <c r="J3013" t="s">
        <v>81</v>
      </c>
      <c r="K3013" t="s">
        <v>82</v>
      </c>
      <c r="L3013" t="s">
        <v>4</v>
      </c>
      <c r="M3013" t="s">
        <v>5</v>
      </c>
      <c r="N3013" t="s">
        <v>17</v>
      </c>
      <c r="O3013">
        <v>2005999000</v>
      </c>
      <c r="P3013" t="s">
        <v>499</v>
      </c>
      <c r="Q3013" t="s">
        <v>1071</v>
      </c>
      <c r="R3013" t="s">
        <v>24</v>
      </c>
      <c r="S3013" t="s">
        <v>1486</v>
      </c>
      <c r="W3013" t="s">
        <v>112</v>
      </c>
      <c r="X3013" t="s">
        <v>2125</v>
      </c>
      <c r="Y3013" t="s">
        <v>9</v>
      </c>
      <c r="Z3013">
        <v>10395</v>
      </c>
      <c r="AA3013">
        <v>2925</v>
      </c>
    </row>
    <row r="3014" spans="1:27" hidden="1" x14ac:dyDescent="0.25">
      <c r="A3014">
        <v>2018</v>
      </c>
      <c r="B3014">
        <v>3</v>
      </c>
      <c r="C3014" t="s">
        <v>270</v>
      </c>
      <c r="D3014">
        <v>12366</v>
      </c>
      <c r="E3014">
        <v>2</v>
      </c>
      <c r="F3014">
        <v>20180314</v>
      </c>
      <c r="G3014">
        <v>20546150519</v>
      </c>
      <c r="H3014" t="s">
        <v>345</v>
      </c>
      <c r="I3014" t="s">
        <v>25</v>
      </c>
      <c r="J3014" t="s">
        <v>26</v>
      </c>
      <c r="K3014" t="s">
        <v>1281</v>
      </c>
      <c r="L3014" t="s">
        <v>4</v>
      </c>
      <c r="M3014" t="s">
        <v>5</v>
      </c>
      <c r="N3014" t="s">
        <v>6</v>
      </c>
      <c r="O3014">
        <v>709600000</v>
      </c>
      <c r="P3014" t="s">
        <v>1002</v>
      </c>
      <c r="Q3014" t="s">
        <v>274</v>
      </c>
      <c r="R3014" t="s">
        <v>7</v>
      </c>
      <c r="S3014" t="s">
        <v>350</v>
      </c>
      <c r="T3014" t="s">
        <v>798</v>
      </c>
      <c r="U3014" t="s">
        <v>799</v>
      </c>
      <c r="W3014" t="s">
        <v>100</v>
      </c>
      <c r="X3014" t="s">
        <v>8</v>
      </c>
      <c r="Y3014" t="s">
        <v>226</v>
      </c>
      <c r="Z3014">
        <v>10386.959999999999</v>
      </c>
      <c r="AA3014">
        <v>9350</v>
      </c>
    </row>
    <row r="3015" spans="1:27" hidden="1" x14ac:dyDescent="0.25">
      <c r="A3015">
        <v>2018</v>
      </c>
      <c r="B3015">
        <v>3</v>
      </c>
      <c r="C3015" t="s">
        <v>86</v>
      </c>
      <c r="D3015">
        <v>21937</v>
      </c>
      <c r="E3015">
        <v>1</v>
      </c>
      <c r="F3015">
        <v>20180308</v>
      </c>
      <c r="G3015">
        <v>20600159217</v>
      </c>
      <c r="H3015" t="s">
        <v>1163</v>
      </c>
      <c r="I3015" t="s">
        <v>25</v>
      </c>
      <c r="J3015" t="s">
        <v>26</v>
      </c>
      <c r="K3015" t="s">
        <v>97</v>
      </c>
      <c r="L3015" t="s">
        <v>4</v>
      </c>
      <c r="M3015" t="s">
        <v>5</v>
      </c>
      <c r="N3015" t="s">
        <v>6</v>
      </c>
      <c r="O3015">
        <v>710809000</v>
      </c>
      <c r="P3015" t="s">
        <v>31</v>
      </c>
      <c r="Q3015" t="s">
        <v>1076</v>
      </c>
      <c r="R3015" t="s">
        <v>13</v>
      </c>
      <c r="S3015" t="s">
        <v>1898</v>
      </c>
      <c r="T3015" t="s">
        <v>1899</v>
      </c>
      <c r="X3015" t="s">
        <v>8</v>
      </c>
      <c r="Y3015" t="s">
        <v>9</v>
      </c>
      <c r="Z3015">
        <v>10372.32</v>
      </c>
      <c r="AA3015">
        <v>3922.56</v>
      </c>
    </row>
    <row r="3016" spans="1:27" hidden="1" x14ac:dyDescent="0.25">
      <c r="A3016">
        <v>2017</v>
      </c>
      <c r="B3016">
        <v>2</v>
      </c>
      <c r="C3016" t="s">
        <v>270</v>
      </c>
      <c r="D3016">
        <v>8738</v>
      </c>
      <c r="E3016">
        <v>2</v>
      </c>
      <c r="F3016">
        <v>20170223</v>
      </c>
      <c r="G3016">
        <v>20504004415</v>
      </c>
      <c r="H3016" t="s">
        <v>223</v>
      </c>
      <c r="I3016" t="s">
        <v>25</v>
      </c>
      <c r="J3016" t="s">
        <v>26</v>
      </c>
      <c r="K3016" t="s">
        <v>97</v>
      </c>
      <c r="L3016" t="s">
        <v>4</v>
      </c>
      <c r="M3016" t="s">
        <v>5</v>
      </c>
      <c r="N3016" t="s">
        <v>6</v>
      </c>
      <c r="O3016">
        <v>710809000</v>
      </c>
      <c r="P3016" t="s">
        <v>1002</v>
      </c>
      <c r="Q3016" t="s">
        <v>1076</v>
      </c>
      <c r="R3016" t="s">
        <v>13</v>
      </c>
      <c r="S3016" t="s">
        <v>275</v>
      </c>
      <c r="T3016" t="s">
        <v>1697</v>
      </c>
      <c r="W3016" t="s">
        <v>272</v>
      </c>
      <c r="X3016" t="s">
        <v>8</v>
      </c>
      <c r="Y3016" t="s">
        <v>226</v>
      </c>
      <c r="Z3016">
        <v>10361.4</v>
      </c>
      <c r="AA3016">
        <v>7618.8</v>
      </c>
    </row>
    <row r="3017" spans="1:27" hidden="1" x14ac:dyDescent="0.25">
      <c r="A3017">
        <v>2017</v>
      </c>
      <c r="B3017">
        <v>3</v>
      </c>
      <c r="C3017" t="s">
        <v>270</v>
      </c>
      <c r="D3017">
        <v>9513</v>
      </c>
      <c r="E3017">
        <v>2</v>
      </c>
      <c r="F3017">
        <v>20170302</v>
      </c>
      <c r="G3017">
        <v>20504004415</v>
      </c>
      <c r="H3017" t="s">
        <v>223</v>
      </c>
      <c r="I3017" t="s">
        <v>25</v>
      </c>
      <c r="J3017" t="s">
        <v>26</v>
      </c>
      <c r="K3017" t="s">
        <v>97</v>
      </c>
      <c r="L3017" t="s">
        <v>4</v>
      </c>
      <c r="M3017" t="s">
        <v>5</v>
      </c>
      <c r="N3017" t="s">
        <v>6</v>
      </c>
      <c r="O3017">
        <v>710809000</v>
      </c>
      <c r="P3017" t="s">
        <v>1002</v>
      </c>
      <c r="Q3017" t="s">
        <v>1076</v>
      </c>
      <c r="R3017" t="s">
        <v>13</v>
      </c>
      <c r="S3017" t="s">
        <v>275</v>
      </c>
      <c r="T3017" t="s">
        <v>1697</v>
      </c>
      <c r="W3017" t="s">
        <v>272</v>
      </c>
      <c r="X3017" t="s">
        <v>8</v>
      </c>
      <c r="Y3017" t="s">
        <v>226</v>
      </c>
      <c r="Z3017">
        <v>10361.4</v>
      </c>
      <c r="AA3017">
        <v>7618.8</v>
      </c>
    </row>
    <row r="3018" spans="1:27" hidden="1" x14ac:dyDescent="0.25">
      <c r="A3018">
        <v>2017</v>
      </c>
      <c r="B3018">
        <v>3</v>
      </c>
      <c r="C3018" t="s">
        <v>270</v>
      </c>
      <c r="D3018">
        <v>10303</v>
      </c>
      <c r="E3018">
        <v>2</v>
      </c>
      <c r="F3018">
        <v>20170309</v>
      </c>
      <c r="G3018">
        <v>20504004415</v>
      </c>
      <c r="H3018" t="s">
        <v>223</v>
      </c>
      <c r="I3018" t="s">
        <v>25</v>
      </c>
      <c r="J3018" t="s">
        <v>26</v>
      </c>
      <c r="K3018" t="s">
        <v>97</v>
      </c>
      <c r="L3018" t="s">
        <v>4</v>
      </c>
      <c r="M3018" t="s">
        <v>5</v>
      </c>
      <c r="N3018" t="s">
        <v>6</v>
      </c>
      <c r="O3018">
        <v>710809000</v>
      </c>
      <c r="P3018" t="s">
        <v>1002</v>
      </c>
      <c r="Q3018" t="s">
        <v>1076</v>
      </c>
      <c r="R3018" t="s">
        <v>13</v>
      </c>
      <c r="S3018" t="s">
        <v>275</v>
      </c>
      <c r="T3018" t="s">
        <v>1697</v>
      </c>
      <c r="W3018" t="s">
        <v>272</v>
      </c>
      <c r="X3018" t="s">
        <v>8</v>
      </c>
      <c r="Y3018" t="s">
        <v>226</v>
      </c>
      <c r="Z3018">
        <v>10361.4</v>
      </c>
      <c r="AA3018">
        <v>7618.8</v>
      </c>
    </row>
    <row r="3019" spans="1:27" hidden="1" x14ac:dyDescent="0.25">
      <c r="A3019">
        <v>2018</v>
      </c>
      <c r="B3019">
        <v>2</v>
      </c>
      <c r="C3019" t="s">
        <v>270</v>
      </c>
      <c r="D3019">
        <v>9604</v>
      </c>
      <c r="E3019">
        <v>1</v>
      </c>
      <c r="F3019">
        <v>20180222</v>
      </c>
      <c r="G3019">
        <v>20504004415</v>
      </c>
      <c r="H3019" t="s">
        <v>223</v>
      </c>
      <c r="I3019" t="s">
        <v>25</v>
      </c>
      <c r="J3019" t="s">
        <v>26</v>
      </c>
      <c r="K3019" t="s">
        <v>97</v>
      </c>
      <c r="L3019" t="s">
        <v>4</v>
      </c>
      <c r="M3019" t="s">
        <v>5</v>
      </c>
      <c r="N3019" t="s">
        <v>17</v>
      </c>
      <c r="O3019">
        <v>2001909000</v>
      </c>
      <c r="P3019" t="s">
        <v>1008</v>
      </c>
      <c r="Q3019" t="s">
        <v>1003</v>
      </c>
      <c r="R3019" t="s">
        <v>68</v>
      </c>
      <c r="S3019" t="s">
        <v>1687</v>
      </c>
      <c r="T3019" t="s">
        <v>881</v>
      </c>
      <c r="W3019" t="s">
        <v>34</v>
      </c>
      <c r="X3019" t="s">
        <v>8</v>
      </c>
      <c r="Y3019" t="s">
        <v>226</v>
      </c>
      <c r="Z3019">
        <v>10360</v>
      </c>
      <c r="AA3019">
        <v>9744</v>
      </c>
    </row>
    <row r="3020" spans="1:27" hidden="1" x14ac:dyDescent="0.25">
      <c r="A3020">
        <v>2018</v>
      </c>
      <c r="B3020">
        <v>3</v>
      </c>
      <c r="C3020" t="s">
        <v>86</v>
      </c>
      <c r="D3020">
        <v>20835</v>
      </c>
      <c r="E3020">
        <v>1</v>
      </c>
      <c r="F3020">
        <v>20180308</v>
      </c>
      <c r="G3020">
        <v>20170040938</v>
      </c>
      <c r="H3020" t="s">
        <v>65</v>
      </c>
      <c r="I3020" t="s">
        <v>25</v>
      </c>
      <c r="J3020" t="s">
        <v>26</v>
      </c>
      <c r="K3020" t="s">
        <v>97</v>
      </c>
      <c r="L3020" t="s">
        <v>4</v>
      </c>
      <c r="M3020" t="s">
        <v>5</v>
      </c>
      <c r="N3020" t="s">
        <v>17</v>
      </c>
      <c r="O3020">
        <v>2005999000</v>
      </c>
      <c r="P3020" t="s">
        <v>934</v>
      </c>
      <c r="Q3020" t="s">
        <v>1003</v>
      </c>
      <c r="R3020" t="s">
        <v>24</v>
      </c>
      <c r="S3020" t="s">
        <v>148</v>
      </c>
      <c r="T3020" t="s">
        <v>14</v>
      </c>
      <c r="U3020" t="s">
        <v>101</v>
      </c>
      <c r="W3020" t="s">
        <v>129</v>
      </c>
      <c r="X3020" t="s">
        <v>8</v>
      </c>
      <c r="Y3020" t="s">
        <v>15</v>
      </c>
      <c r="Z3020">
        <v>10332</v>
      </c>
      <c r="AA3020">
        <v>8769.6</v>
      </c>
    </row>
    <row r="3021" spans="1:27" hidden="1" x14ac:dyDescent="0.25">
      <c r="A3021">
        <v>2018</v>
      </c>
      <c r="B3021">
        <v>3</v>
      </c>
      <c r="C3021" t="s">
        <v>86</v>
      </c>
      <c r="D3021">
        <v>20835</v>
      </c>
      <c r="E3021">
        <v>2</v>
      </c>
      <c r="F3021">
        <v>20180308</v>
      </c>
      <c r="G3021">
        <v>20170040938</v>
      </c>
      <c r="H3021" t="s">
        <v>65</v>
      </c>
      <c r="I3021" t="s">
        <v>25</v>
      </c>
      <c r="J3021" t="s">
        <v>26</v>
      </c>
      <c r="K3021" t="s">
        <v>97</v>
      </c>
      <c r="L3021" t="s">
        <v>4</v>
      </c>
      <c r="M3021" t="s">
        <v>5</v>
      </c>
      <c r="N3021" t="s">
        <v>17</v>
      </c>
      <c r="O3021">
        <v>2005999000</v>
      </c>
      <c r="P3021" t="s">
        <v>934</v>
      </c>
      <c r="Q3021" t="s">
        <v>1003</v>
      </c>
      <c r="R3021" t="s">
        <v>24</v>
      </c>
      <c r="S3021" t="s">
        <v>148</v>
      </c>
      <c r="T3021" t="s">
        <v>14</v>
      </c>
      <c r="U3021" t="s">
        <v>101</v>
      </c>
      <c r="W3021" t="s">
        <v>129</v>
      </c>
      <c r="X3021" t="s">
        <v>8</v>
      </c>
      <c r="Y3021" t="s">
        <v>15</v>
      </c>
      <c r="Z3021">
        <v>10332</v>
      </c>
      <c r="AA3021">
        <v>8769.6</v>
      </c>
    </row>
    <row r="3022" spans="1:27" hidden="1" x14ac:dyDescent="0.25">
      <c r="A3022">
        <v>2017</v>
      </c>
      <c r="B3022">
        <v>1</v>
      </c>
      <c r="C3022" t="s">
        <v>270</v>
      </c>
      <c r="D3022">
        <v>2945</v>
      </c>
      <c r="E3022">
        <v>2</v>
      </c>
      <c r="F3022">
        <v>20170119</v>
      </c>
      <c r="G3022">
        <v>20504004415</v>
      </c>
      <c r="H3022" t="s">
        <v>223</v>
      </c>
      <c r="I3022" t="s">
        <v>25</v>
      </c>
      <c r="J3022" t="s">
        <v>26</v>
      </c>
      <c r="K3022" t="s">
        <v>205</v>
      </c>
      <c r="L3022" t="s">
        <v>4</v>
      </c>
      <c r="M3022" t="s">
        <v>5</v>
      </c>
      <c r="N3022" t="s">
        <v>17</v>
      </c>
      <c r="O3022">
        <v>2001909000</v>
      </c>
      <c r="P3022" t="s">
        <v>1008</v>
      </c>
      <c r="Q3022" t="s">
        <v>1003</v>
      </c>
      <c r="R3022" t="s">
        <v>68</v>
      </c>
      <c r="S3022" t="s">
        <v>449</v>
      </c>
      <c r="W3022" t="s">
        <v>100</v>
      </c>
      <c r="X3022" t="s">
        <v>8</v>
      </c>
      <c r="Y3022" t="s">
        <v>226</v>
      </c>
      <c r="Z3022">
        <v>10304</v>
      </c>
      <c r="AA3022">
        <v>5188.8</v>
      </c>
    </row>
    <row r="3023" spans="1:27" hidden="1" x14ac:dyDescent="0.25">
      <c r="A3023">
        <v>2018</v>
      </c>
      <c r="B3023">
        <v>3</v>
      </c>
      <c r="C3023" t="s">
        <v>270</v>
      </c>
      <c r="D3023">
        <v>12540</v>
      </c>
      <c r="E3023">
        <v>3</v>
      </c>
      <c r="F3023">
        <v>20180320</v>
      </c>
      <c r="G3023">
        <v>20504004415</v>
      </c>
      <c r="H3023" t="s">
        <v>223</v>
      </c>
      <c r="I3023" t="s">
        <v>36</v>
      </c>
      <c r="J3023" t="s">
        <v>283</v>
      </c>
      <c r="K3023" t="s">
        <v>284</v>
      </c>
      <c r="L3023" t="s">
        <v>4</v>
      </c>
      <c r="M3023" t="s">
        <v>5</v>
      </c>
      <c r="N3023" t="s">
        <v>17</v>
      </c>
      <c r="O3023">
        <v>2005999000</v>
      </c>
      <c r="P3023" t="s">
        <v>1002</v>
      </c>
      <c r="Q3023" t="s">
        <v>1003</v>
      </c>
      <c r="R3023" t="s">
        <v>24</v>
      </c>
      <c r="S3023" t="s">
        <v>1985</v>
      </c>
      <c r="W3023" t="s">
        <v>34</v>
      </c>
      <c r="X3023" t="s">
        <v>8</v>
      </c>
      <c r="Y3023" t="s">
        <v>226</v>
      </c>
      <c r="Z3023">
        <v>10281</v>
      </c>
      <c r="AA3023">
        <v>2535.7199999999998</v>
      </c>
    </row>
    <row r="3024" spans="1:27" hidden="1" x14ac:dyDescent="0.25">
      <c r="A3024">
        <v>2017</v>
      </c>
      <c r="B3024">
        <v>1</v>
      </c>
      <c r="C3024" t="s">
        <v>86</v>
      </c>
      <c r="D3024">
        <v>3060</v>
      </c>
      <c r="E3024">
        <v>3</v>
      </c>
      <c r="F3024">
        <v>20170118</v>
      </c>
      <c r="G3024">
        <v>20411552994</v>
      </c>
      <c r="H3024" t="s">
        <v>507</v>
      </c>
      <c r="I3024" t="s">
        <v>2</v>
      </c>
      <c r="J3024" t="s">
        <v>81</v>
      </c>
      <c r="K3024" t="s">
        <v>259</v>
      </c>
      <c r="L3024" t="s">
        <v>4</v>
      </c>
      <c r="M3024" t="s">
        <v>5</v>
      </c>
      <c r="N3024" t="s">
        <v>6</v>
      </c>
      <c r="O3024">
        <v>904211010</v>
      </c>
      <c r="P3024" t="s">
        <v>198</v>
      </c>
      <c r="Q3024" t="s">
        <v>1017</v>
      </c>
      <c r="R3024" t="s">
        <v>187</v>
      </c>
      <c r="S3024" t="s">
        <v>637</v>
      </c>
      <c r="W3024" t="s">
        <v>144</v>
      </c>
      <c r="X3024" t="s">
        <v>23</v>
      </c>
      <c r="Y3024" t="s">
        <v>207</v>
      </c>
      <c r="Z3024">
        <v>10257</v>
      </c>
      <c r="AA3024">
        <v>3419</v>
      </c>
    </row>
    <row r="3025" spans="1:27" hidden="1" x14ac:dyDescent="0.25">
      <c r="A3025">
        <v>2018</v>
      </c>
      <c r="B3025">
        <v>1</v>
      </c>
      <c r="C3025" t="s">
        <v>270</v>
      </c>
      <c r="D3025">
        <v>1435</v>
      </c>
      <c r="E3025">
        <v>1</v>
      </c>
      <c r="F3025">
        <v>20180111</v>
      </c>
      <c r="G3025">
        <v>20504004415</v>
      </c>
      <c r="H3025" t="s">
        <v>223</v>
      </c>
      <c r="I3025" t="s">
        <v>25</v>
      </c>
      <c r="J3025" t="s">
        <v>26</v>
      </c>
      <c r="K3025" t="s">
        <v>97</v>
      </c>
      <c r="L3025" t="s">
        <v>4</v>
      </c>
      <c r="M3025" t="s">
        <v>5</v>
      </c>
      <c r="N3025" t="s">
        <v>17</v>
      </c>
      <c r="O3025">
        <v>2005999000</v>
      </c>
      <c r="P3025" t="s">
        <v>1002</v>
      </c>
      <c r="Q3025" t="s">
        <v>1003</v>
      </c>
      <c r="R3025" t="s">
        <v>24</v>
      </c>
      <c r="S3025" t="s">
        <v>278</v>
      </c>
      <c r="W3025" t="s">
        <v>100</v>
      </c>
      <c r="X3025" t="s">
        <v>8</v>
      </c>
      <c r="Y3025" t="s">
        <v>61</v>
      </c>
      <c r="Z3025">
        <v>10250</v>
      </c>
      <c r="AA3025">
        <v>8700</v>
      </c>
    </row>
    <row r="3026" spans="1:27" hidden="1" x14ac:dyDescent="0.25">
      <c r="A3026">
        <v>2018</v>
      </c>
      <c r="B3026">
        <v>1</v>
      </c>
      <c r="C3026" t="s">
        <v>270</v>
      </c>
      <c r="D3026">
        <v>2809</v>
      </c>
      <c r="E3026">
        <v>3</v>
      </c>
      <c r="F3026">
        <v>20180118</v>
      </c>
      <c r="G3026">
        <v>20504004415</v>
      </c>
      <c r="H3026" t="s">
        <v>223</v>
      </c>
      <c r="I3026" t="s">
        <v>11</v>
      </c>
      <c r="J3026" t="s">
        <v>16</v>
      </c>
      <c r="K3026" t="s">
        <v>165</v>
      </c>
      <c r="L3026" t="s">
        <v>4</v>
      </c>
      <c r="M3026" t="s">
        <v>5</v>
      </c>
      <c r="N3026" t="s">
        <v>17</v>
      </c>
      <c r="O3026">
        <v>2005999000</v>
      </c>
      <c r="P3026" t="s">
        <v>1002</v>
      </c>
      <c r="Q3026" t="s">
        <v>1003</v>
      </c>
      <c r="R3026" t="s">
        <v>24</v>
      </c>
      <c r="S3026" t="s">
        <v>956</v>
      </c>
      <c r="T3026" t="s">
        <v>1310</v>
      </c>
      <c r="W3026" t="s">
        <v>34</v>
      </c>
      <c r="X3026" t="s">
        <v>8</v>
      </c>
      <c r="Y3026" t="s">
        <v>226</v>
      </c>
      <c r="Z3026">
        <v>10245.120000000001</v>
      </c>
      <c r="AA3026">
        <v>3655.68</v>
      </c>
    </row>
    <row r="3027" spans="1:27" hidden="1" x14ac:dyDescent="0.25">
      <c r="A3027">
        <v>2018</v>
      </c>
      <c r="B3027">
        <v>2</v>
      </c>
      <c r="C3027" t="s">
        <v>270</v>
      </c>
      <c r="D3027">
        <v>5794</v>
      </c>
      <c r="E3027">
        <v>3</v>
      </c>
      <c r="F3027">
        <v>20180203</v>
      </c>
      <c r="G3027">
        <v>20504004415</v>
      </c>
      <c r="H3027" t="s">
        <v>223</v>
      </c>
      <c r="I3027" t="s">
        <v>11</v>
      </c>
      <c r="J3027" t="s">
        <v>16</v>
      </c>
      <c r="K3027" t="s">
        <v>165</v>
      </c>
      <c r="L3027" t="s">
        <v>4</v>
      </c>
      <c r="M3027" t="s">
        <v>5</v>
      </c>
      <c r="N3027" t="s">
        <v>17</v>
      </c>
      <c r="O3027">
        <v>2005999000</v>
      </c>
      <c r="P3027" t="s">
        <v>1002</v>
      </c>
      <c r="Q3027" t="s">
        <v>1003</v>
      </c>
      <c r="R3027" t="s">
        <v>24</v>
      </c>
      <c r="S3027" t="s">
        <v>1999</v>
      </c>
      <c r="T3027" t="s">
        <v>1310</v>
      </c>
      <c r="W3027" t="s">
        <v>34</v>
      </c>
      <c r="X3027" t="s">
        <v>19</v>
      </c>
      <c r="Y3027" t="s">
        <v>226</v>
      </c>
      <c r="Z3027">
        <v>10245.120000000001</v>
      </c>
      <c r="AA3027">
        <v>3655.68</v>
      </c>
    </row>
    <row r="3028" spans="1:27" hidden="1" x14ac:dyDescent="0.25">
      <c r="A3028">
        <v>2018</v>
      </c>
      <c r="B3028">
        <v>2</v>
      </c>
      <c r="C3028" t="s">
        <v>270</v>
      </c>
      <c r="D3028">
        <v>9510</v>
      </c>
      <c r="E3028">
        <v>2</v>
      </c>
      <c r="F3028">
        <v>20180222</v>
      </c>
      <c r="G3028">
        <v>20504004415</v>
      </c>
      <c r="H3028" t="s">
        <v>223</v>
      </c>
      <c r="I3028" t="s">
        <v>25</v>
      </c>
      <c r="J3028" t="s">
        <v>26</v>
      </c>
      <c r="K3028" t="s">
        <v>97</v>
      </c>
      <c r="L3028" t="s">
        <v>4</v>
      </c>
      <c r="M3028" t="s">
        <v>5</v>
      </c>
      <c r="N3028" t="s">
        <v>17</v>
      </c>
      <c r="O3028">
        <v>2005999000</v>
      </c>
      <c r="P3028" t="s">
        <v>1002</v>
      </c>
      <c r="Q3028" t="s">
        <v>1003</v>
      </c>
      <c r="R3028" t="s">
        <v>24</v>
      </c>
      <c r="S3028" t="s">
        <v>338</v>
      </c>
      <c r="W3028" t="s">
        <v>34</v>
      </c>
      <c r="X3028" t="s">
        <v>19</v>
      </c>
      <c r="Y3028" t="s">
        <v>226</v>
      </c>
      <c r="Z3028">
        <v>10209.6</v>
      </c>
      <c r="AA3028">
        <v>5785.44</v>
      </c>
    </row>
    <row r="3029" spans="1:27" hidden="1" x14ac:dyDescent="0.25">
      <c r="A3029">
        <v>2018</v>
      </c>
      <c r="B3029">
        <v>3</v>
      </c>
      <c r="C3029" t="s">
        <v>86</v>
      </c>
      <c r="D3029">
        <v>28664</v>
      </c>
      <c r="E3029">
        <v>2</v>
      </c>
      <c r="F3029">
        <v>20180330</v>
      </c>
      <c r="G3029">
        <v>20523273265</v>
      </c>
      <c r="H3029" t="s">
        <v>174</v>
      </c>
      <c r="I3029" t="s">
        <v>25</v>
      </c>
      <c r="J3029" t="s">
        <v>26</v>
      </c>
      <c r="K3029" t="s">
        <v>97</v>
      </c>
      <c r="L3029" t="s">
        <v>4</v>
      </c>
      <c r="M3029" t="s">
        <v>5</v>
      </c>
      <c r="N3029" t="s">
        <v>6</v>
      </c>
      <c r="O3029">
        <v>710809000</v>
      </c>
      <c r="P3029" t="s">
        <v>31</v>
      </c>
      <c r="Q3029" t="s">
        <v>472</v>
      </c>
      <c r="R3029" t="s">
        <v>13</v>
      </c>
      <c r="S3029" t="s">
        <v>2604</v>
      </c>
      <c r="W3029" t="s">
        <v>176</v>
      </c>
      <c r="X3029" t="s">
        <v>8</v>
      </c>
      <c r="Y3029" t="s">
        <v>9</v>
      </c>
      <c r="Z3029">
        <v>10204.799999999999</v>
      </c>
      <c r="AA3029">
        <v>2944</v>
      </c>
    </row>
    <row r="3030" spans="1:27" x14ac:dyDescent="0.25">
      <c r="A3030">
        <v>2018</v>
      </c>
      <c r="B3030">
        <v>3</v>
      </c>
      <c r="C3030" t="s">
        <v>86</v>
      </c>
      <c r="D3030">
        <v>28470</v>
      </c>
      <c r="E3030">
        <v>2</v>
      </c>
      <c r="F3030">
        <v>20180330</v>
      </c>
      <c r="G3030">
        <v>20524548594</v>
      </c>
      <c r="H3030" t="s">
        <v>124</v>
      </c>
      <c r="I3030" t="s">
        <v>25</v>
      </c>
      <c r="J3030" t="s">
        <v>26</v>
      </c>
      <c r="K3030" t="s">
        <v>125</v>
      </c>
      <c r="L3030" t="s">
        <v>4</v>
      </c>
      <c r="M3030" t="s">
        <v>5</v>
      </c>
      <c r="N3030" t="s">
        <v>6</v>
      </c>
      <c r="O3030">
        <v>904211090</v>
      </c>
      <c r="P3030" t="s">
        <v>198</v>
      </c>
      <c r="Q3030" t="s">
        <v>1016</v>
      </c>
      <c r="R3030" t="s">
        <v>77</v>
      </c>
      <c r="S3030" t="s">
        <v>2598</v>
      </c>
      <c r="T3030" t="s">
        <v>2599</v>
      </c>
      <c r="X3030" t="s">
        <v>23</v>
      </c>
      <c r="Y3030" t="s">
        <v>61</v>
      </c>
      <c r="Z3030">
        <v>10203.049999999999</v>
      </c>
      <c r="AA3030">
        <v>5000</v>
      </c>
    </row>
    <row r="3031" spans="1:27" hidden="1" x14ac:dyDescent="0.25">
      <c r="A3031">
        <v>2017</v>
      </c>
      <c r="B3031">
        <v>1</v>
      </c>
      <c r="C3031" t="s">
        <v>270</v>
      </c>
      <c r="D3031">
        <v>5527</v>
      </c>
      <c r="E3031">
        <v>1</v>
      </c>
      <c r="F3031">
        <v>20170131</v>
      </c>
      <c r="G3031">
        <v>20504004415</v>
      </c>
      <c r="H3031" t="s">
        <v>223</v>
      </c>
      <c r="I3031" t="s">
        <v>268</v>
      </c>
      <c r="J3031" t="s">
        <v>334</v>
      </c>
      <c r="K3031" t="s">
        <v>440</v>
      </c>
      <c r="L3031" t="s">
        <v>4</v>
      </c>
      <c r="M3031" t="s">
        <v>5</v>
      </c>
      <c r="N3031" t="s">
        <v>17</v>
      </c>
      <c r="O3031">
        <v>2001909000</v>
      </c>
      <c r="P3031" t="s">
        <v>1008</v>
      </c>
      <c r="Q3031" t="s">
        <v>1003</v>
      </c>
      <c r="R3031" t="s">
        <v>68</v>
      </c>
      <c r="S3031" t="s">
        <v>886</v>
      </c>
      <c r="T3031" t="s">
        <v>887</v>
      </c>
      <c r="W3031" t="s">
        <v>272</v>
      </c>
      <c r="X3031" t="s">
        <v>8</v>
      </c>
      <c r="Y3031" t="s">
        <v>226</v>
      </c>
      <c r="Z3031">
        <v>10200</v>
      </c>
      <c r="AA3031">
        <v>4230</v>
      </c>
    </row>
    <row r="3032" spans="1:27" hidden="1" x14ac:dyDescent="0.25">
      <c r="A3032">
        <v>2017</v>
      </c>
      <c r="B3032">
        <v>2</v>
      </c>
      <c r="C3032" t="s">
        <v>270</v>
      </c>
      <c r="D3032">
        <v>8010</v>
      </c>
      <c r="E3032">
        <v>2</v>
      </c>
      <c r="F3032">
        <v>20170223</v>
      </c>
      <c r="G3032">
        <v>20504004415</v>
      </c>
      <c r="H3032" t="s">
        <v>223</v>
      </c>
      <c r="I3032" t="s">
        <v>25</v>
      </c>
      <c r="J3032" t="s">
        <v>26</v>
      </c>
      <c r="K3032" t="s">
        <v>97</v>
      </c>
      <c r="L3032" t="s">
        <v>4</v>
      </c>
      <c r="M3032" t="s">
        <v>5</v>
      </c>
      <c r="N3032" t="s">
        <v>17</v>
      </c>
      <c r="O3032">
        <v>2001909000</v>
      </c>
      <c r="P3032" t="s">
        <v>1006</v>
      </c>
      <c r="Q3032" t="s">
        <v>1003</v>
      </c>
      <c r="R3032" t="s">
        <v>68</v>
      </c>
      <c r="S3032" t="s">
        <v>927</v>
      </c>
      <c r="T3032" t="s">
        <v>1745</v>
      </c>
      <c r="W3032" t="s">
        <v>272</v>
      </c>
      <c r="X3032" t="s">
        <v>8</v>
      </c>
      <c r="Y3032" t="s">
        <v>61</v>
      </c>
      <c r="Z3032">
        <v>10200</v>
      </c>
      <c r="AA3032">
        <v>3480</v>
      </c>
    </row>
    <row r="3033" spans="1:27" hidden="1" x14ac:dyDescent="0.25">
      <c r="A3033">
        <v>2018</v>
      </c>
      <c r="B3033">
        <v>2</v>
      </c>
      <c r="C3033" t="s">
        <v>86</v>
      </c>
      <c r="D3033">
        <v>18608</v>
      </c>
      <c r="E3033">
        <v>3</v>
      </c>
      <c r="F3033">
        <v>20180228</v>
      </c>
      <c r="G3033">
        <v>20491359804</v>
      </c>
      <c r="H3033" t="s">
        <v>1937</v>
      </c>
      <c r="I3033" t="s">
        <v>2</v>
      </c>
      <c r="J3033" t="s">
        <v>81</v>
      </c>
      <c r="K3033" t="s">
        <v>87</v>
      </c>
      <c r="L3033" t="s">
        <v>4</v>
      </c>
      <c r="M3033" t="s">
        <v>5</v>
      </c>
      <c r="N3033" t="s">
        <v>17</v>
      </c>
      <c r="O3033">
        <v>2005992000</v>
      </c>
      <c r="P3033" t="s">
        <v>934</v>
      </c>
      <c r="Q3033" t="s">
        <v>1003</v>
      </c>
      <c r="R3033" t="s">
        <v>18</v>
      </c>
      <c r="S3033" t="s">
        <v>1941</v>
      </c>
      <c r="T3033" t="s">
        <v>1939</v>
      </c>
      <c r="U3033" t="s">
        <v>1940</v>
      </c>
      <c r="X3033" t="s">
        <v>19</v>
      </c>
      <c r="Y3033" t="s">
        <v>9</v>
      </c>
      <c r="Z3033">
        <v>10175.200000000001</v>
      </c>
      <c r="AA3033">
        <v>3270.6</v>
      </c>
    </row>
    <row r="3034" spans="1:27" hidden="1" x14ac:dyDescent="0.25">
      <c r="A3034">
        <v>2018</v>
      </c>
      <c r="B3034">
        <v>3</v>
      </c>
      <c r="C3034" t="s">
        <v>86</v>
      </c>
      <c r="D3034">
        <v>23049</v>
      </c>
      <c r="E3034">
        <v>2</v>
      </c>
      <c r="F3034">
        <v>20180314</v>
      </c>
      <c r="G3034">
        <v>20170040938</v>
      </c>
      <c r="H3034" t="s">
        <v>65</v>
      </c>
      <c r="I3034" t="s">
        <v>2</v>
      </c>
      <c r="J3034" t="s">
        <v>81</v>
      </c>
      <c r="K3034" t="s">
        <v>87</v>
      </c>
      <c r="L3034" t="s">
        <v>4</v>
      </c>
      <c r="M3034" t="s">
        <v>5</v>
      </c>
      <c r="N3034" t="s">
        <v>17</v>
      </c>
      <c r="O3034">
        <v>2005992000</v>
      </c>
      <c r="P3034" t="s">
        <v>934</v>
      </c>
      <c r="Q3034" t="s">
        <v>1003</v>
      </c>
      <c r="R3034" t="s">
        <v>18</v>
      </c>
      <c r="S3034" t="s">
        <v>148</v>
      </c>
      <c r="T3034" t="s">
        <v>377</v>
      </c>
      <c r="W3034" t="s">
        <v>214</v>
      </c>
      <c r="X3034" t="s">
        <v>69</v>
      </c>
      <c r="Y3034" t="s">
        <v>15</v>
      </c>
      <c r="Z3034">
        <v>10169.879999999999</v>
      </c>
      <c r="AA3034">
        <v>3878.55</v>
      </c>
    </row>
    <row r="3035" spans="1:27" hidden="1" x14ac:dyDescent="0.25">
      <c r="A3035">
        <v>2017</v>
      </c>
      <c r="B3035">
        <v>3</v>
      </c>
      <c r="C3035" t="s">
        <v>270</v>
      </c>
      <c r="D3035">
        <v>11134</v>
      </c>
      <c r="E3035">
        <v>2</v>
      </c>
      <c r="F3035">
        <v>20170323</v>
      </c>
      <c r="G3035">
        <v>20504004415</v>
      </c>
      <c r="H3035" t="s">
        <v>223</v>
      </c>
      <c r="I3035" t="s">
        <v>25</v>
      </c>
      <c r="J3035" t="s">
        <v>26</v>
      </c>
      <c r="K3035" t="s">
        <v>97</v>
      </c>
      <c r="L3035" t="s">
        <v>4</v>
      </c>
      <c r="M3035" t="s">
        <v>5</v>
      </c>
      <c r="N3035" t="s">
        <v>17</v>
      </c>
      <c r="O3035">
        <v>2005999000</v>
      </c>
      <c r="P3035" t="s">
        <v>1002</v>
      </c>
      <c r="Q3035" t="s">
        <v>1003</v>
      </c>
      <c r="R3035" t="s">
        <v>24</v>
      </c>
      <c r="S3035" t="s">
        <v>285</v>
      </c>
      <c r="W3035" t="s">
        <v>100</v>
      </c>
      <c r="X3035" t="s">
        <v>8</v>
      </c>
      <c r="Y3035" t="s">
        <v>226</v>
      </c>
      <c r="Z3035">
        <v>10169.5</v>
      </c>
      <c r="AA3035">
        <v>7500</v>
      </c>
    </row>
    <row r="3036" spans="1:27" hidden="1" x14ac:dyDescent="0.25">
      <c r="A3036">
        <v>2018</v>
      </c>
      <c r="B3036">
        <v>1</v>
      </c>
      <c r="C3036" t="s">
        <v>270</v>
      </c>
      <c r="D3036">
        <v>42662</v>
      </c>
      <c r="E3036">
        <v>3</v>
      </c>
      <c r="F3036">
        <v>20180102</v>
      </c>
      <c r="G3036">
        <v>20504004415</v>
      </c>
      <c r="H3036" t="s">
        <v>223</v>
      </c>
      <c r="I3036" t="s">
        <v>2</v>
      </c>
      <c r="J3036" t="s">
        <v>58</v>
      </c>
      <c r="K3036" t="s">
        <v>59</v>
      </c>
      <c r="L3036" t="s">
        <v>4</v>
      </c>
      <c r="M3036" t="s">
        <v>5</v>
      </c>
      <c r="N3036" t="s">
        <v>17</v>
      </c>
      <c r="O3036">
        <v>2001909000</v>
      </c>
      <c r="P3036" t="s">
        <v>1008</v>
      </c>
      <c r="Q3036" t="s">
        <v>1003</v>
      </c>
      <c r="R3036" t="s">
        <v>68</v>
      </c>
      <c r="S3036" t="s">
        <v>1360</v>
      </c>
      <c r="T3036" t="s">
        <v>1290</v>
      </c>
      <c r="W3036" t="s">
        <v>34</v>
      </c>
      <c r="X3036" t="s">
        <v>8</v>
      </c>
      <c r="Y3036" t="s">
        <v>226</v>
      </c>
      <c r="Z3036">
        <v>10158.75</v>
      </c>
      <c r="AA3036">
        <v>11223</v>
      </c>
    </row>
    <row r="3037" spans="1:27" hidden="1" x14ac:dyDescent="0.25">
      <c r="A3037">
        <v>2017</v>
      </c>
      <c r="B3037">
        <v>1</v>
      </c>
      <c r="C3037" t="s">
        <v>86</v>
      </c>
      <c r="D3037">
        <v>115249</v>
      </c>
      <c r="E3037">
        <v>2</v>
      </c>
      <c r="F3037">
        <v>20170103</v>
      </c>
      <c r="G3037">
        <v>20117753221</v>
      </c>
      <c r="H3037" t="s">
        <v>135</v>
      </c>
      <c r="I3037" t="s">
        <v>2</v>
      </c>
      <c r="J3037" t="s">
        <v>81</v>
      </c>
      <c r="K3037" t="s">
        <v>82</v>
      </c>
      <c r="L3037" t="s">
        <v>4</v>
      </c>
      <c r="M3037" t="s">
        <v>5</v>
      </c>
      <c r="N3037" t="s">
        <v>6</v>
      </c>
      <c r="O3037">
        <v>904211090</v>
      </c>
      <c r="P3037" t="s">
        <v>198</v>
      </c>
      <c r="Q3037" t="s">
        <v>472</v>
      </c>
      <c r="R3037" t="s">
        <v>77</v>
      </c>
      <c r="S3037" t="s">
        <v>142</v>
      </c>
      <c r="X3037" t="s">
        <v>23</v>
      </c>
      <c r="Y3037" t="s">
        <v>9</v>
      </c>
      <c r="Z3037">
        <v>10155</v>
      </c>
      <c r="AA3037">
        <v>8124</v>
      </c>
    </row>
    <row r="3038" spans="1:27" hidden="1" x14ac:dyDescent="0.25">
      <c r="A3038">
        <v>2018</v>
      </c>
      <c r="B3038">
        <v>2</v>
      </c>
      <c r="C3038" t="s">
        <v>86</v>
      </c>
      <c r="D3038">
        <v>13731</v>
      </c>
      <c r="E3038">
        <v>1</v>
      </c>
      <c r="F3038">
        <v>20180213</v>
      </c>
      <c r="G3038">
        <v>20373860736</v>
      </c>
      <c r="H3038" t="s">
        <v>1127</v>
      </c>
      <c r="I3038" t="s">
        <v>2</v>
      </c>
      <c r="J3038" t="s">
        <v>32</v>
      </c>
      <c r="K3038" t="s">
        <v>96</v>
      </c>
      <c r="L3038" t="s">
        <v>4</v>
      </c>
      <c r="M3038" t="s">
        <v>5</v>
      </c>
      <c r="N3038" t="s">
        <v>17</v>
      </c>
      <c r="O3038">
        <v>2001909000</v>
      </c>
      <c r="P3038" t="s">
        <v>934</v>
      </c>
      <c r="Q3038" t="s">
        <v>1003</v>
      </c>
      <c r="R3038" t="s">
        <v>68</v>
      </c>
      <c r="S3038" t="s">
        <v>98</v>
      </c>
      <c r="U3038" t="s">
        <v>1114</v>
      </c>
      <c r="V3038" t="s">
        <v>101</v>
      </c>
      <c r="W3038" t="s">
        <v>34</v>
      </c>
      <c r="X3038" t="s">
        <v>19</v>
      </c>
      <c r="Y3038" t="s">
        <v>15</v>
      </c>
      <c r="Z3038">
        <v>10131</v>
      </c>
      <c r="AA3038">
        <v>3403.68</v>
      </c>
    </row>
    <row r="3039" spans="1:27" hidden="1" x14ac:dyDescent="0.25">
      <c r="A3039">
        <v>2017</v>
      </c>
      <c r="B3039">
        <v>1</v>
      </c>
      <c r="C3039" t="s">
        <v>270</v>
      </c>
      <c r="D3039">
        <v>2008</v>
      </c>
      <c r="E3039">
        <v>2</v>
      </c>
      <c r="F3039">
        <v>20170121</v>
      </c>
      <c r="G3039">
        <v>20504004415</v>
      </c>
      <c r="H3039" t="s">
        <v>223</v>
      </c>
      <c r="I3039" t="s">
        <v>25</v>
      </c>
      <c r="J3039" t="s">
        <v>26</v>
      </c>
      <c r="K3039" t="s">
        <v>97</v>
      </c>
      <c r="L3039" t="s">
        <v>4</v>
      </c>
      <c r="M3039" t="s">
        <v>5</v>
      </c>
      <c r="N3039" t="s">
        <v>17</v>
      </c>
      <c r="O3039">
        <v>2005999000</v>
      </c>
      <c r="P3039" t="s">
        <v>1002</v>
      </c>
      <c r="Q3039" t="s">
        <v>1003</v>
      </c>
      <c r="R3039" t="s">
        <v>24</v>
      </c>
      <c r="S3039" t="s">
        <v>285</v>
      </c>
      <c r="W3039" t="s">
        <v>100</v>
      </c>
      <c r="X3039" t="s">
        <v>8</v>
      </c>
      <c r="Y3039" t="s">
        <v>226</v>
      </c>
      <c r="Z3039">
        <v>10126.5</v>
      </c>
      <c r="AA3039">
        <v>7500</v>
      </c>
    </row>
    <row r="3040" spans="1:27" hidden="1" x14ac:dyDescent="0.25">
      <c r="A3040">
        <v>2017</v>
      </c>
      <c r="B3040">
        <v>2</v>
      </c>
      <c r="C3040" t="s">
        <v>270</v>
      </c>
      <c r="D3040">
        <v>6392</v>
      </c>
      <c r="E3040">
        <v>2</v>
      </c>
      <c r="F3040">
        <v>20170211</v>
      </c>
      <c r="G3040">
        <v>20504004415</v>
      </c>
      <c r="H3040" t="s">
        <v>223</v>
      </c>
      <c r="I3040" t="s">
        <v>25</v>
      </c>
      <c r="J3040" t="s">
        <v>26</v>
      </c>
      <c r="K3040" t="s">
        <v>97</v>
      </c>
      <c r="L3040" t="s">
        <v>4</v>
      </c>
      <c r="M3040" t="s">
        <v>5</v>
      </c>
      <c r="N3040" t="s">
        <v>17</v>
      </c>
      <c r="O3040">
        <v>2005999000</v>
      </c>
      <c r="P3040" t="s">
        <v>1002</v>
      </c>
      <c r="Q3040" t="s">
        <v>1003</v>
      </c>
      <c r="R3040" t="s">
        <v>24</v>
      </c>
      <c r="S3040" t="s">
        <v>321</v>
      </c>
      <c r="W3040" t="s">
        <v>272</v>
      </c>
      <c r="X3040" t="s">
        <v>8</v>
      </c>
      <c r="Y3040" t="s">
        <v>61</v>
      </c>
      <c r="Z3040">
        <v>10126.5</v>
      </c>
      <c r="AA3040">
        <v>7500</v>
      </c>
    </row>
    <row r="3041" spans="1:27" hidden="1" x14ac:dyDescent="0.25">
      <c r="A3041">
        <v>2017</v>
      </c>
      <c r="B3041">
        <v>2</v>
      </c>
      <c r="C3041" t="s">
        <v>270</v>
      </c>
      <c r="D3041">
        <v>5127</v>
      </c>
      <c r="E3041">
        <v>1</v>
      </c>
      <c r="F3041">
        <v>20170205</v>
      </c>
      <c r="G3041">
        <v>20559303926</v>
      </c>
      <c r="H3041" t="s">
        <v>250</v>
      </c>
      <c r="I3041" t="s">
        <v>2</v>
      </c>
      <c r="J3041" t="s">
        <v>81</v>
      </c>
      <c r="K3041" t="s">
        <v>82</v>
      </c>
      <c r="L3041" t="s">
        <v>4</v>
      </c>
      <c r="M3041" t="s">
        <v>5</v>
      </c>
      <c r="N3041" t="s">
        <v>6</v>
      </c>
      <c r="O3041">
        <v>904211090</v>
      </c>
      <c r="P3041" t="s">
        <v>198</v>
      </c>
      <c r="Q3041" t="s">
        <v>472</v>
      </c>
      <c r="R3041" t="s">
        <v>77</v>
      </c>
      <c r="S3041" t="s">
        <v>1077</v>
      </c>
      <c r="X3041" t="s">
        <v>23</v>
      </c>
      <c r="Y3041" t="s">
        <v>61</v>
      </c>
      <c r="Z3041">
        <v>10098.35</v>
      </c>
      <c r="AA3041">
        <v>29970</v>
      </c>
    </row>
    <row r="3042" spans="1:27" hidden="1" x14ac:dyDescent="0.25">
      <c r="A3042">
        <v>2018</v>
      </c>
      <c r="B3042">
        <v>1</v>
      </c>
      <c r="C3042" t="s">
        <v>270</v>
      </c>
      <c r="D3042">
        <v>2558</v>
      </c>
      <c r="E3042">
        <v>2</v>
      </c>
      <c r="F3042">
        <v>20180116</v>
      </c>
      <c r="G3042">
        <v>20504004415</v>
      </c>
      <c r="H3042" t="s">
        <v>223</v>
      </c>
      <c r="I3042" t="s">
        <v>25</v>
      </c>
      <c r="J3042" t="s">
        <v>26</v>
      </c>
      <c r="K3042" t="s">
        <v>185</v>
      </c>
      <c r="L3042" t="s">
        <v>4</v>
      </c>
      <c r="M3042" t="s">
        <v>5</v>
      </c>
      <c r="N3042" t="s">
        <v>17</v>
      </c>
      <c r="O3042">
        <v>2005999000</v>
      </c>
      <c r="P3042" t="s">
        <v>1002</v>
      </c>
      <c r="Q3042" t="s">
        <v>1003</v>
      </c>
      <c r="R3042" t="s">
        <v>24</v>
      </c>
      <c r="S3042" t="s">
        <v>508</v>
      </c>
      <c r="T3042" t="s">
        <v>407</v>
      </c>
      <c r="W3042" t="s">
        <v>34</v>
      </c>
      <c r="X3042" t="s">
        <v>8</v>
      </c>
      <c r="Y3042" t="s">
        <v>226</v>
      </c>
      <c r="Z3042">
        <v>10080</v>
      </c>
      <c r="AA3042">
        <v>6090.24</v>
      </c>
    </row>
    <row r="3043" spans="1:27" hidden="1" x14ac:dyDescent="0.25">
      <c r="A3043">
        <v>2018</v>
      </c>
      <c r="B3043">
        <v>2</v>
      </c>
      <c r="C3043" t="s">
        <v>270</v>
      </c>
      <c r="D3043">
        <v>8177</v>
      </c>
      <c r="E3043">
        <v>1</v>
      </c>
      <c r="F3043">
        <v>20180217</v>
      </c>
      <c r="G3043">
        <v>20504004415</v>
      </c>
      <c r="H3043" t="s">
        <v>223</v>
      </c>
      <c r="I3043" t="s">
        <v>25</v>
      </c>
      <c r="J3043" t="s">
        <v>26</v>
      </c>
      <c r="K3043" t="s">
        <v>205</v>
      </c>
      <c r="L3043" t="s">
        <v>4</v>
      </c>
      <c r="M3043" t="s">
        <v>5</v>
      </c>
      <c r="N3043" t="s">
        <v>17</v>
      </c>
      <c r="O3043">
        <v>2001909000</v>
      </c>
      <c r="P3043" t="s">
        <v>1008</v>
      </c>
      <c r="Q3043" t="s">
        <v>1003</v>
      </c>
      <c r="R3043" t="s">
        <v>68</v>
      </c>
      <c r="S3043" t="s">
        <v>449</v>
      </c>
      <c r="W3043" t="s">
        <v>34</v>
      </c>
      <c r="X3043" t="s">
        <v>8</v>
      </c>
      <c r="Y3043" t="s">
        <v>226</v>
      </c>
      <c r="Z3043">
        <v>10080</v>
      </c>
      <c r="AA3043">
        <v>5076</v>
      </c>
    </row>
    <row r="3044" spans="1:27" x14ac:dyDescent="0.25">
      <c r="A3044">
        <v>2018</v>
      </c>
      <c r="B3044">
        <v>3</v>
      </c>
      <c r="C3044" t="s">
        <v>86</v>
      </c>
      <c r="D3044">
        <v>29208</v>
      </c>
      <c r="E3044">
        <v>2</v>
      </c>
      <c r="F3044">
        <v>20180329</v>
      </c>
      <c r="G3044">
        <v>20544606353</v>
      </c>
      <c r="H3044" t="s">
        <v>490</v>
      </c>
      <c r="I3044" t="s">
        <v>25</v>
      </c>
      <c r="J3044" t="s">
        <v>26</v>
      </c>
      <c r="K3044" t="s">
        <v>28</v>
      </c>
      <c r="L3044" t="s">
        <v>4</v>
      </c>
      <c r="M3044" t="s">
        <v>5</v>
      </c>
      <c r="N3044" t="s">
        <v>6</v>
      </c>
      <c r="O3044">
        <v>904221000</v>
      </c>
      <c r="P3044" t="s">
        <v>198</v>
      </c>
      <c r="Q3044" t="s">
        <v>1016</v>
      </c>
      <c r="R3044" t="s">
        <v>104</v>
      </c>
      <c r="S3044" t="s">
        <v>1777</v>
      </c>
      <c r="T3044" t="s">
        <v>2609</v>
      </c>
      <c r="U3044" t="s">
        <v>469</v>
      </c>
      <c r="V3044" t="s">
        <v>101</v>
      </c>
      <c r="W3044" t="s">
        <v>196</v>
      </c>
      <c r="X3044" t="s">
        <v>23</v>
      </c>
      <c r="Y3044" t="s">
        <v>9</v>
      </c>
      <c r="Z3044">
        <v>10063.65</v>
      </c>
      <c r="AA3044">
        <v>5451.6</v>
      </c>
    </row>
    <row r="3045" spans="1:27" hidden="1" x14ac:dyDescent="0.25">
      <c r="A3045">
        <v>2018</v>
      </c>
      <c r="B3045">
        <v>3</v>
      </c>
      <c r="C3045" t="s">
        <v>270</v>
      </c>
      <c r="D3045">
        <v>13453</v>
      </c>
      <c r="E3045">
        <v>2</v>
      </c>
      <c r="F3045">
        <v>20180328</v>
      </c>
      <c r="G3045">
        <v>20504004415</v>
      </c>
      <c r="H3045" t="s">
        <v>223</v>
      </c>
      <c r="I3045" t="s">
        <v>25</v>
      </c>
      <c r="J3045" t="s">
        <v>26</v>
      </c>
      <c r="K3045" t="s">
        <v>452</v>
      </c>
      <c r="L3045" t="s">
        <v>4</v>
      </c>
      <c r="M3045" t="s">
        <v>5</v>
      </c>
      <c r="N3045" t="s">
        <v>6</v>
      </c>
      <c r="O3045">
        <v>710809000</v>
      </c>
      <c r="P3045" t="s">
        <v>1002</v>
      </c>
      <c r="Q3045" t="s">
        <v>1076</v>
      </c>
      <c r="R3045" t="s">
        <v>13</v>
      </c>
      <c r="S3045" t="s">
        <v>2659</v>
      </c>
      <c r="W3045" t="s">
        <v>34</v>
      </c>
      <c r="X3045" t="s">
        <v>8</v>
      </c>
      <c r="Y3045" t="s">
        <v>226</v>
      </c>
      <c r="Z3045">
        <v>10062</v>
      </c>
      <c r="AA3045">
        <v>8163</v>
      </c>
    </row>
    <row r="3046" spans="1:27" hidden="1" x14ac:dyDescent="0.25">
      <c r="A3046">
        <v>2017</v>
      </c>
      <c r="B3046">
        <v>2</v>
      </c>
      <c r="C3046" t="s">
        <v>86</v>
      </c>
      <c r="D3046">
        <v>11678</v>
      </c>
      <c r="E3046">
        <v>3</v>
      </c>
      <c r="F3046">
        <v>20170209</v>
      </c>
      <c r="G3046">
        <v>20170040938</v>
      </c>
      <c r="H3046" t="s">
        <v>65</v>
      </c>
      <c r="I3046" t="s">
        <v>36</v>
      </c>
      <c r="J3046" t="s">
        <v>1497</v>
      </c>
      <c r="K3046" t="s">
        <v>1498</v>
      </c>
      <c r="L3046" t="s">
        <v>4</v>
      </c>
      <c r="M3046" t="s">
        <v>5</v>
      </c>
      <c r="N3046" t="s">
        <v>17</v>
      </c>
      <c r="O3046">
        <v>2005999000</v>
      </c>
      <c r="P3046" t="s">
        <v>934</v>
      </c>
      <c r="Q3046" t="s">
        <v>1003</v>
      </c>
      <c r="R3046" t="s">
        <v>24</v>
      </c>
      <c r="S3046" t="s">
        <v>234</v>
      </c>
      <c r="T3046" t="s">
        <v>14</v>
      </c>
      <c r="U3046" t="s">
        <v>101</v>
      </c>
      <c r="W3046" t="s">
        <v>129</v>
      </c>
      <c r="X3046" t="s">
        <v>8</v>
      </c>
      <c r="Y3046" t="s">
        <v>15</v>
      </c>
      <c r="Z3046">
        <v>10050</v>
      </c>
      <c r="AA3046">
        <v>7500</v>
      </c>
    </row>
    <row r="3047" spans="1:27" hidden="1" x14ac:dyDescent="0.25">
      <c r="A3047">
        <v>2017</v>
      </c>
      <c r="B3047">
        <v>3</v>
      </c>
      <c r="C3047" t="s">
        <v>86</v>
      </c>
      <c r="D3047">
        <v>18068</v>
      </c>
      <c r="E3047">
        <v>1</v>
      </c>
      <c r="F3047">
        <v>20170316</v>
      </c>
      <c r="G3047">
        <v>20170040938</v>
      </c>
      <c r="H3047" t="s">
        <v>65</v>
      </c>
      <c r="I3047" t="s">
        <v>47</v>
      </c>
      <c r="J3047" t="s">
        <v>75</v>
      </c>
      <c r="K3047" t="s">
        <v>179</v>
      </c>
      <c r="L3047" t="s">
        <v>4</v>
      </c>
      <c r="M3047" t="s">
        <v>5</v>
      </c>
      <c r="N3047" t="s">
        <v>17</v>
      </c>
      <c r="O3047">
        <v>2005999000</v>
      </c>
      <c r="P3047" t="s">
        <v>934</v>
      </c>
      <c r="Q3047" t="s">
        <v>1003</v>
      </c>
      <c r="R3047" t="s">
        <v>24</v>
      </c>
      <c r="S3047" t="s">
        <v>234</v>
      </c>
      <c r="T3047" t="s">
        <v>14</v>
      </c>
      <c r="U3047" t="s">
        <v>101</v>
      </c>
      <c r="V3047" t="s">
        <v>435</v>
      </c>
      <c r="W3047" t="s">
        <v>129</v>
      </c>
      <c r="X3047" t="s">
        <v>8</v>
      </c>
      <c r="Y3047" t="s">
        <v>15</v>
      </c>
      <c r="Z3047">
        <v>10050</v>
      </c>
      <c r="AA3047">
        <v>7500</v>
      </c>
    </row>
    <row r="3048" spans="1:27" hidden="1" x14ac:dyDescent="0.25">
      <c r="A3048">
        <v>2018</v>
      </c>
      <c r="B3048">
        <v>3</v>
      </c>
      <c r="C3048" t="s">
        <v>86</v>
      </c>
      <c r="D3048">
        <v>25851</v>
      </c>
      <c r="E3048">
        <v>7</v>
      </c>
      <c r="F3048">
        <v>20180323</v>
      </c>
      <c r="G3048">
        <v>20170040938</v>
      </c>
      <c r="H3048" t="s">
        <v>65</v>
      </c>
      <c r="I3048" t="s">
        <v>25</v>
      </c>
      <c r="J3048" t="s">
        <v>26</v>
      </c>
      <c r="K3048" t="s">
        <v>97</v>
      </c>
      <c r="L3048" t="s">
        <v>4</v>
      </c>
      <c r="M3048" t="s">
        <v>5</v>
      </c>
      <c r="N3048" t="s">
        <v>17</v>
      </c>
      <c r="O3048">
        <v>2005992000</v>
      </c>
      <c r="P3048" t="s">
        <v>934</v>
      </c>
      <c r="Q3048" t="s">
        <v>1003</v>
      </c>
      <c r="R3048" t="s">
        <v>18</v>
      </c>
      <c r="S3048" t="s">
        <v>148</v>
      </c>
      <c r="T3048" t="s">
        <v>101</v>
      </c>
      <c r="W3048" t="s">
        <v>129</v>
      </c>
      <c r="X3048" t="s">
        <v>153</v>
      </c>
      <c r="Y3048" t="s">
        <v>15</v>
      </c>
      <c r="Z3048">
        <v>10023</v>
      </c>
      <c r="AA3048">
        <v>4297</v>
      </c>
    </row>
    <row r="3049" spans="1:27" hidden="1" x14ac:dyDescent="0.25">
      <c r="A3049">
        <v>2018</v>
      </c>
      <c r="B3049">
        <v>1</v>
      </c>
      <c r="C3049" t="s">
        <v>270</v>
      </c>
      <c r="D3049">
        <v>41447</v>
      </c>
      <c r="E3049">
        <v>1</v>
      </c>
      <c r="F3049">
        <v>20180102</v>
      </c>
      <c r="G3049">
        <v>20504004415</v>
      </c>
      <c r="H3049" t="s">
        <v>223</v>
      </c>
      <c r="I3049" t="s">
        <v>2</v>
      </c>
      <c r="J3049" t="s">
        <v>58</v>
      </c>
      <c r="K3049" t="s">
        <v>59</v>
      </c>
      <c r="L3049" t="s">
        <v>4</v>
      </c>
      <c r="M3049" t="s">
        <v>5</v>
      </c>
      <c r="N3049" t="s">
        <v>17</v>
      </c>
      <c r="O3049">
        <v>2001909000</v>
      </c>
      <c r="P3049" t="s">
        <v>1008</v>
      </c>
      <c r="Q3049" t="s">
        <v>1003</v>
      </c>
      <c r="R3049" t="s">
        <v>68</v>
      </c>
      <c r="S3049" t="s">
        <v>861</v>
      </c>
      <c r="T3049" t="s">
        <v>942</v>
      </c>
      <c r="V3049" t="s">
        <v>145</v>
      </c>
      <c r="W3049" t="s">
        <v>272</v>
      </c>
      <c r="X3049" t="s">
        <v>8</v>
      </c>
      <c r="Y3049" t="s">
        <v>226</v>
      </c>
      <c r="Z3049">
        <v>10005</v>
      </c>
      <c r="AA3049">
        <v>4692</v>
      </c>
    </row>
    <row r="3050" spans="1:27" hidden="1" x14ac:dyDescent="0.25">
      <c r="A3050">
        <v>2018</v>
      </c>
      <c r="B3050">
        <v>2</v>
      </c>
      <c r="C3050" t="s">
        <v>86</v>
      </c>
      <c r="D3050">
        <v>14279</v>
      </c>
      <c r="E3050">
        <v>1</v>
      </c>
      <c r="F3050">
        <v>20180217</v>
      </c>
      <c r="G3050">
        <v>20504004415</v>
      </c>
      <c r="H3050" t="s">
        <v>223</v>
      </c>
      <c r="I3050" t="s">
        <v>11</v>
      </c>
      <c r="J3050" t="s">
        <v>224</v>
      </c>
      <c r="K3050" t="s">
        <v>225</v>
      </c>
      <c r="L3050" t="s">
        <v>4</v>
      </c>
      <c r="M3050" t="s">
        <v>5</v>
      </c>
      <c r="N3050" t="s">
        <v>17</v>
      </c>
      <c r="O3050">
        <v>2005999000</v>
      </c>
      <c r="P3050" t="s">
        <v>1002</v>
      </c>
      <c r="Q3050" t="s">
        <v>1003</v>
      </c>
      <c r="R3050" t="s">
        <v>24</v>
      </c>
      <c r="S3050" t="s">
        <v>1886</v>
      </c>
      <c r="T3050" t="s">
        <v>1185</v>
      </c>
      <c r="W3050" t="s">
        <v>176</v>
      </c>
      <c r="X3050" t="s">
        <v>8</v>
      </c>
      <c r="Y3050" t="s">
        <v>226</v>
      </c>
      <c r="Z3050">
        <v>10000</v>
      </c>
      <c r="AA3050">
        <v>7500</v>
      </c>
    </row>
    <row r="3051" spans="1:27" hidden="1" x14ac:dyDescent="0.25">
      <c r="A3051">
        <v>2018</v>
      </c>
      <c r="B3051">
        <v>1</v>
      </c>
      <c r="C3051" t="s">
        <v>270</v>
      </c>
      <c r="D3051">
        <v>4275</v>
      </c>
      <c r="E3051">
        <v>3</v>
      </c>
      <c r="F3051">
        <v>20180125</v>
      </c>
      <c r="G3051">
        <v>20504004415</v>
      </c>
      <c r="H3051" t="s">
        <v>223</v>
      </c>
      <c r="I3051" t="s">
        <v>47</v>
      </c>
      <c r="J3051" t="s">
        <v>928</v>
      </c>
      <c r="K3051" t="s">
        <v>1113</v>
      </c>
      <c r="L3051" t="s">
        <v>4</v>
      </c>
      <c r="M3051" t="s">
        <v>5</v>
      </c>
      <c r="N3051" t="s">
        <v>17</v>
      </c>
      <c r="O3051">
        <v>2001909000</v>
      </c>
      <c r="P3051" t="s">
        <v>1008</v>
      </c>
      <c r="Q3051" t="s">
        <v>1003</v>
      </c>
      <c r="R3051" t="s">
        <v>68</v>
      </c>
      <c r="S3051" t="s">
        <v>972</v>
      </c>
      <c r="T3051" t="s">
        <v>1303</v>
      </c>
      <c r="W3051" t="s">
        <v>34</v>
      </c>
      <c r="X3051" t="s">
        <v>8</v>
      </c>
      <c r="Y3051" t="s">
        <v>226</v>
      </c>
      <c r="Z3051">
        <v>9996</v>
      </c>
      <c r="AA3051">
        <v>3316.32</v>
      </c>
    </row>
    <row r="3052" spans="1:27" hidden="1" x14ac:dyDescent="0.25">
      <c r="A3052">
        <v>2018</v>
      </c>
      <c r="B3052">
        <v>2</v>
      </c>
      <c r="C3052" t="s">
        <v>270</v>
      </c>
      <c r="D3052">
        <v>4274</v>
      </c>
      <c r="E3052">
        <v>1</v>
      </c>
      <c r="F3052">
        <v>20180201</v>
      </c>
      <c r="G3052">
        <v>20504004415</v>
      </c>
      <c r="H3052" t="s">
        <v>223</v>
      </c>
      <c r="I3052" t="s">
        <v>25</v>
      </c>
      <c r="J3052" t="s">
        <v>26</v>
      </c>
      <c r="K3052" t="s">
        <v>452</v>
      </c>
      <c r="L3052" t="s">
        <v>4</v>
      </c>
      <c r="M3052" t="s">
        <v>5</v>
      </c>
      <c r="N3052" t="s">
        <v>17</v>
      </c>
      <c r="O3052">
        <v>2005999000</v>
      </c>
      <c r="P3052" t="s">
        <v>1002</v>
      </c>
      <c r="Q3052" t="s">
        <v>1003</v>
      </c>
      <c r="R3052" t="s">
        <v>24</v>
      </c>
      <c r="S3052" t="s">
        <v>508</v>
      </c>
      <c r="T3052" t="s">
        <v>881</v>
      </c>
      <c r="W3052" t="s">
        <v>34</v>
      </c>
      <c r="X3052" t="s">
        <v>8</v>
      </c>
      <c r="Y3052" t="s">
        <v>226</v>
      </c>
      <c r="Z3052">
        <v>9996</v>
      </c>
      <c r="AA3052">
        <v>8526</v>
      </c>
    </row>
    <row r="3053" spans="1:27" hidden="1" x14ac:dyDescent="0.25">
      <c r="A3053">
        <v>2018</v>
      </c>
      <c r="B3053">
        <v>1</v>
      </c>
      <c r="C3053" t="s">
        <v>270</v>
      </c>
      <c r="D3053">
        <v>42656</v>
      </c>
      <c r="E3053">
        <v>2</v>
      </c>
      <c r="F3053">
        <v>20180102</v>
      </c>
      <c r="G3053">
        <v>20504004415</v>
      </c>
      <c r="H3053" t="s">
        <v>223</v>
      </c>
      <c r="I3053" t="s">
        <v>2</v>
      </c>
      <c r="J3053" t="s">
        <v>329</v>
      </c>
      <c r="K3053" t="s">
        <v>330</v>
      </c>
      <c r="L3053" t="s">
        <v>4</v>
      </c>
      <c r="M3053" t="s">
        <v>5</v>
      </c>
      <c r="N3053" t="s">
        <v>17</v>
      </c>
      <c r="O3053">
        <v>2001909000</v>
      </c>
      <c r="P3053" t="s">
        <v>1008</v>
      </c>
      <c r="Q3053" t="s">
        <v>1003</v>
      </c>
      <c r="R3053" t="s">
        <v>68</v>
      </c>
      <c r="S3053" t="s">
        <v>526</v>
      </c>
      <c r="T3053" t="s">
        <v>837</v>
      </c>
      <c r="W3053" t="s">
        <v>34</v>
      </c>
      <c r="X3053" t="s">
        <v>8</v>
      </c>
      <c r="Y3053" t="s">
        <v>226</v>
      </c>
      <c r="Z3053">
        <v>9975</v>
      </c>
      <c r="AA3053">
        <v>9135</v>
      </c>
    </row>
    <row r="3054" spans="1:27" hidden="1" x14ac:dyDescent="0.25">
      <c r="A3054">
        <v>2018</v>
      </c>
      <c r="B3054">
        <v>2</v>
      </c>
      <c r="C3054" t="s">
        <v>270</v>
      </c>
      <c r="D3054">
        <v>7522</v>
      </c>
      <c r="E3054">
        <v>1</v>
      </c>
      <c r="F3054">
        <v>20180213</v>
      </c>
      <c r="G3054">
        <v>20504004415</v>
      </c>
      <c r="H3054" t="s">
        <v>223</v>
      </c>
      <c r="I3054" t="s">
        <v>2</v>
      </c>
      <c r="J3054" t="s">
        <v>308</v>
      </c>
      <c r="K3054" t="s">
        <v>309</v>
      </c>
      <c r="L3054" t="s">
        <v>4</v>
      </c>
      <c r="M3054" t="s">
        <v>5</v>
      </c>
      <c r="N3054" t="s">
        <v>17</v>
      </c>
      <c r="O3054">
        <v>2005999000</v>
      </c>
      <c r="P3054" t="s">
        <v>1008</v>
      </c>
      <c r="Q3054" t="s">
        <v>1003</v>
      </c>
      <c r="R3054" t="s">
        <v>24</v>
      </c>
      <c r="S3054" t="s">
        <v>343</v>
      </c>
      <c r="W3054" t="s">
        <v>34</v>
      </c>
      <c r="X3054" t="s">
        <v>19</v>
      </c>
      <c r="Y3054" t="s">
        <v>226</v>
      </c>
      <c r="Z3054">
        <v>9972.76</v>
      </c>
      <c r="AA3054">
        <v>4615.875</v>
      </c>
    </row>
    <row r="3055" spans="1:27" hidden="1" x14ac:dyDescent="0.25">
      <c r="A3055">
        <v>2018</v>
      </c>
      <c r="B3055">
        <v>2</v>
      </c>
      <c r="C3055" t="s">
        <v>86</v>
      </c>
      <c r="D3055">
        <v>9547</v>
      </c>
      <c r="E3055">
        <v>2</v>
      </c>
      <c r="F3055">
        <v>20180207</v>
      </c>
      <c r="G3055">
        <v>20186370571</v>
      </c>
      <c r="H3055" t="s">
        <v>111</v>
      </c>
      <c r="I3055" t="s">
        <v>25</v>
      </c>
      <c r="J3055" t="s">
        <v>26</v>
      </c>
      <c r="K3055" t="s">
        <v>1803</v>
      </c>
      <c r="L3055" t="s">
        <v>4</v>
      </c>
      <c r="M3055" t="s">
        <v>5</v>
      </c>
      <c r="N3055" t="s">
        <v>17</v>
      </c>
      <c r="O3055">
        <v>2005999000</v>
      </c>
      <c r="P3055" t="s">
        <v>499</v>
      </c>
      <c r="Q3055" t="s">
        <v>1071</v>
      </c>
      <c r="R3055" t="s">
        <v>24</v>
      </c>
      <c r="S3055" t="s">
        <v>1105</v>
      </c>
      <c r="T3055" t="s">
        <v>1804</v>
      </c>
      <c r="U3055" t="s">
        <v>1805</v>
      </c>
      <c r="W3055" t="s">
        <v>1232</v>
      </c>
      <c r="X3055" t="s">
        <v>8</v>
      </c>
      <c r="Y3055" t="s">
        <v>9</v>
      </c>
      <c r="Z3055">
        <v>9962.4</v>
      </c>
      <c r="AA3055">
        <v>3084</v>
      </c>
    </row>
    <row r="3056" spans="1:27" hidden="1" x14ac:dyDescent="0.25">
      <c r="A3056">
        <v>2018</v>
      </c>
      <c r="B3056">
        <v>2</v>
      </c>
      <c r="C3056" t="s">
        <v>270</v>
      </c>
      <c r="D3056">
        <v>10214</v>
      </c>
      <c r="E3056">
        <v>2</v>
      </c>
      <c r="F3056">
        <v>20180227</v>
      </c>
      <c r="G3056">
        <v>20504004415</v>
      </c>
      <c r="H3056" t="s">
        <v>223</v>
      </c>
      <c r="I3056" t="s">
        <v>25</v>
      </c>
      <c r="J3056" t="s">
        <v>26</v>
      </c>
      <c r="K3056" t="s">
        <v>185</v>
      </c>
      <c r="L3056" t="s">
        <v>4</v>
      </c>
      <c r="M3056" t="s">
        <v>5</v>
      </c>
      <c r="N3056" t="s">
        <v>17</v>
      </c>
      <c r="O3056">
        <v>2005999000</v>
      </c>
      <c r="P3056" t="s">
        <v>1002</v>
      </c>
      <c r="Q3056" t="s">
        <v>1003</v>
      </c>
      <c r="R3056" t="s">
        <v>24</v>
      </c>
      <c r="S3056" t="s">
        <v>285</v>
      </c>
      <c r="W3056" t="s">
        <v>100</v>
      </c>
      <c r="X3056" t="s">
        <v>8</v>
      </c>
      <c r="Y3056" t="s">
        <v>226</v>
      </c>
      <c r="Z3056">
        <v>9950</v>
      </c>
      <c r="AA3056">
        <v>7500</v>
      </c>
    </row>
    <row r="3057" spans="1:27" hidden="1" x14ac:dyDescent="0.25">
      <c r="A3057">
        <v>2018</v>
      </c>
      <c r="B3057">
        <v>3</v>
      </c>
      <c r="C3057" t="s">
        <v>270</v>
      </c>
      <c r="D3057">
        <v>11378</v>
      </c>
      <c r="E3057">
        <v>2</v>
      </c>
      <c r="F3057">
        <v>20180307</v>
      </c>
      <c r="G3057">
        <v>20504004415</v>
      </c>
      <c r="H3057" t="s">
        <v>223</v>
      </c>
      <c r="I3057" t="s">
        <v>25</v>
      </c>
      <c r="J3057" t="s">
        <v>26</v>
      </c>
      <c r="K3057" t="s">
        <v>492</v>
      </c>
      <c r="L3057" t="s">
        <v>4</v>
      </c>
      <c r="M3057" t="s">
        <v>5</v>
      </c>
      <c r="N3057" t="s">
        <v>17</v>
      </c>
      <c r="O3057">
        <v>2005999000</v>
      </c>
      <c r="P3057" t="s">
        <v>1002</v>
      </c>
      <c r="Q3057" t="s">
        <v>1003</v>
      </c>
      <c r="R3057" t="s">
        <v>24</v>
      </c>
      <c r="S3057" t="s">
        <v>342</v>
      </c>
      <c r="W3057" t="s">
        <v>100</v>
      </c>
      <c r="X3057" t="s">
        <v>19</v>
      </c>
      <c r="Y3057" t="s">
        <v>226</v>
      </c>
      <c r="Z3057">
        <v>9933.44</v>
      </c>
      <c r="AA3057">
        <v>3949.44</v>
      </c>
    </row>
    <row r="3058" spans="1:27" hidden="1" x14ac:dyDescent="0.25">
      <c r="A3058">
        <v>2017</v>
      </c>
      <c r="B3058">
        <v>2</v>
      </c>
      <c r="C3058" t="s">
        <v>270</v>
      </c>
      <c r="D3058">
        <v>6247</v>
      </c>
      <c r="E3058">
        <v>1</v>
      </c>
      <c r="F3058">
        <v>20170209</v>
      </c>
      <c r="G3058">
        <v>20104420282</v>
      </c>
      <c r="H3058" t="s">
        <v>146</v>
      </c>
      <c r="I3058" t="s">
        <v>25</v>
      </c>
      <c r="J3058" t="s">
        <v>26</v>
      </c>
      <c r="K3058" t="s">
        <v>97</v>
      </c>
      <c r="L3058" t="s">
        <v>4</v>
      </c>
      <c r="M3058" t="s">
        <v>5</v>
      </c>
      <c r="N3058" t="s">
        <v>17</v>
      </c>
      <c r="O3058">
        <v>2005992000</v>
      </c>
      <c r="P3058" t="s">
        <v>934</v>
      </c>
      <c r="Q3058" t="s">
        <v>1003</v>
      </c>
      <c r="R3058" t="s">
        <v>18</v>
      </c>
      <c r="S3058" t="s">
        <v>131</v>
      </c>
      <c r="U3058" t="s">
        <v>145</v>
      </c>
      <c r="X3058" t="s">
        <v>8</v>
      </c>
      <c r="Y3058" t="s">
        <v>226</v>
      </c>
      <c r="Z3058">
        <v>9900</v>
      </c>
      <c r="AA3058">
        <v>4500</v>
      </c>
    </row>
    <row r="3059" spans="1:27" hidden="1" x14ac:dyDescent="0.25">
      <c r="A3059">
        <v>2018</v>
      </c>
      <c r="B3059">
        <v>3</v>
      </c>
      <c r="C3059" t="s">
        <v>270</v>
      </c>
      <c r="D3059">
        <v>14205</v>
      </c>
      <c r="E3059">
        <v>2</v>
      </c>
      <c r="F3059">
        <v>20180328</v>
      </c>
      <c r="G3059">
        <v>20504004415</v>
      </c>
      <c r="H3059" t="s">
        <v>223</v>
      </c>
      <c r="I3059" t="s">
        <v>25</v>
      </c>
      <c r="J3059" t="s">
        <v>26</v>
      </c>
      <c r="K3059" t="s">
        <v>257</v>
      </c>
      <c r="L3059" t="s">
        <v>4</v>
      </c>
      <c r="M3059" t="s">
        <v>5</v>
      </c>
      <c r="N3059" t="s">
        <v>17</v>
      </c>
      <c r="O3059">
        <v>2005999000</v>
      </c>
      <c r="P3059" t="s">
        <v>1002</v>
      </c>
      <c r="Q3059" t="s">
        <v>1003</v>
      </c>
      <c r="R3059" t="s">
        <v>24</v>
      </c>
      <c r="S3059" t="s">
        <v>337</v>
      </c>
      <c r="W3059" t="s">
        <v>34</v>
      </c>
      <c r="X3059" t="s">
        <v>8</v>
      </c>
      <c r="Y3059" t="s">
        <v>226</v>
      </c>
      <c r="Z3059">
        <v>9900</v>
      </c>
      <c r="AA3059">
        <v>4080</v>
      </c>
    </row>
    <row r="3060" spans="1:27" hidden="1" x14ac:dyDescent="0.25">
      <c r="A3060">
        <v>2018</v>
      </c>
      <c r="B3060">
        <v>1</v>
      </c>
      <c r="C3060" t="s">
        <v>86</v>
      </c>
      <c r="D3060">
        <v>600</v>
      </c>
      <c r="E3060">
        <v>2</v>
      </c>
      <c r="F3060">
        <v>20180109</v>
      </c>
      <c r="G3060">
        <v>20170040938</v>
      </c>
      <c r="H3060" t="s">
        <v>65</v>
      </c>
      <c r="I3060" t="s">
        <v>2</v>
      </c>
      <c r="J3060" t="s">
        <v>81</v>
      </c>
      <c r="K3060" t="s">
        <v>87</v>
      </c>
      <c r="L3060" t="s">
        <v>4</v>
      </c>
      <c r="M3060" t="s">
        <v>5</v>
      </c>
      <c r="N3060" t="s">
        <v>17</v>
      </c>
      <c r="O3060">
        <v>2005992000</v>
      </c>
      <c r="P3060" t="s">
        <v>934</v>
      </c>
      <c r="Q3060" t="s">
        <v>1003</v>
      </c>
      <c r="R3060" t="s">
        <v>18</v>
      </c>
      <c r="S3060" t="s">
        <v>148</v>
      </c>
      <c r="T3060" t="s">
        <v>101</v>
      </c>
      <c r="W3060" t="s">
        <v>129</v>
      </c>
      <c r="X3060" t="s">
        <v>69</v>
      </c>
      <c r="Y3060" t="s">
        <v>15</v>
      </c>
      <c r="Z3060">
        <v>9899.0400000000009</v>
      </c>
      <c r="AA3060">
        <v>5229.8599999999997</v>
      </c>
    </row>
    <row r="3061" spans="1:27" hidden="1" x14ac:dyDescent="0.25">
      <c r="A3061">
        <v>2018</v>
      </c>
      <c r="B3061">
        <v>2</v>
      </c>
      <c r="C3061" t="s">
        <v>270</v>
      </c>
      <c r="D3061">
        <v>9142</v>
      </c>
      <c r="E3061">
        <v>2</v>
      </c>
      <c r="F3061">
        <v>20180220</v>
      </c>
      <c r="G3061">
        <v>20504004415</v>
      </c>
      <c r="H3061" t="s">
        <v>223</v>
      </c>
      <c r="I3061" t="s">
        <v>2</v>
      </c>
      <c r="J3061" t="s">
        <v>287</v>
      </c>
      <c r="K3061" t="s">
        <v>288</v>
      </c>
      <c r="L3061" t="s">
        <v>4</v>
      </c>
      <c r="M3061" t="s">
        <v>5</v>
      </c>
      <c r="N3061" t="s">
        <v>17</v>
      </c>
      <c r="O3061">
        <v>2001909000</v>
      </c>
      <c r="P3061" t="s">
        <v>1008</v>
      </c>
      <c r="Q3061" t="s">
        <v>1003</v>
      </c>
      <c r="R3061" t="s">
        <v>68</v>
      </c>
      <c r="S3061" t="s">
        <v>320</v>
      </c>
      <c r="W3061" t="s">
        <v>34</v>
      </c>
      <c r="X3061" t="s">
        <v>8</v>
      </c>
      <c r="Y3061" t="s">
        <v>226</v>
      </c>
      <c r="Z3061">
        <v>9879</v>
      </c>
      <c r="AA3061">
        <v>9291.6</v>
      </c>
    </row>
    <row r="3062" spans="1:27" hidden="1" x14ac:dyDescent="0.25">
      <c r="A3062">
        <v>2018</v>
      </c>
      <c r="B3062">
        <v>2</v>
      </c>
      <c r="C3062" t="s">
        <v>86</v>
      </c>
      <c r="D3062">
        <v>16350</v>
      </c>
      <c r="E3062">
        <v>6</v>
      </c>
      <c r="F3062">
        <v>20180221</v>
      </c>
      <c r="G3062">
        <v>20602086471</v>
      </c>
      <c r="H3062" t="s">
        <v>1828</v>
      </c>
      <c r="I3062" t="s">
        <v>2</v>
      </c>
      <c r="J3062" t="s">
        <v>81</v>
      </c>
      <c r="K3062" t="s">
        <v>82</v>
      </c>
      <c r="L3062" t="s">
        <v>4</v>
      </c>
      <c r="M3062" t="s">
        <v>5</v>
      </c>
      <c r="N3062" t="s">
        <v>6</v>
      </c>
      <c r="O3062">
        <v>710809000</v>
      </c>
      <c r="P3062" t="s">
        <v>40</v>
      </c>
      <c r="Q3062" t="s">
        <v>1076</v>
      </c>
      <c r="R3062" t="s">
        <v>13</v>
      </c>
      <c r="S3062" t="s">
        <v>1914</v>
      </c>
      <c r="T3062" t="s">
        <v>1915</v>
      </c>
      <c r="U3062" t="s">
        <v>1030</v>
      </c>
      <c r="W3062" t="s">
        <v>1831</v>
      </c>
      <c r="X3062" t="s">
        <v>8</v>
      </c>
      <c r="Y3062" t="s">
        <v>9</v>
      </c>
      <c r="Z3062">
        <v>9853.2000000000007</v>
      </c>
      <c r="AA3062">
        <v>4284</v>
      </c>
    </row>
    <row r="3063" spans="1:27" hidden="1" x14ac:dyDescent="0.25">
      <c r="A3063">
        <v>2017</v>
      </c>
      <c r="B3063">
        <v>2</v>
      </c>
      <c r="C3063" t="s">
        <v>86</v>
      </c>
      <c r="D3063">
        <v>14099</v>
      </c>
      <c r="E3063">
        <v>2</v>
      </c>
      <c r="F3063">
        <v>20170217</v>
      </c>
      <c r="G3063">
        <v>20524548594</v>
      </c>
      <c r="H3063" t="s">
        <v>124</v>
      </c>
      <c r="I3063" t="s">
        <v>25</v>
      </c>
      <c r="J3063" t="s">
        <v>26</v>
      </c>
      <c r="K3063" t="s">
        <v>125</v>
      </c>
      <c r="L3063" t="s">
        <v>4</v>
      </c>
      <c r="M3063" t="s">
        <v>5</v>
      </c>
      <c r="N3063" t="s">
        <v>6</v>
      </c>
      <c r="O3063">
        <v>904211090</v>
      </c>
      <c r="P3063" t="s">
        <v>198</v>
      </c>
      <c r="Q3063" t="s">
        <v>472</v>
      </c>
      <c r="R3063" t="s">
        <v>77</v>
      </c>
      <c r="S3063" t="s">
        <v>437</v>
      </c>
      <c r="T3063" t="s">
        <v>1595</v>
      </c>
      <c r="U3063" t="s">
        <v>88</v>
      </c>
      <c r="X3063" t="s">
        <v>23</v>
      </c>
      <c r="Y3063" t="s">
        <v>9</v>
      </c>
      <c r="Z3063">
        <v>9835.9</v>
      </c>
      <c r="AA3063">
        <v>3408</v>
      </c>
    </row>
    <row r="3064" spans="1:27" hidden="1" x14ac:dyDescent="0.25">
      <c r="A3064">
        <v>2017</v>
      </c>
      <c r="B3064">
        <v>2</v>
      </c>
      <c r="C3064" t="s">
        <v>270</v>
      </c>
      <c r="D3064">
        <v>5903</v>
      </c>
      <c r="E3064">
        <v>1</v>
      </c>
      <c r="F3064">
        <v>20170204</v>
      </c>
      <c r="G3064">
        <v>20504004415</v>
      </c>
      <c r="H3064" t="s">
        <v>223</v>
      </c>
      <c r="I3064" t="s">
        <v>25</v>
      </c>
      <c r="J3064" t="s">
        <v>26</v>
      </c>
      <c r="K3064" t="s">
        <v>97</v>
      </c>
      <c r="L3064" t="s">
        <v>4</v>
      </c>
      <c r="M3064" t="s">
        <v>5</v>
      </c>
      <c r="N3064" t="s">
        <v>6</v>
      </c>
      <c r="O3064">
        <v>710809000</v>
      </c>
      <c r="P3064" t="s">
        <v>1002</v>
      </c>
      <c r="Q3064" t="s">
        <v>1076</v>
      </c>
      <c r="R3064" t="s">
        <v>13</v>
      </c>
      <c r="S3064" t="s">
        <v>1696</v>
      </c>
      <c r="T3064" t="s">
        <v>1697</v>
      </c>
      <c r="W3064" t="s">
        <v>272</v>
      </c>
      <c r="X3064" t="s">
        <v>8</v>
      </c>
      <c r="Y3064" t="s">
        <v>226</v>
      </c>
      <c r="Z3064">
        <v>9828</v>
      </c>
      <c r="AA3064">
        <v>7618.8</v>
      </c>
    </row>
    <row r="3065" spans="1:27" hidden="1" x14ac:dyDescent="0.25">
      <c r="A3065">
        <v>2017</v>
      </c>
      <c r="B3065">
        <v>3</v>
      </c>
      <c r="C3065" t="s">
        <v>270</v>
      </c>
      <c r="D3065">
        <v>9513</v>
      </c>
      <c r="E3065">
        <v>1</v>
      </c>
      <c r="F3065">
        <v>20170302</v>
      </c>
      <c r="G3065">
        <v>20504004415</v>
      </c>
      <c r="H3065" t="s">
        <v>223</v>
      </c>
      <c r="I3065" t="s">
        <v>25</v>
      </c>
      <c r="J3065" t="s">
        <v>26</v>
      </c>
      <c r="K3065" t="s">
        <v>97</v>
      </c>
      <c r="L3065" t="s">
        <v>4</v>
      </c>
      <c r="M3065" t="s">
        <v>5</v>
      </c>
      <c r="N3065" t="s">
        <v>6</v>
      </c>
      <c r="O3065">
        <v>710809000</v>
      </c>
      <c r="P3065" t="s">
        <v>1002</v>
      </c>
      <c r="Q3065" t="s">
        <v>1076</v>
      </c>
      <c r="R3065" t="s">
        <v>13</v>
      </c>
      <c r="S3065" t="s">
        <v>1696</v>
      </c>
      <c r="T3065" t="s">
        <v>1697</v>
      </c>
      <c r="W3065" t="s">
        <v>272</v>
      </c>
      <c r="X3065" t="s">
        <v>8</v>
      </c>
      <c r="Y3065" t="s">
        <v>226</v>
      </c>
      <c r="Z3065">
        <v>9828</v>
      </c>
      <c r="AA3065">
        <v>7618.8</v>
      </c>
    </row>
    <row r="3066" spans="1:27" hidden="1" x14ac:dyDescent="0.25">
      <c r="A3066">
        <v>2017</v>
      </c>
      <c r="B3066">
        <v>3</v>
      </c>
      <c r="C3066" t="s">
        <v>270</v>
      </c>
      <c r="D3066">
        <v>10303</v>
      </c>
      <c r="E3066">
        <v>1</v>
      </c>
      <c r="F3066">
        <v>20170309</v>
      </c>
      <c r="G3066">
        <v>20504004415</v>
      </c>
      <c r="H3066" t="s">
        <v>223</v>
      </c>
      <c r="I3066" t="s">
        <v>25</v>
      </c>
      <c r="J3066" t="s">
        <v>26</v>
      </c>
      <c r="K3066" t="s">
        <v>97</v>
      </c>
      <c r="L3066" t="s">
        <v>4</v>
      </c>
      <c r="M3066" t="s">
        <v>5</v>
      </c>
      <c r="N3066" t="s">
        <v>6</v>
      </c>
      <c r="O3066">
        <v>710809000</v>
      </c>
      <c r="P3066" t="s">
        <v>1002</v>
      </c>
      <c r="Q3066" t="s">
        <v>1076</v>
      </c>
      <c r="R3066" t="s">
        <v>13</v>
      </c>
      <c r="S3066" t="s">
        <v>1696</v>
      </c>
      <c r="T3066" t="s">
        <v>1697</v>
      </c>
      <c r="W3066" t="s">
        <v>272</v>
      </c>
      <c r="X3066" t="s">
        <v>8</v>
      </c>
      <c r="Y3066" t="s">
        <v>226</v>
      </c>
      <c r="Z3066">
        <v>9828</v>
      </c>
      <c r="AA3066">
        <v>7618.8</v>
      </c>
    </row>
    <row r="3067" spans="1:27" hidden="1" x14ac:dyDescent="0.25">
      <c r="A3067">
        <v>2018</v>
      </c>
      <c r="B3067">
        <v>3</v>
      </c>
      <c r="C3067" t="s">
        <v>270</v>
      </c>
      <c r="D3067">
        <v>10503</v>
      </c>
      <c r="E3067">
        <v>5</v>
      </c>
      <c r="F3067">
        <v>20180301</v>
      </c>
      <c r="G3067">
        <v>20504004415</v>
      </c>
      <c r="H3067" t="s">
        <v>223</v>
      </c>
      <c r="I3067" t="s">
        <v>25</v>
      </c>
      <c r="J3067" t="s">
        <v>26</v>
      </c>
      <c r="K3067" t="s">
        <v>97</v>
      </c>
      <c r="L3067" t="s">
        <v>4</v>
      </c>
      <c r="M3067" t="s">
        <v>5</v>
      </c>
      <c r="N3067" t="s">
        <v>17</v>
      </c>
      <c r="O3067">
        <v>2001909000</v>
      </c>
      <c r="P3067" t="s">
        <v>1009</v>
      </c>
      <c r="Q3067" t="s">
        <v>1003</v>
      </c>
      <c r="R3067" t="s">
        <v>68</v>
      </c>
      <c r="S3067" t="s">
        <v>277</v>
      </c>
      <c r="W3067" t="s">
        <v>100</v>
      </c>
      <c r="X3067" t="s">
        <v>8</v>
      </c>
      <c r="Y3067" t="s">
        <v>226</v>
      </c>
      <c r="Z3067">
        <v>9828</v>
      </c>
      <c r="AA3067">
        <v>1948.8</v>
      </c>
    </row>
    <row r="3068" spans="1:27" hidden="1" x14ac:dyDescent="0.25">
      <c r="A3068">
        <v>2017</v>
      </c>
      <c r="B3068">
        <v>3</v>
      </c>
      <c r="C3068" t="s">
        <v>86</v>
      </c>
      <c r="D3068">
        <v>18871</v>
      </c>
      <c r="E3068">
        <v>5</v>
      </c>
      <c r="F3068">
        <v>20170302</v>
      </c>
      <c r="G3068">
        <v>20170040938</v>
      </c>
      <c r="H3068" t="s">
        <v>65</v>
      </c>
      <c r="I3068" t="s">
        <v>25</v>
      </c>
      <c r="J3068" t="s">
        <v>26</v>
      </c>
      <c r="K3068" t="s">
        <v>97</v>
      </c>
      <c r="L3068" t="s">
        <v>4</v>
      </c>
      <c r="M3068" t="s">
        <v>5</v>
      </c>
      <c r="N3068" t="s">
        <v>17</v>
      </c>
      <c r="O3068">
        <v>2001909000</v>
      </c>
      <c r="P3068" t="s">
        <v>934</v>
      </c>
      <c r="Q3068" t="s">
        <v>1003</v>
      </c>
      <c r="R3068" t="s">
        <v>68</v>
      </c>
      <c r="S3068" t="s">
        <v>169</v>
      </c>
      <c r="T3068" t="s">
        <v>14</v>
      </c>
      <c r="U3068" t="s">
        <v>101</v>
      </c>
      <c r="W3068" t="s">
        <v>129</v>
      </c>
      <c r="X3068" t="s">
        <v>8</v>
      </c>
      <c r="Y3068" t="s">
        <v>15</v>
      </c>
      <c r="Z3068">
        <v>9809.7999999999993</v>
      </c>
      <c r="AA3068">
        <v>2716.56</v>
      </c>
    </row>
    <row r="3069" spans="1:27" hidden="1" x14ac:dyDescent="0.25">
      <c r="A3069">
        <v>2018</v>
      </c>
      <c r="B3069">
        <v>3</v>
      </c>
      <c r="C3069" t="s">
        <v>270</v>
      </c>
      <c r="D3069">
        <v>12949</v>
      </c>
      <c r="E3069">
        <v>1</v>
      </c>
      <c r="F3069">
        <v>20180320</v>
      </c>
      <c r="G3069">
        <v>20504004415</v>
      </c>
      <c r="H3069" t="s">
        <v>223</v>
      </c>
      <c r="I3069" t="s">
        <v>25</v>
      </c>
      <c r="J3069" t="s">
        <v>26</v>
      </c>
      <c r="K3069" t="s">
        <v>185</v>
      </c>
      <c r="L3069" t="s">
        <v>4</v>
      </c>
      <c r="M3069" t="s">
        <v>5</v>
      </c>
      <c r="N3069" t="s">
        <v>17</v>
      </c>
      <c r="O3069">
        <v>2005999000</v>
      </c>
      <c r="P3069" t="s">
        <v>1002</v>
      </c>
      <c r="Q3069" t="s">
        <v>1003</v>
      </c>
      <c r="R3069" t="s">
        <v>24</v>
      </c>
      <c r="S3069" t="s">
        <v>332</v>
      </c>
      <c r="W3069" t="s">
        <v>34</v>
      </c>
      <c r="X3069" t="s">
        <v>8</v>
      </c>
      <c r="Y3069" t="s">
        <v>226</v>
      </c>
      <c r="Z3069">
        <v>9739.4</v>
      </c>
      <c r="AA3069">
        <v>6990</v>
      </c>
    </row>
    <row r="3070" spans="1:27" hidden="1" x14ac:dyDescent="0.25">
      <c r="A3070">
        <v>2018</v>
      </c>
      <c r="B3070">
        <v>3</v>
      </c>
      <c r="C3070" t="s">
        <v>86</v>
      </c>
      <c r="D3070">
        <v>24737</v>
      </c>
      <c r="E3070">
        <v>4</v>
      </c>
      <c r="F3070">
        <v>20180327</v>
      </c>
      <c r="G3070">
        <v>20373860736</v>
      </c>
      <c r="H3070" t="s">
        <v>1127</v>
      </c>
      <c r="I3070" t="s">
        <v>2</v>
      </c>
      <c r="J3070" t="s">
        <v>81</v>
      </c>
      <c r="K3070" t="s">
        <v>87</v>
      </c>
      <c r="L3070" t="s">
        <v>4</v>
      </c>
      <c r="M3070" t="s">
        <v>5</v>
      </c>
      <c r="N3070" t="s">
        <v>17</v>
      </c>
      <c r="O3070">
        <v>2005992000</v>
      </c>
      <c r="P3070" t="s">
        <v>934</v>
      </c>
      <c r="Q3070" t="s">
        <v>1003</v>
      </c>
      <c r="R3070" t="s">
        <v>18</v>
      </c>
      <c r="S3070" t="s">
        <v>94</v>
      </c>
      <c r="T3070" t="s">
        <v>101</v>
      </c>
      <c r="X3070" t="s">
        <v>95</v>
      </c>
      <c r="Y3070" t="s">
        <v>15</v>
      </c>
      <c r="Z3070">
        <v>9694.25</v>
      </c>
      <c r="AA3070">
        <v>5405</v>
      </c>
    </row>
    <row r="3071" spans="1:27" hidden="1" x14ac:dyDescent="0.25">
      <c r="A3071">
        <v>2018</v>
      </c>
      <c r="B3071">
        <v>1</v>
      </c>
      <c r="C3071" t="s">
        <v>86</v>
      </c>
      <c r="D3071">
        <v>123265</v>
      </c>
      <c r="E3071">
        <v>5</v>
      </c>
      <c r="F3071">
        <v>20180102</v>
      </c>
      <c r="G3071">
        <v>20373860736</v>
      </c>
      <c r="H3071" t="s">
        <v>1127</v>
      </c>
      <c r="I3071" t="s">
        <v>2</v>
      </c>
      <c r="J3071" t="s">
        <v>81</v>
      </c>
      <c r="K3071" t="s">
        <v>87</v>
      </c>
      <c r="L3071" t="s">
        <v>4</v>
      </c>
      <c r="M3071" t="s">
        <v>5</v>
      </c>
      <c r="N3071" t="s">
        <v>17</v>
      </c>
      <c r="O3071">
        <v>2005999000</v>
      </c>
      <c r="P3071" t="s">
        <v>1005</v>
      </c>
      <c r="Q3071" t="s">
        <v>1003</v>
      </c>
      <c r="R3071" t="s">
        <v>24</v>
      </c>
      <c r="S3071" t="s">
        <v>635</v>
      </c>
      <c r="T3071" t="s">
        <v>101</v>
      </c>
      <c r="X3071" t="s">
        <v>69</v>
      </c>
      <c r="Y3071" t="s">
        <v>15</v>
      </c>
      <c r="Z3071">
        <v>9693.09</v>
      </c>
      <c r="AA3071">
        <v>6266.88</v>
      </c>
    </row>
    <row r="3072" spans="1:27" hidden="1" x14ac:dyDescent="0.25">
      <c r="A3072">
        <v>2017</v>
      </c>
      <c r="B3072">
        <v>3</v>
      </c>
      <c r="C3072" t="s">
        <v>270</v>
      </c>
      <c r="D3072">
        <v>10843</v>
      </c>
      <c r="E3072">
        <v>1</v>
      </c>
      <c r="F3072">
        <v>20170315</v>
      </c>
      <c r="G3072">
        <v>20504004415</v>
      </c>
      <c r="H3072" t="s">
        <v>223</v>
      </c>
      <c r="I3072" t="s">
        <v>2</v>
      </c>
      <c r="J3072" t="s">
        <v>21</v>
      </c>
      <c r="K3072" t="s">
        <v>939</v>
      </c>
      <c r="L3072" t="s">
        <v>4</v>
      </c>
      <c r="M3072" t="s">
        <v>5</v>
      </c>
      <c r="N3072" t="s">
        <v>17</v>
      </c>
      <c r="O3072">
        <v>2001909000</v>
      </c>
      <c r="P3072" t="s">
        <v>1006</v>
      </c>
      <c r="Q3072" t="s">
        <v>1003</v>
      </c>
      <c r="R3072" t="s">
        <v>68</v>
      </c>
      <c r="S3072" t="s">
        <v>1708</v>
      </c>
      <c r="T3072" t="s">
        <v>1709</v>
      </c>
      <c r="W3072" t="s">
        <v>272</v>
      </c>
      <c r="X3072" t="s">
        <v>19</v>
      </c>
      <c r="Y3072" t="s">
        <v>226</v>
      </c>
      <c r="Z3072">
        <v>9687.74</v>
      </c>
      <c r="AA3072">
        <v>19200</v>
      </c>
    </row>
    <row r="3073" spans="1:27" hidden="1" x14ac:dyDescent="0.25">
      <c r="A3073">
        <v>2017</v>
      </c>
      <c r="B3073">
        <v>3</v>
      </c>
      <c r="C3073" t="s">
        <v>270</v>
      </c>
      <c r="D3073">
        <v>10650</v>
      </c>
      <c r="E3073">
        <v>2</v>
      </c>
      <c r="F3073">
        <v>20170313</v>
      </c>
      <c r="G3073">
        <v>20504004415</v>
      </c>
      <c r="H3073" t="s">
        <v>223</v>
      </c>
      <c r="I3073" t="s">
        <v>2</v>
      </c>
      <c r="J3073" t="s">
        <v>308</v>
      </c>
      <c r="K3073" t="s">
        <v>309</v>
      </c>
      <c r="L3073" t="s">
        <v>4</v>
      </c>
      <c r="M3073" t="s">
        <v>5</v>
      </c>
      <c r="N3073" t="s">
        <v>17</v>
      </c>
      <c r="O3073">
        <v>2001909000</v>
      </c>
      <c r="P3073" t="s">
        <v>1006</v>
      </c>
      <c r="Q3073" t="s">
        <v>1076</v>
      </c>
      <c r="R3073" t="s">
        <v>68</v>
      </c>
      <c r="S3073" t="s">
        <v>1717</v>
      </c>
      <c r="T3073" t="s">
        <v>450</v>
      </c>
      <c r="W3073" t="s">
        <v>272</v>
      </c>
      <c r="X3073" t="s">
        <v>8</v>
      </c>
      <c r="Y3073" t="s">
        <v>226</v>
      </c>
      <c r="Z3073">
        <v>9685</v>
      </c>
      <c r="AA3073">
        <v>1600</v>
      </c>
    </row>
    <row r="3074" spans="1:27" hidden="1" x14ac:dyDescent="0.25">
      <c r="A3074">
        <v>2018</v>
      </c>
      <c r="B3074">
        <v>3</v>
      </c>
      <c r="C3074" t="s">
        <v>86</v>
      </c>
      <c r="D3074">
        <v>28086</v>
      </c>
      <c r="E3074">
        <v>1</v>
      </c>
      <c r="F3074">
        <v>20180330</v>
      </c>
      <c r="G3074">
        <v>20170040938</v>
      </c>
      <c r="H3074" t="s">
        <v>65</v>
      </c>
      <c r="I3074" t="s">
        <v>25</v>
      </c>
      <c r="J3074" t="s">
        <v>26</v>
      </c>
      <c r="K3074" t="s">
        <v>97</v>
      </c>
      <c r="L3074" t="s">
        <v>4</v>
      </c>
      <c r="M3074" t="s">
        <v>5</v>
      </c>
      <c r="N3074" t="s">
        <v>17</v>
      </c>
      <c r="O3074">
        <v>2005999000</v>
      </c>
      <c r="P3074" t="s">
        <v>934</v>
      </c>
      <c r="Q3074" t="s">
        <v>1003</v>
      </c>
      <c r="R3074" t="s">
        <v>24</v>
      </c>
      <c r="S3074" t="s">
        <v>148</v>
      </c>
      <c r="T3074" t="s">
        <v>377</v>
      </c>
      <c r="W3074" t="s">
        <v>214</v>
      </c>
      <c r="X3074" t="s">
        <v>8</v>
      </c>
      <c r="Y3074" t="s">
        <v>15</v>
      </c>
      <c r="Z3074">
        <v>9659.52</v>
      </c>
      <c r="AA3074">
        <v>2538.4319999999998</v>
      </c>
    </row>
    <row r="3075" spans="1:27" hidden="1" x14ac:dyDescent="0.25">
      <c r="A3075">
        <v>2018</v>
      </c>
      <c r="B3075">
        <v>1</v>
      </c>
      <c r="C3075" t="s">
        <v>270</v>
      </c>
      <c r="D3075">
        <v>41729</v>
      </c>
      <c r="E3075">
        <v>3</v>
      </c>
      <c r="F3075">
        <v>20180104</v>
      </c>
      <c r="G3075">
        <v>20504004415</v>
      </c>
      <c r="H3075" t="s">
        <v>223</v>
      </c>
      <c r="I3075" t="s">
        <v>25</v>
      </c>
      <c r="J3075" t="s">
        <v>26</v>
      </c>
      <c r="K3075" t="s">
        <v>257</v>
      </c>
      <c r="L3075" t="s">
        <v>4</v>
      </c>
      <c r="M3075" t="s">
        <v>5</v>
      </c>
      <c r="N3075" t="s">
        <v>17</v>
      </c>
      <c r="O3075">
        <v>2001909000</v>
      </c>
      <c r="P3075" t="s">
        <v>1009</v>
      </c>
      <c r="Q3075" t="s">
        <v>1003</v>
      </c>
      <c r="R3075" t="s">
        <v>68</v>
      </c>
      <c r="S3075" t="s">
        <v>966</v>
      </c>
      <c r="T3075" t="s">
        <v>957</v>
      </c>
      <c r="W3075" t="s">
        <v>34</v>
      </c>
      <c r="X3075" t="s">
        <v>8</v>
      </c>
      <c r="Y3075" t="s">
        <v>226</v>
      </c>
      <c r="Z3075">
        <v>9652.5</v>
      </c>
      <c r="AA3075">
        <v>1855.62</v>
      </c>
    </row>
    <row r="3076" spans="1:27" hidden="1" x14ac:dyDescent="0.25">
      <c r="A3076">
        <v>2017</v>
      </c>
      <c r="B3076">
        <v>2</v>
      </c>
      <c r="C3076" t="s">
        <v>270</v>
      </c>
      <c r="D3076">
        <v>8005</v>
      </c>
      <c r="E3076">
        <v>4</v>
      </c>
      <c r="F3076">
        <v>20170223</v>
      </c>
      <c r="G3076">
        <v>20504004415</v>
      </c>
      <c r="H3076" t="s">
        <v>223</v>
      </c>
      <c r="I3076" t="s">
        <v>25</v>
      </c>
      <c r="J3076" t="s">
        <v>26</v>
      </c>
      <c r="K3076" t="s">
        <v>118</v>
      </c>
      <c r="L3076" t="s">
        <v>4</v>
      </c>
      <c r="M3076" t="s">
        <v>5</v>
      </c>
      <c r="N3076" t="s">
        <v>17</v>
      </c>
      <c r="O3076">
        <v>2005999000</v>
      </c>
      <c r="P3076" t="s">
        <v>1002</v>
      </c>
      <c r="Q3076" t="s">
        <v>1003</v>
      </c>
      <c r="R3076" t="s">
        <v>24</v>
      </c>
      <c r="S3076" t="s">
        <v>278</v>
      </c>
      <c r="W3076" t="s">
        <v>100</v>
      </c>
      <c r="X3076" t="s">
        <v>8</v>
      </c>
      <c r="Y3076" t="s">
        <v>226</v>
      </c>
      <c r="Z3076">
        <v>9632</v>
      </c>
      <c r="AA3076">
        <v>7795.2</v>
      </c>
    </row>
    <row r="3077" spans="1:27" hidden="1" x14ac:dyDescent="0.25">
      <c r="A3077">
        <v>2017</v>
      </c>
      <c r="B3077">
        <v>3</v>
      </c>
      <c r="C3077" t="s">
        <v>270</v>
      </c>
      <c r="D3077">
        <v>11133</v>
      </c>
      <c r="E3077">
        <v>1</v>
      </c>
      <c r="F3077">
        <v>20170323</v>
      </c>
      <c r="G3077">
        <v>20504004415</v>
      </c>
      <c r="H3077" t="s">
        <v>223</v>
      </c>
      <c r="I3077" t="s">
        <v>2</v>
      </c>
      <c r="J3077" t="s">
        <v>318</v>
      </c>
      <c r="K3077" t="s">
        <v>319</v>
      </c>
      <c r="L3077" t="s">
        <v>4</v>
      </c>
      <c r="M3077" t="s">
        <v>5</v>
      </c>
      <c r="N3077" t="s">
        <v>17</v>
      </c>
      <c r="O3077">
        <v>2001909000</v>
      </c>
      <c r="P3077" t="s">
        <v>1008</v>
      </c>
      <c r="Q3077" t="s">
        <v>1003</v>
      </c>
      <c r="R3077" t="s">
        <v>68</v>
      </c>
      <c r="S3077" t="s">
        <v>281</v>
      </c>
      <c r="W3077" t="s">
        <v>100</v>
      </c>
      <c r="X3077" t="s">
        <v>8</v>
      </c>
      <c r="Y3077" t="s">
        <v>226</v>
      </c>
      <c r="Z3077">
        <v>9613.35</v>
      </c>
      <c r="AA3077">
        <v>10092</v>
      </c>
    </row>
    <row r="3078" spans="1:27" hidden="1" x14ac:dyDescent="0.25">
      <c r="A3078">
        <v>2018</v>
      </c>
      <c r="B3078">
        <v>1</v>
      </c>
      <c r="C3078" t="s">
        <v>270</v>
      </c>
      <c r="D3078">
        <v>42663</v>
      </c>
      <c r="E3078">
        <v>1</v>
      </c>
      <c r="F3078">
        <v>20180102</v>
      </c>
      <c r="G3078">
        <v>20504004415</v>
      </c>
      <c r="H3078" t="s">
        <v>223</v>
      </c>
      <c r="I3078" t="s">
        <v>2</v>
      </c>
      <c r="J3078" t="s">
        <v>329</v>
      </c>
      <c r="K3078" t="s">
        <v>330</v>
      </c>
      <c r="L3078" t="s">
        <v>4</v>
      </c>
      <c r="M3078" t="s">
        <v>5</v>
      </c>
      <c r="N3078" t="s">
        <v>17</v>
      </c>
      <c r="O3078">
        <v>2001909000</v>
      </c>
      <c r="P3078" t="s">
        <v>1008</v>
      </c>
      <c r="Q3078" t="s">
        <v>1003</v>
      </c>
      <c r="R3078" t="s">
        <v>68</v>
      </c>
      <c r="S3078" t="s">
        <v>526</v>
      </c>
      <c r="T3078" t="s">
        <v>837</v>
      </c>
      <c r="W3078" t="s">
        <v>34</v>
      </c>
      <c r="X3078" t="s">
        <v>8</v>
      </c>
      <c r="Y3078" t="s">
        <v>226</v>
      </c>
      <c r="Z3078">
        <v>9600</v>
      </c>
      <c r="AA3078">
        <v>8700</v>
      </c>
    </row>
    <row r="3079" spans="1:27" hidden="1" x14ac:dyDescent="0.25">
      <c r="A3079">
        <v>2017</v>
      </c>
      <c r="B3079">
        <v>1</v>
      </c>
      <c r="C3079" t="s">
        <v>270</v>
      </c>
      <c r="D3079">
        <v>3473</v>
      </c>
      <c r="E3079">
        <v>3</v>
      </c>
      <c r="F3079">
        <v>20170131</v>
      </c>
      <c r="G3079">
        <v>20522951146</v>
      </c>
      <c r="H3079" t="s">
        <v>113</v>
      </c>
      <c r="I3079" t="s">
        <v>25</v>
      </c>
      <c r="J3079" t="s">
        <v>114</v>
      </c>
      <c r="K3079" t="s">
        <v>115</v>
      </c>
      <c r="L3079" t="s">
        <v>4</v>
      </c>
      <c r="M3079" t="s">
        <v>5</v>
      </c>
      <c r="N3079" t="s">
        <v>6</v>
      </c>
      <c r="O3079">
        <v>904211090</v>
      </c>
      <c r="P3079" t="s">
        <v>198</v>
      </c>
      <c r="Q3079" t="s">
        <v>472</v>
      </c>
      <c r="R3079" t="s">
        <v>77</v>
      </c>
      <c r="S3079" t="s">
        <v>832</v>
      </c>
      <c r="W3079" t="s">
        <v>100</v>
      </c>
      <c r="X3079" t="s">
        <v>23</v>
      </c>
      <c r="Y3079" t="s">
        <v>226</v>
      </c>
      <c r="Z3079">
        <v>9586</v>
      </c>
      <c r="AA3079">
        <v>4853.5200000000004</v>
      </c>
    </row>
    <row r="3080" spans="1:27" hidden="1" x14ac:dyDescent="0.25">
      <c r="A3080">
        <v>2017</v>
      </c>
      <c r="B3080">
        <v>1</v>
      </c>
      <c r="C3080" t="s">
        <v>86</v>
      </c>
      <c r="D3080">
        <v>2072</v>
      </c>
      <c r="E3080">
        <v>8</v>
      </c>
      <c r="F3080">
        <v>20170112</v>
      </c>
      <c r="G3080">
        <v>20544606353</v>
      </c>
      <c r="H3080" t="s">
        <v>490</v>
      </c>
      <c r="I3080" t="s">
        <v>25</v>
      </c>
      <c r="J3080" t="s">
        <v>26</v>
      </c>
      <c r="K3080" t="s">
        <v>125</v>
      </c>
      <c r="L3080" t="s">
        <v>4</v>
      </c>
      <c r="M3080" t="s">
        <v>5</v>
      </c>
      <c r="N3080" t="s">
        <v>6</v>
      </c>
      <c r="O3080">
        <v>904221000</v>
      </c>
      <c r="P3080" t="s">
        <v>198</v>
      </c>
      <c r="Q3080" t="s">
        <v>1016</v>
      </c>
      <c r="R3080" t="s">
        <v>104</v>
      </c>
      <c r="S3080" t="s">
        <v>567</v>
      </c>
      <c r="T3080" t="s">
        <v>622</v>
      </c>
      <c r="U3080" t="s">
        <v>572</v>
      </c>
      <c r="V3080" t="s">
        <v>573</v>
      </c>
      <c r="W3080" t="s">
        <v>253</v>
      </c>
      <c r="X3080" t="s">
        <v>23</v>
      </c>
      <c r="Y3080" t="s">
        <v>90</v>
      </c>
      <c r="Z3080">
        <v>9564.65</v>
      </c>
      <c r="AA3080">
        <v>6015.5</v>
      </c>
    </row>
    <row r="3081" spans="1:27" hidden="1" x14ac:dyDescent="0.25">
      <c r="A3081">
        <v>2018</v>
      </c>
      <c r="B3081">
        <v>2</v>
      </c>
      <c r="C3081" t="s">
        <v>270</v>
      </c>
      <c r="D3081">
        <v>7333</v>
      </c>
      <c r="E3081">
        <v>3</v>
      </c>
      <c r="F3081">
        <v>20180209</v>
      </c>
      <c r="G3081">
        <v>20546150519</v>
      </c>
      <c r="H3081" t="s">
        <v>345</v>
      </c>
      <c r="I3081" t="s">
        <v>25</v>
      </c>
      <c r="J3081" t="s">
        <v>26</v>
      </c>
      <c r="K3081" t="s">
        <v>344</v>
      </c>
      <c r="L3081" t="s">
        <v>4</v>
      </c>
      <c r="M3081" t="s">
        <v>5</v>
      </c>
      <c r="N3081" t="s">
        <v>6</v>
      </c>
      <c r="O3081">
        <v>709600000</v>
      </c>
      <c r="P3081" t="s">
        <v>1002</v>
      </c>
      <c r="Q3081" t="s">
        <v>274</v>
      </c>
      <c r="R3081" t="s">
        <v>7</v>
      </c>
      <c r="S3081" t="s">
        <v>350</v>
      </c>
      <c r="T3081" t="s">
        <v>798</v>
      </c>
      <c r="U3081" t="s">
        <v>800</v>
      </c>
      <c r="W3081" t="s">
        <v>100</v>
      </c>
      <c r="X3081" t="s">
        <v>8</v>
      </c>
      <c r="Y3081" t="s">
        <v>226</v>
      </c>
      <c r="Z3081">
        <v>9538.7000000000007</v>
      </c>
      <c r="AA3081">
        <v>4950</v>
      </c>
    </row>
    <row r="3082" spans="1:27" hidden="1" x14ac:dyDescent="0.25">
      <c r="A3082">
        <v>2017</v>
      </c>
      <c r="B3082">
        <v>1</v>
      </c>
      <c r="C3082" t="s">
        <v>86</v>
      </c>
      <c r="D3082">
        <v>1131</v>
      </c>
      <c r="E3082">
        <v>3</v>
      </c>
      <c r="F3082">
        <v>20170113</v>
      </c>
      <c r="G3082">
        <v>20565523164</v>
      </c>
      <c r="H3082" t="s">
        <v>429</v>
      </c>
      <c r="I3082" t="s">
        <v>25</v>
      </c>
      <c r="J3082" t="s">
        <v>26</v>
      </c>
      <c r="K3082" t="s">
        <v>97</v>
      </c>
      <c r="L3082" t="s">
        <v>4</v>
      </c>
      <c r="M3082" t="s">
        <v>5</v>
      </c>
      <c r="N3082" t="s">
        <v>6</v>
      </c>
      <c r="O3082">
        <v>904219000</v>
      </c>
      <c r="P3082" t="s">
        <v>218</v>
      </c>
      <c r="Q3082" t="s">
        <v>472</v>
      </c>
      <c r="R3082" t="s">
        <v>50</v>
      </c>
      <c r="S3082" t="s">
        <v>401</v>
      </c>
      <c r="X3082" t="s">
        <v>23</v>
      </c>
      <c r="Y3082" t="s">
        <v>9</v>
      </c>
      <c r="Z3082">
        <v>9499.36</v>
      </c>
      <c r="AA3082">
        <v>2268</v>
      </c>
    </row>
    <row r="3083" spans="1:27" hidden="1" x14ac:dyDescent="0.25">
      <c r="A3083">
        <v>2018</v>
      </c>
      <c r="B3083">
        <v>2</v>
      </c>
      <c r="C3083" t="s">
        <v>86</v>
      </c>
      <c r="D3083">
        <v>16922</v>
      </c>
      <c r="E3083">
        <v>4</v>
      </c>
      <c r="F3083">
        <v>20180223</v>
      </c>
      <c r="G3083">
        <v>20523273265</v>
      </c>
      <c r="H3083" t="s">
        <v>174</v>
      </c>
      <c r="I3083" t="s">
        <v>25</v>
      </c>
      <c r="J3083" t="s">
        <v>26</v>
      </c>
      <c r="K3083" t="s">
        <v>97</v>
      </c>
      <c r="L3083" t="s">
        <v>4</v>
      </c>
      <c r="M3083" t="s">
        <v>5</v>
      </c>
      <c r="N3083" t="s">
        <v>6</v>
      </c>
      <c r="O3083">
        <v>710809000</v>
      </c>
      <c r="P3083" t="s">
        <v>40</v>
      </c>
      <c r="Q3083" t="s">
        <v>1076</v>
      </c>
      <c r="R3083" t="s">
        <v>13</v>
      </c>
      <c r="S3083" t="s">
        <v>1922</v>
      </c>
      <c r="V3083" t="s">
        <v>14</v>
      </c>
      <c r="W3083" t="s">
        <v>176</v>
      </c>
      <c r="X3083" t="s">
        <v>8</v>
      </c>
      <c r="Y3083" t="s">
        <v>93</v>
      </c>
      <c r="Z3083">
        <v>9488</v>
      </c>
      <c r="AA3083">
        <v>3680</v>
      </c>
    </row>
    <row r="3084" spans="1:27" hidden="1" x14ac:dyDescent="0.25">
      <c r="A3084">
        <v>2018</v>
      </c>
      <c r="B3084">
        <v>1</v>
      </c>
      <c r="C3084" t="s">
        <v>270</v>
      </c>
      <c r="D3084">
        <v>745</v>
      </c>
      <c r="E3084">
        <v>2</v>
      </c>
      <c r="F3084">
        <v>20180110</v>
      </c>
      <c r="G3084">
        <v>20504004415</v>
      </c>
      <c r="H3084" t="s">
        <v>223</v>
      </c>
      <c r="I3084" t="s">
        <v>2</v>
      </c>
      <c r="J3084" t="s">
        <v>3</v>
      </c>
      <c r="K3084" t="s">
        <v>49</v>
      </c>
      <c r="L3084" t="s">
        <v>4</v>
      </c>
      <c r="M3084" t="s">
        <v>5</v>
      </c>
      <c r="N3084" t="s">
        <v>17</v>
      </c>
      <c r="O3084">
        <v>2001909000</v>
      </c>
      <c r="P3084" t="s">
        <v>1008</v>
      </c>
      <c r="Q3084" t="s">
        <v>1003</v>
      </c>
      <c r="R3084" t="s">
        <v>68</v>
      </c>
      <c r="S3084" t="s">
        <v>320</v>
      </c>
      <c r="W3084" t="s">
        <v>100</v>
      </c>
      <c r="X3084" t="s">
        <v>8</v>
      </c>
      <c r="Y3084" t="s">
        <v>61</v>
      </c>
      <c r="Z3084">
        <v>9480</v>
      </c>
      <c r="AA3084">
        <v>6960</v>
      </c>
    </row>
    <row r="3085" spans="1:27" hidden="1" x14ac:dyDescent="0.25">
      <c r="A3085">
        <v>2018</v>
      </c>
      <c r="B3085">
        <v>1</v>
      </c>
      <c r="C3085" t="s">
        <v>270</v>
      </c>
      <c r="D3085">
        <v>42661</v>
      </c>
      <c r="E3085">
        <v>1</v>
      </c>
      <c r="F3085">
        <v>20180102</v>
      </c>
      <c r="G3085">
        <v>20504004415</v>
      </c>
      <c r="H3085" t="s">
        <v>223</v>
      </c>
      <c r="I3085" t="s">
        <v>25</v>
      </c>
      <c r="J3085" t="s">
        <v>26</v>
      </c>
      <c r="K3085" t="s">
        <v>185</v>
      </c>
      <c r="L3085" t="s">
        <v>4</v>
      </c>
      <c r="M3085" t="s">
        <v>5</v>
      </c>
      <c r="N3085" t="s">
        <v>17</v>
      </c>
      <c r="O3085">
        <v>2005999000</v>
      </c>
      <c r="P3085" t="s">
        <v>1002</v>
      </c>
      <c r="Q3085" t="s">
        <v>1003</v>
      </c>
      <c r="R3085" t="s">
        <v>24</v>
      </c>
      <c r="S3085" t="s">
        <v>508</v>
      </c>
      <c r="T3085" t="s">
        <v>1287</v>
      </c>
      <c r="W3085" t="s">
        <v>34</v>
      </c>
      <c r="X3085" t="s">
        <v>8</v>
      </c>
      <c r="Y3085" t="s">
        <v>226</v>
      </c>
      <c r="Z3085">
        <v>9472.4</v>
      </c>
      <c r="AA3085">
        <v>7140</v>
      </c>
    </row>
    <row r="3086" spans="1:27" hidden="1" x14ac:dyDescent="0.25">
      <c r="A3086">
        <v>2018</v>
      </c>
      <c r="B3086">
        <v>1</v>
      </c>
      <c r="C3086" t="s">
        <v>270</v>
      </c>
      <c r="D3086">
        <v>1557</v>
      </c>
      <c r="E3086">
        <v>2</v>
      </c>
      <c r="F3086">
        <v>20180118</v>
      </c>
      <c r="G3086">
        <v>20504004415</v>
      </c>
      <c r="H3086" t="s">
        <v>223</v>
      </c>
      <c r="I3086" t="s">
        <v>25</v>
      </c>
      <c r="J3086" t="s">
        <v>26</v>
      </c>
      <c r="K3086" t="s">
        <v>97</v>
      </c>
      <c r="L3086" t="s">
        <v>4</v>
      </c>
      <c r="M3086" t="s">
        <v>5</v>
      </c>
      <c r="N3086" t="s">
        <v>17</v>
      </c>
      <c r="O3086">
        <v>2005999000</v>
      </c>
      <c r="P3086" t="s">
        <v>1002</v>
      </c>
      <c r="Q3086" t="s">
        <v>1003</v>
      </c>
      <c r="R3086" t="s">
        <v>24</v>
      </c>
      <c r="S3086" t="s">
        <v>951</v>
      </c>
      <c r="T3086" t="s">
        <v>1287</v>
      </c>
      <c r="W3086" t="s">
        <v>34</v>
      </c>
      <c r="X3086" t="s">
        <v>8</v>
      </c>
      <c r="Y3086" t="s">
        <v>226</v>
      </c>
      <c r="Z3086">
        <v>9450</v>
      </c>
      <c r="AA3086">
        <v>6750</v>
      </c>
    </row>
    <row r="3087" spans="1:27" hidden="1" x14ac:dyDescent="0.25">
      <c r="A3087">
        <v>2018</v>
      </c>
      <c r="B3087">
        <v>3</v>
      </c>
      <c r="C3087" t="s">
        <v>270</v>
      </c>
      <c r="D3087">
        <v>12970</v>
      </c>
      <c r="E3087">
        <v>2</v>
      </c>
      <c r="F3087">
        <v>20180321</v>
      </c>
      <c r="G3087">
        <v>20504004415</v>
      </c>
      <c r="H3087" t="s">
        <v>223</v>
      </c>
      <c r="I3087" t="s">
        <v>25</v>
      </c>
      <c r="J3087" t="s">
        <v>26</v>
      </c>
      <c r="K3087" t="s">
        <v>257</v>
      </c>
      <c r="L3087" t="s">
        <v>4</v>
      </c>
      <c r="M3087" t="s">
        <v>5</v>
      </c>
      <c r="N3087" t="s">
        <v>17</v>
      </c>
      <c r="O3087">
        <v>2005999000</v>
      </c>
      <c r="P3087" t="s">
        <v>1002</v>
      </c>
      <c r="Q3087" t="s">
        <v>1003</v>
      </c>
      <c r="R3087" t="s">
        <v>24</v>
      </c>
      <c r="S3087" t="s">
        <v>2348</v>
      </c>
      <c r="W3087" t="s">
        <v>34</v>
      </c>
      <c r="X3087" t="s">
        <v>8</v>
      </c>
      <c r="Y3087" t="s">
        <v>226</v>
      </c>
      <c r="Z3087">
        <v>9450</v>
      </c>
      <c r="AA3087">
        <v>8769.6</v>
      </c>
    </row>
    <row r="3088" spans="1:27" hidden="1" x14ac:dyDescent="0.25">
      <c r="A3088">
        <v>2017</v>
      </c>
      <c r="B3088">
        <v>1</v>
      </c>
      <c r="C3088" t="s">
        <v>270</v>
      </c>
      <c r="D3088">
        <v>113</v>
      </c>
      <c r="E3088">
        <v>1</v>
      </c>
      <c r="F3088">
        <v>20170110</v>
      </c>
      <c r="G3088">
        <v>20504004415</v>
      </c>
      <c r="H3088" t="s">
        <v>223</v>
      </c>
      <c r="I3088" t="s">
        <v>11</v>
      </c>
      <c r="J3088" t="s">
        <v>12</v>
      </c>
      <c r="K3088" t="s">
        <v>92</v>
      </c>
      <c r="L3088" t="s">
        <v>4</v>
      </c>
      <c r="M3088" t="s">
        <v>5</v>
      </c>
      <c r="N3088" t="s">
        <v>17</v>
      </c>
      <c r="O3088">
        <v>2005999000</v>
      </c>
      <c r="P3088" t="s">
        <v>1002</v>
      </c>
      <c r="Q3088" t="s">
        <v>1003</v>
      </c>
      <c r="R3088" t="s">
        <v>24</v>
      </c>
      <c r="S3088" t="s">
        <v>769</v>
      </c>
      <c r="W3088" t="s">
        <v>100</v>
      </c>
      <c r="X3088" t="s">
        <v>8</v>
      </c>
      <c r="Y3088" t="s">
        <v>226</v>
      </c>
      <c r="Z3088">
        <v>9424</v>
      </c>
      <c r="AA3088">
        <v>5712</v>
      </c>
    </row>
    <row r="3089" spans="1:27" hidden="1" x14ac:dyDescent="0.25">
      <c r="A3089">
        <v>2017</v>
      </c>
      <c r="B3089">
        <v>1</v>
      </c>
      <c r="C3089" t="s">
        <v>86</v>
      </c>
      <c r="D3089">
        <v>6394</v>
      </c>
      <c r="E3089">
        <v>3</v>
      </c>
      <c r="F3089">
        <v>20170124</v>
      </c>
      <c r="G3089">
        <v>20511375666</v>
      </c>
      <c r="H3089" t="s">
        <v>402</v>
      </c>
      <c r="I3089" t="s">
        <v>25</v>
      </c>
      <c r="J3089" t="s">
        <v>26</v>
      </c>
      <c r="K3089" t="s">
        <v>199</v>
      </c>
      <c r="L3089" t="s">
        <v>4</v>
      </c>
      <c r="M3089" t="s">
        <v>5</v>
      </c>
      <c r="N3089" t="s">
        <v>6</v>
      </c>
      <c r="O3089">
        <v>710809000</v>
      </c>
      <c r="P3089" t="s">
        <v>31</v>
      </c>
      <c r="Q3089" t="s">
        <v>1076</v>
      </c>
      <c r="R3089" t="s">
        <v>13</v>
      </c>
      <c r="S3089" t="s">
        <v>404</v>
      </c>
      <c r="W3089" t="s">
        <v>176</v>
      </c>
      <c r="X3089" t="s">
        <v>8</v>
      </c>
      <c r="Y3089" t="s">
        <v>9</v>
      </c>
      <c r="Z3089">
        <v>9400</v>
      </c>
      <c r="AA3089">
        <v>3640</v>
      </c>
    </row>
    <row r="3090" spans="1:27" hidden="1" x14ac:dyDescent="0.25">
      <c r="A3090">
        <v>2017</v>
      </c>
      <c r="B3090">
        <v>3</v>
      </c>
      <c r="C3090" t="s">
        <v>270</v>
      </c>
      <c r="D3090">
        <v>9513</v>
      </c>
      <c r="E3090">
        <v>3</v>
      </c>
      <c r="F3090">
        <v>20170302</v>
      </c>
      <c r="G3090">
        <v>20504004415</v>
      </c>
      <c r="H3090" t="s">
        <v>223</v>
      </c>
      <c r="I3090" t="s">
        <v>25</v>
      </c>
      <c r="J3090" t="s">
        <v>26</v>
      </c>
      <c r="K3090" t="s">
        <v>97</v>
      </c>
      <c r="L3090" t="s">
        <v>4</v>
      </c>
      <c r="M3090" t="s">
        <v>5</v>
      </c>
      <c r="N3090" t="s">
        <v>6</v>
      </c>
      <c r="O3090">
        <v>710809000</v>
      </c>
      <c r="P3090" t="s">
        <v>1002</v>
      </c>
      <c r="Q3090" t="s">
        <v>1076</v>
      </c>
      <c r="R3090" t="s">
        <v>13</v>
      </c>
      <c r="S3090" t="s">
        <v>1698</v>
      </c>
      <c r="T3090" t="s">
        <v>1697</v>
      </c>
      <c r="W3090" t="s">
        <v>272</v>
      </c>
      <c r="X3090" t="s">
        <v>8</v>
      </c>
      <c r="Y3090" t="s">
        <v>226</v>
      </c>
      <c r="Z3090">
        <v>9387.84</v>
      </c>
      <c r="AA3090">
        <v>6095.04</v>
      </c>
    </row>
    <row r="3091" spans="1:27" hidden="1" x14ac:dyDescent="0.25">
      <c r="A3091">
        <v>2017</v>
      </c>
      <c r="B3091">
        <v>3</v>
      </c>
      <c r="C3091" t="s">
        <v>270</v>
      </c>
      <c r="D3091">
        <v>10303</v>
      </c>
      <c r="E3091">
        <v>3</v>
      </c>
      <c r="F3091">
        <v>20170309</v>
      </c>
      <c r="G3091">
        <v>20504004415</v>
      </c>
      <c r="H3091" t="s">
        <v>223</v>
      </c>
      <c r="I3091" t="s">
        <v>25</v>
      </c>
      <c r="J3091" t="s">
        <v>26</v>
      </c>
      <c r="K3091" t="s">
        <v>97</v>
      </c>
      <c r="L3091" t="s">
        <v>4</v>
      </c>
      <c r="M3091" t="s">
        <v>5</v>
      </c>
      <c r="N3091" t="s">
        <v>6</v>
      </c>
      <c r="O3091">
        <v>710809000</v>
      </c>
      <c r="P3091" t="s">
        <v>1002</v>
      </c>
      <c r="Q3091" t="s">
        <v>1076</v>
      </c>
      <c r="R3091" t="s">
        <v>13</v>
      </c>
      <c r="S3091" t="s">
        <v>1698</v>
      </c>
      <c r="T3091" t="s">
        <v>1697</v>
      </c>
      <c r="W3091" t="s">
        <v>272</v>
      </c>
      <c r="X3091" t="s">
        <v>8</v>
      </c>
      <c r="Y3091" t="s">
        <v>226</v>
      </c>
      <c r="Z3091">
        <v>9387.84</v>
      </c>
      <c r="AA3091">
        <v>6095.04</v>
      </c>
    </row>
    <row r="3092" spans="1:27" hidden="1" x14ac:dyDescent="0.25">
      <c r="A3092">
        <v>2018</v>
      </c>
      <c r="B3092">
        <v>1</v>
      </c>
      <c r="C3092" t="s">
        <v>270</v>
      </c>
      <c r="D3092">
        <v>2999</v>
      </c>
      <c r="E3092">
        <v>2</v>
      </c>
      <c r="F3092">
        <v>20180119</v>
      </c>
      <c r="G3092">
        <v>20546150519</v>
      </c>
      <c r="H3092" t="s">
        <v>345</v>
      </c>
      <c r="I3092" t="s">
        <v>25</v>
      </c>
      <c r="J3092" t="s">
        <v>26</v>
      </c>
      <c r="K3092" t="s">
        <v>344</v>
      </c>
      <c r="L3092" t="s">
        <v>4</v>
      </c>
      <c r="M3092" t="s">
        <v>5</v>
      </c>
      <c r="N3092" t="s">
        <v>6</v>
      </c>
      <c r="O3092">
        <v>709600000</v>
      </c>
      <c r="P3092" t="s">
        <v>1002</v>
      </c>
      <c r="Q3092" t="s">
        <v>274</v>
      </c>
      <c r="R3092" t="s">
        <v>7</v>
      </c>
      <c r="S3092" t="s">
        <v>922</v>
      </c>
      <c r="T3092" t="s">
        <v>14</v>
      </c>
      <c r="V3092" t="s">
        <v>145</v>
      </c>
      <c r="W3092" t="s">
        <v>272</v>
      </c>
      <c r="X3092" t="s">
        <v>8</v>
      </c>
      <c r="Y3092" t="s">
        <v>15</v>
      </c>
      <c r="Z3092">
        <v>9369.4500000000007</v>
      </c>
      <c r="AA3092">
        <v>9350</v>
      </c>
    </row>
    <row r="3093" spans="1:27" hidden="1" x14ac:dyDescent="0.25">
      <c r="A3093">
        <v>2018</v>
      </c>
      <c r="B3093">
        <v>3</v>
      </c>
      <c r="C3093" t="s">
        <v>86</v>
      </c>
      <c r="D3093">
        <v>21184</v>
      </c>
      <c r="E3093">
        <v>1</v>
      </c>
      <c r="F3093">
        <v>20180310</v>
      </c>
      <c r="G3093">
        <v>20504004415</v>
      </c>
      <c r="H3093" t="s">
        <v>223</v>
      </c>
      <c r="I3093" t="s">
        <v>11</v>
      </c>
      <c r="J3093" t="s">
        <v>224</v>
      </c>
      <c r="K3093" t="s">
        <v>225</v>
      </c>
      <c r="L3093" t="s">
        <v>4</v>
      </c>
      <c r="M3093" t="s">
        <v>5</v>
      </c>
      <c r="N3093" t="s">
        <v>17</v>
      </c>
      <c r="O3093">
        <v>2005999000</v>
      </c>
      <c r="P3093" t="s">
        <v>1002</v>
      </c>
      <c r="Q3093" t="s">
        <v>1003</v>
      </c>
      <c r="R3093" t="s">
        <v>24</v>
      </c>
      <c r="S3093" t="s">
        <v>956</v>
      </c>
      <c r="T3093" t="s">
        <v>2536</v>
      </c>
      <c r="W3093" t="s">
        <v>176</v>
      </c>
      <c r="X3093" t="s">
        <v>8</v>
      </c>
      <c r="Y3093" t="s">
        <v>226</v>
      </c>
      <c r="Z3093">
        <v>9360</v>
      </c>
      <c r="AA3093">
        <v>7020</v>
      </c>
    </row>
    <row r="3094" spans="1:27" hidden="1" x14ac:dyDescent="0.25">
      <c r="A3094">
        <v>2017</v>
      </c>
      <c r="B3094">
        <v>2</v>
      </c>
      <c r="C3094" t="s">
        <v>270</v>
      </c>
      <c r="D3094">
        <v>5903</v>
      </c>
      <c r="E3094">
        <v>2</v>
      </c>
      <c r="F3094">
        <v>20170204</v>
      </c>
      <c r="G3094">
        <v>20504004415</v>
      </c>
      <c r="H3094" t="s">
        <v>223</v>
      </c>
      <c r="I3094" t="s">
        <v>25</v>
      </c>
      <c r="J3094" t="s">
        <v>26</v>
      </c>
      <c r="K3094" t="s">
        <v>97</v>
      </c>
      <c r="L3094" t="s">
        <v>4</v>
      </c>
      <c r="M3094" t="s">
        <v>5</v>
      </c>
      <c r="N3094" t="s">
        <v>6</v>
      </c>
      <c r="O3094">
        <v>710809000</v>
      </c>
      <c r="P3094" t="s">
        <v>1002</v>
      </c>
      <c r="Q3094" t="s">
        <v>1076</v>
      </c>
      <c r="R3094" t="s">
        <v>13</v>
      </c>
      <c r="S3094" t="s">
        <v>275</v>
      </c>
      <c r="T3094" t="s">
        <v>1697</v>
      </c>
      <c r="W3094" t="s">
        <v>272</v>
      </c>
      <c r="X3094" t="s">
        <v>8</v>
      </c>
      <c r="Y3094" t="s">
        <v>226</v>
      </c>
      <c r="Z3094">
        <v>9325.26</v>
      </c>
      <c r="AA3094">
        <v>6856.92</v>
      </c>
    </row>
    <row r="3095" spans="1:27" hidden="1" x14ac:dyDescent="0.25">
      <c r="A3095">
        <v>2018</v>
      </c>
      <c r="B3095">
        <v>1</v>
      </c>
      <c r="C3095" t="s">
        <v>270</v>
      </c>
      <c r="D3095">
        <v>2775</v>
      </c>
      <c r="E3095">
        <v>3</v>
      </c>
      <c r="F3095">
        <v>20180118</v>
      </c>
      <c r="G3095">
        <v>20504004415</v>
      </c>
      <c r="H3095" t="s">
        <v>223</v>
      </c>
      <c r="I3095" t="s">
        <v>25</v>
      </c>
      <c r="J3095" t="s">
        <v>26</v>
      </c>
      <c r="K3095" t="s">
        <v>97</v>
      </c>
      <c r="L3095" t="s">
        <v>4</v>
      </c>
      <c r="M3095" t="s">
        <v>5</v>
      </c>
      <c r="N3095" t="s">
        <v>17</v>
      </c>
      <c r="O3095">
        <v>2005999000</v>
      </c>
      <c r="P3095" t="s">
        <v>1002</v>
      </c>
      <c r="Q3095" t="s">
        <v>1003</v>
      </c>
      <c r="R3095" t="s">
        <v>24</v>
      </c>
      <c r="S3095" t="s">
        <v>508</v>
      </c>
      <c r="T3095" t="s">
        <v>881</v>
      </c>
      <c r="W3095" t="s">
        <v>34</v>
      </c>
      <c r="X3095" t="s">
        <v>8</v>
      </c>
      <c r="Y3095" t="s">
        <v>226</v>
      </c>
      <c r="Z3095">
        <v>9292</v>
      </c>
      <c r="AA3095">
        <v>7134</v>
      </c>
    </row>
    <row r="3096" spans="1:27" hidden="1" x14ac:dyDescent="0.25">
      <c r="A3096">
        <v>2017</v>
      </c>
      <c r="B3096">
        <v>1</v>
      </c>
      <c r="C3096" t="s">
        <v>86</v>
      </c>
      <c r="D3096">
        <v>1880</v>
      </c>
      <c r="E3096">
        <v>3</v>
      </c>
      <c r="F3096">
        <v>20170111</v>
      </c>
      <c r="G3096">
        <v>20373860736</v>
      </c>
      <c r="H3096" t="s">
        <v>1127</v>
      </c>
      <c r="I3096" t="s">
        <v>25</v>
      </c>
      <c r="J3096" t="s">
        <v>26</v>
      </c>
      <c r="K3096" t="s">
        <v>185</v>
      </c>
      <c r="L3096" t="s">
        <v>4</v>
      </c>
      <c r="M3096" t="s">
        <v>5</v>
      </c>
      <c r="N3096" t="s">
        <v>17</v>
      </c>
      <c r="O3096">
        <v>2005992000</v>
      </c>
      <c r="P3096" t="s">
        <v>934</v>
      </c>
      <c r="Q3096" t="s">
        <v>1003</v>
      </c>
      <c r="R3096" t="s">
        <v>18</v>
      </c>
      <c r="S3096" t="s">
        <v>94</v>
      </c>
      <c r="T3096" t="s">
        <v>575</v>
      </c>
      <c r="V3096" t="s">
        <v>377</v>
      </c>
      <c r="W3096" t="s">
        <v>100</v>
      </c>
      <c r="X3096" t="s">
        <v>19</v>
      </c>
      <c r="Y3096" t="s">
        <v>15</v>
      </c>
      <c r="Z3096">
        <v>9286.2000000000007</v>
      </c>
      <c r="AA3096">
        <v>4200</v>
      </c>
    </row>
    <row r="3097" spans="1:27" hidden="1" x14ac:dyDescent="0.25">
      <c r="A3097">
        <v>2018</v>
      </c>
      <c r="B3097">
        <v>1</v>
      </c>
      <c r="C3097" t="s">
        <v>270</v>
      </c>
      <c r="D3097">
        <v>2862</v>
      </c>
      <c r="E3097">
        <v>2</v>
      </c>
      <c r="F3097">
        <v>20180118</v>
      </c>
      <c r="G3097">
        <v>20504004415</v>
      </c>
      <c r="H3097" t="s">
        <v>223</v>
      </c>
      <c r="I3097" t="s">
        <v>25</v>
      </c>
      <c r="J3097" t="s">
        <v>26</v>
      </c>
      <c r="K3097" t="s">
        <v>97</v>
      </c>
      <c r="L3097" t="s">
        <v>4</v>
      </c>
      <c r="M3097" t="s">
        <v>5</v>
      </c>
      <c r="N3097" t="s">
        <v>17</v>
      </c>
      <c r="O3097">
        <v>2005999000</v>
      </c>
      <c r="P3097" t="s">
        <v>1002</v>
      </c>
      <c r="Q3097" t="s">
        <v>1003</v>
      </c>
      <c r="R3097" t="s">
        <v>24</v>
      </c>
      <c r="S3097" t="s">
        <v>956</v>
      </c>
      <c r="T3097" t="s">
        <v>1310</v>
      </c>
      <c r="W3097" t="s">
        <v>34</v>
      </c>
      <c r="X3097" t="s">
        <v>19</v>
      </c>
      <c r="Y3097" t="s">
        <v>226</v>
      </c>
      <c r="Z3097">
        <v>9273.6</v>
      </c>
      <c r="AA3097">
        <v>3513.6</v>
      </c>
    </row>
    <row r="3098" spans="1:27" hidden="1" x14ac:dyDescent="0.25">
      <c r="A3098">
        <v>2018</v>
      </c>
      <c r="B3098">
        <v>2</v>
      </c>
      <c r="C3098" t="s">
        <v>86</v>
      </c>
      <c r="D3098">
        <v>10204</v>
      </c>
      <c r="E3098">
        <v>2</v>
      </c>
      <c r="F3098">
        <v>20180202</v>
      </c>
      <c r="G3098">
        <v>20523273265</v>
      </c>
      <c r="H3098" t="s">
        <v>174</v>
      </c>
      <c r="I3098" t="s">
        <v>25</v>
      </c>
      <c r="J3098" t="s">
        <v>26</v>
      </c>
      <c r="K3098" t="s">
        <v>97</v>
      </c>
      <c r="L3098" t="s">
        <v>4</v>
      </c>
      <c r="M3098" t="s">
        <v>5</v>
      </c>
      <c r="N3098" t="s">
        <v>6</v>
      </c>
      <c r="O3098">
        <v>710809000</v>
      </c>
      <c r="P3098" t="s">
        <v>40</v>
      </c>
      <c r="Q3098" t="s">
        <v>1076</v>
      </c>
      <c r="R3098" t="s">
        <v>13</v>
      </c>
      <c r="S3098" t="s">
        <v>200</v>
      </c>
      <c r="W3098" t="s">
        <v>176</v>
      </c>
      <c r="X3098" t="s">
        <v>8</v>
      </c>
      <c r="Y3098" t="s">
        <v>9</v>
      </c>
      <c r="Z3098">
        <v>9272</v>
      </c>
      <c r="AA3098">
        <v>3680</v>
      </c>
    </row>
    <row r="3099" spans="1:27" hidden="1" x14ac:dyDescent="0.25">
      <c r="A3099">
        <v>2018</v>
      </c>
      <c r="B3099">
        <v>3</v>
      </c>
      <c r="C3099" t="s">
        <v>270</v>
      </c>
      <c r="D3099">
        <v>13543</v>
      </c>
      <c r="E3099">
        <v>1</v>
      </c>
      <c r="F3099">
        <v>20180329</v>
      </c>
      <c r="G3099">
        <v>20504004415</v>
      </c>
      <c r="H3099" t="s">
        <v>223</v>
      </c>
      <c r="I3099" t="s">
        <v>2</v>
      </c>
      <c r="J3099" t="s">
        <v>3</v>
      </c>
      <c r="K3099" t="s">
        <v>292</v>
      </c>
      <c r="L3099" t="s">
        <v>4</v>
      </c>
      <c r="M3099" t="s">
        <v>5</v>
      </c>
      <c r="N3099" t="s">
        <v>17</v>
      </c>
      <c r="O3099">
        <v>2001909000</v>
      </c>
      <c r="P3099" t="s">
        <v>1008</v>
      </c>
      <c r="Q3099" t="s">
        <v>1003</v>
      </c>
      <c r="R3099" t="s">
        <v>68</v>
      </c>
      <c r="S3099" t="s">
        <v>320</v>
      </c>
      <c r="W3099" t="s">
        <v>34</v>
      </c>
      <c r="X3099" t="s">
        <v>8</v>
      </c>
      <c r="Y3099" t="s">
        <v>226</v>
      </c>
      <c r="Z3099">
        <v>9257.59</v>
      </c>
      <c r="AA3099">
        <v>9326.4</v>
      </c>
    </row>
    <row r="3100" spans="1:27" hidden="1" x14ac:dyDescent="0.25">
      <c r="A3100">
        <v>2018</v>
      </c>
      <c r="B3100">
        <v>2</v>
      </c>
      <c r="C3100" t="s">
        <v>86</v>
      </c>
      <c r="D3100">
        <v>15942</v>
      </c>
      <c r="E3100">
        <v>2</v>
      </c>
      <c r="F3100">
        <v>20180221</v>
      </c>
      <c r="G3100">
        <v>20373860736</v>
      </c>
      <c r="H3100" t="s">
        <v>1127</v>
      </c>
      <c r="I3100" t="s">
        <v>25</v>
      </c>
      <c r="J3100" t="s">
        <v>26</v>
      </c>
      <c r="K3100" t="s">
        <v>118</v>
      </c>
      <c r="L3100" t="s">
        <v>4</v>
      </c>
      <c r="M3100" t="s">
        <v>5</v>
      </c>
      <c r="N3100" t="s">
        <v>17</v>
      </c>
      <c r="O3100">
        <v>2001909000</v>
      </c>
      <c r="P3100" t="s">
        <v>934</v>
      </c>
      <c r="Q3100" t="s">
        <v>1003</v>
      </c>
      <c r="R3100" t="s">
        <v>68</v>
      </c>
      <c r="S3100" t="s">
        <v>98</v>
      </c>
      <c r="U3100" t="s">
        <v>14</v>
      </c>
      <c r="V3100" t="s">
        <v>101</v>
      </c>
      <c r="W3100" t="s">
        <v>34</v>
      </c>
      <c r="X3100" t="s">
        <v>8</v>
      </c>
      <c r="Y3100" t="s">
        <v>15</v>
      </c>
      <c r="Z3100">
        <v>9247.68</v>
      </c>
      <c r="AA3100">
        <v>1915.2</v>
      </c>
    </row>
    <row r="3101" spans="1:27" hidden="1" x14ac:dyDescent="0.25">
      <c r="A3101">
        <v>2018</v>
      </c>
      <c r="B3101">
        <v>2</v>
      </c>
      <c r="C3101" t="s">
        <v>86</v>
      </c>
      <c r="D3101">
        <v>13836</v>
      </c>
      <c r="E3101">
        <v>5</v>
      </c>
      <c r="F3101">
        <v>20180216</v>
      </c>
      <c r="G3101">
        <v>20170040938</v>
      </c>
      <c r="H3101" t="s">
        <v>65</v>
      </c>
      <c r="I3101" t="s">
        <v>25</v>
      </c>
      <c r="J3101" t="s">
        <v>26</v>
      </c>
      <c r="K3101" t="s">
        <v>97</v>
      </c>
      <c r="L3101" t="s">
        <v>4</v>
      </c>
      <c r="M3101" t="s">
        <v>5</v>
      </c>
      <c r="N3101" t="s">
        <v>17</v>
      </c>
      <c r="O3101">
        <v>2001909000</v>
      </c>
      <c r="P3101" t="s">
        <v>934</v>
      </c>
      <c r="Q3101" t="s">
        <v>1003</v>
      </c>
      <c r="R3101" t="s">
        <v>68</v>
      </c>
      <c r="S3101" t="s">
        <v>169</v>
      </c>
      <c r="T3101" t="s">
        <v>101</v>
      </c>
      <c r="W3101" t="s">
        <v>214</v>
      </c>
      <c r="X3101" t="s">
        <v>8</v>
      </c>
      <c r="Y3101" t="s">
        <v>15</v>
      </c>
      <c r="Z3101">
        <v>9240</v>
      </c>
      <c r="AA3101">
        <v>3104.64</v>
      </c>
    </row>
    <row r="3102" spans="1:27" hidden="1" x14ac:dyDescent="0.25">
      <c r="A3102">
        <v>2018</v>
      </c>
      <c r="B3102">
        <v>2</v>
      </c>
      <c r="C3102" t="s">
        <v>86</v>
      </c>
      <c r="D3102">
        <v>17489</v>
      </c>
      <c r="E3102">
        <v>6</v>
      </c>
      <c r="F3102">
        <v>20180228</v>
      </c>
      <c r="G3102">
        <v>20170040938</v>
      </c>
      <c r="H3102" t="s">
        <v>65</v>
      </c>
      <c r="I3102" t="s">
        <v>2</v>
      </c>
      <c r="J3102" t="s">
        <v>81</v>
      </c>
      <c r="K3102" t="s">
        <v>87</v>
      </c>
      <c r="L3102" t="s">
        <v>4</v>
      </c>
      <c r="M3102" t="s">
        <v>5</v>
      </c>
      <c r="N3102" t="s">
        <v>17</v>
      </c>
      <c r="O3102">
        <v>2005992000</v>
      </c>
      <c r="P3102" t="s">
        <v>934</v>
      </c>
      <c r="Q3102" t="s">
        <v>1003</v>
      </c>
      <c r="R3102" t="s">
        <v>18</v>
      </c>
      <c r="S3102" t="s">
        <v>148</v>
      </c>
      <c r="T3102" t="s">
        <v>101</v>
      </c>
      <c r="W3102" t="s">
        <v>214</v>
      </c>
      <c r="X3102" t="s">
        <v>95</v>
      </c>
      <c r="Y3102" t="s">
        <v>15</v>
      </c>
      <c r="Z3102">
        <v>9203.0499999999993</v>
      </c>
      <c r="AA3102">
        <v>4026.4</v>
      </c>
    </row>
    <row r="3103" spans="1:27" hidden="1" x14ac:dyDescent="0.25">
      <c r="A3103">
        <v>2018</v>
      </c>
      <c r="B3103">
        <v>1</v>
      </c>
      <c r="C3103" t="s">
        <v>270</v>
      </c>
      <c r="D3103">
        <v>42655</v>
      </c>
      <c r="E3103">
        <v>3</v>
      </c>
      <c r="F3103">
        <v>20180102</v>
      </c>
      <c r="G3103">
        <v>20504004415</v>
      </c>
      <c r="H3103" t="s">
        <v>223</v>
      </c>
      <c r="I3103" t="s">
        <v>2</v>
      </c>
      <c r="J3103" t="s">
        <v>308</v>
      </c>
      <c r="K3103" t="s">
        <v>309</v>
      </c>
      <c r="L3103" t="s">
        <v>4</v>
      </c>
      <c r="M3103" t="s">
        <v>5</v>
      </c>
      <c r="N3103" t="s">
        <v>17</v>
      </c>
      <c r="O3103">
        <v>2005999000</v>
      </c>
      <c r="P3103" t="s">
        <v>1008</v>
      </c>
      <c r="Q3103" t="s">
        <v>1003</v>
      </c>
      <c r="R3103" t="s">
        <v>24</v>
      </c>
      <c r="S3103" t="s">
        <v>1299</v>
      </c>
      <c r="T3103" t="s">
        <v>882</v>
      </c>
      <c r="W3103" t="s">
        <v>34</v>
      </c>
      <c r="X3103" t="s">
        <v>19</v>
      </c>
      <c r="Y3103" t="s">
        <v>226</v>
      </c>
      <c r="Z3103">
        <v>9188.0400000000009</v>
      </c>
      <c r="AA3103">
        <v>4495.5</v>
      </c>
    </row>
    <row r="3104" spans="1:27" hidden="1" x14ac:dyDescent="0.25">
      <c r="A3104">
        <v>2018</v>
      </c>
      <c r="B3104">
        <v>1</v>
      </c>
      <c r="C3104" t="s">
        <v>270</v>
      </c>
      <c r="D3104">
        <v>42655</v>
      </c>
      <c r="E3104">
        <v>2</v>
      </c>
      <c r="F3104">
        <v>20180102</v>
      </c>
      <c r="G3104">
        <v>20504004415</v>
      </c>
      <c r="H3104" t="s">
        <v>223</v>
      </c>
      <c r="I3104" t="s">
        <v>2</v>
      </c>
      <c r="J3104" t="s">
        <v>308</v>
      </c>
      <c r="K3104" t="s">
        <v>309</v>
      </c>
      <c r="L3104" t="s">
        <v>4</v>
      </c>
      <c r="M3104" t="s">
        <v>5</v>
      </c>
      <c r="N3104" t="s">
        <v>17</v>
      </c>
      <c r="O3104">
        <v>2005999000</v>
      </c>
      <c r="P3104" t="s">
        <v>1008</v>
      </c>
      <c r="Q3104" t="s">
        <v>1003</v>
      </c>
      <c r="R3104" t="s">
        <v>24</v>
      </c>
      <c r="S3104" t="s">
        <v>1299</v>
      </c>
      <c r="T3104" t="s">
        <v>882</v>
      </c>
      <c r="W3104" t="s">
        <v>34</v>
      </c>
      <c r="X3104" t="s">
        <v>19</v>
      </c>
      <c r="Y3104" t="s">
        <v>226</v>
      </c>
      <c r="Z3104">
        <v>9188.0300000000007</v>
      </c>
      <c r="AA3104">
        <v>4495.5</v>
      </c>
    </row>
    <row r="3105" spans="1:27" hidden="1" x14ac:dyDescent="0.25">
      <c r="A3105">
        <v>2017</v>
      </c>
      <c r="B3105">
        <v>1</v>
      </c>
      <c r="C3105" t="s">
        <v>270</v>
      </c>
      <c r="D3105">
        <v>3887</v>
      </c>
      <c r="E3105">
        <v>1</v>
      </c>
      <c r="F3105">
        <v>20170124</v>
      </c>
      <c r="G3105">
        <v>20504004415</v>
      </c>
      <c r="H3105" t="s">
        <v>223</v>
      </c>
      <c r="I3105" t="s">
        <v>25</v>
      </c>
      <c r="J3105" t="s">
        <v>26</v>
      </c>
      <c r="K3105" t="s">
        <v>118</v>
      </c>
      <c r="L3105" t="s">
        <v>4</v>
      </c>
      <c r="M3105" t="s">
        <v>5</v>
      </c>
      <c r="N3105" t="s">
        <v>17</v>
      </c>
      <c r="O3105">
        <v>2005999000</v>
      </c>
      <c r="P3105" t="s">
        <v>1002</v>
      </c>
      <c r="Q3105" t="s">
        <v>1003</v>
      </c>
      <c r="R3105" t="s">
        <v>24</v>
      </c>
      <c r="S3105" t="s">
        <v>321</v>
      </c>
      <c r="W3105" t="s">
        <v>100</v>
      </c>
      <c r="X3105" t="s">
        <v>8</v>
      </c>
      <c r="Y3105" t="s">
        <v>61</v>
      </c>
      <c r="Z3105">
        <v>9184</v>
      </c>
      <c r="AA3105">
        <v>6720</v>
      </c>
    </row>
    <row r="3106" spans="1:27" hidden="1" x14ac:dyDescent="0.25">
      <c r="A3106">
        <v>2018</v>
      </c>
      <c r="B3106">
        <v>1</v>
      </c>
      <c r="C3106" t="s">
        <v>270</v>
      </c>
      <c r="D3106">
        <v>2777</v>
      </c>
      <c r="E3106">
        <v>7</v>
      </c>
      <c r="F3106">
        <v>20180118</v>
      </c>
      <c r="G3106">
        <v>20504004415</v>
      </c>
      <c r="H3106" t="s">
        <v>223</v>
      </c>
      <c r="I3106" t="s">
        <v>25</v>
      </c>
      <c r="J3106" t="s">
        <v>26</v>
      </c>
      <c r="K3106" t="s">
        <v>205</v>
      </c>
      <c r="L3106" t="s">
        <v>4</v>
      </c>
      <c r="M3106" t="s">
        <v>5</v>
      </c>
      <c r="N3106" t="s">
        <v>17</v>
      </c>
      <c r="O3106">
        <v>2005999000</v>
      </c>
      <c r="P3106" t="s">
        <v>1002</v>
      </c>
      <c r="Q3106" t="s">
        <v>1003</v>
      </c>
      <c r="R3106" t="s">
        <v>24</v>
      </c>
      <c r="S3106" t="s">
        <v>508</v>
      </c>
      <c r="T3106" t="s">
        <v>1301</v>
      </c>
      <c r="W3106" t="s">
        <v>34</v>
      </c>
      <c r="X3106" t="s">
        <v>19</v>
      </c>
      <c r="Y3106" t="s">
        <v>226</v>
      </c>
      <c r="Z3106">
        <v>9180</v>
      </c>
      <c r="AA3106">
        <v>2489.616</v>
      </c>
    </row>
    <row r="3107" spans="1:27" hidden="1" x14ac:dyDescent="0.25">
      <c r="A3107">
        <v>2018</v>
      </c>
      <c r="B3107">
        <v>1</v>
      </c>
      <c r="C3107" t="s">
        <v>270</v>
      </c>
      <c r="D3107">
        <v>4217</v>
      </c>
      <c r="E3107">
        <v>3</v>
      </c>
      <c r="F3107">
        <v>20180125</v>
      </c>
      <c r="G3107">
        <v>20504004415</v>
      </c>
      <c r="H3107" t="s">
        <v>223</v>
      </c>
      <c r="I3107" t="s">
        <v>25</v>
      </c>
      <c r="J3107" t="s">
        <v>26</v>
      </c>
      <c r="K3107" t="s">
        <v>205</v>
      </c>
      <c r="L3107" t="s">
        <v>4</v>
      </c>
      <c r="M3107" t="s">
        <v>5</v>
      </c>
      <c r="N3107" t="s">
        <v>17</v>
      </c>
      <c r="O3107">
        <v>2005999000</v>
      </c>
      <c r="P3107" t="s">
        <v>1002</v>
      </c>
      <c r="Q3107" t="s">
        <v>1003</v>
      </c>
      <c r="R3107" t="s">
        <v>24</v>
      </c>
      <c r="S3107" t="s">
        <v>508</v>
      </c>
      <c r="T3107" t="s">
        <v>1301</v>
      </c>
      <c r="W3107" t="s">
        <v>34</v>
      </c>
      <c r="X3107" t="s">
        <v>19</v>
      </c>
      <c r="Y3107" t="s">
        <v>226</v>
      </c>
      <c r="Z3107">
        <v>9180</v>
      </c>
      <c r="AA3107">
        <v>2489.616</v>
      </c>
    </row>
    <row r="3108" spans="1:27" hidden="1" x14ac:dyDescent="0.25">
      <c r="A3108">
        <v>2017</v>
      </c>
      <c r="B3108">
        <v>3</v>
      </c>
      <c r="C3108" t="s">
        <v>270</v>
      </c>
      <c r="D3108">
        <v>9823</v>
      </c>
      <c r="E3108">
        <v>6</v>
      </c>
      <c r="F3108">
        <v>20170315</v>
      </c>
      <c r="G3108">
        <v>20504004415</v>
      </c>
      <c r="H3108" t="s">
        <v>223</v>
      </c>
      <c r="I3108" t="s">
        <v>25</v>
      </c>
      <c r="J3108" t="s">
        <v>26</v>
      </c>
      <c r="K3108" t="s">
        <v>185</v>
      </c>
      <c r="L3108" t="s">
        <v>4</v>
      </c>
      <c r="M3108" t="s">
        <v>5</v>
      </c>
      <c r="N3108" t="s">
        <v>17</v>
      </c>
      <c r="O3108">
        <v>2005999000</v>
      </c>
      <c r="P3108" t="s">
        <v>1002</v>
      </c>
      <c r="Q3108" t="s">
        <v>1003</v>
      </c>
      <c r="R3108" t="s">
        <v>24</v>
      </c>
      <c r="S3108" t="s">
        <v>285</v>
      </c>
      <c r="W3108" t="s">
        <v>100</v>
      </c>
      <c r="X3108" t="s">
        <v>8</v>
      </c>
      <c r="Y3108" t="s">
        <v>226</v>
      </c>
      <c r="Z3108">
        <v>9163.5</v>
      </c>
      <c r="AA3108">
        <v>6705</v>
      </c>
    </row>
    <row r="3109" spans="1:27" hidden="1" x14ac:dyDescent="0.25">
      <c r="A3109">
        <v>2018</v>
      </c>
      <c r="B3109">
        <v>1</v>
      </c>
      <c r="C3109" t="s">
        <v>270</v>
      </c>
      <c r="D3109">
        <v>42669</v>
      </c>
      <c r="E3109">
        <v>1</v>
      </c>
      <c r="F3109">
        <v>20180104</v>
      </c>
      <c r="G3109">
        <v>20504004415</v>
      </c>
      <c r="H3109" t="s">
        <v>223</v>
      </c>
      <c r="I3109" t="s">
        <v>47</v>
      </c>
      <c r="J3109" t="s">
        <v>457</v>
      </c>
      <c r="K3109" t="s">
        <v>458</v>
      </c>
      <c r="L3109" t="s">
        <v>4</v>
      </c>
      <c r="M3109" t="s">
        <v>5</v>
      </c>
      <c r="N3109" t="s">
        <v>17</v>
      </c>
      <c r="O3109">
        <v>2001909000</v>
      </c>
      <c r="P3109" t="s">
        <v>1008</v>
      </c>
      <c r="Q3109" t="s">
        <v>1003</v>
      </c>
      <c r="R3109" t="s">
        <v>68</v>
      </c>
      <c r="S3109" t="s">
        <v>937</v>
      </c>
      <c r="T3109" t="s">
        <v>881</v>
      </c>
      <c r="W3109" t="s">
        <v>34</v>
      </c>
      <c r="X3109" t="s">
        <v>8</v>
      </c>
      <c r="Y3109" t="s">
        <v>226</v>
      </c>
      <c r="Z3109">
        <v>9149.9500000000007</v>
      </c>
      <c r="AA3109">
        <v>9378.6</v>
      </c>
    </row>
    <row r="3110" spans="1:27" hidden="1" x14ac:dyDescent="0.25">
      <c r="A3110">
        <v>2017</v>
      </c>
      <c r="B3110">
        <v>3</v>
      </c>
      <c r="C3110" t="s">
        <v>86</v>
      </c>
      <c r="D3110">
        <v>17840</v>
      </c>
      <c r="E3110">
        <v>4</v>
      </c>
      <c r="F3110">
        <v>20170308</v>
      </c>
      <c r="G3110">
        <v>20170040938</v>
      </c>
      <c r="H3110" t="s">
        <v>65</v>
      </c>
      <c r="I3110" t="s">
        <v>25</v>
      </c>
      <c r="J3110" t="s">
        <v>26</v>
      </c>
      <c r="K3110" t="s">
        <v>205</v>
      </c>
      <c r="L3110" t="s">
        <v>4</v>
      </c>
      <c r="M3110" t="s">
        <v>5</v>
      </c>
      <c r="N3110" t="s">
        <v>17</v>
      </c>
      <c r="O3110">
        <v>2005999000</v>
      </c>
      <c r="P3110" t="s">
        <v>934</v>
      </c>
      <c r="Q3110" t="s">
        <v>1003</v>
      </c>
      <c r="R3110" t="s">
        <v>24</v>
      </c>
      <c r="S3110" t="s">
        <v>234</v>
      </c>
      <c r="T3110" t="s">
        <v>14</v>
      </c>
      <c r="U3110" t="s">
        <v>101</v>
      </c>
      <c r="W3110" t="s">
        <v>129</v>
      </c>
      <c r="X3110" t="s">
        <v>8</v>
      </c>
      <c r="Y3110" t="s">
        <v>15</v>
      </c>
      <c r="Z3110">
        <v>9136.7999999999993</v>
      </c>
      <c r="AA3110">
        <v>3421.44</v>
      </c>
    </row>
    <row r="3111" spans="1:27" hidden="1" x14ac:dyDescent="0.25">
      <c r="A3111">
        <v>2017</v>
      </c>
      <c r="B3111">
        <v>3</v>
      </c>
      <c r="C3111" t="s">
        <v>270</v>
      </c>
      <c r="D3111">
        <v>9148</v>
      </c>
      <c r="E3111">
        <v>3</v>
      </c>
      <c r="F3111">
        <v>20170301</v>
      </c>
      <c r="G3111">
        <v>20504004415</v>
      </c>
      <c r="H3111" t="s">
        <v>223</v>
      </c>
      <c r="I3111" t="s">
        <v>2</v>
      </c>
      <c r="J3111" t="s">
        <v>308</v>
      </c>
      <c r="K3111" t="s">
        <v>309</v>
      </c>
      <c r="L3111" t="s">
        <v>4</v>
      </c>
      <c r="M3111" t="s">
        <v>5</v>
      </c>
      <c r="N3111" t="s">
        <v>17</v>
      </c>
      <c r="O3111">
        <v>2001909000</v>
      </c>
      <c r="P3111" t="s">
        <v>1008</v>
      </c>
      <c r="Q3111" t="s">
        <v>1003</v>
      </c>
      <c r="R3111" t="s">
        <v>68</v>
      </c>
      <c r="S3111" t="s">
        <v>861</v>
      </c>
      <c r="T3111" t="s">
        <v>882</v>
      </c>
      <c r="W3111" t="s">
        <v>272</v>
      </c>
      <c r="X3111" t="s">
        <v>19</v>
      </c>
      <c r="Y3111" t="s">
        <v>226</v>
      </c>
      <c r="Z3111">
        <v>9125.36</v>
      </c>
      <c r="AA3111">
        <v>4877.55</v>
      </c>
    </row>
    <row r="3112" spans="1:27" hidden="1" x14ac:dyDescent="0.25">
      <c r="A3112">
        <v>2017</v>
      </c>
      <c r="B3112">
        <v>1</v>
      </c>
      <c r="C3112" t="s">
        <v>86</v>
      </c>
      <c r="D3112">
        <v>5020</v>
      </c>
      <c r="E3112">
        <v>1</v>
      </c>
      <c r="F3112">
        <v>20170120</v>
      </c>
      <c r="G3112">
        <v>20186370571</v>
      </c>
      <c r="H3112" t="s">
        <v>111</v>
      </c>
      <c r="I3112" t="s">
        <v>25</v>
      </c>
      <c r="J3112" t="s">
        <v>26</v>
      </c>
      <c r="K3112" t="s">
        <v>97</v>
      </c>
      <c r="L3112" t="s">
        <v>4</v>
      </c>
      <c r="M3112" t="s">
        <v>5</v>
      </c>
      <c r="N3112" t="s">
        <v>6</v>
      </c>
      <c r="O3112">
        <v>710809000</v>
      </c>
      <c r="P3112" t="s">
        <v>40</v>
      </c>
      <c r="Q3112" t="s">
        <v>1076</v>
      </c>
      <c r="R3112" t="s">
        <v>13</v>
      </c>
      <c r="S3112" t="s">
        <v>665</v>
      </c>
      <c r="W3112" t="s">
        <v>112</v>
      </c>
      <c r="X3112" t="s">
        <v>8</v>
      </c>
      <c r="Y3112" t="s">
        <v>9</v>
      </c>
      <c r="Z3112">
        <v>9118.7999999999993</v>
      </c>
      <c r="AA3112">
        <v>4560</v>
      </c>
    </row>
    <row r="3113" spans="1:27" hidden="1" x14ac:dyDescent="0.25">
      <c r="A3113">
        <v>2017</v>
      </c>
      <c r="B3113">
        <v>2</v>
      </c>
      <c r="C3113" t="s">
        <v>270</v>
      </c>
      <c r="D3113">
        <v>7727</v>
      </c>
      <c r="E3113">
        <v>2</v>
      </c>
      <c r="F3113">
        <v>20170216</v>
      </c>
      <c r="G3113">
        <v>20504004415</v>
      </c>
      <c r="H3113" t="s">
        <v>223</v>
      </c>
      <c r="I3113" t="s">
        <v>25</v>
      </c>
      <c r="J3113" t="s">
        <v>26</v>
      </c>
      <c r="K3113" t="s">
        <v>492</v>
      </c>
      <c r="L3113" t="s">
        <v>4</v>
      </c>
      <c r="M3113" t="s">
        <v>5</v>
      </c>
      <c r="N3113" t="s">
        <v>17</v>
      </c>
      <c r="O3113">
        <v>2005999000</v>
      </c>
      <c r="P3113" t="s">
        <v>1002</v>
      </c>
      <c r="Q3113" t="s">
        <v>1003</v>
      </c>
      <c r="R3113" t="s">
        <v>24</v>
      </c>
      <c r="S3113" t="s">
        <v>873</v>
      </c>
      <c r="T3113" t="s">
        <v>874</v>
      </c>
      <c r="W3113" t="s">
        <v>272</v>
      </c>
      <c r="X3113" t="s">
        <v>19</v>
      </c>
      <c r="Y3113" t="s">
        <v>226</v>
      </c>
      <c r="Z3113">
        <v>9103.5</v>
      </c>
      <c r="AA3113">
        <v>1959.42</v>
      </c>
    </row>
    <row r="3114" spans="1:27" hidden="1" x14ac:dyDescent="0.25">
      <c r="A3114">
        <v>2018</v>
      </c>
      <c r="B3114">
        <v>2</v>
      </c>
      <c r="C3114" t="s">
        <v>86</v>
      </c>
      <c r="D3114">
        <v>17149</v>
      </c>
      <c r="E3114">
        <v>5</v>
      </c>
      <c r="F3114">
        <v>20180226</v>
      </c>
      <c r="G3114">
        <v>20551402941</v>
      </c>
      <c r="H3114" t="s">
        <v>221</v>
      </c>
      <c r="I3114" t="s">
        <v>11</v>
      </c>
      <c r="J3114" t="s">
        <v>12</v>
      </c>
      <c r="K3114" t="s">
        <v>156</v>
      </c>
      <c r="L3114" t="s">
        <v>4</v>
      </c>
      <c r="M3114" t="s">
        <v>5</v>
      </c>
      <c r="N3114" t="s">
        <v>6</v>
      </c>
      <c r="O3114">
        <v>710809000</v>
      </c>
      <c r="P3114" t="s">
        <v>40</v>
      </c>
      <c r="Q3114" t="s">
        <v>1076</v>
      </c>
      <c r="R3114" t="s">
        <v>13</v>
      </c>
      <c r="S3114" t="s">
        <v>2413</v>
      </c>
      <c r="T3114" t="s">
        <v>469</v>
      </c>
      <c r="U3114" t="s">
        <v>101</v>
      </c>
      <c r="V3114" t="s">
        <v>2414</v>
      </c>
      <c r="W3114" t="s">
        <v>44</v>
      </c>
      <c r="X3114" t="s">
        <v>8</v>
      </c>
      <c r="Y3114" t="s">
        <v>93</v>
      </c>
      <c r="Z3114">
        <v>9060</v>
      </c>
      <c r="AA3114">
        <v>3020</v>
      </c>
    </row>
    <row r="3115" spans="1:27" hidden="1" x14ac:dyDescent="0.25">
      <c r="A3115">
        <v>2018</v>
      </c>
      <c r="B3115">
        <v>2</v>
      </c>
      <c r="C3115" t="s">
        <v>86</v>
      </c>
      <c r="D3115">
        <v>15249</v>
      </c>
      <c r="E3115">
        <v>3</v>
      </c>
      <c r="F3115">
        <v>20180221</v>
      </c>
      <c r="G3115">
        <v>20170040938</v>
      </c>
      <c r="H3115" t="s">
        <v>65</v>
      </c>
      <c r="I3115" t="s">
        <v>2</v>
      </c>
      <c r="J3115" t="s">
        <v>81</v>
      </c>
      <c r="K3115" t="s">
        <v>87</v>
      </c>
      <c r="L3115" t="s">
        <v>4</v>
      </c>
      <c r="M3115" t="s">
        <v>5</v>
      </c>
      <c r="N3115" t="s">
        <v>17</v>
      </c>
      <c r="O3115">
        <v>2005992000</v>
      </c>
      <c r="P3115" t="s">
        <v>934</v>
      </c>
      <c r="Q3115" t="s">
        <v>1003</v>
      </c>
      <c r="R3115" t="s">
        <v>18</v>
      </c>
      <c r="S3115" t="s">
        <v>148</v>
      </c>
      <c r="T3115" t="s">
        <v>101</v>
      </c>
      <c r="W3115" t="s">
        <v>129</v>
      </c>
      <c r="X3115" t="s">
        <v>69</v>
      </c>
      <c r="Y3115" t="s">
        <v>15</v>
      </c>
      <c r="Z3115">
        <v>9049.8799999999992</v>
      </c>
      <c r="AA3115">
        <v>4693.3599999999997</v>
      </c>
    </row>
    <row r="3116" spans="1:27" hidden="1" x14ac:dyDescent="0.25">
      <c r="A3116">
        <v>2018</v>
      </c>
      <c r="B3116">
        <v>1</v>
      </c>
      <c r="C3116" t="s">
        <v>86</v>
      </c>
      <c r="D3116">
        <v>8541</v>
      </c>
      <c r="E3116">
        <v>1</v>
      </c>
      <c r="F3116">
        <v>20180131</v>
      </c>
      <c r="G3116">
        <v>20170040938</v>
      </c>
      <c r="H3116" t="s">
        <v>65</v>
      </c>
      <c r="I3116" t="s">
        <v>2</v>
      </c>
      <c r="J3116" t="s">
        <v>81</v>
      </c>
      <c r="K3116" t="s">
        <v>87</v>
      </c>
      <c r="L3116" t="s">
        <v>4</v>
      </c>
      <c r="M3116" t="s">
        <v>5</v>
      </c>
      <c r="N3116" t="s">
        <v>17</v>
      </c>
      <c r="O3116">
        <v>2005992000</v>
      </c>
      <c r="P3116" t="s">
        <v>934</v>
      </c>
      <c r="Q3116" t="s">
        <v>1003</v>
      </c>
      <c r="R3116" t="s">
        <v>18</v>
      </c>
      <c r="S3116" t="s">
        <v>148</v>
      </c>
      <c r="T3116" t="s">
        <v>101</v>
      </c>
      <c r="W3116" t="s">
        <v>214</v>
      </c>
      <c r="X3116" t="s">
        <v>69</v>
      </c>
      <c r="Y3116" t="s">
        <v>15</v>
      </c>
      <c r="Z3116">
        <v>9049.31</v>
      </c>
      <c r="AA3116">
        <v>4773.9849999999997</v>
      </c>
    </row>
    <row r="3117" spans="1:27" hidden="1" x14ac:dyDescent="0.25">
      <c r="A3117">
        <v>2017</v>
      </c>
      <c r="B3117">
        <v>1</v>
      </c>
      <c r="C3117" t="s">
        <v>270</v>
      </c>
      <c r="D3117">
        <v>4164</v>
      </c>
      <c r="E3117">
        <v>1</v>
      </c>
      <c r="F3117">
        <v>20170124</v>
      </c>
      <c r="G3117">
        <v>20504004415</v>
      </c>
      <c r="H3117" t="s">
        <v>223</v>
      </c>
      <c r="I3117" t="s">
        <v>2</v>
      </c>
      <c r="J3117" t="s">
        <v>318</v>
      </c>
      <c r="K3117" t="s">
        <v>319</v>
      </c>
      <c r="L3117" t="s">
        <v>4</v>
      </c>
      <c r="M3117" t="s">
        <v>5</v>
      </c>
      <c r="N3117" t="s">
        <v>17</v>
      </c>
      <c r="O3117">
        <v>2001909000</v>
      </c>
      <c r="P3117" t="s">
        <v>1008</v>
      </c>
      <c r="Q3117" t="s">
        <v>1003</v>
      </c>
      <c r="R3117" t="s">
        <v>68</v>
      </c>
      <c r="S3117" t="s">
        <v>845</v>
      </c>
      <c r="W3117" t="s">
        <v>100</v>
      </c>
      <c r="X3117" t="s">
        <v>8</v>
      </c>
      <c r="Y3117" t="s">
        <v>61</v>
      </c>
      <c r="Z3117">
        <v>9036</v>
      </c>
      <c r="AA3117">
        <v>9570</v>
      </c>
    </row>
    <row r="3118" spans="1:27" hidden="1" x14ac:dyDescent="0.25">
      <c r="A3118">
        <v>2017</v>
      </c>
      <c r="B3118">
        <v>3</v>
      </c>
      <c r="C3118" t="s">
        <v>270</v>
      </c>
      <c r="D3118">
        <v>9148</v>
      </c>
      <c r="E3118">
        <v>1</v>
      </c>
      <c r="F3118">
        <v>20170301</v>
      </c>
      <c r="G3118">
        <v>20504004415</v>
      </c>
      <c r="H3118" t="s">
        <v>223</v>
      </c>
      <c r="I3118" t="s">
        <v>2</v>
      </c>
      <c r="J3118" t="s">
        <v>308</v>
      </c>
      <c r="K3118" t="s">
        <v>309</v>
      </c>
      <c r="L3118" t="s">
        <v>4</v>
      </c>
      <c r="M3118" t="s">
        <v>5</v>
      </c>
      <c r="N3118" t="s">
        <v>17</v>
      </c>
      <c r="O3118">
        <v>2001909000</v>
      </c>
      <c r="P3118" t="s">
        <v>1008</v>
      </c>
      <c r="Q3118" t="s">
        <v>1003</v>
      </c>
      <c r="R3118" t="s">
        <v>68</v>
      </c>
      <c r="S3118" t="s">
        <v>861</v>
      </c>
      <c r="T3118" t="s">
        <v>882</v>
      </c>
      <c r="W3118" t="s">
        <v>272</v>
      </c>
      <c r="X3118" t="s">
        <v>19</v>
      </c>
      <c r="Y3118" t="s">
        <v>226</v>
      </c>
      <c r="Z3118">
        <v>9034.43</v>
      </c>
      <c r="AA3118">
        <v>4828.95</v>
      </c>
    </row>
    <row r="3119" spans="1:27" hidden="1" x14ac:dyDescent="0.25">
      <c r="A3119">
        <v>2017</v>
      </c>
      <c r="B3119">
        <v>3</v>
      </c>
      <c r="C3119" t="s">
        <v>270</v>
      </c>
      <c r="D3119">
        <v>9148</v>
      </c>
      <c r="E3119">
        <v>2</v>
      </c>
      <c r="F3119">
        <v>20170301</v>
      </c>
      <c r="G3119">
        <v>20504004415</v>
      </c>
      <c r="H3119" t="s">
        <v>223</v>
      </c>
      <c r="I3119" t="s">
        <v>2</v>
      </c>
      <c r="J3119" t="s">
        <v>308</v>
      </c>
      <c r="K3119" t="s">
        <v>309</v>
      </c>
      <c r="L3119" t="s">
        <v>4</v>
      </c>
      <c r="M3119" t="s">
        <v>5</v>
      </c>
      <c r="N3119" t="s">
        <v>17</v>
      </c>
      <c r="O3119">
        <v>2005999000</v>
      </c>
      <c r="P3119" t="s">
        <v>1008</v>
      </c>
      <c r="Q3119" t="s">
        <v>1003</v>
      </c>
      <c r="R3119" t="s">
        <v>24</v>
      </c>
      <c r="S3119" t="s">
        <v>343</v>
      </c>
      <c r="W3119" t="s">
        <v>272</v>
      </c>
      <c r="X3119" t="s">
        <v>19</v>
      </c>
      <c r="Y3119" t="s">
        <v>226</v>
      </c>
      <c r="Z3119">
        <v>9034.43</v>
      </c>
      <c r="AA3119">
        <v>4828.95</v>
      </c>
    </row>
    <row r="3120" spans="1:27" hidden="1" x14ac:dyDescent="0.25">
      <c r="A3120">
        <v>2018</v>
      </c>
      <c r="B3120">
        <v>1</v>
      </c>
      <c r="C3120" t="s">
        <v>86</v>
      </c>
      <c r="D3120">
        <v>1570</v>
      </c>
      <c r="E3120">
        <v>2</v>
      </c>
      <c r="F3120">
        <v>20180111</v>
      </c>
      <c r="G3120">
        <v>20373860736</v>
      </c>
      <c r="H3120" t="s">
        <v>1127</v>
      </c>
      <c r="I3120" t="s">
        <v>36</v>
      </c>
      <c r="J3120" t="s">
        <v>283</v>
      </c>
      <c r="K3120" t="s">
        <v>284</v>
      </c>
      <c r="L3120" t="s">
        <v>4</v>
      </c>
      <c r="M3120" t="s">
        <v>5</v>
      </c>
      <c r="N3120" t="s">
        <v>17</v>
      </c>
      <c r="O3120">
        <v>2005992000</v>
      </c>
      <c r="P3120" t="s">
        <v>934</v>
      </c>
      <c r="Q3120" t="s">
        <v>1003</v>
      </c>
      <c r="R3120" t="s">
        <v>18</v>
      </c>
      <c r="S3120" t="s">
        <v>94</v>
      </c>
      <c r="T3120" t="s">
        <v>14</v>
      </c>
      <c r="V3120" t="s">
        <v>99</v>
      </c>
      <c r="W3120" t="s">
        <v>100</v>
      </c>
      <c r="X3120" t="s">
        <v>8</v>
      </c>
      <c r="Y3120" t="s">
        <v>15</v>
      </c>
      <c r="Z3120">
        <v>9000</v>
      </c>
      <c r="AA3120">
        <v>2280</v>
      </c>
    </row>
    <row r="3121" spans="1:27" hidden="1" x14ac:dyDescent="0.25">
      <c r="A3121">
        <v>2018</v>
      </c>
      <c r="B3121">
        <v>2</v>
      </c>
      <c r="C3121" t="s">
        <v>86</v>
      </c>
      <c r="D3121">
        <v>11410</v>
      </c>
      <c r="E3121">
        <v>4</v>
      </c>
      <c r="F3121">
        <v>20180210</v>
      </c>
      <c r="G3121">
        <v>20186370571</v>
      </c>
      <c r="H3121" t="s">
        <v>111</v>
      </c>
      <c r="I3121" t="s">
        <v>25</v>
      </c>
      <c r="J3121" t="s">
        <v>26</v>
      </c>
      <c r="K3121" t="s">
        <v>121</v>
      </c>
      <c r="L3121" t="s">
        <v>4</v>
      </c>
      <c r="M3121" t="s">
        <v>5</v>
      </c>
      <c r="N3121" t="s">
        <v>17</v>
      </c>
      <c r="O3121">
        <v>2005999000</v>
      </c>
      <c r="P3121" t="s">
        <v>499</v>
      </c>
      <c r="Q3121" t="s">
        <v>1071</v>
      </c>
      <c r="R3121" t="s">
        <v>24</v>
      </c>
      <c r="S3121" t="s">
        <v>1512</v>
      </c>
      <c r="W3121" t="s">
        <v>947</v>
      </c>
      <c r="X3121" t="s">
        <v>8</v>
      </c>
      <c r="Y3121" t="s">
        <v>9</v>
      </c>
      <c r="Z3121">
        <v>9000</v>
      </c>
      <c r="AA3121">
        <v>2700</v>
      </c>
    </row>
    <row r="3122" spans="1:27" hidden="1" x14ac:dyDescent="0.25">
      <c r="A3122">
        <v>2018</v>
      </c>
      <c r="B3122">
        <v>2</v>
      </c>
      <c r="C3122" t="s">
        <v>270</v>
      </c>
      <c r="D3122">
        <v>10214</v>
      </c>
      <c r="E3122">
        <v>1</v>
      </c>
      <c r="F3122">
        <v>20180227</v>
      </c>
      <c r="G3122">
        <v>20504004415</v>
      </c>
      <c r="H3122" t="s">
        <v>223</v>
      </c>
      <c r="I3122" t="s">
        <v>25</v>
      </c>
      <c r="J3122" t="s">
        <v>26</v>
      </c>
      <c r="K3122" t="s">
        <v>185</v>
      </c>
      <c r="L3122" t="s">
        <v>4</v>
      </c>
      <c r="M3122" t="s">
        <v>5</v>
      </c>
      <c r="N3122" t="s">
        <v>17</v>
      </c>
      <c r="O3122">
        <v>2005999000</v>
      </c>
      <c r="P3122" t="s">
        <v>1002</v>
      </c>
      <c r="Q3122" t="s">
        <v>1003</v>
      </c>
      <c r="R3122" t="s">
        <v>24</v>
      </c>
      <c r="S3122" t="s">
        <v>1731</v>
      </c>
      <c r="W3122" t="s">
        <v>100</v>
      </c>
      <c r="X3122" t="s">
        <v>8</v>
      </c>
      <c r="Y3122" t="s">
        <v>226</v>
      </c>
      <c r="Z3122">
        <v>9000</v>
      </c>
      <c r="AA3122">
        <v>5709.6</v>
      </c>
    </row>
    <row r="3123" spans="1:27" hidden="1" x14ac:dyDescent="0.25">
      <c r="A3123">
        <v>2017</v>
      </c>
      <c r="B3123">
        <v>3</v>
      </c>
      <c r="C3123" t="s">
        <v>86</v>
      </c>
      <c r="D3123">
        <v>21310</v>
      </c>
      <c r="E3123">
        <v>2</v>
      </c>
      <c r="F3123">
        <v>20170314</v>
      </c>
      <c r="G3123">
        <v>20117753221</v>
      </c>
      <c r="H3123" t="s">
        <v>135</v>
      </c>
      <c r="I3123" t="s">
        <v>2</v>
      </c>
      <c r="J3123" t="s">
        <v>81</v>
      </c>
      <c r="K3123" t="s">
        <v>82</v>
      </c>
      <c r="L3123" t="s">
        <v>4</v>
      </c>
      <c r="M3123" t="s">
        <v>5</v>
      </c>
      <c r="N3123" t="s">
        <v>6</v>
      </c>
      <c r="O3123">
        <v>904211090</v>
      </c>
      <c r="P3123" t="s">
        <v>198</v>
      </c>
      <c r="Q3123" t="s">
        <v>472</v>
      </c>
      <c r="R3123" t="s">
        <v>77</v>
      </c>
      <c r="S3123" t="s">
        <v>136</v>
      </c>
      <c r="X3123" t="s">
        <v>23</v>
      </c>
      <c r="Y3123" t="s">
        <v>9</v>
      </c>
      <c r="Z3123">
        <v>8992.6299999999992</v>
      </c>
      <c r="AA3123">
        <v>4386.6499999999996</v>
      </c>
    </row>
    <row r="3124" spans="1:27" x14ac:dyDescent="0.25">
      <c r="A3124">
        <v>2018</v>
      </c>
      <c r="B3124">
        <v>3</v>
      </c>
      <c r="C3124" t="s">
        <v>86</v>
      </c>
      <c r="D3124">
        <v>26190</v>
      </c>
      <c r="E3124">
        <v>2</v>
      </c>
      <c r="F3124">
        <v>20180323</v>
      </c>
      <c r="G3124">
        <v>20524548594</v>
      </c>
      <c r="H3124" t="s">
        <v>124</v>
      </c>
      <c r="I3124" t="s">
        <v>25</v>
      </c>
      <c r="J3124" t="s">
        <v>26</v>
      </c>
      <c r="K3124" t="s">
        <v>125</v>
      </c>
      <c r="L3124" t="s">
        <v>4</v>
      </c>
      <c r="M3124" t="s">
        <v>5</v>
      </c>
      <c r="N3124" t="s">
        <v>6</v>
      </c>
      <c r="O3124">
        <v>904211090</v>
      </c>
      <c r="P3124" t="s">
        <v>198</v>
      </c>
      <c r="Q3124" t="s">
        <v>472</v>
      </c>
      <c r="R3124" t="s">
        <v>77</v>
      </c>
      <c r="S3124" t="s">
        <v>2579</v>
      </c>
      <c r="T3124" t="s">
        <v>2580</v>
      </c>
      <c r="X3124" t="s">
        <v>23</v>
      </c>
      <c r="Y3124" t="s">
        <v>61</v>
      </c>
      <c r="Z3124">
        <v>8988.34</v>
      </c>
      <c r="AA3124">
        <v>2726.4</v>
      </c>
    </row>
    <row r="3125" spans="1:27" hidden="1" x14ac:dyDescent="0.25">
      <c r="A3125">
        <v>2018</v>
      </c>
      <c r="B3125">
        <v>2</v>
      </c>
      <c r="C3125" t="s">
        <v>270</v>
      </c>
      <c r="D3125">
        <v>5440</v>
      </c>
      <c r="E3125">
        <v>1</v>
      </c>
      <c r="F3125">
        <v>20180201</v>
      </c>
      <c r="G3125">
        <v>20504004415</v>
      </c>
      <c r="H3125" t="s">
        <v>223</v>
      </c>
      <c r="I3125" t="s">
        <v>25</v>
      </c>
      <c r="J3125" t="s">
        <v>26</v>
      </c>
      <c r="K3125" t="s">
        <v>97</v>
      </c>
      <c r="L3125" t="s">
        <v>4</v>
      </c>
      <c r="M3125" t="s">
        <v>5</v>
      </c>
      <c r="N3125" t="s">
        <v>17</v>
      </c>
      <c r="O3125">
        <v>2005999000</v>
      </c>
      <c r="P3125" t="s">
        <v>1002</v>
      </c>
      <c r="Q3125" t="s">
        <v>1003</v>
      </c>
      <c r="R3125" t="s">
        <v>24</v>
      </c>
      <c r="S3125" t="s">
        <v>285</v>
      </c>
      <c r="W3125" t="s">
        <v>34</v>
      </c>
      <c r="X3125" t="s">
        <v>8</v>
      </c>
      <c r="Y3125" t="s">
        <v>226</v>
      </c>
      <c r="Z3125">
        <v>8955</v>
      </c>
      <c r="AA3125">
        <v>6750</v>
      </c>
    </row>
    <row r="3126" spans="1:27" hidden="1" x14ac:dyDescent="0.25">
      <c r="A3126">
        <v>2018</v>
      </c>
      <c r="B3126">
        <v>2</v>
      </c>
      <c r="C3126" t="s">
        <v>270</v>
      </c>
      <c r="D3126">
        <v>10229</v>
      </c>
      <c r="E3126">
        <v>1</v>
      </c>
      <c r="F3126">
        <v>20180227</v>
      </c>
      <c r="G3126">
        <v>20504004415</v>
      </c>
      <c r="H3126" t="s">
        <v>223</v>
      </c>
      <c r="I3126" t="s">
        <v>25</v>
      </c>
      <c r="J3126" t="s">
        <v>26</v>
      </c>
      <c r="K3126" t="s">
        <v>185</v>
      </c>
      <c r="L3126" t="s">
        <v>4</v>
      </c>
      <c r="M3126" t="s">
        <v>5</v>
      </c>
      <c r="N3126" t="s">
        <v>17</v>
      </c>
      <c r="O3126">
        <v>2005999000</v>
      </c>
      <c r="P3126" t="s">
        <v>1002</v>
      </c>
      <c r="Q3126" t="s">
        <v>1003</v>
      </c>
      <c r="R3126" t="s">
        <v>24</v>
      </c>
      <c r="S3126" t="s">
        <v>285</v>
      </c>
      <c r="W3126" t="s">
        <v>100</v>
      </c>
      <c r="X3126" t="s">
        <v>8</v>
      </c>
      <c r="Y3126" t="s">
        <v>226</v>
      </c>
      <c r="Z3126">
        <v>8955</v>
      </c>
      <c r="AA3126">
        <v>6750</v>
      </c>
    </row>
    <row r="3127" spans="1:27" hidden="1" x14ac:dyDescent="0.25">
      <c r="A3127">
        <v>2018</v>
      </c>
      <c r="B3127">
        <v>1</v>
      </c>
      <c r="C3127" t="s">
        <v>270</v>
      </c>
      <c r="D3127">
        <v>3826</v>
      </c>
      <c r="E3127">
        <v>1</v>
      </c>
      <c r="F3127">
        <v>20180123</v>
      </c>
      <c r="G3127">
        <v>20504004415</v>
      </c>
      <c r="H3127" t="s">
        <v>223</v>
      </c>
      <c r="I3127" t="s">
        <v>25</v>
      </c>
      <c r="J3127" t="s">
        <v>26</v>
      </c>
      <c r="K3127" t="s">
        <v>125</v>
      </c>
      <c r="L3127" t="s">
        <v>4</v>
      </c>
      <c r="M3127" t="s">
        <v>5</v>
      </c>
      <c r="N3127" t="s">
        <v>17</v>
      </c>
      <c r="O3127">
        <v>2001909000</v>
      </c>
      <c r="P3127" t="s">
        <v>1008</v>
      </c>
      <c r="Q3127" t="s">
        <v>1003</v>
      </c>
      <c r="R3127" t="s">
        <v>68</v>
      </c>
      <c r="S3127" t="s">
        <v>1321</v>
      </c>
      <c r="T3127" t="s">
        <v>1322</v>
      </c>
      <c r="W3127" t="s">
        <v>34</v>
      </c>
      <c r="X3127" t="s">
        <v>8</v>
      </c>
      <c r="Y3127" t="s">
        <v>226</v>
      </c>
      <c r="Z3127">
        <v>8932</v>
      </c>
      <c r="AA3127">
        <v>10718.4</v>
      </c>
    </row>
    <row r="3128" spans="1:27" hidden="1" x14ac:dyDescent="0.25">
      <c r="A3128">
        <v>2018</v>
      </c>
      <c r="B3128">
        <v>3</v>
      </c>
      <c r="C3128" t="s">
        <v>86</v>
      </c>
      <c r="D3128">
        <v>27180</v>
      </c>
      <c r="E3128">
        <v>2</v>
      </c>
      <c r="F3128">
        <v>20180327</v>
      </c>
      <c r="G3128">
        <v>20170040938</v>
      </c>
      <c r="H3128" t="s">
        <v>65</v>
      </c>
      <c r="I3128" t="s">
        <v>2</v>
      </c>
      <c r="J3128" t="s">
        <v>81</v>
      </c>
      <c r="K3128" t="s">
        <v>259</v>
      </c>
      <c r="L3128" t="s">
        <v>4</v>
      </c>
      <c r="M3128" t="s">
        <v>5</v>
      </c>
      <c r="N3128" t="s">
        <v>17</v>
      </c>
      <c r="O3128">
        <v>2005992000</v>
      </c>
      <c r="P3128" t="s">
        <v>934</v>
      </c>
      <c r="Q3128" t="s">
        <v>1003</v>
      </c>
      <c r="R3128" t="s">
        <v>18</v>
      </c>
      <c r="S3128" t="s">
        <v>148</v>
      </c>
      <c r="T3128" t="s">
        <v>101</v>
      </c>
      <c r="W3128" t="s">
        <v>129</v>
      </c>
      <c r="X3128" t="s">
        <v>8</v>
      </c>
      <c r="Y3128" t="s">
        <v>15</v>
      </c>
      <c r="Z3128">
        <v>8914.5400000000009</v>
      </c>
      <c r="AA3128">
        <v>3840</v>
      </c>
    </row>
    <row r="3129" spans="1:27" hidden="1" x14ac:dyDescent="0.25">
      <c r="A3129">
        <v>2017</v>
      </c>
      <c r="B3129">
        <v>1</v>
      </c>
      <c r="C3129" t="s">
        <v>270</v>
      </c>
      <c r="D3129">
        <v>4106</v>
      </c>
      <c r="E3129">
        <v>2</v>
      </c>
      <c r="F3129">
        <v>20170126</v>
      </c>
      <c r="G3129">
        <v>20504004415</v>
      </c>
      <c r="H3129" t="s">
        <v>223</v>
      </c>
      <c r="I3129" t="s">
        <v>25</v>
      </c>
      <c r="J3129" t="s">
        <v>26</v>
      </c>
      <c r="K3129" t="s">
        <v>97</v>
      </c>
      <c r="L3129" t="s">
        <v>4</v>
      </c>
      <c r="M3129" t="s">
        <v>5</v>
      </c>
      <c r="N3129" t="s">
        <v>17</v>
      </c>
      <c r="O3129">
        <v>2001909000</v>
      </c>
      <c r="P3129" t="s">
        <v>1009</v>
      </c>
      <c r="Q3129" t="s">
        <v>1003</v>
      </c>
      <c r="R3129" t="s">
        <v>68</v>
      </c>
      <c r="S3129" t="s">
        <v>827</v>
      </c>
      <c r="W3129" t="s">
        <v>100</v>
      </c>
      <c r="X3129" t="s">
        <v>8</v>
      </c>
      <c r="Y3129" t="s">
        <v>61</v>
      </c>
      <c r="Z3129">
        <v>8910</v>
      </c>
      <c r="AA3129">
        <v>1712.88</v>
      </c>
    </row>
    <row r="3130" spans="1:27" hidden="1" x14ac:dyDescent="0.25">
      <c r="A3130">
        <v>2017</v>
      </c>
      <c r="B3130">
        <v>2</v>
      </c>
      <c r="C3130" t="s">
        <v>270</v>
      </c>
      <c r="D3130">
        <v>6066</v>
      </c>
      <c r="E3130">
        <v>2</v>
      </c>
      <c r="F3130">
        <v>20170207</v>
      </c>
      <c r="G3130">
        <v>20504004415</v>
      </c>
      <c r="H3130" t="s">
        <v>223</v>
      </c>
      <c r="I3130" t="s">
        <v>36</v>
      </c>
      <c r="J3130" t="s">
        <v>283</v>
      </c>
      <c r="K3130" t="s">
        <v>284</v>
      </c>
      <c r="L3130" t="s">
        <v>4</v>
      </c>
      <c r="M3130" t="s">
        <v>5</v>
      </c>
      <c r="N3130" t="s">
        <v>17</v>
      </c>
      <c r="O3130">
        <v>2005999000</v>
      </c>
      <c r="P3130" t="s">
        <v>1002</v>
      </c>
      <c r="Q3130" t="s">
        <v>1003</v>
      </c>
      <c r="R3130" t="s">
        <v>24</v>
      </c>
      <c r="S3130" t="s">
        <v>341</v>
      </c>
      <c r="W3130" t="s">
        <v>100</v>
      </c>
      <c r="X3130" t="s">
        <v>8</v>
      </c>
      <c r="Y3130" t="s">
        <v>226</v>
      </c>
      <c r="Z3130">
        <v>8909.7000000000007</v>
      </c>
      <c r="AA3130">
        <v>2313.3359999999998</v>
      </c>
    </row>
    <row r="3131" spans="1:27" hidden="1" x14ac:dyDescent="0.25">
      <c r="A3131">
        <v>2017</v>
      </c>
      <c r="B3131">
        <v>3</v>
      </c>
      <c r="C3131" t="s">
        <v>270</v>
      </c>
      <c r="D3131">
        <v>10102</v>
      </c>
      <c r="E3131">
        <v>3</v>
      </c>
      <c r="F3131">
        <v>20170315</v>
      </c>
      <c r="G3131">
        <v>20504004415</v>
      </c>
      <c r="H3131" t="s">
        <v>223</v>
      </c>
      <c r="I3131" t="s">
        <v>2</v>
      </c>
      <c r="J3131" t="s">
        <v>308</v>
      </c>
      <c r="K3131" t="s">
        <v>309</v>
      </c>
      <c r="L3131" t="s">
        <v>4</v>
      </c>
      <c r="M3131" t="s">
        <v>5</v>
      </c>
      <c r="N3131" t="s">
        <v>17</v>
      </c>
      <c r="O3131">
        <v>2001909000</v>
      </c>
      <c r="P3131" t="s">
        <v>1008</v>
      </c>
      <c r="Q3131" t="s">
        <v>1003</v>
      </c>
      <c r="R3131" t="s">
        <v>68</v>
      </c>
      <c r="S3131" t="s">
        <v>861</v>
      </c>
      <c r="T3131" t="s">
        <v>882</v>
      </c>
      <c r="W3131" t="s">
        <v>272</v>
      </c>
      <c r="X3131" t="s">
        <v>19</v>
      </c>
      <c r="Y3131" t="s">
        <v>226</v>
      </c>
      <c r="Z3131">
        <v>8905.4699999999993</v>
      </c>
      <c r="AA3131">
        <v>4860</v>
      </c>
    </row>
    <row r="3132" spans="1:27" hidden="1" x14ac:dyDescent="0.25">
      <c r="A3132">
        <v>2018</v>
      </c>
      <c r="B3132">
        <v>3</v>
      </c>
      <c r="C3132" t="s">
        <v>86</v>
      </c>
      <c r="D3132">
        <v>24737</v>
      </c>
      <c r="E3132">
        <v>3</v>
      </c>
      <c r="F3132">
        <v>20180327</v>
      </c>
      <c r="G3132">
        <v>20373860736</v>
      </c>
      <c r="H3132" t="s">
        <v>1127</v>
      </c>
      <c r="I3132" t="s">
        <v>2</v>
      </c>
      <c r="J3132" t="s">
        <v>81</v>
      </c>
      <c r="K3132" t="s">
        <v>87</v>
      </c>
      <c r="L3132" t="s">
        <v>4</v>
      </c>
      <c r="M3132" t="s">
        <v>5</v>
      </c>
      <c r="N3132" t="s">
        <v>17</v>
      </c>
      <c r="O3132">
        <v>2005992000</v>
      </c>
      <c r="P3132" t="s">
        <v>934</v>
      </c>
      <c r="Q3132" t="s">
        <v>1003</v>
      </c>
      <c r="R3132" t="s">
        <v>18</v>
      </c>
      <c r="S3132" t="s">
        <v>94</v>
      </c>
      <c r="T3132" t="s">
        <v>101</v>
      </c>
      <c r="X3132" t="s">
        <v>69</v>
      </c>
      <c r="Y3132" t="s">
        <v>15</v>
      </c>
      <c r="Z3132">
        <v>8874.2800000000007</v>
      </c>
      <c r="AA3132">
        <v>5280.03</v>
      </c>
    </row>
    <row r="3133" spans="1:27" hidden="1" x14ac:dyDescent="0.25">
      <c r="A3133">
        <v>2018</v>
      </c>
      <c r="B3133">
        <v>3</v>
      </c>
      <c r="C3133" t="s">
        <v>270</v>
      </c>
      <c r="D3133">
        <v>10524</v>
      </c>
      <c r="E3133">
        <v>2</v>
      </c>
      <c r="F3133">
        <v>20180301</v>
      </c>
      <c r="G3133">
        <v>20504004415</v>
      </c>
      <c r="H3133" t="s">
        <v>223</v>
      </c>
      <c r="I3133" t="s">
        <v>25</v>
      </c>
      <c r="J3133" t="s">
        <v>26</v>
      </c>
      <c r="K3133" t="s">
        <v>97</v>
      </c>
      <c r="L3133" t="s">
        <v>4</v>
      </c>
      <c r="M3133" t="s">
        <v>5</v>
      </c>
      <c r="N3133" t="s">
        <v>17</v>
      </c>
      <c r="O3133">
        <v>2005999000</v>
      </c>
      <c r="P3133" t="s">
        <v>1002</v>
      </c>
      <c r="Q3133" t="s">
        <v>1003</v>
      </c>
      <c r="R3133" t="s">
        <v>24</v>
      </c>
      <c r="S3133" t="s">
        <v>278</v>
      </c>
      <c r="W3133" t="s">
        <v>100</v>
      </c>
      <c r="X3133" t="s">
        <v>8</v>
      </c>
      <c r="Y3133" t="s">
        <v>226</v>
      </c>
      <c r="Z3133">
        <v>8845.5</v>
      </c>
      <c r="AA3133">
        <v>7308</v>
      </c>
    </row>
    <row r="3134" spans="1:27" hidden="1" x14ac:dyDescent="0.25">
      <c r="A3134">
        <v>2017</v>
      </c>
      <c r="B3134">
        <v>2</v>
      </c>
      <c r="C3134" t="s">
        <v>270</v>
      </c>
      <c r="D3134">
        <v>8738</v>
      </c>
      <c r="E3134">
        <v>1</v>
      </c>
      <c r="F3134">
        <v>20170223</v>
      </c>
      <c r="G3134">
        <v>20504004415</v>
      </c>
      <c r="H3134" t="s">
        <v>223</v>
      </c>
      <c r="I3134" t="s">
        <v>25</v>
      </c>
      <c r="J3134" t="s">
        <v>26</v>
      </c>
      <c r="K3134" t="s">
        <v>97</v>
      </c>
      <c r="L3134" t="s">
        <v>4</v>
      </c>
      <c r="M3134" t="s">
        <v>5</v>
      </c>
      <c r="N3134" t="s">
        <v>6</v>
      </c>
      <c r="O3134">
        <v>710809000</v>
      </c>
      <c r="P3134" t="s">
        <v>1002</v>
      </c>
      <c r="Q3134" t="s">
        <v>1076</v>
      </c>
      <c r="R3134" t="s">
        <v>13</v>
      </c>
      <c r="S3134" t="s">
        <v>1696</v>
      </c>
      <c r="T3134" t="s">
        <v>1697</v>
      </c>
      <c r="W3134" t="s">
        <v>272</v>
      </c>
      <c r="X3134" t="s">
        <v>8</v>
      </c>
      <c r="Y3134" t="s">
        <v>226</v>
      </c>
      <c r="Z3134">
        <v>8845.2000000000007</v>
      </c>
      <c r="AA3134">
        <v>6856.92</v>
      </c>
    </row>
    <row r="3135" spans="1:27" hidden="1" x14ac:dyDescent="0.25">
      <c r="A3135">
        <v>2017</v>
      </c>
      <c r="B3135">
        <v>3</v>
      </c>
      <c r="C3135" t="s">
        <v>270</v>
      </c>
      <c r="D3135">
        <v>11129</v>
      </c>
      <c r="E3135">
        <v>2</v>
      </c>
      <c r="F3135">
        <v>20170323</v>
      </c>
      <c r="G3135">
        <v>20504004415</v>
      </c>
      <c r="H3135" t="s">
        <v>223</v>
      </c>
      <c r="I3135" t="s">
        <v>11</v>
      </c>
      <c r="J3135" t="s">
        <v>12</v>
      </c>
      <c r="K3135" t="s">
        <v>92</v>
      </c>
      <c r="L3135" t="s">
        <v>4</v>
      </c>
      <c r="M3135" t="s">
        <v>5</v>
      </c>
      <c r="N3135" t="s">
        <v>17</v>
      </c>
      <c r="O3135">
        <v>2005999000</v>
      </c>
      <c r="P3135" t="s">
        <v>1002</v>
      </c>
      <c r="Q3135" t="s">
        <v>1003</v>
      </c>
      <c r="R3135" t="s">
        <v>24</v>
      </c>
      <c r="S3135" t="s">
        <v>877</v>
      </c>
      <c r="W3135" t="s">
        <v>100</v>
      </c>
      <c r="X3135" t="s">
        <v>8</v>
      </c>
      <c r="Y3135" t="s">
        <v>226</v>
      </c>
      <c r="Z3135">
        <v>8839.3799999999992</v>
      </c>
      <c r="AA3135">
        <v>4804.8</v>
      </c>
    </row>
    <row r="3136" spans="1:27" hidden="1" x14ac:dyDescent="0.25">
      <c r="A3136">
        <v>2018</v>
      </c>
      <c r="B3136">
        <v>2</v>
      </c>
      <c r="C3136" t="s">
        <v>86</v>
      </c>
      <c r="D3136">
        <v>17448</v>
      </c>
      <c r="E3136">
        <v>2</v>
      </c>
      <c r="F3136">
        <v>20180228</v>
      </c>
      <c r="G3136">
        <v>20601698928</v>
      </c>
      <c r="H3136" t="s">
        <v>930</v>
      </c>
      <c r="I3136" t="s">
        <v>2</v>
      </c>
      <c r="J3136" t="s">
        <v>81</v>
      </c>
      <c r="K3136" t="s">
        <v>82</v>
      </c>
      <c r="L3136" t="s">
        <v>4</v>
      </c>
      <c r="M3136" t="s">
        <v>5</v>
      </c>
      <c r="N3136" t="s">
        <v>6</v>
      </c>
      <c r="O3136">
        <v>710809000</v>
      </c>
      <c r="P3136" t="s">
        <v>31</v>
      </c>
      <c r="Q3136" t="s">
        <v>1076</v>
      </c>
      <c r="R3136" t="s">
        <v>13</v>
      </c>
      <c r="S3136" t="s">
        <v>1928</v>
      </c>
      <c r="T3136" t="s">
        <v>1929</v>
      </c>
      <c r="U3136" t="s">
        <v>84</v>
      </c>
      <c r="V3136" t="s">
        <v>1927</v>
      </c>
      <c r="W3136" t="s">
        <v>112</v>
      </c>
      <c r="X3136" t="s">
        <v>8</v>
      </c>
      <c r="Y3136" t="s">
        <v>9</v>
      </c>
      <c r="Z3136">
        <v>8835</v>
      </c>
      <c r="AA3136">
        <v>3420</v>
      </c>
    </row>
    <row r="3137" spans="1:27" hidden="1" x14ac:dyDescent="0.25">
      <c r="A3137">
        <v>2018</v>
      </c>
      <c r="B3137">
        <v>3</v>
      </c>
      <c r="C3137" t="s">
        <v>270</v>
      </c>
      <c r="D3137">
        <v>14203</v>
      </c>
      <c r="E3137">
        <v>1</v>
      </c>
      <c r="F3137">
        <v>20180329</v>
      </c>
      <c r="G3137">
        <v>20504004415</v>
      </c>
      <c r="H3137" t="s">
        <v>223</v>
      </c>
      <c r="I3137" t="s">
        <v>47</v>
      </c>
      <c r="J3137" t="s">
        <v>457</v>
      </c>
      <c r="K3137" t="s">
        <v>458</v>
      </c>
      <c r="L3137" t="s">
        <v>4</v>
      </c>
      <c r="M3137" t="s">
        <v>5</v>
      </c>
      <c r="N3137" t="s">
        <v>17</v>
      </c>
      <c r="O3137">
        <v>2001909000</v>
      </c>
      <c r="P3137" t="s">
        <v>1008</v>
      </c>
      <c r="Q3137" t="s">
        <v>1003</v>
      </c>
      <c r="R3137" t="s">
        <v>68</v>
      </c>
      <c r="S3137" t="s">
        <v>281</v>
      </c>
      <c r="W3137" t="s">
        <v>34</v>
      </c>
      <c r="X3137" t="s">
        <v>8</v>
      </c>
      <c r="Y3137" t="s">
        <v>226</v>
      </c>
      <c r="Z3137">
        <v>8832.08</v>
      </c>
      <c r="AA3137">
        <v>9048</v>
      </c>
    </row>
    <row r="3138" spans="1:27" hidden="1" x14ac:dyDescent="0.25">
      <c r="A3138">
        <v>2018</v>
      </c>
      <c r="B3138">
        <v>2</v>
      </c>
      <c r="C3138" t="s">
        <v>270</v>
      </c>
      <c r="D3138">
        <v>6612</v>
      </c>
      <c r="E3138">
        <v>2</v>
      </c>
      <c r="F3138">
        <v>20180207</v>
      </c>
      <c r="G3138">
        <v>20504004415</v>
      </c>
      <c r="H3138" t="s">
        <v>223</v>
      </c>
      <c r="I3138" t="s">
        <v>25</v>
      </c>
      <c r="J3138" t="s">
        <v>26</v>
      </c>
      <c r="K3138" t="s">
        <v>97</v>
      </c>
      <c r="L3138" t="s">
        <v>4</v>
      </c>
      <c r="M3138" t="s">
        <v>5</v>
      </c>
      <c r="N3138" t="s">
        <v>17</v>
      </c>
      <c r="O3138">
        <v>2005999000</v>
      </c>
      <c r="P3138" t="s">
        <v>1002</v>
      </c>
      <c r="Q3138" t="s">
        <v>1003</v>
      </c>
      <c r="R3138" t="s">
        <v>24</v>
      </c>
      <c r="S3138" t="s">
        <v>1325</v>
      </c>
      <c r="T3138" t="s">
        <v>881</v>
      </c>
      <c r="W3138" t="s">
        <v>34</v>
      </c>
      <c r="X3138" t="s">
        <v>8</v>
      </c>
      <c r="Y3138" t="s">
        <v>226</v>
      </c>
      <c r="Z3138">
        <v>8820</v>
      </c>
      <c r="AA3138">
        <v>8769.6</v>
      </c>
    </row>
    <row r="3139" spans="1:27" hidden="1" x14ac:dyDescent="0.25">
      <c r="A3139">
        <v>2018</v>
      </c>
      <c r="B3139">
        <v>3</v>
      </c>
      <c r="C3139" t="s">
        <v>270</v>
      </c>
      <c r="D3139">
        <v>14205</v>
      </c>
      <c r="E3139">
        <v>1</v>
      </c>
      <c r="F3139">
        <v>20180328</v>
      </c>
      <c r="G3139">
        <v>20504004415</v>
      </c>
      <c r="H3139" t="s">
        <v>223</v>
      </c>
      <c r="I3139" t="s">
        <v>25</v>
      </c>
      <c r="J3139" t="s">
        <v>26</v>
      </c>
      <c r="K3139" t="s">
        <v>257</v>
      </c>
      <c r="L3139" t="s">
        <v>4</v>
      </c>
      <c r="M3139" t="s">
        <v>5</v>
      </c>
      <c r="N3139" t="s">
        <v>17</v>
      </c>
      <c r="O3139">
        <v>2005999000</v>
      </c>
      <c r="P3139" t="s">
        <v>1002</v>
      </c>
      <c r="Q3139" t="s">
        <v>1003</v>
      </c>
      <c r="R3139" t="s">
        <v>24</v>
      </c>
      <c r="S3139" t="s">
        <v>1725</v>
      </c>
      <c r="W3139" t="s">
        <v>34</v>
      </c>
      <c r="X3139" t="s">
        <v>8</v>
      </c>
      <c r="Y3139" t="s">
        <v>226</v>
      </c>
      <c r="Z3139">
        <v>8820</v>
      </c>
      <c r="AA3139">
        <v>4032</v>
      </c>
    </row>
    <row r="3140" spans="1:27" hidden="1" x14ac:dyDescent="0.25">
      <c r="A3140">
        <v>2017</v>
      </c>
      <c r="B3140">
        <v>1</v>
      </c>
      <c r="C3140" t="s">
        <v>86</v>
      </c>
      <c r="D3140">
        <v>115862</v>
      </c>
      <c r="E3140">
        <v>5</v>
      </c>
      <c r="F3140">
        <v>20170103</v>
      </c>
      <c r="G3140">
        <v>20392854445</v>
      </c>
      <c r="H3140" t="s">
        <v>396</v>
      </c>
      <c r="I3140" t="s">
        <v>2</v>
      </c>
      <c r="J3140" t="s">
        <v>81</v>
      </c>
      <c r="K3140" t="s">
        <v>82</v>
      </c>
      <c r="L3140" t="s">
        <v>4</v>
      </c>
      <c r="M3140" t="s">
        <v>5</v>
      </c>
      <c r="N3140" t="s">
        <v>6</v>
      </c>
      <c r="O3140">
        <v>710809000</v>
      </c>
      <c r="P3140" t="s">
        <v>31</v>
      </c>
      <c r="Q3140" t="s">
        <v>1076</v>
      </c>
      <c r="R3140" t="s">
        <v>13</v>
      </c>
      <c r="S3140" t="s">
        <v>764</v>
      </c>
      <c r="T3140" t="s">
        <v>399</v>
      </c>
      <c r="X3140" t="s">
        <v>8</v>
      </c>
      <c r="Y3140" t="s">
        <v>9</v>
      </c>
      <c r="Z3140">
        <v>8811</v>
      </c>
      <c r="AA3140">
        <v>5606</v>
      </c>
    </row>
    <row r="3141" spans="1:27" hidden="1" x14ac:dyDescent="0.25">
      <c r="A3141">
        <v>2018</v>
      </c>
      <c r="B3141">
        <v>1</v>
      </c>
      <c r="C3141" t="s">
        <v>270</v>
      </c>
      <c r="D3141">
        <v>3188</v>
      </c>
      <c r="E3141">
        <v>2</v>
      </c>
      <c r="F3141">
        <v>20180123</v>
      </c>
      <c r="G3141">
        <v>20104420282</v>
      </c>
      <c r="H3141" t="s">
        <v>146</v>
      </c>
      <c r="I3141" t="s">
        <v>25</v>
      </c>
      <c r="J3141" t="s">
        <v>26</v>
      </c>
      <c r="K3141" t="s">
        <v>185</v>
      </c>
      <c r="L3141" t="s">
        <v>4</v>
      </c>
      <c r="M3141" t="s">
        <v>5</v>
      </c>
      <c r="N3141" t="s">
        <v>17</v>
      </c>
      <c r="O3141">
        <v>2001909000</v>
      </c>
      <c r="P3141" t="s">
        <v>1008</v>
      </c>
      <c r="Q3141" t="s">
        <v>1003</v>
      </c>
      <c r="R3141" t="s">
        <v>68</v>
      </c>
      <c r="S3141" t="s">
        <v>297</v>
      </c>
      <c r="V3141" t="s">
        <v>101</v>
      </c>
      <c r="W3141" t="s">
        <v>34</v>
      </c>
      <c r="X3141" t="s">
        <v>8</v>
      </c>
      <c r="Y3141" t="s">
        <v>226</v>
      </c>
      <c r="Z3141">
        <v>8797.7999999999993</v>
      </c>
      <c r="AA3141">
        <v>12276</v>
      </c>
    </row>
    <row r="3142" spans="1:27" hidden="1" x14ac:dyDescent="0.25">
      <c r="A3142">
        <v>2017</v>
      </c>
      <c r="B3142">
        <v>1</v>
      </c>
      <c r="C3142" t="s">
        <v>86</v>
      </c>
      <c r="D3142">
        <v>204</v>
      </c>
      <c r="E3142">
        <v>2</v>
      </c>
      <c r="F3142">
        <v>20170107</v>
      </c>
      <c r="G3142">
        <v>20373860736</v>
      </c>
      <c r="H3142" t="s">
        <v>1127</v>
      </c>
      <c r="I3142" t="s">
        <v>2</v>
      </c>
      <c r="J3142" t="s">
        <v>132</v>
      </c>
      <c r="K3142" t="s">
        <v>249</v>
      </c>
      <c r="L3142" t="s">
        <v>4</v>
      </c>
      <c r="M3142" t="s">
        <v>5</v>
      </c>
      <c r="N3142" t="s">
        <v>17</v>
      </c>
      <c r="O3142">
        <v>2001909000</v>
      </c>
      <c r="P3142" t="s">
        <v>1008</v>
      </c>
      <c r="Q3142" t="s">
        <v>1003</v>
      </c>
      <c r="R3142" t="s">
        <v>68</v>
      </c>
      <c r="S3142" t="s">
        <v>98</v>
      </c>
      <c r="T3142" t="s">
        <v>269</v>
      </c>
      <c r="V3142" t="s">
        <v>377</v>
      </c>
      <c r="W3142" t="s">
        <v>100</v>
      </c>
      <c r="X3142" t="s">
        <v>19</v>
      </c>
      <c r="Y3142" t="s">
        <v>15</v>
      </c>
      <c r="Z3142">
        <v>8764.68</v>
      </c>
      <c r="AA3142">
        <v>3675.84</v>
      </c>
    </row>
    <row r="3143" spans="1:27" hidden="1" x14ac:dyDescent="0.25">
      <c r="A3143">
        <v>2017</v>
      </c>
      <c r="B3143">
        <v>1</v>
      </c>
      <c r="C3143" t="s">
        <v>270</v>
      </c>
      <c r="D3143">
        <v>567</v>
      </c>
      <c r="E3143">
        <v>2</v>
      </c>
      <c r="F3143">
        <v>20170112</v>
      </c>
      <c r="G3143">
        <v>20504004415</v>
      </c>
      <c r="H3143" t="s">
        <v>223</v>
      </c>
      <c r="I3143" t="s">
        <v>2</v>
      </c>
      <c r="J3143" t="s">
        <v>308</v>
      </c>
      <c r="K3143" t="s">
        <v>309</v>
      </c>
      <c r="L3143" t="s">
        <v>4</v>
      </c>
      <c r="M3143" t="s">
        <v>5</v>
      </c>
      <c r="N3143" t="s">
        <v>17</v>
      </c>
      <c r="O3143">
        <v>2001909000</v>
      </c>
      <c r="P3143" t="s">
        <v>1006</v>
      </c>
      <c r="Q3143" t="s">
        <v>1003</v>
      </c>
      <c r="R3143" t="s">
        <v>68</v>
      </c>
      <c r="S3143" t="s">
        <v>462</v>
      </c>
      <c r="W3143" t="s">
        <v>100</v>
      </c>
      <c r="X3143" t="s">
        <v>19</v>
      </c>
      <c r="Y3143" t="s">
        <v>226</v>
      </c>
      <c r="Z3143">
        <v>8739.64</v>
      </c>
      <c r="AA3143">
        <v>4909.7</v>
      </c>
    </row>
    <row r="3144" spans="1:27" hidden="1" x14ac:dyDescent="0.25">
      <c r="A3144">
        <v>2018</v>
      </c>
      <c r="B3144">
        <v>3</v>
      </c>
      <c r="C3144" t="s">
        <v>270</v>
      </c>
      <c r="D3144">
        <v>12548</v>
      </c>
      <c r="E3144">
        <v>3</v>
      </c>
      <c r="F3144">
        <v>20180320</v>
      </c>
      <c r="G3144">
        <v>20504004415</v>
      </c>
      <c r="H3144" t="s">
        <v>223</v>
      </c>
      <c r="I3144" t="s">
        <v>11</v>
      </c>
      <c r="J3144" t="s">
        <v>12</v>
      </c>
      <c r="K3144" t="s">
        <v>92</v>
      </c>
      <c r="L3144" t="s">
        <v>4</v>
      </c>
      <c r="M3144" t="s">
        <v>5</v>
      </c>
      <c r="N3144" t="s">
        <v>17</v>
      </c>
      <c r="O3144">
        <v>2005999000</v>
      </c>
      <c r="P3144" t="s">
        <v>1002</v>
      </c>
      <c r="Q3144" t="s">
        <v>1003</v>
      </c>
      <c r="R3144" t="s">
        <v>24</v>
      </c>
      <c r="S3144" t="s">
        <v>1345</v>
      </c>
      <c r="W3144" t="s">
        <v>34</v>
      </c>
      <c r="X3144" t="s">
        <v>8</v>
      </c>
      <c r="Y3144" t="s">
        <v>226</v>
      </c>
      <c r="Z3144">
        <v>8734</v>
      </c>
      <c r="AA3144">
        <v>4752</v>
      </c>
    </row>
    <row r="3145" spans="1:27" hidden="1" x14ac:dyDescent="0.25">
      <c r="A3145">
        <v>2018</v>
      </c>
      <c r="B3145">
        <v>3</v>
      </c>
      <c r="C3145" t="s">
        <v>270</v>
      </c>
      <c r="D3145">
        <v>12537</v>
      </c>
      <c r="E3145">
        <v>1</v>
      </c>
      <c r="F3145">
        <v>20180321</v>
      </c>
      <c r="G3145">
        <v>20504004415</v>
      </c>
      <c r="H3145" t="s">
        <v>223</v>
      </c>
      <c r="I3145" t="s">
        <v>25</v>
      </c>
      <c r="J3145" t="s">
        <v>26</v>
      </c>
      <c r="K3145" t="s">
        <v>452</v>
      </c>
      <c r="L3145" t="s">
        <v>4</v>
      </c>
      <c r="M3145" t="s">
        <v>5</v>
      </c>
      <c r="N3145" t="s">
        <v>17</v>
      </c>
      <c r="O3145">
        <v>2005999000</v>
      </c>
      <c r="P3145" t="s">
        <v>1002</v>
      </c>
      <c r="Q3145" t="s">
        <v>1003</v>
      </c>
      <c r="R3145" t="s">
        <v>24</v>
      </c>
      <c r="S3145" t="s">
        <v>337</v>
      </c>
      <c r="W3145" t="s">
        <v>34</v>
      </c>
      <c r="X3145" t="s">
        <v>19</v>
      </c>
      <c r="Y3145" t="s">
        <v>226</v>
      </c>
      <c r="Z3145">
        <v>8709.06</v>
      </c>
      <c r="AA3145">
        <v>3884.16</v>
      </c>
    </row>
    <row r="3146" spans="1:27" hidden="1" x14ac:dyDescent="0.25">
      <c r="A3146">
        <v>2017</v>
      </c>
      <c r="B3146">
        <v>1</v>
      </c>
      <c r="C3146" t="s">
        <v>270</v>
      </c>
      <c r="D3146">
        <v>4303</v>
      </c>
      <c r="E3146">
        <v>1</v>
      </c>
      <c r="F3146">
        <v>20170124</v>
      </c>
      <c r="G3146">
        <v>20546150519</v>
      </c>
      <c r="H3146" t="s">
        <v>345</v>
      </c>
      <c r="I3146" t="s">
        <v>25</v>
      </c>
      <c r="J3146" t="s">
        <v>26</v>
      </c>
      <c r="K3146" t="s">
        <v>199</v>
      </c>
      <c r="L3146" t="s">
        <v>4</v>
      </c>
      <c r="M3146" t="s">
        <v>5</v>
      </c>
      <c r="N3146" t="s">
        <v>6</v>
      </c>
      <c r="O3146">
        <v>709600000</v>
      </c>
      <c r="P3146" t="s">
        <v>1002</v>
      </c>
      <c r="Q3146" t="s">
        <v>274</v>
      </c>
      <c r="R3146" t="s">
        <v>7</v>
      </c>
      <c r="S3146" t="s">
        <v>350</v>
      </c>
      <c r="T3146" t="s">
        <v>798</v>
      </c>
      <c r="U3146" t="s">
        <v>799</v>
      </c>
      <c r="W3146" t="s">
        <v>100</v>
      </c>
      <c r="X3146" t="s">
        <v>8</v>
      </c>
      <c r="Y3146" t="s">
        <v>226</v>
      </c>
      <c r="Z3146">
        <v>8693.64</v>
      </c>
      <c r="AA3146">
        <v>5465</v>
      </c>
    </row>
    <row r="3147" spans="1:27" hidden="1" x14ac:dyDescent="0.25">
      <c r="A3147">
        <v>2018</v>
      </c>
      <c r="B3147">
        <v>3</v>
      </c>
      <c r="C3147" t="s">
        <v>270</v>
      </c>
      <c r="D3147">
        <v>12951</v>
      </c>
      <c r="E3147">
        <v>3</v>
      </c>
      <c r="F3147">
        <v>20180320</v>
      </c>
      <c r="G3147">
        <v>20504004415</v>
      </c>
      <c r="H3147" t="s">
        <v>223</v>
      </c>
      <c r="I3147" t="s">
        <v>25</v>
      </c>
      <c r="J3147" t="s">
        <v>26</v>
      </c>
      <c r="K3147" t="s">
        <v>125</v>
      </c>
      <c r="L3147" t="s">
        <v>4</v>
      </c>
      <c r="M3147" t="s">
        <v>5</v>
      </c>
      <c r="N3147" t="s">
        <v>17</v>
      </c>
      <c r="O3147">
        <v>2005999000</v>
      </c>
      <c r="P3147" t="s">
        <v>1002</v>
      </c>
      <c r="Q3147" t="s">
        <v>1003</v>
      </c>
      <c r="R3147" t="s">
        <v>24</v>
      </c>
      <c r="S3147" t="s">
        <v>285</v>
      </c>
      <c r="W3147" t="s">
        <v>34</v>
      </c>
      <c r="X3147" t="s">
        <v>8</v>
      </c>
      <c r="Y3147" t="s">
        <v>226</v>
      </c>
      <c r="Z3147">
        <v>8691.2000000000007</v>
      </c>
      <c r="AA3147">
        <v>6720</v>
      </c>
    </row>
    <row r="3148" spans="1:27" hidden="1" x14ac:dyDescent="0.25">
      <c r="A3148">
        <v>2018</v>
      </c>
      <c r="B3148">
        <v>3</v>
      </c>
      <c r="C3148" t="s">
        <v>86</v>
      </c>
      <c r="D3148">
        <v>20382</v>
      </c>
      <c r="E3148">
        <v>2</v>
      </c>
      <c r="F3148">
        <v>20180307</v>
      </c>
      <c r="G3148">
        <v>20170040938</v>
      </c>
      <c r="H3148" t="s">
        <v>65</v>
      </c>
      <c r="I3148" t="s">
        <v>2</v>
      </c>
      <c r="J3148" t="s">
        <v>81</v>
      </c>
      <c r="K3148" t="s">
        <v>87</v>
      </c>
      <c r="L3148" t="s">
        <v>4</v>
      </c>
      <c r="M3148" t="s">
        <v>5</v>
      </c>
      <c r="N3148" t="s">
        <v>17</v>
      </c>
      <c r="O3148">
        <v>2005992000</v>
      </c>
      <c r="P3148" t="s">
        <v>934</v>
      </c>
      <c r="Q3148" t="s">
        <v>1003</v>
      </c>
      <c r="R3148" t="s">
        <v>18</v>
      </c>
      <c r="S3148" t="s">
        <v>148</v>
      </c>
      <c r="T3148" t="s">
        <v>101</v>
      </c>
      <c r="W3148" t="s">
        <v>129</v>
      </c>
      <c r="X3148" t="s">
        <v>95</v>
      </c>
      <c r="Y3148" t="s">
        <v>15</v>
      </c>
      <c r="Z3148">
        <v>8684.1</v>
      </c>
      <c r="AA3148">
        <v>4695</v>
      </c>
    </row>
    <row r="3149" spans="1:27" hidden="1" x14ac:dyDescent="0.25">
      <c r="A3149">
        <v>2018</v>
      </c>
      <c r="B3149">
        <v>3</v>
      </c>
      <c r="C3149" t="s">
        <v>270</v>
      </c>
      <c r="D3149">
        <v>12776</v>
      </c>
      <c r="E3149">
        <v>3</v>
      </c>
      <c r="F3149">
        <v>20180322</v>
      </c>
      <c r="G3149">
        <v>20504004415</v>
      </c>
      <c r="H3149" t="s">
        <v>223</v>
      </c>
      <c r="I3149" t="s">
        <v>25</v>
      </c>
      <c r="J3149" t="s">
        <v>26</v>
      </c>
      <c r="K3149" t="s">
        <v>166</v>
      </c>
      <c r="L3149" t="s">
        <v>4</v>
      </c>
      <c r="M3149" t="s">
        <v>5</v>
      </c>
      <c r="N3149" t="s">
        <v>17</v>
      </c>
      <c r="O3149">
        <v>2001909000</v>
      </c>
      <c r="P3149" t="s">
        <v>1008</v>
      </c>
      <c r="Q3149" t="s">
        <v>1003</v>
      </c>
      <c r="R3149" t="s">
        <v>68</v>
      </c>
      <c r="S3149" t="s">
        <v>454</v>
      </c>
      <c r="W3149" t="s">
        <v>34</v>
      </c>
      <c r="X3149" t="s">
        <v>8</v>
      </c>
      <c r="Y3149" t="s">
        <v>226</v>
      </c>
      <c r="Z3149">
        <v>8670</v>
      </c>
      <c r="AA3149">
        <v>4161.6000000000004</v>
      </c>
    </row>
    <row r="3150" spans="1:27" hidden="1" x14ac:dyDescent="0.25">
      <c r="A3150">
        <v>2018</v>
      </c>
      <c r="B3150">
        <v>1</v>
      </c>
      <c r="C3150" t="s">
        <v>86</v>
      </c>
      <c r="D3150">
        <v>1291</v>
      </c>
      <c r="E3150">
        <v>2</v>
      </c>
      <c r="F3150">
        <v>20180110</v>
      </c>
      <c r="G3150">
        <v>20476152594</v>
      </c>
      <c r="H3150" t="s">
        <v>91</v>
      </c>
      <c r="I3150" t="s">
        <v>25</v>
      </c>
      <c r="J3150" t="s">
        <v>26</v>
      </c>
      <c r="K3150" t="s">
        <v>82</v>
      </c>
      <c r="L3150" t="s">
        <v>4</v>
      </c>
      <c r="M3150" t="s">
        <v>5</v>
      </c>
      <c r="N3150" t="s">
        <v>6</v>
      </c>
      <c r="O3150">
        <v>710809000</v>
      </c>
      <c r="P3150" t="s">
        <v>40</v>
      </c>
      <c r="Q3150" t="s">
        <v>1076</v>
      </c>
      <c r="R3150" t="s">
        <v>13</v>
      </c>
      <c r="S3150" t="s">
        <v>263</v>
      </c>
      <c r="T3150" t="s">
        <v>230</v>
      </c>
      <c r="U3150" t="s">
        <v>84</v>
      </c>
      <c r="W3150" t="s">
        <v>34</v>
      </c>
      <c r="X3150" t="s">
        <v>8</v>
      </c>
      <c r="Y3150" t="s">
        <v>93</v>
      </c>
      <c r="Z3150">
        <v>8641.08</v>
      </c>
      <c r="AA3150">
        <v>3402</v>
      </c>
    </row>
    <row r="3151" spans="1:27" hidden="1" x14ac:dyDescent="0.25">
      <c r="A3151">
        <v>2017</v>
      </c>
      <c r="B3151">
        <v>3</v>
      </c>
      <c r="C3151" t="s">
        <v>86</v>
      </c>
      <c r="D3151">
        <v>26299</v>
      </c>
      <c r="E3151">
        <v>5</v>
      </c>
      <c r="F3151">
        <v>20170327</v>
      </c>
      <c r="G3151">
        <v>20551402941</v>
      </c>
      <c r="H3151" t="s">
        <v>221</v>
      </c>
      <c r="I3151" t="s">
        <v>25</v>
      </c>
      <c r="J3151" t="s">
        <v>26</v>
      </c>
      <c r="K3151" t="s">
        <v>452</v>
      </c>
      <c r="L3151" t="s">
        <v>4</v>
      </c>
      <c r="M3151" t="s">
        <v>5</v>
      </c>
      <c r="N3151" t="s">
        <v>6</v>
      </c>
      <c r="O3151">
        <v>710809000</v>
      </c>
      <c r="P3151" t="s">
        <v>40</v>
      </c>
      <c r="Q3151" t="s">
        <v>1076</v>
      </c>
      <c r="R3151" t="s">
        <v>13</v>
      </c>
      <c r="S3151" t="s">
        <v>421</v>
      </c>
      <c r="T3151" t="s">
        <v>756</v>
      </c>
      <c r="W3151" t="s">
        <v>505</v>
      </c>
      <c r="X3151" t="s">
        <v>8</v>
      </c>
      <c r="Y3151" t="s">
        <v>93</v>
      </c>
      <c r="Z3151">
        <v>8640</v>
      </c>
      <c r="AA3151">
        <v>2941.92</v>
      </c>
    </row>
    <row r="3152" spans="1:27" hidden="1" x14ac:dyDescent="0.25">
      <c r="A3152">
        <v>2018</v>
      </c>
      <c r="B3152">
        <v>2</v>
      </c>
      <c r="C3152" t="s">
        <v>270</v>
      </c>
      <c r="D3152">
        <v>6266</v>
      </c>
      <c r="E3152">
        <v>3</v>
      </c>
      <c r="F3152">
        <v>20180208</v>
      </c>
      <c r="G3152">
        <v>20491359804</v>
      </c>
      <c r="H3152" t="s">
        <v>1937</v>
      </c>
      <c r="I3152" t="s">
        <v>2</v>
      </c>
      <c r="J3152" t="s">
        <v>81</v>
      </c>
      <c r="K3152" t="s">
        <v>87</v>
      </c>
      <c r="L3152" t="s">
        <v>4</v>
      </c>
      <c r="M3152" t="s">
        <v>5</v>
      </c>
      <c r="N3152" t="s">
        <v>17</v>
      </c>
      <c r="O3152">
        <v>2005992000</v>
      </c>
      <c r="P3152" t="s">
        <v>934</v>
      </c>
      <c r="Q3152" t="s">
        <v>1003</v>
      </c>
      <c r="R3152" t="s">
        <v>18</v>
      </c>
      <c r="S3152" t="s">
        <v>1992</v>
      </c>
      <c r="T3152" t="s">
        <v>2009</v>
      </c>
      <c r="W3152" t="s">
        <v>34</v>
      </c>
      <c r="X3152" t="s">
        <v>19</v>
      </c>
      <c r="Y3152" t="s">
        <v>61</v>
      </c>
      <c r="Z3152">
        <v>8640</v>
      </c>
      <c r="AA3152">
        <v>3132</v>
      </c>
    </row>
    <row r="3153" spans="1:27" hidden="1" x14ac:dyDescent="0.25">
      <c r="A3153">
        <v>2018</v>
      </c>
      <c r="B3153">
        <v>2</v>
      </c>
      <c r="C3153" t="s">
        <v>270</v>
      </c>
      <c r="D3153">
        <v>5282</v>
      </c>
      <c r="E3153">
        <v>1</v>
      </c>
      <c r="F3153">
        <v>20180208</v>
      </c>
      <c r="G3153">
        <v>20504004415</v>
      </c>
      <c r="H3153" t="s">
        <v>223</v>
      </c>
      <c r="I3153" t="s">
        <v>25</v>
      </c>
      <c r="J3153" t="s">
        <v>26</v>
      </c>
      <c r="K3153" t="s">
        <v>452</v>
      </c>
      <c r="L3153" t="s">
        <v>4</v>
      </c>
      <c r="M3153" t="s">
        <v>5</v>
      </c>
      <c r="N3153" t="s">
        <v>17</v>
      </c>
      <c r="O3153">
        <v>2005999000</v>
      </c>
      <c r="P3153" t="s">
        <v>1002</v>
      </c>
      <c r="Q3153" t="s">
        <v>1003</v>
      </c>
      <c r="R3153" t="s">
        <v>24</v>
      </c>
      <c r="S3153" t="s">
        <v>508</v>
      </c>
      <c r="T3153" t="s">
        <v>1979</v>
      </c>
      <c r="W3153" t="s">
        <v>34</v>
      </c>
      <c r="X3153" t="s">
        <v>19</v>
      </c>
      <c r="Y3153" t="s">
        <v>226</v>
      </c>
      <c r="Z3153">
        <v>8627.7000000000007</v>
      </c>
      <c r="AA3153">
        <v>3884.16</v>
      </c>
    </row>
    <row r="3154" spans="1:27" hidden="1" x14ac:dyDescent="0.25">
      <c r="A3154">
        <v>2017</v>
      </c>
      <c r="B3154">
        <v>3</v>
      </c>
      <c r="C3154" t="s">
        <v>270</v>
      </c>
      <c r="D3154">
        <v>9819</v>
      </c>
      <c r="E3154">
        <v>1</v>
      </c>
      <c r="F3154">
        <v>20170315</v>
      </c>
      <c r="G3154">
        <v>20504004415</v>
      </c>
      <c r="H3154" t="s">
        <v>223</v>
      </c>
      <c r="I3154" t="s">
        <v>25</v>
      </c>
      <c r="J3154" t="s">
        <v>26</v>
      </c>
      <c r="K3154" t="s">
        <v>185</v>
      </c>
      <c r="L3154" t="s">
        <v>4</v>
      </c>
      <c r="M3154" t="s">
        <v>5</v>
      </c>
      <c r="N3154" t="s">
        <v>17</v>
      </c>
      <c r="O3154">
        <v>2005999000</v>
      </c>
      <c r="P3154" t="s">
        <v>1002</v>
      </c>
      <c r="Q3154" t="s">
        <v>1003</v>
      </c>
      <c r="R3154" t="s">
        <v>24</v>
      </c>
      <c r="S3154" t="s">
        <v>285</v>
      </c>
      <c r="W3154" t="s">
        <v>100</v>
      </c>
      <c r="X3154" t="s">
        <v>8</v>
      </c>
      <c r="Y3154" t="s">
        <v>226</v>
      </c>
      <c r="Z3154">
        <v>8610</v>
      </c>
      <c r="AA3154">
        <v>6300</v>
      </c>
    </row>
    <row r="3155" spans="1:27" hidden="1" x14ac:dyDescent="0.25">
      <c r="A3155">
        <v>2018</v>
      </c>
      <c r="B3155">
        <v>1</v>
      </c>
      <c r="C3155" t="s">
        <v>86</v>
      </c>
      <c r="D3155">
        <v>123266</v>
      </c>
      <c r="E3155">
        <v>3</v>
      </c>
      <c r="F3155">
        <v>20180108</v>
      </c>
      <c r="G3155">
        <v>20373860736</v>
      </c>
      <c r="H3155" t="s">
        <v>1127</v>
      </c>
      <c r="I3155" t="s">
        <v>11</v>
      </c>
      <c r="J3155" t="s">
        <v>12</v>
      </c>
      <c r="K3155" t="s">
        <v>156</v>
      </c>
      <c r="L3155" t="s">
        <v>4</v>
      </c>
      <c r="M3155" t="s">
        <v>5</v>
      </c>
      <c r="N3155" t="s">
        <v>17</v>
      </c>
      <c r="O3155">
        <v>2005992000</v>
      </c>
      <c r="P3155" t="s">
        <v>934</v>
      </c>
      <c r="Q3155" t="s">
        <v>1003</v>
      </c>
      <c r="R3155" t="s">
        <v>18</v>
      </c>
      <c r="S3155" t="s">
        <v>94</v>
      </c>
      <c r="T3155" t="s">
        <v>101</v>
      </c>
      <c r="X3155" t="s">
        <v>19</v>
      </c>
      <c r="Y3155" t="s">
        <v>15</v>
      </c>
      <c r="Z3155">
        <v>8601.9599999999991</v>
      </c>
      <c r="AA3155">
        <v>2784</v>
      </c>
    </row>
    <row r="3156" spans="1:27" hidden="1" x14ac:dyDescent="0.25">
      <c r="A3156">
        <v>2017</v>
      </c>
      <c r="B3156">
        <v>1</v>
      </c>
      <c r="C3156" t="s">
        <v>86</v>
      </c>
      <c r="D3156">
        <v>115310</v>
      </c>
      <c r="E3156">
        <v>2</v>
      </c>
      <c r="F3156">
        <v>20170106</v>
      </c>
      <c r="G3156">
        <v>20504004415</v>
      </c>
      <c r="H3156" t="s">
        <v>223</v>
      </c>
      <c r="I3156" t="s">
        <v>11</v>
      </c>
      <c r="J3156" t="s">
        <v>12</v>
      </c>
      <c r="K3156" t="s">
        <v>92</v>
      </c>
      <c r="L3156" t="s">
        <v>4</v>
      </c>
      <c r="M3156" t="s">
        <v>5</v>
      </c>
      <c r="N3156" t="s">
        <v>17</v>
      </c>
      <c r="O3156">
        <v>2005999000</v>
      </c>
      <c r="P3156" t="s">
        <v>1002</v>
      </c>
      <c r="Q3156" t="s">
        <v>1003</v>
      </c>
      <c r="R3156" t="s">
        <v>24</v>
      </c>
      <c r="S3156" t="s">
        <v>747</v>
      </c>
      <c r="T3156" t="s">
        <v>14</v>
      </c>
      <c r="W3156" t="s">
        <v>264</v>
      </c>
      <c r="X3156" t="s">
        <v>8</v>
      </c>
      <c r="Y3156" t="s">
        <v>9</v>
      </c>
      <c r="Z3156">
        <v>8600</v>
      </c>
      <c r="AA3156">
        <v>4224</v>
      </c>
    </row>
    <row r="3157" spans="1:27" hidden="1" x14ac:dyDescent="0.25">
      <c r="A3157">
        <v>2018</v>
      </c>
      <c r="B3157">
        <v>3</v>
      </c>
      <c r="C3157" t="s">
        <v>86</v>
      </c>
      <c r="D3157">
        <v>25992</v>
      </c>
      <c r="E3157">
        <v>3</v>
      </c>
      <c r="F3157">
        <v>20180323</v>
      </c>
      <c r="G3157">
        <v>20565443993</v>
      </c>
      <c r="H3157" t="s">
        <v>523</v>
      </c>
      <c r="I3157" t="s">
        <v>25</v>
      </c>
      <c r="J3157" t="s">
        <v>26</v>
      </c>
      <c r="K3157" t="s">
        <v>121</v>
      </c>
      <c r="L3157" t="s">
        <v>4</v>
      </c>
      <c r="M3157" t="s">
        <v>5</v>
      </c>
      <c r="N3157" t="s">
        <v>6</v>
      </c>
      <c r="O3157">
        <v>710809000</v>
      </c>
      <c r="P3157" t="s">
        <v>40</v>
      </c>
      <c r="Q3157" t="s">
        <v>1076</v>
      </c>
      <c r="R3157" t="s">
        <v>13</v>
      </c>
      <c r="S3157" t="s">
        <v>421</v>
      </c>
      <c r="T3157" t="s">
        <v>2570</v>
      </c>
      <c r="U3157" t="s">
        <v>469</v>
      </c>
      <c r="V3157" t="s">
        <v>2571</v>
      </c>
      <c r="W3157" t="s">
        <v>44</v>
      </c>
      <c r="X3157" t="s">
        <v>8</v>
      </c>
      <c r="Y3157" t="s">
        <v>93</v>
      </c>
      <c r="Z3157">
        <v>8592</v>
      </c>
      <c r="AA3157">
        <v>3314.3449999999998</v>
      </c>
    </row>
    <row r="3158" spans="1:27" x14ac:dyDescent="0.25">
      <c r="A3158">
        <v>2018</v>
      </c>
      <c r="B3158">
        <v>3</v>
      </c>
      <c r="C3158" t="s">
        <v>86</v>
      </c>
      <c r="D3158">
        <v>21444</v>
      </c>
      <c r="E3158">
        <v>2</v>
      </c>
      <c r="F3158">
        <v>20180310</v>
      </c>
      <c r="G3158">
        <v>20600528905</v>
      </c>
      <c r="H3158" t="s">
        <v>1869</v>
      </c>
      <c r="I3158" t="s">
        <v>25</v>
      </c>
      <c r="J3158" t="s">
        <v>114</v>
      </c>
      <c r="K3158" t="s">
        <v>115</v>
      </c>
      <c r="L3158" t="s">
        <v>4</v>
      </c>
      <c r="M3158" t="s">
        <v>5</v>
      </c>
      <c r="N3158" t="s">
        <v>6</v>
      </c>
      <c r="O3158">
        <v>904211090</v>
      </c>
      <c r="P3158" t="s">
        <v>198</v>
      </c>
      <c r="Q3158" t="s">
        <v>472</v>
      </c>
      <c r="R3158" t="s">
        <v>77</v>
      </c>
      <c r="S3158" t="s">
        <v>1870</v>
      </c>
      <c r="X3158" t="s">
        <v>23</v>
      </c>
      <c r="Y3158" t="s">
        <v>9</v>
      </c>
      <c r="Z3158">
        <v>8584.66</v>
      </c>
      <c r="AA3158">
        <v>3151</v>
      </c>
    </row>
    <row r="3159" spans="1:27" hidden="1" x14ac:dyDescent="0.25">
      <c r="A3159">
        <v>2017</v>
      </c>
      <c r="B3159">
        <v>1</v>
      </c>
      <c r="C3159" t="s">
        <v>270</v>
      </c>
      <c r="D3159">
        <v>4957</v>
      </c>
      <c r="E3159">
        <v>4</v>
      </c>
      <c r="F3159">
        <v>20170131</v>
      </c>
      <c r="G3159">
        <v>20504004415</v>
      </c>
      <c r="H3159" t="s">
        <v>223</v>
      </c>
      <c r="I3159" t="s">
        <v>25</v>
      </c>
      <c r="J3159" t="s">
        <v>26</v>
      </c>
      <c r="K3159" t="s">
        <v>344</v>
      </c>
      <c r="L3159" t="s">
        <v>4</v>
      </c>
      <c r="M3159" t="s">
        <v>5</v>
      </c>
      <c r="N3159" t="s">
        <v>17</v>
      </c>
      <c r="O3159">
        <v>2001909000</v>
      </c>
      <c r="P3159" t="s">
        <v>1009</v>
      </c>
      <c r="Q3159" t="s">
        <v>1003</v>
      </c>
      <c r="R3159" t="s">
        <v>68</v>
      </c>
      <c r="S3159" t="s">
        <v>339</v>
      </c>
      <c r="W3159" t="s">
        <v>100</v>
      </c>
      <c r="X3159" t="s">
        <v>8</v>
      </c>
      <c r="Y3159" t="s">
        <v>61</v>
      </c>
      <c r="Z3159">
        <v>8568</v>
      </c>
      <c r="AA3159">
        <v>1455.9480000000001</v>
      </c>
    </row>
    <row r="3160" spans="1:27" hidden="1" x14ac:dyDescent="0.25">
      <c r="A3160">
        <v>2017</v>
      </c>
      <c r="B3160">
        <v>2</v>
      </c>
      <c r="C3160" t="s">
        <v>270</v>
      </c>
      <c r="D3160">
        <v>8450</v>
      </c>
      <c r="E3160">
        <v>1</v>
      </c>
      <c r="F3160">
        <v>20170221</v>
      </c>
      <c r="G3160">
        <v>20504004415</v>
      </c>
      <c r="H3160" t="s">
        <v>223</v>
      </c>
      <c r="I3160" t="s">
        <v>25</v>
      </c>
      <c r="J3160" t="s">
        <v>26</v>
      </c>
      <c r="K3160" t="s">
        <v>540</v>
      </c>
      <c r="L3160" t="s">
        <v>4</v>
      </c>
      <c r="M3160" t="s">
        <v>5</v>
      </c>
      <c r="N3160" t="s">
        <v>17</v>
      </c>
      <c r="O3160">
        <v>2001909000</v>
      </c>
      <c r="P3160" t="s">
        <v>1008</v>
      </c>
      <c r="Q3160" t="s">
        <v>1003</v>
      </c>
      <c r="R3160" t="s">
        <v>68</v>
      </c>
      <c r="S3160" t="s">
        <v>845</v>
      </c>
      <c r="W3160" t="s">
        <v>272</v>
      </c>
      <c r="X3160" t="s">
        <v>8</v>
      </c>
      <c r="Y3160" t="s">
        <v>61</v>
      </c>
      <c r="Z3160">
        <v>8568</v>
      </c>
      <c r="AA3160">
        <v>8769.6</v>
      </c>
    </row>
    <row r="3161" spans="1:27" hidden="1" x14ac:dyDescent="0.25">
      <c r="A3161">
        <v>2017</v>
      </c>
      <c r="B3161">
        <v>3</v>
      </c>
      <c r="C3161" t="s">
        <v>270</v>
      </c>
      <c r="D3161">
        <v>10841</v>
      </c>
      <c r="E3161">
        <v>2</v>
      </c>
      <c r="F3161">
        <v>20170315</v>
      </c>
      <c r="G3161">
        <v>20504004415</v>
      </c>
      <c r="H3161" t="s">
        <v>223</v>
      </c>
      <c r="I3161" t="s">
        <v>25</v>
      </c>
      <c r="J3161" t="s">
        <v>26</v>
      </c>
      <c r="K3161" t="s">
        <v>257</v>
      </c>
      <c r="L3161" t="s">
        <v>4</v>
      </c>
      <c r="M3161" t="s">
        <v>5</v>
      </c>
      <c r="N3161" t="s">
        <v>17</v>
      </c>
      <c r="O3161">
        <v>2005999000</v>
      </c>
      <c r="P3161" t="s">
        <v>1002</v>
      </c>
      <c r="Q3161" t="s">
        <v>1003</v>
      </c>
      <c r="R3161" t="s">
        <v>24</v>
      </c>
      <c r="S3161" t="s">
        <v>826</v>
      </c>
      <c r="W3161" t="s">
        <v>272</v>
      </c>
      <c r="X3161" t="s">
        <v>8</v>
      </c>
      <c r="Y3161" t="s">
        <v>61</v>
      </c>
      <c r="Z3161">
        <v>8568</v>
      </c>
      <c r="AA3161">
        <v>7099.2</v>
      </c>
    </row>
    <row r="3162" spans="1:27" hidden="1" x14ac:dyDescent="0.25">
      <c r="A3162">
        <v>2018</v>
      </c>
      <c r="B3162">
        <v>2</v>
      </c>
      <c r="C3162" t="s">
        <v>86</v>
      </c>
      <c r="D3162">
        <v>9547</v>
      </c>
      <c r="E3162">
        <v>1</v>
      </c>
      <c r="F3162">
        <v>20180207</v>
      </c>
      <c r="G3162">
        <v>20186370571</v>
      </c>
      <c r="H3162" t="s">
        <v>111</v>
      </c>
      <c r="I3162" t="s">
        <v>25</v>
      </c>
      <c r="J3162" t="s">
        <v>26</v>
      </c>
      <c r="K3162" t="s">
        <v>1803</v>
      </c>
      <c r="L3162" t="s">
        <v>4</v>
      </c>
      <c r="M3162" t="s">
        <v>5</v>
      </c>
      <c r="N3162" t="s">
        <v>17</v>
      </c>
      <c r="O3162">
        <v>2005999000</v>
      </c>
      <c r="P3162" t="s">
        <v>499</v>
      </c>
      <c r="Q3162" t="s">
        <v>1071</v>
      </c>
      <c r="R3162" t="s">
        <v>24</v>
      </c>
      <c r="S3162" t="s">
        <v>1105</v>
      </c>
      <c r="T3162" t="s">
        <v>1230</v>
      </c>
      <c r="U3162" t="s">
        <v>1233</v>
      </c>
      <c r="W3162" t="s">
        <v>1232</v>
      </c>
      <c r="X3162" t="s">
        <v>8</v>
      </c>
      <c r="Y3162" t="s">
        <v>9</v>
      </c>
      <c r="Z3162">
        <v>8568</v>
      </c>
      <c r="AA3162">
        <v>2652</v>
      </c>
    </row>
    <row r="3163" spans="1:27" x14ac:dyDescent="0.25">
      <c r="A3163">
        <v>2018</v>
      </c>
      <c r="B3163">
        <v>3</v>
      </c>
      <c r="C3163" t="s">
        <v>270</v>
      </c>
      <c r="D3163">
        <v>12234</v>
      </c>
      <c r="E3163">
        <v>1</v>
      </c>
      <c r="F3163">
        <v>20180313</v>
      </c>
      <c r="G3163">
        <v>20504004415</v>
      </c>
      <c r="H3163" t="s">
        <v>223</v>
      </c>
      <c r="I3163" t="s">
        <v>2</v>
      </c>
      <c r="J3163" t="s">
        <v>58</v>
      </c>
      <c r="K3163" t="s">
        <v>356</v>
      </c>
      <c r="L3163" t="s">
        <v>4</v>
      </c>
      <c r="M3163" t="s">
        <v>5</v>
      </c>
      <c r="N3163" t="s">
        <v>17</v>
      </c>
      <c r="O3163">
        <v>2005999000</v>
      </c>
      <c r="P3163" t="s">
        <v>198</v>
      </c>
      <c r="Q3163" t="s">
        <v>1003</v>
      </c>
      <c r="R3163" t="s">
        <v>24</v>
      </c>
      <c r="S3163" t="s">
        <v>2641</v>
      </c>
      <c r="W3163" t="s">
        <v>100</v>
      </c>
      <c r="X3163" t="s">
        <v>19</v>
      </c>
      <c r="Y3163" t="s">
        <v>61</v>
      </c>
      <c r="Z3163">
        <v>8545.6</v>
      </c>
      <c r="AA3163">
        <v>2126.2080000000001</v>
      </c>
    </row>
    <row r="3164" spans="1:27" hidden="1" x14ac:dyDescent="0.25">
      <c r="A3164">
        <v>2018</v>
      </c>
      <c r="B3164">
        <v>1</v>
      </c>
      <c r="C3164" t="s">
        <v>270</v>
      </c>
      <c r="D3164">
        <v>4217</v>
      </c>
      <c r="E3164">
        <v>1</v>
      </c>
      <c r="F3164">
        <v>20180125</v>
      </c>
      <c r="G3164">
        <v>20504004415</v>
      </c>
      <c r="H3164" t="s">
        <v>223</v>
      </c>
      <c r="I3164" t="s">
        <v>25</v>
      </c>
      <c r="J3164" t="s">
        <v>26</v>
      </c>
      <c r="K3164" t="s">
        <v>205</v>
      </c>
      <c r="L3164" t="s">
        <v>4</v>
      </c>
      <c r="M3164" t="s">
        <v>5</v>
      </c>
      <c r="N3164" t="s">
        <v>17</v>
      </c>
      <c r="O3164">
        <v>2005999000</v>
      </c>
      <c r="P3164" t="s">
        <v>1002</v>
      </c>
      <c r="Q3164" t="s">
        <v>1003</v>
      </c>
      <c r="R3164" t="s">
        <v>24</v>
      </c>
      <c r="S3164" t="s">
        <v>508</v>
      </c>
      <c r="T3164" t="s">
        <v>1302</v>
      </c>
      <c r="W3164" t="s">
        <v>34</v>
      </c>
      <c r="X3164" t="s">
        <v>8</v>
      </c>
      <c r="Y3164" t="s">
        <v>226</v>
      </c>
      <c r="Z3164">
        <v>8542.56</v>
      </c>
      <c r="AA3164">
        <v>2539.6799999999998</v>
      </c>
    </row>
    <row r="3165" spans="1:27" hidden="1" x14ac:dyDescent="0.25">
      <c r="A3165">
        <v>2018</v>
      </c>
      <c r="B3165">
        <v>1</v>
      </c>
      <c r="C3165" t="s">
        <v>270</v>
      </c>
      <c r="D3165">
        <v>4217</v>
      </c>
      <c r="E3165">
        <v>4</v>
      </c>
      <c r="F3165">
        <v>20180125</v>
      </c>
      <c r="G3165">
        <v>20504004415</v>
      </c>
      <c r="H3165" t="s">
        <v>223</v>
      </c>
      <c r="I3165" t="s">
        <v>25</v>
      </c>
      <c r="J3165" t="s">
        <v>26</v>
      </c>
      <c r="K3165" t="s">
        <v>205</v>
      </c>
      <c r="L3165" t="s">
        <v>4</v>
      </c>
      <c r="M3165" t="s">
        <v>5</v>
      </c>
      <c r="N3165" t="s">
        <v>17</v>
      </c>
      <c r="O3165">
        <v>2005999000</v>
      </c>
      <c r="P3165" t="s">
        <v>1002</v>
      </c>
      <c r="Q3165" t="s">
        <v>1003</v>
      </c>
      <c r="R3165" t="s">
        <v>24</v>
      </c>
      <c r="S3165" t="s">
        <v>508</v>
      </c>
      <c r="T3165" t="s">
        <v>1303</v>
      </c>
      <c r="W3165" t="s">
        <v>34</v>
      </c>
      <c r="X3165" t="s">
        <v>8</v>
      </c>
      <c r="Y3165" t="s">
        <v>226</v>
      </c>
      <c r="Z3165">
        <v>8537.6</v>
      </c>
      <c r="AA3165">
        <v>4151.04</v>
      </c>
    </row>
    <row r="3166" spans="1:27" hidden="1" x14ac:dyDescent="0.25">
      <c r="A3166">
        <v>2017</v>
      </c>
      <c r="B3166">
        <v>1</v>
      </c>
      <c r="C3166" t="s">
        <v>270</v>
      </c>
      <c r="D3166">
        <v>3273</v>
      </c>
      <c r="E3166">
        <v>7</v>
      </c>
      <c r="F3166">
        <v>20170122</v>
      </c>
      <c r="G3166">
        <v>20504004415</v>
      </c>
      <c r="H3166" t="s">
        <v>223</v>
      </c>
      <c r="I3166" t="s">
        <v>25</v>
      </c>
      <c r="J3166" t="s">
        <v>26</v>
      </c>
      <c r="K3166" t="s">
        <v>28</v>
      </c>
      <c r="L3166" t="s">
        <v>4</v>
      </c>
      <c r="M3166" t="s">
        <v>5</v>
      </c>
      <c r="N3166" t="s">
        <v>17</v>
      </c>
      <c r="O3166">
        <v>2005999000</v>
      </c>
      <c r="P3166" t="s">
        <v>1002</v>
      </c>
      <c r="Q3166" t="s">
        <v>1003</v>
      </c>
      <c r="R3166" t="s">
        <v>24</v>
      </c>
      <c r="S3166" t="s">
        <v>826</v>
      </c>
      <c r="W3166" t="s">
        <v>100</v>
      </c>
      <c r="X3166" t="s">
        <v>8</v>
      </c>
      <c r="Y3166" t="s">
        <v>61</v>
      </c>
      <c r="Z3166">
        <v>8526</v>
      </c>
      <c r="AA3166">
        <v>6820.8</v>
      </c>
    </row>
    <row r="3167" spans="1:27" hidden="1" x14ac:dyDescent="0.25">
      <c r="A3167">
        <v>2018</v>
      </c>
      <c r="B3167">
        <v>3</v>
      </c>
      <c r="C3167" t="s">
        <v>270</v>
      </c>
      <c r="D3167">
        <v>11231</v>
      </c>
      <c r="E3167">
        <v>2</v>
      </c>
      <c r="F3167">
        <v>20180306</v>
      </c>
      <c r="G3167">
        <v>20504004415</v>
      </c>
      <c r="H3167" t="s">
        <v>223</v>
      </c>
      <c r="I3167" t="s">
        <v>25</v>
      </c>
      <c r="J3167" t="s">
        <v>26</v>
      </c>
      <c r="K3167" t="s">
        <v>97</v>
      </c>
      <c r="L3167" t="s">
        <v>4</v>
      </c>
      <c r="M3167" t="s">
        <v>5</v>
      </c>
      <c r="N3167" t="s">
        <v>17</v>
      </c>
      <c r="O3167">
        <v>2001909000</v>
      </c>
      <c r="P3167" t="s">
        <v>1006</v>
      </c>
      <c r="Q3167" t="s">
        <v>1003</v>
      </c>
      <c r="R3167" t="s">
        <v>68</v>
      </c>
      <c r="S3167" t="s">
        <v>358</v>
      </c>
      <c r="W3167" t="s">
        <v>100</v>
      </c>
      <c r="X3167" t="s">
        <v>8</v>
      </c>
      <c r="Y3167" t="s">
        <v>226</v>
      </c>
      <c r="Z3167">
        <v>8500</v>
      </c>
      <c r="AA3167">
        <v>2900</v>
      </c>
    </row>
    <row r="3168" spans="1:27" hidden="1" x14ac:dyDescent="0.25">
      <c r="A3168">
        <v>2017</v>
      </c>
      <c r="B3168">
        <v>3</v>
      </c>
      <c r="C3168" t="s">
        <v>86</v>
      </c>
      <c r="D3168">
        <v>27002</v>
      </c>
      <c r="E3168">
        <v>2</v>
      </c>
      <c r="F3168">
        <v>20170330</v>
      </c>
      <c r="G3168">
        <v>20524548594</v>
      </c>
      <c r="H3168" t="s">
        <v>124</v>
      </c>
      <c r="I3168" t="s">
        <v>25</v>
      </c>
      <c r="J3168" t="s">
        <v>26</v>
      </c>
      <c r="K3168" t="s">
        <v>118</v>
      </c>
      <c r="L3168" t="s">
        <v>4</v>
      </c>
      <c r="M3168" t="s">
        <v>5</v>
      </c>
      <c r="N3168" t="s">
        <v>6</v>
      </c>
      <c r="O3168">
        <v>904211090</v>
      </c>
      <c r="P3168" t="s">
        <v>198</v>
      </c>
      <c r="Q3168" t="s">
        <v>472</v>
      </c>
      <c r="R3168" t="s">
        <v>77</v>
      </c>
      <c r="S3168" t="s">
        <v>437</v>
      </c>
      <c r="T3168" t="s">
        <v>2338</v>
      </c>
      <c r="U3168" t="s">
        <v>88</v>
      </c>
      <c r="X3168" t="s">
        <v>23</v>
      </c>
      <c r="Y3168" t="s">
        <v>9</v>
      </c>
      <c r="Z3168">
        <v>8499.5</v>
      </c>
      <c r="AA3168">
        <v>3089.92</v>
      </c>
    </row>
    <row r="3169" spans="1:27" hidden="1" x14ac:dyDescent="0.25">
      <c r="A3169">
        <v>2018</v>
      </c>
      <c r="B3169">
        <v>1</v>
      </c>
      <c r="C3169" t="s">
        <v>270</v>
      </c>
      <c r="D3169">
        <v>4211</v>
      </c>
      <c r="E3169">
        <v>3</v>
      </c>
      <c r="F3169">
        <v>20180127</v>
      </c>
      <c r="G3169">
        <v>20504004415</v>
      </c>
      <c r="H3169" t="s">
        <v>223</v>
      </c>
      <c r="I3169" t="s">
        <v>268</v>
      </c>
      <c r="J3169" t="s">
        <v>334</v>
      </c>
      <c r="K3169" t="s">
        <v>440</v>
      </c>
      <c r="L3169" t="s">
        <v>4</v>
      </c>
      <c r="M3169" t="s">
        <v>5</v>
      </c>
      <c r="N3169" t="s">
        <v>17</v>
      </c>
      <c r="O3169">
        <v>2005999000</v>
      </c>
      <c r="P3169" t="s">
        <v>1002</v>
      </c>
      <c r="Q3169" t="s">
        <v>1003</v>
      </c>
      <c r="R3169" t="s">
        <v>24</v>
      </c>
      <c r="S3169" t="s">
        <v>508</v>
      </c>
      <c r="T3169" t="s">
        <v>837</v>
      </c>
      <c r="W3169" t="s">
        <v>34</v>
      </c>
      <c r="X3169" t="s">
        <v>8</v>
      </c>
      <c r="Y3169" t="s">
        <v>226</v>
      </c>
      <c r="Z3169">
        <v>8467.2000000000007</v>
      </c>
      <c r="AA3169">
        <v>6577.2</v>
      </c>
    </row>
    <row r="3170" spans="1:27" hidden="1" x14ac:dyDescent="0.25">
      <c r="A3170">
        <v>2018</v>
      </c>
      <c r="B3170">
        <v>1</v>
      </c>
      <c r="C3170" t="s">
        <v>270</v>
      </c>
      <c r="D3170">
        <v>42656</v>
      </c>
      <c r="E3170">
        <v>1</v>
      </c>
      <c r="F3170">
        <v>20180102</v>
      </c>
      <c r="G3170">
        <v>20504004415</v>
      </c>
      <c r="H3170" t="s">
        <v>223</v>
      </c>
      <c r="I3170" t="s">
        <v>2</v>
      </c>
      <c r="J3170" t="s">
        <v>329</v>
      </c>
      <c r="K3170" t="s">
        <v>330</v>
      </c>
      <c r="L3170" t="s">
        <v>4</v>
      </c>
      <c r="M3170" t="s">
        <v>5</v>
      </c>
      <c r="N3170" t="s">
        <v>17</v>
      </c>
      <c r="O3170">
        <v>2001909000</v>
      </c>
      <c r="P3170" t="s">
        <v>1008</v>
      </c>
      <c r="Q3170" t="s">
        <v>1003</v>
      </c>
      <c r="R3170" t="s">
        <v>68</v>
      </c>
      <c r="S3170" t="s">
        <v>937</v>
      </c>
      <c r="T3170" t="s">
        <v>837</v>
      </c>
      <c r="W3170" t="s">
        <v>34</v>
      </c>
      <c r="X3170" t="s">
        <v>8</v>
      </c>
      <c r="Y3170" t="s">
        <v>226</v>
      </c>
      <c r="Z3170">
        <v>8452.5</v>
      </c>
      <c r="AA3170">
        <v>9135</v>
      </c>
    </row>
    <row r="3171" spans="1:27" hidden="1" x14ac:dyDescent="0.25">
      <c r="A3171">
        <v>2017</v>
      </c>
      <c r="B3171">
        <v>3</v>
      </c>
      <c r="C3171" t="s">
        <v>270</v>
      </c>
      <c r="D3171">
        <v>10831</v>
      </c>
      <c r="E3171">
        <v>2</v>
      </c>
      <c r="F3171">
        <v>20170316</v>
      </c>
      <c r="G3171">
        <v>20504004415</v>
      </c>
      <c r="H3171" t="s">
        <v>223</v>
      </c>
      <c r="I3171" t="s">
        <v>2</v>
      </c>
      <c r="J3171" t="s">
        <v>58</v>
      </c>
      <c r="K3171" t="s">
        <v>216</v>
      </c>
      <c r="L3171" t="s">
        <v>4</v>
      </c>
      <c r="M3171" t="s">
        <v>5</v>
      </c>
      <c r="N3171" t="s">
        <v>17</v>
      </c>
      <c r="O3171">
        <v>2001909000</v>
      </c>
      <c r="P3171" t="s">
        <v>1008</v>
      </c>
      <c r="Q3171" t="s">
        <v>1003</v>
      </c>
      <c r="R3171" t="s">
        <v>68</v>
      </c>
      <c r="S3171" t="s">
        <v>320</v>
      </c>
      <c r="W3171" t="s">
        <v>100</v>
      </c>
      <c r="X3171" t="s">
        <v>8</v>
      </c>
      <c r="Y3171" t="s">
        <v>226</v>
      </c>
      <c r="Z3171">
        <v>8449.5</v>
      </c>
      <c r="AA3171">
        <v>9291.6</v>
      </c>
    </row>
    <row r="3172" spans="1:27" hidden="1" x14ac:dyDescent="0.25">
      <c r="A3172">
        <v>2017</v>
      </c>
      <c r="B3172">
        <v>2</v>
      </c>
      <c r="C3172" t="s">
        <v>270</v>
      </c>
      <c r="D3172">
        <v>6066</v>
      </c>
      <c r="E3172">
        <v>1</v>
      </c>
      <c r="F3172">
        <v>20170207</v>
      </c>
      <c r="G3172">
        <v>20504004415</v>
      </c>
      <c r="H3172" t="s">
        <v>223</v>
      </c>
      <c r="I3172" t="s">
        <v>36</v>
      </c>
      <c r="J3172" t="s">
        <v>283</v>
      </c>
      <c r="K3172" t="s">
        <v>284</v>
      </c>
      <c r="L3172" t="s">
        <v>4</v>
      </c>
      <c r="M3172" t="s">
        <v>5</v>
      </c>
      <c r="N3172" t="s">
        <v>17</v>
      </c>
      <c r="O3172">
        <v>2005999000</v>
      </c>
      <c r="P3172" t="s">
        <v>1002</v>
      </c>
      <c r="Q3172" t="s">
        <v>1003</v>
      </c>
      <c r="R3172" t="s">
        <v>24</v>
      </c>
      <c r="S3172" t="s">
        <v>1699</v>
      </c>
      <c r="W3172" t="s">
        <v>100</v>
      </c>
      <c r="X3172" t="s">
        <v>8</v>
      </c>
      <c r="Y3172" t="s">
        <v>226</v>
      </c>
      <c r="Z3172">
        <v>8436.7000000000007</v>
      </c>
      <c r="AA3172">
        <v>2196.7199999999998</v>
      </c>
    </row>
    <row r="3173" spans="1:27" hidden="1" x14ac:dyDescent="0.25">
      <c r="A3173">
        <v>2018</v>
      </c>
      <c r="B3173">
        <v>1</v>
      </c>
      <c r="C3173" t="s">
        <v>270</v>
      </c>
      <c r="D3173">
        <v>42662</v>
      </c>
      <c r="E3173">
        <v>1</v>
      </c>
      <c r="F3173">
        <v>20180102</v>
      </c>
      <c r="G3173">
        <v>20504004415</v>
      </c>
      <c r="H3173" t="s">
        <v>223</v>
      </c>
      <c r="I3173" t="s">
        <v>2</v>
      </c>
      <c r="J3173" t="s">
        <v>58</v>
      </c>
      <c r="K3173" t="s">
        <v>59</v>
      </c>
      <c r="L3173" t="s">
        <v>4</v>
      </c>
      <c r="M3173" t="s">
        <v>5</v>
      </c>
      <c r="N3173" t="s">
        <v>17</v>
      </c>
      <c r="O3173">
        <v>2001909000</v>
      </c>
      <c r="P3173" t="s">
        <v>1008</v>
      </c>
      <c r="Q3173" t="s">
        <v>1003</v>
      </c>
      <c r="R3173" t="s">
        <v>68</v>
      </c>
      <c r="S3173" t="s">
        <v>1300</v>
      </c>
      <c r="T3173" t="s">
        <v>1359</v>
      </c>
      <c r="W3173" t="s">
        <v>34</v>
      </c>
      <c r="X3173" t="s">
        <v>8</v>
      </c>
      <c r="Y3173" t="s">
        <v>226</v>
      </c>
      <c r="Z3173">
        <v>8433.5</v>
      </c>
      <c r="AA3173">
        <v>3406.8</v>
      </c>
    </row>
    <row r="3174" spans="1:27" hidden="1" x14ac:dyDescent="0.25">
      <c r="A3174">
        <v>2018</v>
      </c>
      <c r="B3174">
        <v>3</v>
      </c>
      <c r="C3174" t="s">
        <v>86</v>
      </c>
      <c r="D3174">
        <v>19232</v>
      </c>
      <c r="E3174">
        <v>2</v>
      </c>
      <c r="F3174">
        <v>20180303</v>
      </c>
      <c r="G3174">
        <v>20104420282</v>
      </c>
      <c r="H3174" t="s">
        <v>146</v>
      </c>
      <c r="I3174" t="s">
        <v>11</v>
      </c>
      <c r="J3174" t="s">
        <v>12</v>
      </c>
      <c r="K3174" t="s">
        <v>92</v>
      </c>
      <c r="L3174" t="s">
        <v>4</v>
      </c>
      <c r="M3174" t="s">
        <v>5</v>
      </c>
      <c r="N3174" t="s">
        <v>6</v>
      </c>
      <c r="O3174">
        <v>710809000</v>
      </c>
      <c r="P3174" t="s">
        <v>40</v>
      </c>
      <c r="Q3174" t="s">
        <v>1076</v>
      </c>
      <c r="R3174" t="s">
        <v>13</v>
      </c>
      <c r="S3174" t="s">
        <v>2493</v>
      </c>
      <c r="T3174" t="s">
        <v>2492</v>
      </c>
      <c r="U3174" t="s">
        <v>1183</v>
      </c>
      <c r="V3174" t="s">
        <v>377</v>
      </c>
      <c r="W3174" t="s">
        <v>196</v>
      </c>
      <c r="X3174" t="s">
        <v>8</v>
      </c>
      <c r="Y3174" t="s">
        <v>90</v>
      </c>
      <c r="Z3174">
        <v>8424</v>
      </c>
      <c r="AA3174">
        <v>3510</v>
      </c>
    </row>
    <row r="3175" spans="1:27" hidden="1" x14ac:dyDescent="0.25">
      <c r="A3175">
        <v>2017</v>
      </c>
      <c r="B3175">
        <v>2</v>
      </c>
      <c r="C3175" t="s">
        <v>270</v>
      </c>
      <c r="D3175">
        <v>6483</v>
      </c>
      <c r="E3175">
        <v>1</v>
      </c>
      <c r="F3175">
        <v>20170207</v>
      </c>
      <c r="G3175">
        <v>20504004415</v>
      </c>
      <c r="H3175" t="s">
        <v>223</v>
      </c>
      <c r="I3175" t="s">
        <v>2</v>
      </c>
      <c r="J3175" t="s">
        <v>308</v>
      </c>
      <c r="K3175" t="s">
        <v>309</v>
      </c>
      <c r="L3175" t="s">
        <v>4</v>
      </c>
      <c r="M3175" t="s">
        <v>5</v>
      </c>
      <c r="N3175" t="s">
        <v>17</v>
      </c>
      <c r="O3175">
        <v>2005999000</v>
      </c>
      <c r="P3175" t="s">
        <v>1008</v>
      </c>
      <c r="Q3175" t="s">
        <v>1003</v>
      </c>
      <c r="R3175" t="s">
        <v>24</v>
      </c>
      <c r="S3175" t="s">
        <v>343</v>
      </c>
      <c r="W3175" t="s">
        <v>272</v>
      </c>
      <c r="X3175" t="s">
        <v>19</v>
      </c>
      <c r="Y3175" t="s">
        <v>226</v>
      </c>
      <c r="Z3175">
        <v>8423.56</v>
      </c>
      <c r="AA3175">
        <v>4495.5</v>
      </c>
    </row>
    <row r="3176" spans="1:27" hidden="1" x14ac:dyDescent="0.25">
      <c r="A3176">
        <v>2018</v>
      </c>
      <c r="B3176">
        <v>3</v>
      </c>
      <c r="C3176" t="s">
        <v>86</v>
      </c>
      <c r="D3176">
        <v>22403</v>
      </c>
      <c r="E3176">
        <v>2</v>
      </c>
      <c r="F3176">
        <v>20180314</v>
      </c>
      <c r="G3176">
        <v>20186370571</v>
      </c>
      <c r="H3176" t="s">
        <v>111</v>
      </c>
      <c r="I3176" t="s">
        <v>25</v>
      </c>
      <c r="J3176" t="s">
        <v>26</v>
      </c>
      <c r="K3176" t="s">
        <v>97</v>
      </c>
      <c r="L3176" t="s">
        <v>4</v>
      </c>
      <c r="M3176" t="s">
        <v>5</v>
      </c>
      <c r="N3176" t="s">
        <v>17</v>
      </c>
      <c r="O3176">
        <v>2005999000</v>
      </c>
      <c r="P3176" t="s">
        <v>40</v>
      </c>
      <c r="Q3176" t="s">
        <v>1071</v>
      </c>
      <c r="R3176" t="s">
        <v>24</v>
      </c>
      <c r="S3176" t="s">
        <v>512</v>
      </c>
      <c r="W3176" t="s">
        <v>947</v>
      </c>
      <c r="X3176" t="s">
        <v>8</v>
      </c>
      <c r="Y3176" t="s">
        <v>9</v>
      </c>
      <c r="Z3176">
        <v>8416.7999999999993</v>
      </c>
      <c r="AA3176">
        <v>2706</v>
      </c>
    </row>
    <row r="3177" spans="1:27" hidden="1" x14ac:dyDescent="0.25">
      <c r="A3177">
        <v>2018</v>
      </c>
      <c r="B3177">
        <v>1</v>
      </c>
      <c r="C3177" t="s">
        <v>270</v>
      </c>
      <c r="D3177">
        <v>4092</v>
      </c>
      <c r="E3177">
        <v>2</v>
      </c>
      <c r="F3177">
        <v>20180124</v>
      </c>
      <c r="G3177">
        <v>20546150519</v>
      </c>
      <c r="H3177" t="s">
        <v>345</v>
      </c>
      <c r="I3177" t="s">
        <v>25</v>
      </c>
      <c r="J3177" t="s">
        <v>26</v>
      </c>
      <c r="K3177" t="s">
        <v>1281</v>
      </c>
      <c r="L3177" t="s">
        <v>4</v>
      </c>
      <c r="M3177" t="s">
        <v>5</v>
      </c>
      <c r="N3177" t="s">
        <v>6</v>
      </c>
      <c r="O3177">
        <v>709600000</v>
      </c>
      <c r="P3177" t="s">
        <v>1002</v>
      </c>
      <c r="Q3177" t="s">
        <v>274</v>
      </c>
      <c r="R3177" t="s">
        <v>7</v>
      </c>
      <c r="S3177" t="s">
        <v>350</v>
      </c>
      <c r="T3177" t="s">
        <v>798</v>
      </c>
      <c r="U3177" t="s">
        <v>799</v>
      </c>
      <c r="W3177" t="s">
        <v>100</v>
      </c>
      <c r="X3177" t="s">
        <v>8</v>
      </c>
      <c r="Y3177" t="s">
        <v>226</v>
      </c>
      <c r="Z3177">
        <v>8414.7999999999993</v>
      </c>
      <c r="AA3177">
        <v>4400</v>
      </c>
    </row>
    <row r="3178" spans="1:27" hidden="1" x14ac:dyDescent="0.25">
      <c r="A3178">
        <v>2018</v>
      </c>
      <c r="B3178">
        <v>2</v>
      </c>
      <c r="C3178" t="s">
        <v>270</v>
      </c>
      <c r="D3178">
        <v>7926</v>
      </c>
      <c r="E3178">
        <v>2</v>
      </c>
      <c r="F3178">
        <v>20180213</v>
      </c>
      <c r="G3178">
        <v>20504004415</v>
      </c>
      <c r="H3178" t="s">
        <v>223</v>
      </c>
      <c r="I3178" t="s">
        <v>2</v>
      </c>
      <c r="J3178" t="s">
        <v>308</v>
      </c>
      <c r="K3178" t="s">
        <v>309</v>
      </c>
      <c r="L3178" t="s">
        <v>4</v>
      </c>
      <c r="M3178" t="s">
        <v>5</v>
      </c>
      <c r="N3178" t="s">
        <v>17</v>
      </c>
      <c r="O3178">
        <v>2005999000</v>
      </c>
      <c r="P3178" t="s">
        <v>1008</v>
      </c>
      <c r="Q3178" t="s">
        <v>1003</v>
      </c>
      <c r="R3178" t="s">
        <v>24</v>
      </c>
      <c r="S3178" t="s">
        <v>343</v>
      </c>
      <c r="W3178" t="s">
        <v>34</v>
      </c>
      <c r="X3178" t="s">
        <v>19</v>
      </c>
      <c r="Y3178" t="s">
        <v>226</v>
      </c>
      <c r="Z3178">
        <v>8414.2900000000009</v>
      </c>
      <c r="AA3178">
        <v>4049.3249999999998</v>
      </c>
    </row>
    <row r="3179" spans="1:27" hidden="1" x14ac:dyDescent="0.25">
      <c r="A3179">
        <v>2018</v>
      </c>
      <c r="B3179">
        <v>3</v>
      </c>
      <c r="C3179" t="s">
        <v>86</v>
      </c>
      <c r="D3179">
        <v>18453</v>
      </c>
      <c r="E3179">
        <v>1</v>
      </c>
      <c r="F3179">
        <v>20180307</v>
      </c>
      <c r="G3179">
        <v>20170040938</v>
      </c>
      <c r="H3179" t="s">
        <v>65</v>
      </c>
      <c r="I3179" t="s">
        <v>25</v>
      </c>
      <c r="J3179" t="s">
        <v>26</v>
      </c>
      <c r="K3179" t="s">
        <v>97</v>
      </c>
      <c r="L3179" t="s">
        <v>4</v>
      </c>
      <c r="M3179" t="s">
        <v>5</v>
      </c>
      <c r="N3179" t="s">
        <v>17</v>
      </c>
      <c r="O3179">
        <v>2001909000</v>
      </c>
      <c r="P3179" t="s">
        <v>934</v>
      </c>
      <c r="Q3179" t="s">
        <v>1003</v>
      </c>
      <c r="R3179" t="s">
        <v>68</v>
      </c>
      <c r="S3179" t="s">
        <v>169</v>
      </c>
      <c r="T3179" t="s">
        <v>101</v>
      </c>
      <c r="W3179" t="s">
        <v>129</v>
      </c>
      <c r="X3179" t="s">
        <v>8</v>
      </c>
      <c r="Y3179" t="s">
        <v>15</v>
      </c>
      <c r="Z3179">
        <v>8407.08</v>
      </c>
      <c r="AA3179">
        <v>4593.6000000000004</v>
      </c>
    </row>
    <row r="3180" spans="1:27" hidden="1" x14ac:dyDescent="0.25">
      <c r="A3180">
        <v>2018</v>
      </c>
      <c r="B3180">
        <v>1</v>
      </c>
      <c r="C3180" t="s">
        <v>270</v>
      </c>
      <c r="D3180">
        <v>375</v>
      </c>
      <c r="E3180">
        <v>1</v>
      </c>
      <c r="F3180">
        <v>20180111</v>
      </c>
      <c r="G3180">
        <v>20504004415</v>
      </c>
      <c r="H3180" t="s">
        <v>223</v>
      </c>
      <c r="I3180" t="s">
        <v>25</v>
      </c>
      <c r="J3180" t="s">
        <v>26</v>
      </c>
      <c r="K3180" t="s">
        <v>97</v>
      </c>
      <c r="L3180" t="s">
        <v>4</v>
      </c>
      <c r="M3180" t="s">
        <v>5</v>
      </c>
      <c r="N3180" t="s">
        <v>17</v>
      </c>
      <c r="O3180">
        <v>2005999000</v>
      </c>
      <c r="P3180" t="s">
        <v>1002</v>
      </c>
      <c r="Q3180" t="s">
        <v>1003</v>
      </c>
      <c r="R3180" t="s">
        <v>24</v>
      </c>
      <c r="S3180" t="s">
        <v>459</v>
      </c>
      <c r="W3180" t="s">
        <v>100</v>
      </c>
      <c r="X3180" t="s">
        <v>8</v>
      </c>
      <c r="Y3180" t="s">
        <v>61</v>
      </c>
      <c r="Z3180">
        <v>8400</v>
      </c>
      <c r="AA3180">
        <v>6000</v>
      </c>
    </row>
    <row r="3181" spans="1:27" hidden="1" x14ac:dyDescent="0.25">
      <c r="A3181">
        <v>2018</v>
      </c>
      <c r="B3181">
        <v>1</v>
      </c>
      <c r="C3181" t="s">
        <v>270</v>
      </c>
      <c r="D3181">
        <v>909</v>
      </c>
      <c r="E3181">
        <v>1</v>
      </c>
      <c r="F3181">
        <v>20180110</v>
      </c>
      <c r="G3181">
        <v>20504004415</v>
      </c>
      <c r="H3181" t="s">
        <v>223</v>
      </c>
      <c r="I3181" t="s">
        <v>2</v>
      </c>
      <c r="J3181" t="s">
        <v>287</v>
      </c>
      <c r="K3181" t="s">
        <v>288</v>
      </c>
      <c r="L3181" t="s">
        <v>4</v>
      </c>
      <c r="M3181" t="s">
        <v>5</v>
      </c>
      <c r="N3181" t="s">
        <v>17</v>
      </c>
      <c r="O3181">
        <v>2001909000</v>
      </c>
      <c r="P3181" t="s">
        <v>1008</v>
      </c>
      <c r="Q3181" t="s">
        <v>1003</v>
      </c>
      <c r="R3181" t="s">
        <v>68</v>
      </c>
      <c r="S3181" t="s">
        <v>281</v>
      </c>
      <c r="W3181" t="s">
        <v>100</v>
      </c>
      <c r="X3181" t="s">
        <v>8</v>
      </c>
      <c r="Y3181" t="s">
        <v>61</v>
      </c>
      <c r="Z3181">
        <v>8383.7999999999993</v>
      </c>
      <c r="AA3181">
        <v>9291.6</v>
      </c>
    </row>
    <row r="3182" spans="1:27" hidden="1" x14ac:dyDescent="0.25">
      <c r="A3182">
        <v>2018</v>
      </c>
      <c r="B3182">
        <v>1</v>
      </c>
      <c r="C3182" t="s">
        <v>270</v>
      </c>
      <c r="D3182">
        <v>909</v>
      </c>
      <c r="E3182">
        <v>2</v>
      </c>
      <c r="F3182">
        <v>20180110</v>
      </c>
      <c r="G3182">
        <v>20504004415</v>
      </c>
      <c r="H3182" t="s">
        <v>223</v>
      </c>
      <c r="I3182" t="s">
        <v>2</v>
      </c>
      <c r="J3182" t="s">
        <v>287</v>
      </c>
      <c r="K3182" t="s">
        <v>288</v>
      </c>
      <c r="L3182" t="s">
        <v>4</v>
      </c>
      <c r="M3182" t="s">
        <v>5</v>
      </c>
      <c r="N3182" t="s">
        <v>17</v>
      </c>
      <c r="O3182">
        <v>2001909000</v>
      </c>
      <c r="P3182" t="s">
        <v>1008</v>
      </c>
      <c r="Q3182" t="s">
        <v>1003</v>
      </c>
      <c r="R3182" t="s">
        <v>68</v>
      </c>
      <c r="S3182" t="s">
        <v>281</v>
      </c>
      <c r="W3182" t="s">
        <v>100</v>
      </c>
      <c r="X3182" t="s">
        <v>8</v>
      </c>
      <c r="Y3182" t="s">
        <v>61</v>
      </c>
      <c r="Z3182">
        <v>8383.7999999999993</v>
      </c>
      <c r="AA3182">
        <v>9291.6</v>
      </c>
    </row>
    <row r="3183" spans="1:27" hidden="1" x14ac:dyDescent="0.25">
      <c r="A3183">
        <v>2018</v>
      </c>
      <c r="B3183">
        <v>1</v>
      </c>
      <c r="C3183" t="s">
        <v>270</v>
      </c>
      <c r="D3183">
        <v>1878</v>
      </c>
      <c r="E3183">
        <v>1</v>
      </c>
      <c r="F3183">
        <v>20180116</v>
      </c>
      <c r="G3183">
        <v>20504004415</v>
      </c>
      <c r="H3183" t="s">
        <v>223</v>
      </c>
      <c r="I3183" t="s">
        <v>25</v>
      </c>
      <c r="J3183" t="s">
        <v>26</v>
      </c>
      <c r="K3183" t="s">
        <v>288</v>
      </c>
      <c r="L3183" t="s">
        <v>4</v>
      </c>
      <c r="M3183" t="s">
        <v>5</v>
      </c>
      <c r="N3183" t="s">
        <v>17</v>
      </c>
      <c r="O3183">
        <v>2001909000</v>
      </c>
      <c r="P3183" t="s">
        <v>1008</v>
      </c>
      <c r="Q3183" t="s">
        <v>1003</v>
      </c>
      <c r="R3183" t="s">
        <v>68</v>
      </c>
      <c r="S3183" t="s">
        <v>937</v>
      </c>
      <c r="T3183" t="s">
        <v>881</v>
      </c>
      <c r="W3183" t="s">
        <v>34</v>
      </c>
      <c r="X3183" t="s">
        <v>8</v>
      </c>
      <c r="Y3183" t="s">
        <v>226</v>
      </c>
      <c r="Z3183">
        <v>8383.7999999999993</v>
      </c>
      <c r="AA3183">
        <v>9291.6</v>
      </c>
    </row>
    <row r="3184" spans="1:27" hidden="1" x14ac:dyDescent="0.25">
      <c r="A3184">
        <v>2018</v>
      </c>
      <c r="B3184">
        <v>1</v>
      </c>
      <c r="C3184" t="s">
        <v>270</v>
      </c>
      <c r="D3184">
        <v>1878</v>
      </c>
      <c r="E3184">
        <v>2</v>
      </c>
      <c r="F3184">
        <v>20180116</v>
      </c>
      <c r="G3184">
        <v>20504004415</v>
      </c>
      <c r="H3184" t="s">
        <v>223</v>
      </c>
      <c r="I3184" t="s">
        <v>25</v>
      </c>
      <c r="J3184" t="s">
        <v>26</v>
      </c>
      <c r="K3184" t="s">
        <v>288</v>
      </c>
      <c r="L3184" t="s">
        <v>4</v>
      </c>
      <c r="M3184" t="s">
        <v>5</v>
      </c>
      <c r="N3184" t="s">
        <v>17</v>
      </c>
      <c r="O3184">
        <v>2001909000</v>
      </c>
      <c r="P3184" t="s">
        <v>1008</v>
      </c>
      <c r="Q3184" t="s">
        <v>1003</v>
      </c>
      <c r="R3184" t="s">
        <v>68</v>
      </c>
      <c r="S3184" t="s">
        <v>937</v>
      </c>
      <c r="T3184" t="s">
        <v>881</v>
      </c>
      <c r="W3184" t="s">
        <v>34</v>
      </c>
      <c r="X3184" t="s">
        <v>8</v>
      </c>
      <c r="Y3184" t="s">
        <v>226</v>
      </c>
      <c r="Z3184">
        <v>8383.7999999999993</v>
      </c>
      <c r="AA3184">
        <v>9291.6</v>
      </c>
    </row>
    <row r="3185" spans="1:27" hidden="1" x14ac:dyDescent="0.25">
      <c r="A3185">
        <v>2018</v>
      </c>
      <c r="B3185">
        <v>2</v>
      </c>
      <c r="C3185" t="s">
        <v>270</v>
      </c>
      <c r="D3185">
        <v>9142</v>
      </c>
      <c r="E3185">
        <v>1</v>
      </c>
      <c r="F3185">
        <v>20180220</v>
      </c>
      <c r="G3185">
        <v>20504004415</v>
      </c>
      <c r="H3185" t="s">
        <v>223</v>
      </c>
      <c r="I3185" t="s">
        <v>2</v>
      </c>
      <c r="J3185" t="s">
        <v>287</v>
      </c>
      <c r="K3185" t="s">
        <v>288</v>
      </c>
      <c r="L3185" t="s">
        <v>4</v>
      </c>
      <c r="M3185" t="s">
        <v>5</v>
      </c>
      <c r="N3185" t="s">
        <v>17</v>
      </c>
      <c r="O3185">
        <v>2001909000</v>
      </c>
      <c r="P3185" t="s">
        <v>1008</v>
      </c>
      <c r="Q3185" t="s">
        <v>1003</v>
      </c>
      <c r="R3185" t="s">
        <v>68</v>
      </c>
      <c r="S3185" t="s">
        <v>281</v>
      </c>
      <c r="W3185" t="s">
        <v>34</v>
      </c>
      <c r="X3185" t="s">
        <v>8</v>
      </c>
      <c r="Y3185" t="s">
        <v>226</v>
      </c>
      <c r="Z3185">
        <v>8383.7999999999993</v>
      </c>
      <c r="AA3185">
        <v>9291.6</v>
      </c>
    </row>
    <row r="3186" spans="1:27" hidden="1" x14ac:dyDescent="0.25">
      <c r="A3186">
        <v>2018</v>
      </c>
      <c r="B3186">
        <v>3</v>
      </c>
      <c r="C3186" t="s">
        <v>270</v>
      </c>
      <c r="D3186">
        <v>11377</v>
      </c>
      <c r="E3186">
        <v>2</v>
      </c>
      <c r="F3186">
        <v>20180307</v>
      </c>
      <c r="G3186">
        <v>20504004415</v>
      </c>
      <c r="H3186" t="s">
        <v>223</v>
      </c>
      <c r="I3186" t="s">
        <v>25</v>
      </c>
      <c r="J3186" t="s">
        <v>26</v>
      </c>
      <c r="K3186" t="s">
        <v>492</v>
      </c>
      <c r="L3186" t="s">
        <v>4</v>
      </c>
      <c r="M3186" t="s">
        <v>5</v>
      </c>
      <c r="N3186" t="s">
        <v>17</v>
      </c>
      <c r="O3186">
        <v>2005999000</v>
      </c>
      <c r="P3186" t="s">
        <v>1002</v>
      </c>
      <c r="Q3186" t="s">
        <v>1003</v>
      </c>
      <c r="R3186" t="s">
        <v>24</v>
      </c>
      <c r="S3186" t="s">
        <v>493</v>
      </c>
      <c r="W3186" t="s">
        <v>100</v>
      </c>
      <c r="X3186" t="s">
        <v>19</v>
      </c>
      <c r="Y3186" t="s">
        <v>226</v>
      </c>
      <c r="Z3186">
        <v>8354.5</v>
      </c>
      <c r="AA3186">
        <v>4398.24</v>
      </c>
    </row>
    <row r="3187" spans="1:27" hidden="1" x14ac:dyDescent="0.25">
      <c r="A3187">
        <v>2018</v>
      </c>
      <c r="B3187">
        <v>3</v>
      </c>
      <c r="C3187" t="s">
        <v>270</v>
      </c>
      <c r="D3187">
        <v>12204</v>
      </c>
      <c r="E3187">
        <v>2</v>
      </c>
      <c r="F3187">
        <v>20180313</v>
      </c>
      <c r="G3187">
        <v>20504004415</v>
      </c>
      <c r="H3187" t="s">
        <v>223</v>
      </c>
      <c r="I3187" t="s">
        <v>2</v>
      </c>
      <c r="J3187" t="s">
        <v>132</v>
      </c>
      <c r="K3187" t="s">
        <v>2046</v>
      </c>
      <c r="L3187" t="s">
        <v>4</v>
      </c>
      <c r="M3187" t="s">
        <v>5</v>
      </c>
      <c r="N3187" t="s">
        <v>17</v>
      </c>
      <c r="O3187">
        <v>2001909000</v>
      </c>
      <c r="P3187" t="s">
        <v>1009</v>
      </c>
      <c r="Q3187" t="s">
        <v>1003</v>
      </c>
      <c r="R3187" t="s">
        <v>68</v>
      </c>
      <c r="S3187" t="s">
        <v>2048</v>
      </c>
      <c r="W3187" t="s">
        <v>100</v>
      </c>
      <c r="X3187" t="s">
        <v>19</v>
      </c>
      <c r="Y3187" t="s">
        <v>61</v>
      </c>
      <c r="Z3187">
        <v>8353.76</v>
      </c>
      <c r="AA3187">
        <v>1484.4960000000001</v>
      </c>
    </row>
    <row r="3188" spans="1:27" hidden="1" x14ac:dyDescent="0.25">
      <c r="A3188">
        <v>2017</v>
      </c>
      <c r="B3188">
        <v>2</v>
      </c>
      <c r="C3188" t="s">
        <v>270</v>
      </c>
      <c r="D3188">
        <v>7180</v>
      </c>
      <c r="E3188">
        <v>2</v>
      </c>
      <c r="F3188">
        <v>20170216</v>
      </c>
      <c r="G3188">
        <v>20504004415</v>
      </c>
      <c r="H3188" t="s">
        <v>223</v>
      </c>
      <c r="I3188" t="s">
        <v>25</v>
      </c>
      <c r="J3188" t="s">
        <v>26</v>
      </c>
      <c r="K3188" t="s">
        <v>199</v>
      </c>
      <c r="L3188" t="s">
        <v>4</v>
      </c>
      <c r="M3188" t="s">
        <v>5</v>
      </c>
      <c r="N3188" t="s">
        <v>17</v>
      </c>
      <c r="O3188">
        <v>2005999000</v>
      </c>
      <c r="P3188" t="s">
        <v>1002</v>
      </c>
      <c r="Q3188" t="s">
        <v>1003</v>
      </c>
      <c r="R3188" t="s">
        <v>24</v>
      </c>
      <c r="S3188" t="s">
        <v>1729</v>
      </c>
      <c r="W3188" t="s">
        <v>100</v>
      </c>
      <c r="X3188" t="s">
        <v>8</v>
      </c>
      <c r="Y3188" t="s">
        <v>226</v>
      </c>
      <c r="Z3188">
        <v>8321.32</v>
      </c>
      <c r="AA3188">
        <v>2971.92</v>
      </c>
    </row>
    <row r="3189" spans="1:27" hidden="1" x14ac:dyDescent="0.25">
      <c r="A3189">
        <v>2017</v>
      </c>
      <c r="B3189">
        <v>1</v>
      </c>
      <c r="C3189" t="s">
        <v>270</v>
      </c>
      <c r="D3189">
        <v>44135</v>
      </c>
      <c r="E3189">
        <v>2</v>
      </c>
      <c r="F3189">
        <v>20170109</v>
      </c>
      <c r="G3189">
        <v>20530184596</v>
      </c>
      <c r="H3189" t="s">
        <v>293</v>
      </c>
      <c r="I3189" t="s">
        <v>25</v>
      </c>
      <c r="J3189" t="s">
        <v>26</v>
      </c>
      <c r="K3189" t="s">
        <v>199</v>
      </c>
      <c r="L3189" t="s">
        <v>4</v>
      </c>
      <c r="M3189" t="s">
        <v>5</v>
      </c>
      <c r="N3189" t="s">
        <v>17</v>
      </c>
      <c r="O3189">
        <v>2005992000</v>
      </c>
      <c r="P3189" t="s">
        <v>934</v>
      </c>
      <c r="Q3189" t="s">
        <v>1003</v>
      </c>
      <c r="R3189" t="s">
        <v>18</v>
      </c>
      <c r="S3189" t="s">
        <v>294</v>
      </c>
      <c r="T3189" t="s">
        <v>792</v>
      </c>
      <c r="W3189" t="s">
        <v>789</v>
      </c>
      <c r="X3189" t="s">
        <v>8</v>
      </c>
      <c r="Y3189" t="s">
        <v>61</v>
      </c>
      <c r="Z3189">
        <v>8312.5</v>
      </c>
      <c r="AA3189">
        <v>3750</v>
      </c>
    </row>
    <row r="3190" spans="1:27" hidden="1" x14ac:dyDescent="0.25">
      <c r="A3190">
        <v>2018</v>
      </c>
      <c r="B3190">
        <v>3</v>
      </c>
      <c r="C3190" t="s">
        <v>86</v>
      </c>
      <c r="D3190">
        <v>25450</v>
      </c>
      <c r="E3190">
        <v>6</v>
      </c>
      <c r="F3190">
        <v>20180320</v>
      </c>
      <c r="G3190">
        <v>20392854445</v>
      </c>
      <c r="H3190" t="s">
        <v>396</v>
      </c>
      <c r="I3190" t="s">
        <v>2</v>
      </c>
      <c r="J3190" t="s">
        <v>81</v>
      </c>
      <c r="K3190" t="s">
        <v>82</v>
      </c>
      <c r="L3190" t="s">
        <v>4</v>
      </c>
      <c r="M3190" t="s">
        <v>5</v>
      </c>
      <c r="N3190" t="s">
        <v>6</v>
      </c>
      <c r="O3190">
        <v>710809000</v>
      </c>
      <c r="P3190" t="s">
        <v>40</v>
      </c>
      <c r="Q3190" t="s">
        <v>1076</v>
      </c>
      <c r="R3190" t="s">
        <v>13</v>
      </c>
      <c r="S3190" t="s">
        <v>1877</v>
      </c>
      <c r="T3190" t="s">
        <v>399</v>
      </c>
      <c r="X3190" t="s">
        <v>19</v>
      </c>
      <c r="Y3190" t="s">
        <v>9</v>
      </c>
      <c r="Z3190">
        <v>8291.5</v>
      </c>
      <c r="AA3190">
        <v>4512.22</v>
      </c>
    </row>
    <row r="3191" spans="1:27" hidden="1" x14ac:dyDescent="0.25">
      <c r="A3191">
        <v>2017</v>
      </c>
      <c r="B3191">
        <v>3</v>
      </c>
      <c r="C3191" t="s">
        <v>86</v>
      </c>
      <c r="D3191">
        <v>18987</v>
      </c>
      <c r="E3191">
        <v>2</v>
      </c>
      <c r="F3191">
        <v>20170302</v>
      </c>
      <c r="G3191">
        <v>20476152594</v>
      </c>
      <c r="H3191" t="s">
        <v>91</v>
      </c>
      <c r="I3191" t="s">
        <v>47</v>
      </c>
      <c r="J3191" t="s">
        <v>48</v>
      </c>
      <c r="K3191" t="s">
        <v>1495</v>
      </c>
      <c r="L3191" t="s">
        <v>4</v>
      </c>
      <c r="M3191" t="s">
        <v>5</v>
      </c>
      <c r="N3191" t="s">
        <v>6</v>
      </c>
      <c r="O3191">
        <v>710809000</v>
      </c>
      <c r="P3191" t="s">
        <v>40</v>
      </c>
      <c r="Q3191" t="s">
        <v>1076</v>
      </c>
      <c r="R3191" t="s">
        <v>13</v>
      </c>
      <c r="S3191" t="s">
        <v>229</v>
      </c>
      <c r="T3191" t="s">
        <v>230</v>
      </c>
      <c r="U3191" t="s">
        <v>84</v>
      </c>
      <c r="W3191" t="s">
        <v>34</v>
      </c>
      <c r="X3191" t="s">
        <v>8</v>
      </c>
      <c r="Y3191" t="s">
        <v>93</v>
      </c>
      <c r="Z3191">
        <v>8280</v>
      </c>
      <c r="AA3191">
        <v>3600</v>
      </c>
    </row>
    <row r="3192" spans="1:27" hidden="1" x14ac:dyDescent="0.25">
      <c r="A3192">
        <v>2018</v>
      </c>
      <c r="B3192">
        <v>1</v>
      </c>
      <c r="C3192" t="s">
        <v>86</v>
      </c>
      <c r="D3192">
        <v>7359</v>
      </c>
      <c r="E3192">
        <v>3</v>
      </c>
      <c r="F3192">
        <v>20180125</v>
      </c>
      <c r="G3192">
        <v>20373860736</v>
      </c>
      <c r="H3192" t="s">
        <v>1127</v>
      </c>
      <c r="I3192" t="s">
        <v>25</v>
      </c>
      <c r="J3192" t="s">
        <v>26</v>
      </c>
      <c r="K3192" t="s">
        <v>97</v>
      </c>
      <c r="L3192" t="s">
        <v>4</v>
      </c>
      <c r="M3192" t="s">
        <v>5</v>
      </c>
      <c r="N3192" t="s">
        <v>17</v>
      </c>
      <c r="O3192">
        <v>2005992000</v>
      </c>
      <c r="P3192" t="s">
        <v>934</v>
      </c>
      <c r="Q3192" t="s">
        <v>1003</v>
      </c>
      <c r="R3192" t="s">
        <v>18</v>
      </c>
      <c r="S3192" t="s">
        <v>94</v>
      </c>
      <c r="T3192" t="s">
        <v>378</v>
      </c>
      <c r="V3192" t="s">
        <v>377</v>
      </c>
      <c r="W3192" t="s">
        <v>34</v>
      </c>
      <c r="X3192" t="s">
        <v>8</v>
      </c>
      <c r="Y3192" t="s">
        <v>15</v>
      </c>
      <c r="Z3192">
        <v>8278.2000000000007</v>
      </c>
      <c r="AA3192">
        <v>2630.88</v>
      </c>
    </row>
    <row r="3193" spans="1:27" hidden="1" x14ac:dyDescent="0.25">
      <c r="A3193">
        <v>2017</v>
      </c>
      <c r="B3193">
        <v>2</v>
      </c>
      <c r="C3193" t="s">
        <v>86</v>
      </c>
      <c r="D3193">
        <v>11162</v>
      </c>
      <c r="E3193">
        <v>2</v>
      </c>
      <c r="F3193">
        <v>20170209</v>
      </c>
      <c r="G3193">
        <v>20524548594</v>
      </c>
      <c r="H3193" t="s">
        <v>124</v>
      </c>
      <c r="I3193" t="s">
        <v>25</v>
      </c>
      <c r="J3193" t="s">
        <v>26</v>
      </c>
      <c r="K3193" t="s">
        <v>118</v>
      </c>
      <c r="L3193" t="s">
        <v>4</v>
      </c>
      <c r="M3193" t="s">
        <v>5</v>
      </c>
      <c r="N3193" t="s">
        <v>6</v>
      </c>
      <c r="O3193">
        <v>904211090</v>
      </c>
      <c r="P3193" t="s">
        <v>198</v>
      </c>
      <c r="Q3193" t="s">
        <v>472</v>
      </c>
      <c r="R3193" t="s">
        <v>77</v>
      </c>
      <c r="S3193" t="s">
        <v>437</v>
      </c>
      <c r="T3193" t="s">
        <v>1475</v>
      </c>
      <c r="U3193" t="s">
        <v>88</v>
      </c>
      <c r="X3193" t="s">
        <v>23</v>
      </c>
      <c r="Y3193" t="s">
        <v>9</v>
      </c>
      <c r="Z3193">
        <v>8273.33</v>
      </c>
      <c r="AA3193">
        <v>2999.04</v>
      </c>
    </row>
    <row r="3194" spans="1:27" hidden="1" x14ac:dyDescent="0.25">
      <c r="A3194">
        <v>2018</v>
      </c>
      <c r="B3194">
        <v>1</v>
      </c>
      <c r="C3194" t="s">
        <v>270</v>
      </c>
      <c r="D3194">
        <v>1435</v>
      </c>
      <c r="E3194">
        <v>2</v>
      </c>
      <c r="F3194">
        <v>20180111</v>
      </c>
      <c r="G3194">
        <v>20504004415</v>
      </c>
      <c r="H3194" t="s">
        <v>223</v>
      </c>
      <c r="I3194" t="s">
        <v>25</v>
      </c>
      <c r="J3194" t="s">
        <v>26</v>
      </c>
      <c r="K3194" t="s">
        <v>97</v>
      </c>
      <c r="L3194" t="s">
        <v>4</v>
      </c>
      <c r="M3194" t="s">
        <v>5</v>
      </c>
      <c r="N3194" t="s">
        <v>17</v>
      </c>
      <c r="O3194">
        <v>2001909000</v>
      </c>
      <c r="P3194" t="s">
        <v>1006</v>
      </c>
      <c r="Q3194" t="s">
        <v>1003</v>
      </c>
      <c r="R3194" t="s">
        <v>68</v>
      </c>
      <c r="S3194" t="s">
        <v>296</v>
      </c>
      <c r="W3194" t="s">
        <v>100</v>
      </c>
      <c r="X3194" t="s">
        <v>8</v>
      </c>
      <c r="Y3194" t="s">
        <v>61</v>
      </c>
      <c r="Z3194">
        <v>8229.6</v>
      </c>
      <c r="AA3194">
        <v>2946.4</v>
      </c>
    </row>
    <row r="3195" spans="1:27" hidden="1" x14ac:dyDescent="0.25">
      <c r="A3195">
        <v>2018</v>
      </c>
      <c r="B3195">
        <v>2</v>
      </c>
      <c r="C3195" t="s">
        <v>270</v>
      </c>
      <c r="D3195">
        <v>9604</v>
      </c>
      <c r="E3195">
        <v>9</v>
      </c>
      <c r="F3195">
        <v>20180222</v>
      </c>
      <c r="G3195">
        <v>20504004415</v>
      </c>
      <c r="H3195" t="s">
        <v>223</v>
      </c>
      <c r="I3195" t="s">
        <v>25</v>
      </c>
      <c r="J3195" t="s">
        <v>26</v>
      </c>
      <c r="K3195" t="s">
        <v>97</v>
      </c>
      <c r="L3195" t="s">
        <v>4</v>
      </c>
      <c r="M3195" t="s">
        <v>5</v>
      </c>
      <c r="N3195" t="s">
        <v>17</v>
      </c>
      <c r="O3195">
        <v>2005999000</v>
      </c>
      <c r="P3195" t="s">
        <v>1002</v>
      </c>
      <c r="Q3195" t="s">
        <v>1003</v>
      </c>
      <c r="R3195" t="s">
        <v>24</v>
      </c>
      <c r="S3195" t="s">
        <v>1325</v>
      </c>
      <c r="T3195" t="s">
        <v>881</v>
      </c>
      <c r="W3195" t="s">
        <v>34</v>
      </c>
      <c r="X3195" t="s">
        <v>8</v>
      </c>
      <c r="Y3195" t="s">
        <v>226</v>
      </c>
      <c r="Z3195">
        <v>8225</v>
      </c>
      <c r="AA3195">
        <v>8178</v>
      </c>
    </row>
    <row r="3196" spans="1:27" hidden="1" x14ac:dyDescent="0.25">
      <c r="A3196">
        <v>2018</v>
      </c>
      <c r="B3196">
        <v>3</v>
      </c>
      <c r="C3196" t="s">
        <v>270</v>
      </c>
      <c r="D3196">
        <v>12540</v>
      </c>
      <c r="E3196">
        <v>4</v>
      </c>
      <c r="F3196">
        <v>20180320</v>
      </c>
      <c r="G3196">
        <v>20504004415</v>
      </c>
      <c r="H3196" t="s">
        <v>223</v>
      </c>
      <c r="I3196" t="s">
        <v>36</v>
      </c>
      <c r="J3196" t="s">
        <v>283</v>
      </c>
      <c r="K3196" t="s">
        <v>284</v>
      </c>
      <c r="L3196" t="s">
        <v>4</v>
      </c>
      <c r="M3196" t="s">
        <v>5</v>
      </c>
      <c r="N3196" t="s">
        <v>17</v>
      </c>
      <c r="O3196">
        <v>2005999000</v>
      </c>
      <c r="P3196" t="s">
        <v>1002</v>
      </c>
      <c r="Q3196" t="s">
        <v>1003</v>
      </c>
      <c r="R3196" t="s">
        <v>24</v>
      </c>
      <c r="S3196" t="s">
        <v>1985</v>
      </c>
      <c r="W3196" t="s">
        <v>34</v>
      </c>
      <c r="X3196" t="s">
        <v>8</v>
      </c>
      <c r="Y3196" t="s">
        <v>226</v>
      </c>
      <c r="Z3196">
        <v>8219.2000000000007</v>
      </c>
      <c r="AA3196">
        <v>2028.576</v>
      </c>
    </row>
    <row r="3197" spans="1:27" hidden="1" x14ac:dyDescent="0.25">
      <c r="A3197">
        <v>2017</v>
      </c>
      <c r="B3197">
        <v>2</v>
      </c>
      <c r="C3197" t="s">
        <v>270</v>
      </c>
      <c r="D3197">
        <v>7720</v>
      </c>
      <c r="E3197">
        <v>3</v>
      </c>
      <c r="F3197">
        <v>20170216</v>
      </c>
      <c r="G3197">
        <v>20504004415</v>
      </c>
      <c r="H3197" t="s">
        <v>223</v>
      </c>
      <c r="I3197" t="s">
        <v>25</v>
      </c>
      <c r="J3197" t="s">
        <v>26</v>
      </c>
      <c r="K3197" t="s">
        <v>97</v>
      </c>
      <c r="L3197" t="s">
        <v>4</v>
      </c>
      <c r="M3197" t="s">
        <v>5</v>
      </c>
      <c r="N3197" t="s">
        <v>17</v>
      </c>
      <c r="O3197">
        <v>2001909000</v>
      </c>
      <c r="P3197" t="s">
        <v>1008</v>
      </c>
      <c r="Q3197" t="s">
        <v>1003</v>
      </c>
      <c r="R3197" t="s">
        <v>68</v>
      </c>
      <c r="S3197" t="s">
        <v>1741</v>
      </c>
      <c r="W3197" t="s">
        <v>100</v>
      </c>
      <c r="X3197" t="s">
        <v>8</v>
      </c>
      <c r="Y3197" t="s">
        <v>226</v>
      </c>
      <c r="Z3197">
        <v>8192.7999999999993</v>
      </c>
      <c r="AA3197">
        <v>6820.8</v>
      </c>
    </row>
    <row r="3198" spans="1:27" hidden="1" x14ac:dyDescent="0.25">
      <c r="A3198">
        <v>2018</v>
      </c>
      <c r="B3198">
        <v>1</v>
      </c>
      <c r="C3198" t="s">
        <v>86</v>
      </c>
      <c r="D3198">
        <v>2190</v>
      </c>
      <c r="E3198">
        <v>3</v>
      </c>
      <c r="F3198">
        <v>20180111</v>
      </c>
      <c r="G3198">
        <v>20523273265</v>
      </c>
      <c r="H3198" t="s">
        <v>174</v>
      </c>
      <c r="I3198" t="s">
        <v>25</v>
      </c>
      <c r="J3198" t="s">
        <v>26</v>
      </c>
      <c r="K3198" t="s">
        <v>97</v>
      </c>
      <c r="L3198" t="s">
        <v>4</v>
      </c>
      <c r="M3198" t="s">
        <v>5</v>
      </c>
      <c r="N3198" t="s">
        <v>6</v>
      </c>
      <c r="O3198">
        <v>710809000</v>
      </c>
      <c r="P3198" t="s">
        <v>40</v>
      </c>
      <c r="Q3198" t="s">
        <v>1076</v>
      </c>
      <c r="R3198" t="s">
        <v>13</v>
      </c>
      <c r="S3198" t="s">
        <v>1179</v>
      </c>
      <c r="W3198" t="s">
        <v>176</v>
      </c>
      <c r="X3198" t="s">
        <v>8</v>
      </c>
      <c r="Y3198" t="s">
        <v>93</v>
      </c>
      <c r="Z3198">
        <v>8192</v>
      </c>
      <c r="AA3198">
        <v>2355.1999999999998</v>
      </c>
    </row>
    <row r="3199" spans="1:27" hidden="1" x14ac:dyDescent="0.25">
      <c r="A3199">
        <v>2018</v>
      </c>
      <c r="B3199">
        <v>1</v>
      </c>
      <c r="C3199" t="s">
        <v>270</v>
      </c>
      <c r="D3199">
        <v>42014</v>
      </c>
      <c r="E3199">
        <v>1</v>
      </c>
      <c r="F3199">
        <v>20180104</v>
      </c>
      <c r="G3199">
        <v>20530184596</v>
      </c>
      <c r="H3199" t="s">
        <v>293</v>
      </c>
      <c r="I3199" t="s">
        <v>25</v>
      </c>
      <c r="J3199" t="s">
        <v>26</v>
      </c>
      <c r="K3199" t="s">
        <v>97</v>
      </c>
      <c r="L3199" t="s">
        <v>4</v>
      </c>
      <c r="M3199" t="s">
        <v>5</v>
      </c>
      <c r="N3199" t="s">
        <v>17</v>
      </c>
      <c r="O3199">
        <v>2005999000</v>
      </c>
      <c r="P3199" t="s">
        <v>1002</v>
      </c>
      <c r="Q3199" t="s">
        <v>1003</v>
      </c>
      <c r="R3199" t="s">
        <v>24</v>
      </c>
      <c r="S3199" t="s">
        <v>310</v>
      </c>
      <c r="T3199" t="s">
        <v>1093</v>
      </c>
      <c r="U3199" t="s">
        <v>1352</v>
      </c>
      <c r="W3199" t="s">
        <v>789</v>
      </c>
      <c r="X3199" t="s">
        <v>8</v>
      </c>
      <c r="Y3199" t="s">
        <v>61</v>
      </c>
      <c r="Z3199">
        <v>8190</v>
      </c>
      <c r="AA3199">
        <v>4141.2489999999998</v>
      </c>
    </row>
    <row r="3200" spans="1:27" hidden="1" x14ac:dyDescent="0.25">
      <c r="A3200">
        <v>2017</v>
      </c>
      <c r="B3200">
        <v>1</v>
      </c>
      <c r="C3200" t="s">
        <v>270</v>
      </c>
      <c r="D3200">
        <v>806</v>
      </c>
      <c r="E3200">
        <v>6</v>
      </c>
      <c r="F3200">
        <v>20170110</v>
      </c>
      <c r="G3200">
        <v>20373860736</v>
      </c>
      <c r="H3200" t="s">
        <v>1127</v>
      </c>
      <c r="I3200" t="s">
        <v>2</v>
      </c>
      <c r="J3200" t="s">
        <v>81</v>
      </c>
      <c r="K3200" t="s">
        <v>87</v>
      </c>
      <c r="L3200" t="s">
        <v>4</v>
      </c>
      <c r="M3200" t="s">
        <v>5</v>
      </c>
      <c r="N3200" t="s">
        <v>17</v>
      </c>
      <c r="O3200">
        <v>2005992000</v>
      </c>
      <c r="P3200" t="s">
        <v>934</v>
      </c>
      <c r="Q3200" t="s">
        <v>1003</v>
      </c>
      <c r="R3200" t="s">
        <v>18</v>
      </c>
      <c r="S3200" t="s">
        <v>258</v>
      </c>
      <c r="W3200" t="s">
        <v>100</v>
      </c>
      <c r="X3200" t="s">
        <v>19</v>
      </c>
      <c r="Y3200" t="s">
        <v>15</v>
      </c>
      <c r="Z3200">
        <v>8188.27</v>
      </c>
      <c r="AA3200">
        <v>5477.5</v>
      </c>
    </row>
    <row r="3201" spans="1:27" hidden="1" x14ac:dyDescent="0.25">
      <c r="A3201">
        <v>2018</v>
      </c>
      <c r="B3201">
        <v>2</v>
      </c>
      <c r="C3201" t="s">
        <v>86</v>
      </c>
      <c r="D3201">
        <v>15015</v>
      </c>
      <c r="E3201">
        <v>1</v>
      </c>
      <c r="F3201">
        <v>20180216</v>
      </c>
      <c r="G3201">
        <v>20600159217</v>
      </c>
      <c r="H3201" t="s">
        <v>1163</v>
      </c>
      <c r="I3201" t="s">
        <v>25</v>
      </c>
      <c r="J3201" t="s">
        <v>26</v>
      </c>
      <c r="K3201" t="s">
        <v>97</v>
      </c>
      <c r="L3201" t="s">
        <v>4</v>
      </c>
      <c r="M3201" t="s">
        <v>5</v>
      </c>
      <c r="N3201" t="s">
        <v>6</v>
      </c>
      <c r="O3201">
        <v>710809000</v>
      </c>
      <c r="P3201" t="s">
        <v>31</v>
      </c>
      <c r="Q3201" t="s">
        <v>1076</v>
      </c>
      <c r="R3201" t="s">
        <v>13</v>
      </c>
      <c r="S3201" t="s">
        <v>1898</v>
      </c>
      <c r="T3201" t="s">
        <v>1899</v>
      </c>
      <c r="X3201" t="s">
        <v>8</v>
      </c>
      <c r="Y3201" t="s">
        <v>9</v>
      </c>
      <c r="Z3201">
        <v>8186.4</v>
      </c>
      <c r="AA3201">
        <v>3268.8</v>
      </c>
    </row>
    <row r="3202" spans="1:27" hidden="1" x14ac:dyDescent="0.25">
      <c r="A3202">
        <v>2018</v>
      </c>
      <c r="B3202">
        <v>2</v>
      </c>
      <c r="C3202" t="s">
        <v>86</v>
      </c>
      <c r="D3202">
        <v>15015</v>
      </c>
      <c r="E3202">
        <v>2</v>
      </c>
      <c r="F3202">
        <v>20180216</v>
      </c>
      <c r="G3202">
        <v>20600159217</v>
      </c>
      <c r="H3202" t="s">
        <v>1163</v>
      </c>
      <c r="I3202" t="s">
        <v>25</v>
      </c>
      <c r="J3202" t="s">
        <v>26</v>
      </c>
      <c r="K3202" t="s">
        <v>97</v>
      </c>
      <c r="L3202" t="s">
        <v>4</v>
      </c>
      <c r="M3202" t="s">
        <v>5</v>
      </c>
      <c r="N3202" t="s">
        <v>6</v>
      </c>
      <c r="O3202">
        <v>710809000</v>
      </c>
      <c r="P3202" t="s">
        <v>1133</v>
      </c>
      <c r="Q3202" t="s">
        <v>1076</v>
      </c>
      <c r="R3202" t="s">
        <v>13</v>
      </c>
      <c r="S3202" t="s">
        <v>244</v>
      </c>
      <c r="T3202" t="s">
        <v>1224</v>
      </c>
      <c r="X3202" t="s">
        <v>8</v>
      </c>
      <c r="Y3202" t="s">
        <v>9</v>
      </c>
      <c r="Z3202">
        <v>8186.4</v>
      </c>
      <c r="AA3202">
        <v>3268.8</v>
      </c>
    </row>
    <row r="3203" spans="1:27" hidden="1" x14ac:dyDescent="0.25">
      <c r="A3203">
        <v>2018</v>
      </c>
      <c r="B3203">
        <v>2</v>
      </c>
      <c r="C3203" t="s">
        <v>270</v>
      </c>
      <c r="D3203">
        <v>9093</v>
      </c>
      <c r="E3203">
        <v>2</v>
      </c>
      <c r="F3203">
        <v>20180220</v>
      </c>
      <c r="G3203">
        <v>20504004415</v>
      </c>
      <c r="H3203" t="s">
        <v>223</v>
      </c>
      <c r="I3203" t="s">
        <v>25</v>
      </c>
      <c r="J3203" t="s">
        <v>26</v>
      </c>
      <c r="K3203" t="s">
        <v>185</v>
      </c>
      <c r="L3203" t="s">
        <v>4</v>
      </c>
      <c r="M3203" t="s">
        <v>5</v>
      </c>
      <c r="N3203" t="s">
        <v>17</v>
      </c>
      <c r="O3203">
        <v>2005999000</v>
      </c>
      <c r="P3203" t="s">
        <v>1002</v>
      </c>
      <c r="Q3203" t="s">
        <v>1003</v>
      </c>
      <c r="R3203" t="s">
        <v>24</v>
      </c>
      <c r="S3203" t="s">
        <v>278</v>
      </c>
      <c r="W3203" t="s">
        <v>34</v>
      </c>
      <c r="X3203" t="s">
        <v>8</v>
      </c>
      <c r="Y3203" t="s">
        <v>226</v>
      </c>
      <c r="Z3203">
        <v>8170</v>
      </c>
      <c r="AA3203">
        <v>6612</v>
      </c>
    </row>
    <row r="3204" spans="1:27" hidden="1" x14ac:dyDescent="0.25">
      <c r="A3204">
        <v>2018</v>
      </c>
      <c r="B3204">
        <v>2</v>
      </c>
      <c r="C3204" t="s">
        <v>86</v>
      </c>
      <c r="D3204">
        <v>14694</v>
      </c>
      <c r="E3204">
        <v>2</v>
      </c>
      <c r="F3204">
        <v>20180216</v>
      </c>
      <c r="G3204">
        <v>20553825149</v>
      </c>
      <c r="H3204" t="s">
        <v>700</v>
      </c>
      <c r="I3204" t="s">
        <v>25</v>
      </c>
      <c r="J3204" t="s">
        <v>26</v>
      </c>
      <c r="K3204" t="s">
        <v>97</v>
      </c>
      <c r="L3204" t="s">
        <v>4</v>
      </c>
      <c r="M3204" t="s">
        <v>5</v>
      </c>
      <c r="N3204" t="s">
        <v>6</v>
      </c>
      <c r="O3204">
        <v>904219000</v>
      </c>
      <c r="P3204" t="s">
        <v>40</v>
      </c>
      <c r="Q3204" t="s">
        <v>472</v>
      </c>
      <c r="R3204" t="s">
        <v>50</v>
      </c>
      <c r="S3204" t="s">
        <v>1889</v>
      </c>
      <c r="T3204" t="s">
        <v>1890</v>
      </c>
      <c r="X3204" t="s">
        <v>8</v>
      </c>
      <c r="Y3204" t="s">
        <v>9</v>
      </c>
      <c r="Z3204">
        <v>8161.64</v>
      </c>
      <c r="AA3204">
        <v>3677.085</v>
      </c>
    </row>
    <row r="3205" spans="1:27" hidden="1" x14ac:dyDescent="0.25">
      <c r="A3205">
        <v>2018</v>
      </c>
      <c r="B3205">
        <v>2</v>
      </c>
      <c r="C3205" t="s">
        <v>270</v>
      </c>
      <c r="D3205">
        <v>9448</v>
      </c>
      <c r="E3205">
        <v>3</v>
      </c>
      <c r="F3205">
        <v>20180222</v>
      </c>
      <c r="G3205">
        <v>20546150519</v>
      </c>
      <c r="H3205" t="s">
        <v>345</v>
      </c>
      <c r="I3205" t="s">
        <v>25</v>
      </c>
      <c r="J3205" t="s">
        <v>26</v>
      </c>
      <c r="K3205" t="s">
        <v>199</v>
      </c>
      <c r="L3205" t="s">
        <v>4</v>
      </c>
      <c r="M3205" t="s">
        <v>5</v>
      </c>
      <c r="N3205" t="s">
        <v>6</v>
      </c>
      <c r="O3205">
        <v>709600000</v>
      </c>
      <c r="P3205" t="s">
        <v>1002</v>
      </c>
      <c r="Q3205" t="s">
        <v>274</v>
      </c>
      <c r="R3205" t="s">
        <v>7</v>
      </c>
      <c r="S3205" t="s">
        <v>350</v>
      </c>
      <c r="T3205" t="s">
        <v>798</v>
      </c>
      <c r="U3205" t="s">
        <v>800</v>
      </c>
      <c r="W3205" t="s">
        <v>100</v>
      </c>
      <c r="X3205" t="s">
        <v>8</v>
      </c>
      <c r="Y3205" t="s">
        <v>226</v>
      </c>
      <c r="Z3205">
        <v>8152.02</v>
      </c>
      <c r="AA3205">
        <v>4040</v>
      </c>
    </row>
    <row r="3206" spans="1:27" hidden="1" x14ac:dyDescent="0.25">
      <c r="A3206">
        <v>2017</v>
      </c>
      <c r="B3206">
        <v>3</v>
      </c>
      <c r="C3206" t="s">
        <v>270</v>
      </c>
      <c r="D3206">
        <v>11131</v>
      </c>
      <c r="E3206">
        <v>1</v>
      </c>
      <c r="F3206">
        <v>20170323</v>
      </c>
      <c r="G3206">
        <v>20504004415</v>
      </c>
      <c r="H3206" t="s">
        <v>223</v>
      </c>
      <c r="I3206" t="s">
        <v>11</v>
      </c>
      <c r="J3206" t="s">
        <v>12</v>
      </c>
      <c r="K3206" t="s">
        <v>156</v>
      </c>
      <c r="L3206" t="s">
        <v>4</v>
      </c>
      <c r="M3206" t="s">
        <v>5</v>
      </c>
      <c r="N3206" t="s">
        <v>17</v>
      </c>
      <c r="O3206">
        <v>2005999000</v>
      </c>
      <c r="P3206" t="s">
        <v>1002</v>
      </c>
      <c r="Q3206" t="s">
        <v>1003</v>
      </c>
      <c r="R3206" t="s">
        <v>24</v>
      </c>
      <c r="S3206" t="s">
        <v>278</v>
      </c>
      <c r="W3206" t="s">
        <v>100</v>
      </c>
      <c r="X3206" t="s">
        <v>8</v>
      </c>
      <c r="Y3206" t="s">
        <v>226</v>
      </c>
      <c r="Z3206">
        <v>8122.26</v>
      </c>
      <c r="AA3206">
        <v>6246.6</v>
      </c>
    </row>
    <row r="3207" spans="1:27" hidden="1" x14ac:dyDescent="0.25">
      <c r="A3207">
        <v>2018</v>
      </c>
      <c r="B3207">
        <v>1</v>
      </c>
      <c r="C3207" t="s">
        <v>270</v>
      </c>
      <c r="D3207">
        <v>2558</v>
      </c>
      <c r="E3207">
        <v>1</v>
      </c>
      <c r="F3207">
        <v>20180116</v>
      </c>
      <c r="G3207">
        <v>20504004415</v>
      </c>
      <c r="H3207" t="s">
        <v>223</v>
      </c>
      <c r="I3207" t="s">
        <v>25</v>
      </c>
      <c r="J3207" t="s">
        <v>26</v>
      </c>
      <c r="K3207" t="s">
        <v>185</v>
      </c>
      <c r="L3207" t="s">
        <v>4</v>
      </c>
      <c r="M3207" t="s">
        <v>5</v>
      </c>
      <c r="N3207" t="s">
        <v>17</v>
      </c>
      <c r="O3207">
        <v>2001909000</v>
      </c>
      <c r="P3207" t="s">
        <v>1008</v>
      </c>
      <c r="Q3207" t="s">
        <v>1003</v>
      </c>
      <c r="R3207" t="s">
        <v>68</v>
      </c>
      <c r="S3207" t="s">
        <v>937</v>
      </c>
      <c r="T3207" t="s">
        <v>408</v>
      </c>
      <c r="W3207" t="s">
        <v>34</v>
      </c>
      <c r="X3207" t="s">
        <v>8</v>
      </c>
      <c r="Y3207" t="s">
        <v>226</v>
      </c>
      <c r="Z3207">
        <v>8120</v>
      </c>
      <c r="AA3207">
        <v>9744</v>
      </c>
    </row>
    <row r="3208" spans="1:27" hidden="1" x14ac:dyDescent="0.25">
      <c r="A3208">
        <v>2018</v>
      </c>
      <c r="B3208">
        <v>1</v>
      </c>
      <c r="C3208" t="s">
        <v>270</v>
      </c>
      <c r="D3208">
        <v>42670</v>
      </c>
      <c r="E3208">
        <v>3</v>
      </c>
      <c r="F3208">
        <v>20180104</v>
      </c>
      <c r="G3208">
        <v>20504004415</v>
      </c>
      <c r="H3208" t="s">
        <v>223</v>
      </c>
      <c r="I3208" t="s">
        <v>25</v>
      </c>
      <c r="J3208" t="s">
        <v>26</v>
      </c>
      <c r="K3208" t="s">
        <v>185</v>
      </c>
      <c r="L3208" t="s">
        <v>4</v>
      </c>
      <c r="M3208" t="s">
        <v>5</v>
      </c>
      <c r="N3208" t="s">
        <v>17</v>
      </c>
      <c r="O3208">
        <v>2001909000</v>
      </c>
      <c r="P3208" t="s">
        <v>1008</v>
      </c>
      <c r="Q3208" t="s">
        <v>1003</v>
      </c>
      <c r="R3208" t="s">
        <v>68</v>
      </c>
      <c r="S3208" t="s">
        <v>937</v>
      </c>
      <c r="T3208" t="s">
        <v>881</v>
      </c>
      <c r="W3208" t="s">
        <v>34</v>
      </c>
      <c r="X3208" t="s">
        <v>8</v>
      </c>
      <c r="Y3208" t="s">
        <v>226</v>
      </c>
      <c r="Z3208">
        <v>8120</v>
      </c>
      <c r="AA3208">
        <v>9744</v>
      </c>
    </row>
    <row r="3209" spans="1:27" hidden="1" x14ac:dyDescent="0.25">
      <c r="A3209">
        <v>2018</v>
      </c>
      <c r="B3209">
        <v>2</v>
      </c>
      <c r="C3209" t="s">
        <v>270</v>
      </c>
      <c r="D3209">
        <v>9429</v>
      </c>
      <c r="E3209">
        <v>2</v>
      </c>
      <c r="F3209">
        <v>20180221</v>
      </c>
      <c r="G3209">
        <v>20546150519</v>
      </c>
      <c r="H3209" t="s">
        <v>345</v>
      </c>
      <c r="I3209" t="s">
        <v>25</v>
      </c>
      <c r="J3209" t="s">
        <v>26</v>
      </c>
      <c r="K3209" t="s">
        <v>1281</v>
      </c>
      <c r="L3209" t="s">
        <v>4</v>
      </c>
      <c r="M3209" t="s">
        <v>5</v>
      </c>
      <c r="N3209" t="s">
        <v>6</v>
      </c>
      <c r="O3209">
        <v>709600000</v>
      </c>
      <c r="P3209" t="s">
        <v>1002</v>
      </c>
      <c r="Q3209" t="s">
        <v>274</v>
      </c>
      <c r="R3209" t="s">
        <v>7</v>
      </c>
      <c r="S3209" t="s">
        <v>350</v>
      </c>
      <c r="T3209" t="s">
        <v>798</v>
      </c>
      <c r="U3209" t="s">
        <v>799</v>
      </c>
      <c r="W3209" t="s">
        <v>100</v>
      </c>
      <c r="X3209" t="s">
        <v>8</v>
      </c>
      <c r="Y3209" t="s">
        <v>226</v>
      </c>
      <c r="Z3209">
        <v>8100.11</v>
      </c>
      <c r="AA3209">
        <v>6050</v>
      </c>
    </row>
    <row r="3210" spans="1:27" hidden="1" x14ac:dyDescent="0.25">
      <c r="A3210">
        <v>2018</v>
      </c>
      <c r="B3210">
        <v>2</v>
      </c>
      <c r="C3210" t="s">
        <v>270</v>
      </c>
      <c r="D3210">
        <v>5848</v>
      </c>
      <c r="E3210">
        <v>3</v>
      </c>
      <c r="F3210">
        <v>20180203</v>
      </c>
      <c r="G3210">
        <v>20504004415</v>
      </c>
      <c r="H3210" t="s">
        <v>223</v>
      </c>
      <c r="I3210" t="s">
        <v>25</v>
      </c>
      <c r="J3210" t="s">
        <v>26</v>
      </c>
      <c r="K3210" t="s">
        <v>97</v>
      </c>
      <c r="L3210" t="s">
        <v>4</v>
      </c>
      <c r="M3210" t="s">
        <v>5</v>
      </c>
      <c r="N3210" t="s">
        <v>17</v>
      </c>
      <c r="O3210">
        <v>2005999000</v>
      </c>
      <c r="P3210" t="s">
        <v>1002</v>
      </c>
      <c r="Q3210" t="s">
        <v>1003</v>
      </c>
      <c r="R3210" t="s">
        <v>24</v>
      </c>
      <c r="S3210" t="s">
        <v>951</v>
      </c>
      <c r="T3210" t="s">
        <v>974</v>
      </c>
      <c r="W3210" t="s">
        <v>34</v>
      </c>
      <c r="X3210" t="s">
        <v>8</v>
      </c>
      <c r="Y3210" t="s">
        <v>226</v>
      </c>
      <c r="Z3210">
        <v>8100</v>
      </c>
      <c r="AA3210">
        <v>4758</v>
      </c>
    </row>
    <row r="3211" spans="1:27" hidden="1" x14ac:dyDescent="0.25">
      <c r="A3211">
        <v>2018</v>
      </c>
      <c r="B3211">
        <v>2</v>
      </c>
      <c r="C3211" t="s">
        <v>270</v>
      </c>
      <c r="D3211">
        <v>9448</v>
      </c>
      <c r="E3211">
        <v>2</v>
      </c>
      <c r="F3211">
        <v>20180222</v>
      </c>
      <c r="G3211">
        <v>20546150519</v>
      </c>
      <c r="H3211" t="s">
        <v>345</v>
      </c>
      <c r="I3211" t="s">
        <v>25</v>
      </c>
      <c r="J3211" t="s">
        <v>26</v>
      </c>
      <c r="K3211" t="s">
        <v>199</v>
      </c>
      <c r="L3211" t="s">
        <v>4</v>
      </c>
      <c r="M3211" t="s">
        <v>5</v>
      </c>
      <c r="N3211" t="s">
        <v>6</v>
      </c>
      <c r="O3211">
        <v>709600000</v>
      </c>
      <c r="P3211" t="s">
        <v>1002</v>
      </c>
      <c r="Q3211" t="s">
        <v>274</v>
      </c>
      <c r="R3211" t="s">
        <v>7</v>
      </c>
      <c r="S3211" t="s">
        <v>350</v>
      </c>
      <c r="T3211" t="s">
        <v>798</v>
      </c>
      <c r="U3211" t="s">
        <v>799</v>
      </c>
      <c r="W3211" t="s">
        <v>100</v>
      </c>
      <c r="X3211" t="s">
        <v>8</v>
      </c>
      <c r="Y3211" t="s">
        <v>226</v>
      </c>
      <c r="Z3211">
        <v>8074.05</v>
      </c>
      <c r="AA3211">
        <v>4210</v>
      </c>
    </row>
    <row r="3212" spans="1:27" hidden="1" x14ac:dyDescent="0.25">
      <c r="A3212">
        <v>2017</v>
      </c>
      <c r="B3212">
        <v>3</v>
      </c>
      <c r="C3212" t="s">
        <v>86</v>
      </c>
      <c r="D3212">
        <v>19280</v>
      </c>
      <c r="E3212">
        <v>1</v>
      </c>
      <c r="F3212">
        <v>20170302</v>
      </c>
      <c r="G3212">
        <v>20513423307</v>
      </c>
      <c r="H3212" t="s">
        <v>1856</v>
      </c>
      <c r="I3212" t="s">
        <v>25</v>
      </c>
      <c r="J3212" t="s">
        <v>26</v>
      </c>
      <c r="K3212" t="s">
        <v>97</v>
      </c>
      <c r="L3212" t="s">
        <v>4</v>
      </c>
      <c r="M3212" t="s">
        <v>5</v>
      </c>
      <c r="N3212" t="s">
        <v>6</v>
      </c>
      <c r="O3212">
        <v>710809000</v>
      </c>
      <c r="P3212" t="s">
        <v>1133</v>
      </c>
      <c r="Q3212" t="s">
        <v>1076</v>
      </c>
      <c r="R3212" t="s">
        <v>13</v>
      </c>
      <c r="S3212" t="s">
        <v>2199</v>
      </c>
      <c r="T3212" t="s">
        <v>2200</v>
      </c>
      <c r="W3212" t="s">
        <v>34</v>
      </c>
      <c r="X3212" t="s">
        <v>8</v>
      </c>
      <c r="Y3212" t="s">
        <v>93</v>
      </c>
      <c r="Z3212">
        <v>8064</v>
      </c>
      <c r="AA3212">
        <v>3048.19</v>
      </c>
    </row>
    <row r="3213" spans="1:27" hidden="1" x14ac:dyDescent="0.25">
      <c r="A3213">
        <v>2017</v>
      </c>
      <c r="B3213">
        <v>1</v>
      </c>
      <c r="C3213" t="s">
        <v>86</v>
      </c>
      <c r="D3213">
        <v>8075</v>
      </c>
      <c r="E3213">
        <v>1</v>
      </c>
      <c r="F3213">
        <v>20170128</v>
      </c>
      <c r="G3213">
        <v>20520816021</v>
      </c>
      <c r="H3213" t="s">
        <v>102</v>
      </c>
      <c r="I3213" t="s">
        <v>2</v>
      </c>
      <c r="J3213" t="s">
        <v>479</v>
      </c>
      <c r="K3213" t="s">
        <v>480</v>
      </c>
      <c r="L3213" t="s">
        <v>4</v>
      </c>
      <c r="M3213" t="s">
        <v>5</v>
      </c>
      <c r="N3213" t="s">
        <v>6</v>
      </c>
      <c r="O3213">
        <v>904221000</v>
      </c>
      <c r="P3213" t="s">
        <v>198</v>
      </c>
      <c r="Q3213" t="s">
        <v>1016</v>
      </c>
      <c r="R3213" t="s">
        <v>104</v>
      </c>
      <c r="S3213" t="s">
        <v>105</v>
      </c>
      <c r="T3213" t="s">
        <v>217</v>
      </c>
      <c r="V3213" t="s">
        <v>107</v>
      </c>
      <c r="W3213" t="s">
        <v>108</v>
      </c>
      <c r="X3213" t="s">
        <v>109</v>
      </c>
      <c r="Y3213" t="s">
        <v>9</v>
      </c>
      <c r="Z3213">
        <v>8057.35</v>
      </c>
      <c r="AA3213">
        <v>6725</v>
      </c>
    </row>
    <row r="3214" spans="1:27" hidden="1" x14ac:dyDescent="0.25">
      <c r="A3214">
        <v>2017</v>
      </c>
      <c r="B3214">
        <v>1</v>
      </c>
      <c r="C3214" t="s">
        <v>86</v>
      </c>
      <c r="D3214">
        <v>5977</v>
      </c>
      <c r="E3214">
        <v>2</v>
      </c>
      <c r="F3214">
        <v>20170125</v>
      </c>
      <c r="G3214">
        <v>20170040938</v>
      </c>
      <c r="H3214" t="s">
        <v>65</v>
      </c>
      <c r="I3214" t="s">
        <v>25</v>
      </c>
      <c r="J3214" t="s">
        <v>26</v>
      </c>
      <c r="K3214" t="s">
        <v>97</v>
      </c>
      <c r="L3214" t="s">
        <v>4</v>
      </c>
      <c r="M3214" t="s">
        <v>5</v>
      </c>
      <c r="N3214" t="s">
        <v>17</v>
      </c>
      <c r="O3214">
        <v>2001909000</v>
      </c>
      <c r="P3214" t="s">
        <v>934</v>
      </c>
      <c r="Q3214" t="s">
        <v>1003</v>
      </c>
      <c r="R3214" t="s">
        <v>68</v>
      </c>
      <c r="S3214" t="s">
        <v>169</v>
      </c>
      <c r="T3214" t="s">
        <v>537</v>
      </c>
      <c r="U3214" t="s">
        <v>101</v>
      </c>
      <c r="W3214" t="s">
        <v>129</v>
      </c>
      <c r="X3214" t="s">
        <v>215</v>
      </c>
      <c r="Y3214" t="s">
        <v>15</v>
      </c>
      <c r="Z3214">
        <v>8050</v>
      </c>
      <c r="AA3214">
        <v>6440</v>
      </c>
    </row>
    <row r="3215" spans="1:27" hidden="1" x14ac:dyDescent="0.25">
      <c r="A3215">
        <v>2018</v>
      </c>
      <c r="B3215">
        <v>3</v>
      </c>
      <c r="C3215" t="s">
        <v>86</v>
      </c>
      <c r="D3215">
        <v>26507</v>
      </c>
      <c r="E3215">
        <v>2</v>
      </c>
      <c r="F3215">
        <v>20180327</v>
      </c>
      <c r="G3215">
        <v>20397680038</v>
      </c>
      <c r="H3215" t="s">
        <v>182</v>
      </c>
      <c r="I3215" t="s">
        <v>2</v>
      </c>
      <c r="J3215" t="s">
        <v>81</v>
      </c>
      <c r="K3215" t="s">
        <v>87</v>
      </c>
      <c r="L3215" t="s">
        <v>4</v>
      </c>
      <c r="M3215" t="s">
        <v>5</v>
      </c>
      <c r="N3215" t="s">
        <v>17</v>
      </c>
      <c r="O3215">
        <v>2005992000</v>
      </c>
      <c r="P3215" t="s">
        <v>934</v>
      </c>
      <c r="Q3215" t="s">
        <v>1003</v>
      </c>
      <c r="R3215" t="s">
        <v>18</v>
      </c>
      <c r="S3215" t="s">
        <v>94</v>
      </c>
      <c r="X3215" t="s">
        <v>19</v>
      </c>
      <c r="Y3215" t="s">
        <v>15</v>
      </c>
      <c r="Z3215">
        <v>8045.77</v>
      </c>
      <c r="AA3215">
        <v>4023</v>
      </c>
    </row>
    <row r="3216" spans="1:27" hidden="1" x14ac:dyDescent="0.25">
      <c r="A3216">
        <v>2018</v>
      </c>
      <c r="B3216">
        <v>2</v>
      </c>
      <c r="C3216" t="s">
        <v>270</v>
      </c>
      <c r="D3216">
        <v>5848</v>
      </c>
      <c r="E3216">
        <v>1</v>
      </c>
      <c r="F3216">
        <v>20180203</v>
      </c>
      <c r="G3216">
        <v>20504004415</v>
      </c>
      <c r="H3216" t="s">
        <v>223</v>
      </c>
      <c r="I3216" t="s">
        <v>25</v>
      </c>
      <c r="J3216" t="s">
        <v>26</v>
      </c>
      <c r="K3216" t="s">
        <v>97</v>
      </c>
      <c r="L3216" t="s">
        <v>4</v>
      </c>
      <c r="M3216" t="s">
        <v>5</v>
      </c>
      <c r="N3216" t="s">
        <v>17</v>
      </c>
      <c r="O3216">
        <v>2005999000</v>
      </c>
      <c r="P3216" t="s">
        <v>1002</v>
      </c>
      <c r="Q3216" t="s">
        <v>1003</v>
      </c>
      <c r="R3216" t="s">
        <v>24</v>
      </c>
      <c r="S3216" t="s">
        <v>2001</v>
      </c>
      <c r="T3216" t="s">
        <v>2002</v>
      </c>
      <c r="W3216" t="s">
        <v>34</v>
      </c>
      <c r="X3216" t="s">
        <v>19</v>
      </c>
      <c r="Y3216" t="s">
        <v>226</v>
      </c>
      <c r="Z3216">
        <v>8030</v>
      </c>
      <c r="AA3216">
        <v>1491.6</v>
      </c>
    </row>
    <row r="3217" spans="1:27" hidden="1" x14ac:dyDescent="0.25">
      <c r="A3217">
        <v>2017</v>
      </c>
      <c r="B3217">
        <v>3</v>
      </c>
      <c r="C3217" t="s">
        <v>86</v>
      </c>
      <c r="D3217">
        <v>20239</v>
      </c>
      <c r="E3217">
        <v>3</v>
      </c>
      <c r="F3217">
        <v>20170309</v>
      </c>
      <c r="G3217">
        <v>20170040938</v>
      </c>
      <c r="H3217" t="s">
        <v>65</v>
      </c>
      <c r="I3217" t="s">
        <v>25</v>
      </c>
      <c r="J3217" t="s">
        <v>26</v>
      </c>
      <c r="K3217" t="s">
        <v>185</v>
      </c>
      <c r="L3217" t="s">
        <v>4</v>
      </c>
      <c r="M3217" t="s">
        <v>5</v>
      </c>
      <c r="N3217" t="s">
        <v>17</v>
      </c>
      <c r="O3217">
        <v>2001909000</v>
      </c>
      <c r="P3217" t="s">
        <v>934</v>
      </c>
      <c r="Q3217" t="s">
        <v>1003</v>
      </c>
      <c r="R3217" t="s">
        <v>68</v>
      </c>
      <c r="S3217" t="s">
        <v>169</v>
      </c>
      <c r="T3217" t="s">
        <v>14</v>
      </c>
      <c r="U3217" t="s">
        <v>101</v>
      </c>
      <c r="W3217" t="s">
        <v>129</v>
      </c>
      <c r="X3217" t="s">
        <v>8</v>
      </c>
      <c r="Y3217" t="s">
        <v>15</v>
      </c>
      <c r="Z3217">
        <v>8025.6</v>
      </c>
      <c r="AA3217">
        <v>3801.6</v>
      </c>
    </row>
    <row r="3218" spans="1:27" hidden="1" x14ac:dyDescent="0.25">
      <c r="A3218">
        <v>2018</v>
      </c>
      <c r="B3218">
        <v>2</v>
      </c>
      <c r="C3218" t="s">
        <v>270</v>
      </c>
      <c r="D3218">
        <v>7333</v>
      </c>
      <c r="E3218">
        <v>6</v>
      </c>
      <c r="F3218">
        <v>20180209</v>
      </c>
      <c r="G3218">
        <v>20546150519</v>
      </c>
      <c r="H3218" t="s">
        <v>345</v>
      </c>
      <c r="I3218" t="s">
        <v>25</v>
      </c>
      <c r="J3218" t="s">
        <v>26</v>
      </c>
      <c r="K3218" t="s">
        <v>344</v>
      </c>
      <c r="L3218" t="s">
        <v>4</v>
      </c>
      <c r="M3218" t="s">
        <v>5</v>
      </c>
      <c r="N3218" t="s">
        <v>6</v>
      </c>
      <c r="O3218">
        <v>709600000</v>
      </c>
      <c r="P3218" t="s">
        <v>1002</v>
      </c>
      <c r="Q3218" t="s">
        <v>274</v>
      </c>
      <c r="R3218" t="s">
        <v>7</v>
      </c>
      <c r="S3218" t="s">
        <v>802</v>
      </c>
      <c r="T3218" t="s">
        <v>798</v>
      </c>
      <c r="U3218" t="s">
        <v>800</v>
      </c>
      <c r="W3218" t="s">
        <v>100</v>
      </c>
      <c r="X3218" t="s">
        <v>8</v>
      </c>
      <c r="Y3218" t="s">
        <v>226</v>
      </c>
      <c r="Z3218">
        <v>8006.69</v>
      </c>
      <c r="AA3218">
        <v>3950</v>
      </c>
    </row>
    <row r="3219" spans="1:27" hidden="1" x14ac:dyDescent="0.25">
      <c r="A3219">
        <v>2018</v>
      </c>
      <c r="B3219">
        <v>3</v>
      </c>
      <c r="C3219" t="s">
        <v>86</v>
      </c>
      <c r="D3219">
        <v>21216</v>
      </c>
      <c r="E3219">
        <v>1</v>
      </c>
      <c r="F3219">
        <v>20180308</v>
      </c>
      <c r="G3219">
        <v>20503484316</v>
      </c>
      <c r="H3219" t="s">
        <v>238</v>
      </c>
      <c r="I3219" t="s">
        <v>25</v>
      </c>
      <c r="J3219" t="s">
        <v>26</v>
      </c>
      <c r="K3219" t="s">
        <v>97</v>
      </c>
      <c r="L3219" t="s">
        <v>4</v>
      </c>
      <c r="M3219" t="s">
        <v>5</v>
      </c>
      <c r="N3219" t="s">
        <v>17</v>
      </c>
      <c r="O3219">
        <v>2005999000</v>
      </c>
      <c r="P3219" t="s">
        <v>40</v>
      </c>
      <c r="Q3219" t="s">
        <v>1003</v>
      </c>
      <c r="R3219" t="s">
        <v>24</v>
      </c>
      <c r="S3219" t="s">
        <v>239</v>
      </c>
      <c r="T3219" t="s">
        <v>630</v>
      </c>
      <c r="X3219" t="s">
        <v>8</v>
      </c>
      <c r="Y3219" t="s">
        <v>9</v>
      </c>
      <c r="Z3219">
        <v>8000</v>
      </c>
      <c r="AA3219">
        <v>5044.6059999999998</v>
      </c>
    </row>
    <row r="3220" spans="1:27" hidden="1" x14ac:dyDescent="0.25">
      <c r="A3220">
        <v>2018</v>
      </c>
      <c r="B3220">
        <v>3</v>
      </c>
      <c r="C3220" t="s">
        <v>86</v>
      </c>
      <c r="D3220">
        <v>25837</v>
      </c>
      <c r="E3220">
        <v>3</v>
      </c>
      <c r="F3220">
        <v>20180323</v>
      </c>
      <c r="G3220">
        <v>20170040938</v>
      </c>
      <c r="H3220" t="s">
        <v>65</v>
      </c>
      <c r="I3220" t="s">
        <v>25</v>
      </c>
      <c r="J3220" t="s">
        <v>26</v>
      </c>
      <c r="K3220" t="s">
        <v>97</v>
      </c>
      <c r="L3220" t="s">
        <v>4</v>
      </c>
      <c r="M3220" t="s">
        <v>5</v>
      </c>
      <c r="N3220" t="s">
        <v>17</v>
      </c>
      <c r="O3220">
        <v>2001909000</v>
      </c>
      <c r="P3220" t="s">
        <v>934</v>
      </c>
      <c r="Q3220" t="s">
        <v>1003</v>
      </c>
      <c r="R3220" t="s">
        <v>68</v>
      </c>
      <c r="S3220" t="s">
        <v>169</v>
      </c>
      <c r="T3220" t="s">
        <v>101</v>
      </c>
      <c r="W3220" t="s">
        <v>129</v>
      </c>
      <c r="X3220" t="s">
        <v>2477</v>
      </c>
      <c r="Y3220" t="s">
        <v>15</v>
      </c>
      <c r="Z3220">
        <v>8000</v>
      </c>
      <c r="AA3220">
        <v>7360</v>
      </c>
    </row>
    <row r="3221" spans="1:27" hidden="1" x14ac:dyDescent="0.25">
      <c r="A3221">
        <v>2018</v>
      </c>
      <c r="B3221">
        <v>3</v>
      </c>
      <c r="C3221" t="s">
        <v>86</v>
      </c>
      <c r="D3221">
        <v>28389</v>
      </c>
      <c r="E3221">
        <v>6</v>
      </c>
      <c r="F3221">
        <v>20180330</v>
      </c>
      <c r="G3221">
        <v>20523273265</v>
      </c>
      <c r="H3221" t="s">
        <v>174</v>
      </c>
      <c r="I3221" t="s">
        <v>25</v>
      </c>
      <c r="J3221" t="s">
        <v>26</v>
      </c>
      <c r="K3221" t="s">
        <v>97</v>
      </c>
      <c r="L3221" t="s">
        <v>4</v>
      </c>
      <c r="M3221" t="s">
        <v>5</v>
      </c>
      <c r="N3221" t="s">
        <v>6</v>
      </c>
      <c r="O3221">
        <v>710809000</v>
      </c>
      <c r="P3221" t="s">
        <v>40</v>
      </c>
      <c r="Q3221" t="s">
        <v>274</v>
      </c>
      <c r="R3221" t="s">
        <v>13</v>
      </c>
      <c r="S3221" t="s">
        <v>2592</v>
      </c>
      <c r="W3221" t="s">
        <v>176</v>
      </c>
      <c r="X3221" t="s">
        <v>8</v>
      </c>
      <c r="Y3221" t="s">
        <v>9</v>
      </c>
      <c r="Z3221">
        <v>8000</v>
      </c>
      <c r="AA3221">
        <v>2944</v>
      </c>
    </row>
    <row r="3222" spans="1:27" hidden="1" x14ac:dyDescent="0.25">
      <c r="A3222">
        <v>2017</v>
      </c>
      <c r="B3222">
        <v>3</v>
      </c>
      <c r="C3222" t="s">
        <v>86</v>
      </c>
      <c r="D3222">
        <v>27306</v>
      </c>
      <c r="E3222">
        <v>6</v>
      </c>
      <c r="F3222">
        <v>20170330</v>
      </c>
      <c r="G3222">
        <v>20523273265</v>
      </c>
      <c r="H3222" t="s">
        <v>174</v>
      </c>
      <c r="I3222" t="s">
        <v>25</v>
      </c>
      <c r="J3222" t="s">
        <v>26</v>
      </c>
      <c r="K3222" t="s">
        <v>97</v>
      </c>
      <c r="L3222" t="s">
        <v>4</v>
      </c>
      <c r="M3222" t="s">
        <v>5</v>
      </c>
      <c r="N3222" t="s">
        <v>6</v>
      </c>
      <c r="O3222">
        <v>710809000</v>
      </c>
      <c r="P3222" t="s">
        <v>40</v>
      </c>
      <c r="Q3222" t="s">
        <v>1076</v>
      </c>
      <c r="R3222" t="s">
        <v>13</v>
      </c>
      <c r="S3222" t="s">
        <v>200</v>
      </c>
      <c r="W3222" t="s">
        <v>176</v>
      </c>
      <c r="X3222" t="s">
        <v>8</v>
      </c>
      <c r="Y3222" t="s">
        <v>93</v>
      </c>
      <c r="Z3222">
        <v>7987.2</v>
      </c>
      <c r="AA3222">
        <v>2944</v>
      </c>
    </row>
    <row r="3223" spans="1:27" hidden="1" x14ac:dyDescent="0.25">
      <c r="A3223">
        <v>2018</v>
      </c>
      <c r="B3223">
        <v>2</v>
      </c>
      <c r="C3223" t="s">
        <v>86</v>
      </c>
      <c r="D3223">
        <v>11932</v>
      </c>
      <c r="E3223">
        <v>4</v>
      </c>
      <c r="F3223">
        <v>20180206</v>
      </c>
      <c r="G3223">
        <v>20373860736</v>
      </c>
      <c r="H3223" t="s">
        <v>1127</v>
      </c>
      <c r="I3223" t="s">
        <v>11</v>
      </c>
      <c r="J3223" t="s">
        <v>12</v>
      </c>
      <c r="K3223" t="s">
        <v>156</v>
      </c>
      <c r="L3223" t="s">
        <v>4</v>
      </c>
      <c r="M3223" t="s">
        <v>5</v>
      </c>
      <c r="N3223" t="s">
        <v>17</v>
      </c>
      <c r="O3223">
        <v>2005999000</v>
      </c>
      <c r="P3223" t="s">
        <v>1005</v>
      </c>
      <c r="Q3223" t="s">
        <v>1003</v>
      </c>
      <c r="R3223" t="s">
        <v>24</v>
      </c>
      <c r="S3223" t="s">
        <v>635</v>
      </c>
      <c r="T3223" t="s">
        <v>101</v>
      </c>
      <c r="X3223" t="s">
        <v>19</v>
      </c>
      <c r="Y3223" t="s">
        <v>15</v>
      </c>
      <c r="Z3223">
        <v>7979.86</v>
      </c>
      <c r="AA3223">
        <v>3264</v>
      </c>
    </row>
    <row r="3224" spans="1:27" hidden="1" x14ac:dyDescent="0.25">
      <c r="A3224">
        <v>2017</v>
      </c>
      <c r="B3224">
        <v>2</v>
      </c>
      <c r="C3224" t="s">
        <v>86</v>
      </c>
      <c r="D3224">
        <v>9014</v>
      </c>
      <c r="E3224">
        <v>1</v>
      </c>
      <c r="F3224">
        <v>20170202</v>
      </c>
      <c r="G3224">
        <v>20186370571</v>
      </c>
      <c r="H3224" t="s">
        <v>111</v>
      </c>
      <c r="I3224" t="s">
        <v>25</v>
      </c>
      <c r="J3224" t="s">
        <v>26</v>
      </c>
      <c r="K3224" t="s">
        <v>97</v>
      </c>
      <c r="L3224" t="s">
        <v>4</v>
      </c>
      <c r="M3224" t="s">
        <v>5</v>
      </c>
      <c r="N3224" t="s">
        <v>17</v>
      </c>
      <c r="O3224">
        <v>2005999000</v>
      </c>
      <c r="P3224" t="s">
        <v>40</v>
      </c>
      <c r="Q3224" t="s">
        <v>1071</v>
      </c>
      <c r="R3224" t="s">
        <v>24</v>
      </c>
      <c r="S3224" t="s">
        <v>1434</v>
      </c>
      <c r="W3224" t="s">
        <v>112</v>
      </c>
      <c r="X3224" t="s">
        <v>8</v>
      </c>
      <c r="Y3224" t="s">
        <v>9</v>
      </c>
      <c r="Z3224">
        <v>7974</v>
      </c>
      <c r="AA3224">
        <v>2437</v>
      </c>
    </row>
    <row r="3225" spans="1:27" hidden="1" x14ac:dyDescent="0.25">
      <c r="A3225">
        <v>2018</v>
      </c>
      <c r="B3225">
        <v>2</v>
      </c>
      <c r="C3225" t="s">
        <v>270</v>
      </c>
      <c r="D3225">
        <v>10251</v>
      </c>
      <c r="E3225">
        <v>1</v>
      </c>
      <c r="F3225">
        <v>20180227</v>
      </c>
      <c r="G3225">
        <v>20504004415</v>
      </c>
      <c r="H3225" t="s">
        <v>223</v>
      </c>
      <c r="I3225" t="s">
        <v>36</v>
      </c>
      <c r="J3225" t="s">
        <v>283</v>
      </c>
      <c r="K3225" t="s">
        <v>284</v>
      </c>
      <c r="L3225" t="s">
        <v>4</v>
      </c>
      <c r="M3225" t="s">
        <v>5</v>
      </c>
      <c r="N3225" t="s">
        <v>17</v>
      </c>
      <c r="O3225">
        <v>2005999000</v>
      </c>
      <c r="P3225" t="s">
        <v>1002</v>
      </c>
      <c r="Q3225" t="s">
        <v>1003</v>
      </c>
      <c r="R3225" t="s">
        <v>24</v>
      </c>
      <c r="S3225" t="s">
        <v>2049</v>
      </c>
      <c r="W3225" t="s">
        <v>100</v>
      </c>
      <c r="X3225" t="s">
        <v>8</v>
      </c>
      <c r="Y3225" t="s">
        <v>226</v>
      </c>
      <c r="Z3225">
        <v>7962.86</v>
      </c>
      <c r="AA3225">
        <v>6000</v>
      </c>
    </row>
    <row r="3226" spans="1:27" hidden="1" x14ac:dyDescent="0.25">
      <c r="A3226">
        <v>2018</v>
      </c>
      <c r="B3226">
        <v>2</v>
      </c>
      <c r="C3226" t="s">
        <v>270</v>
      </c>
      <c r="D3226">
        <v>6588</v>
      </c>
      <c r="E3226">
        <v>1</v>
      </c>
      <c r="F3226">
        <v>20180207</v>
      </c>
      <c r="G3226">
        <v>20504004415</v>
      </c>
      <c r="H3226" t="s">
        <v>223</v>
      </c>
      <c r="I3226" t="s">
        <v>25</v>
      </c>
      <c r="J3226" t="s">
        <v>26</v>
      </c>
      <c r="K3226" t="s">
        <v>97</v>
      </c>
      <c r="L3226" t="s">
        <v>4</v>
      </c>
      <c r="M3226" t="s">
        <v>5</v>
      </c>
      <c r="N3226" t="s">
        <v>17</v>
      </c>
      <c r="O3226">
        <v>2005999000</v>
      </c>
      <c r="P3226" t="s">
        <v>1002</v>
      </c>
      <c r="Q3226" t="s">
        <v>1003</v>
      </c>
      <c r="R3226" t="s">
        <v>24</v>
      </c>
      <c r="S3226" t="s">
        <v>285</v>
      </c>
      <c r="W3226" t="s">
        <v>34</v>
      </c>
      <c r="X3226" t="s">
        <v>8</v>
      </c>
      <c r="Y3226" t="s">
        <v>226</v>
      </c>
      <c r="Z3226">
        <v>7960</v>
      </c>
      <c r="AA3226">
        <v>6000</v>
      </c>
    </row>
    <row r="3227" spans="1:27" hidden="1" x14ac:dyDescent="0.25">
      <c r="A3227">
        <v>2018</v>
      </c>
      <c r="B3227">
        <v>2</v>
      </c>
      <c r="C3227" t="s">
        <v>270</v>
      </c>
      <c r="D3227">
        <v>9335</v>
      </c>
      <c r="E3227">
        <v>1</v>
      </c>
      <c r="F3227">
        <v>20180222</v>
      </c>
      <c r="G3227">
        <v>20504004415</v>
      </c>
      <c r="H3227" t="s">
        <v>223</v>
      </c>
      <c r="I3227" t="s">
        <v>25</v>
      </c>
      <c r="J3227" t="s">
        <v>26</v>
      </c>
      <c r="K3227" t="s">
        <v>97</v>
      </c>
      <c r="L3227" t="s">
        <v>4</v>
      </c>
      <c r="M3227" t="s">
        <v>5</v>
      </c>
      <c r="N3227" t="s">
        <v>17</v>
      </c>
      <c r="O3227">
        <v>2005999000</v>
      </c>
      <c r="P3227" t="s">
        <v>1002</v>
      </c>
      <c r="Q3227" t="s">
        <v>1003</v>
      </c>
      <c r="R3227" t="s">
        <v>24</v>
      </c>
      <c r="S3227" t="s">
        <v>285</v>
      </c>
      <c r="W3227" t="s">
        <v>34</v>
      </c>
      <c r="X3227" t="s">
        <v>8</v>
      </c>
      <c r="Y3227" t="s">
        <v>226</v>
      </c>
      <c r="Z3227">
        <v>7960</v>
      </c>
      <c r="AA3227">
        <v>6000</v>
      </c>
    </row>
    <row r="3228" spans="1:27" hidden="1" x14ac:dyDescent="0.25">
      <c r="A3228">
        <v>2017</v>
      </c>
      <c r="B3228">
        <v>1</v>
      </c>
      <c r="C3228" t="s">
        <v>86</v>
      </c>
      <c r="D3228">
        <v>6905</v>
      </c>
      <c r="E3228">
        <v>3</v>
      </c>
      <c r="F3228">
        <v>20170126</v>
      </c>
      <c r="G3228">
        <v>20533960546</v>
      </c>
      <c r="H3228" t="s">
        <v>511</v>
      </c>
      <c r="I3228" t="s">
        <v>25</v>
      </c>
      <c r="J3228" t="s">
        <v>26</v>
      </c>
      <c r="K3228" t="s">
        <v>28</v>
      </c>
      <c r="L3228" t="s">
        <v>4</v>
      </c>
      <c r="M3228" t="s">
        <v>5</v>
      </c>
      <c r="N3228" t="s">
        <v>6</v>
      </c>
      <c r="O3228">
        <v>904211090</v>
      </c>
      <c r="P3228" t="s">
        <v>475</v>
      </c>
      <c r="Q3228" t="s">
        <v>472</v>
      </c>
      <c r="R3228" t="s">
        <v>77</v>
      </c>
      <c r="S3228" t="s">
        <v>190</v>
      </c>
      <c r="W3228" t="s">
        <v>144</v>
      </c>
      <c r="X3228" t="s">
        <v>23</v>
      </c>
      <c r="Y3228" t="s">
        <v>9</v>
      </c>
      <c r="Z3228">
        <v>7958.08</v>
      </c>
      <c r="AA3228">
        <v>6360</v>
      </c>
    </row>
    <row r="3229" spans="1:27" hidden="1" x14ac:dyDescent="0.25">
      <c r="A3229">
        <v>2018</v>
      </c>
      <c r="B3229">
        <v>3</v>
      </c>
      <c r="C3229" t="s">
        <v>270</v>
      </c>
      <c r="D3229">
        <v>12505</v>
      </c>
      <c r="E3229">
        <v>2</v>
      </c>
      <c r="F3229">
        <v>20180314</v>
      </c>
      <c r="G3229">
        <v>20546150519</v>
      </c>
      <c r="H3229" t="s">
        <v>345</v>
      </c>
      <c r="I3229" t="s">
        <v>25</v>
      </c>
      <c r="J3229" t="s">
        <v>26</v>
      </c>
      <c r="K3229" t="s">
        <v>1281</v>
      </c>
      <c r="L3229" t="s">
        <v>4</v>
      </c>
      <c r="M3229" t="s">
        <v>5</v>
      </c>
      <c r="N3229" t="s">
        <v>6</v>
      </c>
      <c r="O3229">
        <v>709600000</v>
      </c>
      <c r="P3229" t="s">
        <v>1002</v>
      </c>
      <c r="Q3229" t="s">
        <v>274</v>
      </c>
      <c r="R3229" t="s">
        <v>7</v>
      </c>
      <c r="S3229" t="s">
        <v>350</v>
      </c>
      <c r="T3229" t="s">
        <v>798</v>
      </c>
      <c r="U3229" t="s">
        <v>799</v>
      </c>
      <c r="W3229" t="s">
        <v>100</v>
      </c>
      <c r="X3229" t="s">
        <v>8</v>
      </c>
      <c r="Y3229" t="s">
        <v>226</v>
      </c>
      <c r="Z3229">
        <v>7943.18</v>
      </c>
      <c r="AA3229">
        <v>7150</v>
      </c>
    </row>
    <row r="3230" spans="1:27" hidden="1" x14ac:dyDescent="0.25">
      <c r="A3230">
        <v>2018</v>
      </c>
      <c r="B3230">
        <v>1</v>
      </c>
      <c r="C3230" t="s">
        <v>270</v>
      </c>
      <c r="D3230">
        <v>42658</v>
      </c>
      <c r="E3230">
        <v>2</v>
      </c>
      <c r="F3230">
        <v>20180102</v>
      </c>
      <c r="G3230">
        <v>20504004415</v>
      </c>
      <c r="H3230" t="s">
        <v>223</v>
      </c>
      <c r="I3230" t="s">
        <v>25</v>
      </c>
      <c r="J3230" t="s">
        <v>26</v>
      </c>
      <c r="K3230" t="s">
        <v>185</v>
      </c>
      <c r="L3230" t="s">
        <v>4</v>
      </c>
      <c r="M3230" t="s">
        <v>5</v>
      </c>
      <c r="N3230" t="s">
        <v>17</v>
      </c>
      <c r="O3230">
        <v>2005999000</v>
      </c>
      <c r="P3230" t="s">
        <v>1002</v>
      </c>
      <c r="Q3230" t="s">
        <v>1003</v>
      </c>
      <c r="R3230" t="s">
        <v>24</v>
      </c>
      <c r="S3230" t="s">
        <v>508</v>
      </c>
      <c r="T3230" t="s">
        <v>958</v>
      </c>
      <c r="W3230" t="s">
        <v>34</v>
      </c>
      <c r="X3230" t="s">
        <v>8</v>
      </c>
      <c r="Y3230" t="s">
        <v>226</v>
      </c>
      <c r="Z3230">
        <v>7930</v>
      </c>
      <c r="AA3230">
        <v>4758</v>
      </c>
    </row>
    <row r="3231" spans="1:27" hidden="1" x14ac:dyDescent="0.25">
      <c r="A3231">
        <v>2018</v>
      </c>
      <c r="B3231">
        <v>3</v>
      </c>
      <c r="C3231" t="s">
        <v>270</v>
      </c>
      <c r="D3231">
        <v>14244</v>
      </c>
      <c r="E3231">
        <v>2</v>
      </c>
      <c r="F3231">
        <v>20180328</v>
      </c>
      <c r="G3231">
        <v>20546150519</v>
      </c>
      <c r="H3231" t="s">
        <v>345</v>
      </c>
      <c r="I3231" t="s">
        <v>25</v>
      </c>
      <c r="J3231" t="s">
        <v>26</v>
      </c>
      <c r="K3231" t="s">
        <v>1281</v>
      </c>
      <c r="L3231" t="s">
        <v>4</v>
      </c>
      <c r="M3231" t="s">
        <v>5</v>
      </c>
      <c r="N3231" t="s">
        <v>6</v>
      </c>
      <c r="O3231">
        <v>709600000</v>
      </c>
      <c r="P3231" t="s">
        <v>1002</v>
      </c>
      <c r="Q3231" t="s">
        <v>274</v>
      </c>
      <c r="R3231" t="s">
        <v>7</v>
      </c>
      <c r="S3231" t="s">
        <v>350</v>
      </c>
      <c r="T3231" t="s">
        <v>798</v>
      </c>
      <c r="U3231" t="s">
        <v>799</v>
      </c>
      <c r="W3231" t="s">
        <v>34</v>
      </c>
      <c r="X3231" t="s">
        <v>8</v>
      </c>
      <c r="Y3231" t="s">
        <v>15</v>
      </c>
      <c r="Z3231">
        <v>7920.98</v>
      </c>
      <c r="AA3231">
        <v>7150</v>
      </c>
    </row>
    <row r="3232" spans="1:27" hidden="1" x14ac:dyDescent="0.25">
      <c r="A3232">
        <v>2018</v>
      </c>
      <c r="B3232">
        <v>3</v>
      </c>
      <c r="C3232" t="s">
        <v>270</v>
      </c>
      <c r="D3232">
        <v>12970</v>
      </c>
      <c r="E3232">
        <v>1</v>
      </c>
      <c r="F3232">
        <v>20180321</v>
      </c>
      <c r="G3232">
        <v>20504004415</v>
      </c>
      <c r="H3232" t="s">
        <v>223</v>
      </c>
      <c r="I3232" t="s">
        <v>25</v>
      </c>
      <c r="J3232" t="s">
        <v>26</v>
      </c>
      <c r="K3232" t="s">
        <v>257</v>
      </c>
      <c r="L3232" t="s">
        <v>4</v>
      </c>
      <c r="M3232" t="s">
        <v>5</v>
      </c>
      <c r="N3232" t="s">
        <v>17</v>
      </c>
      <c r="O3232">
        <v>2001909000</v>
      </c>
      <c r="P3232" t="s">
        <v>1009</v>
      </c>
      <c r="Q3232" t="s">
        <v>1003</v>
      </c>
      <c r="R3232" t="s">
        <v>68</v>
      </c>
      <c r="S3232" t="s">
        <v>966</v>
      </c>
      <c r="T3232" t="s">
        <v>957</v>
      </c>
      <c r="W3232" t="s">
        <v>34</v>
      </c>
      <c r="X3232" t="s">
        <v>8</v>
      </c>
      <c r="Y3232" t="s">
        <v>226</v>
      </c>
      <c r="Z3232">
        <v>7920</v>
      </c>
      <c r="AA3232">
        <v>1522.56</v>
      </c>
    </row>
    <row r="3233" spans="1:27" hidden="1" x14ac:dyDescent="0.25">
      <c r="A3233">
        <v>2018</v>
      </c>
      <c r="B3233">
        <v>3</v>
      </c>
      <c r="C3233" t="s">
        <v>270</v>
      </c>
      <c r="D3233">
        <v>12985</v>
      </c>
      <c r="E3233">
        <v>2</v>
      </c>
      <c r="F3233">
        <v>20180322</v>
      </c>
      <c r="G3233">
        <v>20104420282</v>
      </c>
      <c r="H3233" t="s">
        <v>146</v>
      </c>
      <c r="I3233" t="s">
        <v>2</v>
      </c>
      <c r="J3233" t="s">
        <v>81</v>
      </c>
      <c r="K3233" t="s">
        <v>87</v>
      </c>
      <c r="L3233" t="s">
        <v>4</v>
      </c>
      <c r="M3233" t="s">
        <v>5</v>
      </c>
      <c r="N3233" t="s">
        <v>17</v>
      </c>
      <c r="O3233">
        <v>2001909000</v>
      </c>
      <c r="P3233" t="s">
        <v>1008</v>
      </c>
      <c r="Q3233" t="s">
        <v>1003</v>
      </c>
      <c r="R3233" t="s">
        <v>68</v>
      </c>
      <c r="S3233" t="s">
        <v>297</v>
      </c>
      <c r="U3233" t="s">
        <v>145</v>
      </c>
      <c r="X3233" t="s">
        <v>8</v>
      </c>
      <c r="Y3233" t="s">
        <v>226</v>
      </c>
      <c r="Z3233">
        <v>7915.2</v>
      </c>
      <c r="AA3233">
        <v>4208.6400000000003</v>
      </c>
    </row>
    <row r="3234" spans="1:27" hidden="1" x14ac:dyDescent="0.25">
      <c r="A3234">
        <v>2017</v>
      </c>
      <c r="B3234">
        <v>3</v>
      </c>
      <c r="C3234" t="s">
        <v>86</v>
      </c>
      <c r="D3234">
        <v>27090</v>
      </c>
      <c r="E3234">
        <v>1</v>
      </c>
      <c r="F3234">
        <v>20170330</v>
      </c>
      <c r="G3234">
        <v>20542089106</v>
      </c>
      <c r="H3234" t="s">
        <v>74</v>
      </c>
      <c r="I3234" t="s">
        <v>25</v>
      </c>
      <c r="J3234" t="s">
        <v>114</v>
      </c>
      <c r="K3234" t="s">
        <v>115</v>
      </c>
      <c r="L3234" t="s">
        <v>4</v>
      </c>
      <c r="M3234" t="s">
        <v>5</v>
      </c>
      <c r="N3234" t="s">
        <v>6</v>
      </c>
      <c r="O3234">
        <v>904211090</v>
      </c>
      <c r="P3234" t="s">
        <v>198</v>
      </c>
      <c r="Q3234" t="s">
        <v>1016</v>
      </c>
      <c r="R3234" t="s">
        <v>77</v>
      </c>
      <c r="S3234" t="s">
        <v>911</v>
      </c>
      <c r="V3234" t="s">
        <v>2344</v>
      </c>
      <c r="W3234" t="s">
        <v>34</v>
      </c>
      <c r="X3234" t="s">
        <v>23</v>
      </c>
      <c r="Y3234" t="s">
        <v>9</v>
      </c>
      <c r="Z3234">
        <v>7907.73</v>
      </c>
      <c r="AA3234">
        <v>3995</v>
      </c>
    </row>
    <row r="3235" spans="1:27" hidden="1" x14ac:dyDescent="0.25">
      <c r="A3235">
        <v>2017</v>
      </c>
      <c r="B3235">
        <v>1</v>
      </c>
      <c r="C3235" t="s">
        <v>270</v>
      </c>
      <c r="D3235">
        <v>4176</v>
      </c>
      <c r="E3235">
        <v>1</v>
      </c>
      <c r="F3235">
        <v>20170124</v>
      </c>
      <c r="G3235">
        <v>20504004415</v>
      </c>
      <c r="H3235" t="s">
        <v>223</v>
      </c>
      <c r="I3235" t="s">
        <v>2</v>
      </c>
      <c r="J3235" t="s">
        <v>329</v>
      </c>
      <c r="K3235" t="s">
        <v>632</v>
      </c>
      <c r="L3235" t="s">
        <v>4</v>
      </c>
      <c r="M3235" t="s">
        <v>5</v>
      </c>
      <c r="N3235" t="s">
        <v>17</v>
      </c>
      <c r="O3235">
        <v>2001909000</v>
      </c>
      <c r="P3235" t="s">
        <v>1008</v>
      </c>
      <c r="Q3235" t="s">
        <v>1003</v>
      </c>
      <c r="R3235" t="s">
        <v>68</v>
      </c>
      <c r="S3235" t="s">
        <v>860</v>
      </c>
      <c r="W3235" t="s">
        <v>272</v>
      </c>
      <c r="X3235" t="s">
        <v>8</v>
      </c>
      <c r="Y3235" t="s">
        <v>61</v>
      </c>
      <c r="Z3235">
        <v>7900</v>
      </c>
      <c r="AA3235">
        <v>8700</v>
      </c>
    </row>
    <row r="3236" spans="1:27" hidden="1" x14ac:dyDescent="0.25">
      <c r="A3236">
        <v>2017</v>
      </c>
      <c r="B3236">
        <v>2</v>
      </c>
      <c r="C3236" t="s">
        <v>270</v>
      </c>
      <c r="D3236">
        <v>6478</v>
      </c>
      <c r="E3236">
        <v>1</v>
      </c>
      <c r="F3236">
        <v>20170207</v>
      </c>
      <c r="G3236">
        <v>20504004415</v>
      </c>
      <c r="H3236" t="s">
        <v>223</v>
      </c>
      <c r="I3236" t="s">
        <v>2</v>
      </c>
      <c r="J3236" t="s">
        <v>329</v>
      </c>
      <c r="K3236" t="s">
        <v>632</v>
      </c>
      <c r="L3236" t="s">
        <v>4</v>
      </c>
      <c r="M3236" t="s">
        <v>5</v>
      </c>
      <c r="N3236" t="s">
        <v>17</v>
      </c>
      <c r="O3236">
        <v>2001909000</v>
      </c>
      <c r="P3236" t="s">
        <v>1008</v>
      </c>
      <c r="Q3236" t="s">
        <v>1003</v>
      </c>
      <c r="R3236" t="s">
        <v>68</v>
      </c>
      <c r="S3236" t="s">
        <v>860</v>
      </c>
      <c r="W3236" t="s">
        <v>272</v>
      </c>
      <c r="X3236" t="s">
        <v>8</v>
      </c>
      <c r="Y3236" t="s">
        <v>61</v>
      </c>
      <c r="Z3236">
        <v>7900</v>
      </c>
      <c r="AA3236">
        <v>8700</v>
      </c>
    </row>
    <row r="3237" spans="1:27" hidden="1" x14ac:dyDescent="0.25">
      <c r="A3237">
        <v>2018</v>
      </c>
      <c r="B3237">
        <v>2</v>
      </c>
      <c r="C3237" t="s">
        <v>86</v>
      </c>
      <c r="D3237">
        <v>11166</v>
      </c>
      <c r="E3237">
        <v>2</v>
      </c>
      <c r="F3237">
        <v>20180208</v>
      </c>
      <c r="G3237">
        <v>20186370571</v>
      </c>
      <c r="H3237" t="s">
        <v>111</v>
      </c>
      <c r="I3237" t="s">
        <v>47</v>
      </c>
      <c r="J3237" t="s">
        <v>48</v>
      </c>
      <c r="K3237" t="s">
        <v>1385</v>
      </c>
      <c r="L3237" t="s">
        <v>4</v>
      </c>
      <c r="M3237" t="s">
        <v>5</v>
      </c>
      <c r="N3237" t="s">
        <v>6</v>
      </c>
      <c r="O3237">
        <v>710809000</v>
      </c>
      <c r="P3237" t="s">
        <v>40</v>
      </c>
      <c r="Q3237" t="s">
        <v>1076</v>
      </c>
      <c r="R3237" t="s">
        <v>13</v>
      </c>
      <c r="S3237" t="s">
        <v>1834</v>
      </c>
      <c r="W3237" t="s">
        <v>947</v>
      </c>
      <c r="X3237" t="s">
        <v>8</v>
      </c>
      <c r="Y3237" t="s">
        <v>9</v>
      </c>
      <c r="Z3237">
        <v>7893.6</v>
      </c>
      <c r="AA3237">
        <v>2917.2</v>
      </c>
    </row>
    <row r="3238" spans="1:27" hidden="1" x14ac:dyDescent="0.25">
      <c r="A3238">
        <v>2017</v>
      </c>
      <c r="B3238">
        <v>1</v>
      </c>
      <c r="C3238" t="s">
        <v>270</v>
      </c>
      <c r="D3238">
        <v>3273</v>
      </c>
      <c r="E3238">
        <v>3</v>
      </c>
      <c r="F3238">
        <v>20170122</v>
      </c>
      <c r="G3238">
        <v>20504004415</v>
      </c>
      <c r="H3238" t="s">
        <v>223</v>
      </c>
      <c r="I3238" t="s">
        <v>25</v>
      </c>
      <c r="J3238" t="s">
        <v>26</v>
      </c>
      <c r="K3238" t="s">
        <v>28</v>
      </c>
      <c r="L3238" t="s">
        <v>4</v>
      </c>
      <c r="M3238" t="s">
        <v>5</v>
      </c>
      <c r="N3238" t="s">
        <v>17</v>
      </c>
      <c r="O3238">
        <v>2005999000</v>
      </c>
      <c r="P3238" t="s">
        <v>1002</v>
      </c>
      <c r="Q3238" t="s">
        <v>1003</v>
      </c>
      <c r="R3238" t="s">
        <v>24</v>
      </c>
      <c r="S3238" t="s">
        <v>321</v>
      </c>
      <c r="W3238" t="s">
        <v>100</v>
      </c>
      <c r="X3238" t="s">
        <v>8</v>
      </c>
      <c r="Y3238" t="s">
        <v>61</v>
      </c>
      <c r="Z3238">
        <v>7892.5</v>
      </c>
      <c r="AA3238">
        <v>5775</v>
      </c>
    </row>
    <row r="3239" spans="1:27" hidden="1" x14ac:dyDescent="0.25">
      <c r="A3239">
        <v>2018</v>
      </c>
      <c r="B3239">
        <v>2</v>
      </c>
      <c r="C3239" t="s">
        <v>270</v>
      </c>
      <c r="D3239">
        <v>7313</v>
      </c>
      <c r="E3239">
        <v>5</v>
      </c>
      <c r="F3239">
        <v>20180209</v>
      </c>
      <c r="G3239">
        <v>20546150519</v>
      </c>
      <c r="H3239" t="s">
        <v>345</v>
      </c>
      <c r="I3239" t="s">
        <v>25</v>
      </c>
      <c r="J3239" t="s">
        <v>26</v>
      </c>
      <c r="K3239" t="s">
        <v>344</v>
      </c>
      <c r="L3239" t="s">
        <v>4</v>
      </c>
      <c r="M3239" t="s">
        <v>5</v>
      </c>
      <c r="N3239" t="s">
        <v>6</v>
      </c>
      <c r="O3239">
        <v>709600000</v>
      </c>
      <c r="P3239" t="s">
        <v>1002</v>
      </c>
      <c r="Q3239" t="s">
        <v>274</v>
      </c>
      <c r="R3239" t="s">
        <v>7</v>
      </c>
      <c r="S3239" t="s">
        <v>802</v>
      </c>
      <c r="T3239" t="s">
        <v>798</v>
      </c>
      <c r="U3239" t="s">
        <v>800</v>
      </c>
      <c r="W3239" t="s">
        <v>100</v>
      </c>
      <c r="X3239" t="s">
        <v>8</v>
      </c>
      <c r="Y3239" t="s">
        <v>226</v>
      </c>
      <c r="Z3239">
        <v>7885.01</v>
      </c>
      <c r="AA3239">
        <v>3890</v>
      </c>
    </row>
    <row r="3240" spans="1:27" hidden="1" x14ac:dyDescent="0.25">
      <c r="A3240">
        <v>2018</v>
      </c>
      <c r="B3240">
        <v>3</v>
      </c>
      <c r="C3240" t="s">
        <v>270</v>
      </c>
      <c r="D3240">
        <v>13543</v>
      </c>
      <c r="E3240">
        <v>2</v>
      </c>
      <c r="F3240">
        <v>20180329</v>
      </c>
      <c r="G3240">
        <v>20504004415</v>
      </c>
      <c r="H3240" t="s">
        <v>223</v>
      </c>
      <c r="I3240" t="s">
        <v>2</v>
      </c>
      <c r="J3240" t="s">
        <v>3</v>
      </c>
      <c r="K3240" t="s">
        <v>292</v>
      </c>
      <c r="L3240" t="s">
        <v>4</v>
      </c>
      <c r="M3240" t="s">
        <v>5</v>
      </c>
      <c r="N3240" t="s">
        <v>17</v>
      </c>
      <c r="O3240">
        <v>2001909000</v>
      </c>
      <c r="P3240" t="s">
        <v>1008</v>
      </c>
      <c r="Q3240" t="s">
        <v>1003</v>
      </c>
      <c r="R3240" t="s">
        <v>68</v>
      </c>
      <c r="S3240" t="s">
        <v>281</v>
      </c>
      <c r="W3240" t="s">
        <v>34</v>
      </c>
      <c r="X3240" t="s">
        <v>8</v>
      </c>
      <c r="Y3240" t="s">
        <v>226</v>
      </c>
      <c r="Z3240">
        <v>7879.41</v>
      </c>
      <c r="AA3240">
        <v>9256.7999999999993</v>
      </c>
    </row>
    <row r="3241" spans="1:27" hidden="1" x14ac:dyDescent="0.25">
      <c r="A3241">
        <v>2017</v>
      </c>
      <c r="B3241">
        <v>3</v>
      </c>
      <c r="C3241" t="s">
        <v>270</v>
      </c>
      <c r="D3241">
        <v>9047</v>
      </c>
      <c r="E3241">
        <v>3</v>
      </c>
      <c r="F3241">
        <v>20170301</v>
      </c>
      <c r="G3241">
        <v>20504004415</v>
      </c>
      <c r="H3241" t="s">
        <v>223</v>
      </c>
      <c r="I3241" t="s">
        <v>11</v>
      </c>
      <c r="J3241" t="s">
        <v>12</v>
      </c>
      <c r="K3241" t="s">
        <v>156</v>
      </c>
      <c r="L3241" t="s">
        <v>4</v>
      </c>
      <c r="M3241" t="s">
        <v>5</v>
      </c>
      <c r="N3241" t="s">
        <v>17</v>
      </c>
      <c r="O3241">
        <v>2005999000</v>
      </c>
      <c r="P3241" t="s">
        <v>1002</v>
      </c>
      <c r="Q3241" t="s">
        <v>1003</v>
      </c>
      <c r="R3241" t="s">
        <v>24</v>
      </c>
      <c r="S3241" t="s">
        <v>2352</v>
      </c>
      <c r="W3241" t="s">
        <v>272</v>
      </c>
      <c r="X3241" t="s">
        <v>8</v>
      </c>
      <c r="Y3241" t="s">
        <v>61</v>
      </c>
      <c r="Z3241">
        <v>7875</v>
      </c>
      <c r="AA3241">
        <v>6525</v>
      </c>
    </row>
    <row r="3242" spans="1:27" hidden="1" x14ac:dyDescent="0.25">
      <c r="A3242">
        <v>2018</v>
      </c>
      <c r="B3242">
        <v>1</v>
      </c>
      <c r="C3242" t="s">
        <v>86</v>
      </c>
      <c r="D3242">
        <v>1291</v>
      </c>
      <c r="E3242">
        <v>1</v>
      </c>
      <c r="F3242">
        <v>20180110</v>
      </c>
      <c r="G3242">
        <v>20476152594</v>
      </c>
      <c r="H3242" t="s">
        <v>91</v>
      </c>
      <c r="I3242" t="s">
        <v>25</v>
      </c>
      <c r="J3242" t="s">
        <v>26</v>
      </c>
      <c r="K3242" t="s">
        <v>82</v>
      </c>
      <c r="L3242" t="s">
        <v>4</v>
      </c>
      <c r="M3242" t="s">
        <v>5</v>
      </c>
      <c r="N3242" t="s">
        <v>6</v>
      </c>
      <c r="O3242">
        <v>710809000</v>
      </c>
      <c r="P3242" t="s">
        <v>31</v>
      </c>
      <c r="Q3242" t="s">
        <v>1076</v>
      </c>
      <c r="R3242" t="s">
        <v>13</v>
      </c>
      <c r="S3242" t="s">
        <v>227</v>
      </c>
      <c r="T3242" t="s">
        <v>230</v>
      </c>
      <c r="U3242" t="s">
        <v>84</v>
      </c>
      <c r="W3242" t="s">
        <v>34</v>
      </c>
      <c r="X3242" t="s">
        <v>8</v>
      </c>
      <c r="Y3242" t="s">
        <v>93</v>
      </c>
      <c r="Z3242">
        <v>7873.2</v>
      </c>
      <c r="AA3242">
        <v>2916</v>
      </c>
    </row>
    <row r="3243" spans="1:27" hidden="1" x14ac:dyDescent="0.25">
      <c r="A3243">
        <v>2018</v>
      </c>
      <c r="B3243">
        <v>1</v>
      </c>
      <c r="C3243" t="s">
        <v>86</v>
      </c>
      <c r="D3243">
        <v>122024</v>
      </c>
      <c r="E3243">
        <v>1</v>
      </c>
      <c r="F3243">
        <v>20180103</v>
      </c>
      <c r="G3243">
        <v>20476152594</v>
      </c>
      <c r="H3243" t="s">
        <v>91</v>
      </c>
      <c r="I3243" t="s">
        <v>2</v>
      </c>
      <c r="J3243" t="s">
        <v>81</v>
      </c>
      <c r="K3243" t="s">
        <v>82</v>
      </c>
      <c r="L3243" t="s">
        <v>4</v>
      </c>
      <c r="M3243" t="s">
        <v>5</v>
      </c>
      <c r="N3243" t="s">
        <v>6</v>
      </c>
      <c r="O3243">
        <v>710809000</v>
      </c>
      <c r="P3243" t="s">
        <v>31</v>
      </c>
      <c r="Q3243" t="s">
        <v>1076</v>
      </c>
      <c r="R3243" t="s">
        <v>13</v>
      </c>
      <c r="S3243" t="s">
        <v>935</v>
      </c>
      <c r="T3243" t="s">
        <v>230</v>
      </c>
      <c r="U3243" t="s">
        <v>84</v>
      </c>
      <c r="W3243" t="s">
        <v>34</v>
      </c>
      <c r="X3243" t="s">
        <v>8</v>
      </c>
      <c r="Y3243" t="s">
        <v>93</v>
      </c>
      <c r="Z3243">
        <v>7873.2</v>
      </c>
      <c r="AA3243">
        <v>2916</v>
      </c>
    </row>
    <row r="3244" spans="1:27" hidden="1" x14ac:dyDescent="0.25">
      <c r="A3244">
        <v>2017</v>
      </c>
      <c r="B3244">
        <v>3</v>
      </c>
      <c r="C3244" t="s">
        <v>86</v>
      </c>
      <c r="D3244">
        <v>21310</v>
      </c>
      <c r="E3244">
        <v>3</v>
      </c>
      <c r="F3244">
        <v>20170314</v>
      </c>
      <c r="G3244">
        <v>20117753221</v>
      </c>
      <c r="H3244" t="s">
        <v>135</v>
      </c>
      <c r="I3244" t="s">
        <v>2</v>
      </c>
      <c r="J3244" t="s">
        <v>81</v>
      </c>
      <c r="K3244" t="s">
        <v>82</v>
      </c>
      <c r="L3244" t="s">
        <v>4</v>
      </c>
      <c r="M3244" t="s">
        <v>5</v>
      </c>
      <c r="N3244" t="s">
        <v>6</v>
      </c>
      <c r="O3244">
        <v>904211090</v>
      </c>
      <c r="P3244" t="s">
        <v>198</v>
      </c>
      <c r="Q3244" t="s">
        <v>472</v>
      </c>
      <c r="R3244" t="s">
        <v>77</v>
      </c>
      <c r="S3244" t="s">
        <v>142</v>
      </c>
      <c r="X3244" t="s">
        <v>23</v>
      </c>
      <c r="Y3244" t="s">
        <v>9</v>
      </c>
      <c r="Z3244">
        <v>7858.67</v>
      </c>
      <c r="AA3244">
        <v>6401.65</v>
      </c>
    </row>
    <row r="3245" spans="1:27" hidden="1" x14ac:dyDescent="0.25">
      <c r="A3245">
        <v>2018</v>
      </c>
      <c r="B3245">
        <v>3</v>
      </c>
      <c r="C3245" t="s">
        <v>86</v>
      </c>
      <c r="D3245">
        <v>22177</v>
      </c>
      <c r="E3245">
        <v>7</v>
      </c>
      <c r="F3245">
        <v>20180314</v>
      </c>
      <c r="G3245">
        <v>20170040938</v>
      </c>
      <c r="H3245" t="s">
        <v>65</v>
      </c>
      <c r="I3245" t="s">
        <v>2</v>
      </c>
      <c r="J3245" t="s">
        <v>81</v>
      </c>
      <c r="K3245" t="s">
        <v>87</v>
      </c>
      <c r="L3245" t="s">
        <v>4</v>
      </c>
      <c r="M3245" t="s">
        <v>5</v>
      </c>
      <c r="N3245" t="s">
        <v>17</v>
      </c>
      <c r="O3245">
        <v>2005992000</v>
      </c>
      <c r="P3245" t="s">
        <v>934</v>
      </c>
      <c r="Q3245" t="s">
        <v>1003</v>
      </c>
      <c r="R3245" t="s">
        <v>18</v>
      </c>
      <c r="S3245" t="s">
        <v>148</v>
      </c>
      <c r="T3245" t="s">
        <v>377</v>
      </c>
      <c r="W3245" t="s">
        <v>214</v>
      </c>
      <c r="X3245" t="s">
        <v>69</v>
      </c>
      <c r="Y3245" t="s">
        <v>15</v>
      </c>
      <c r="Z3245">
        <v>7857.65</v>
      </c>
      <c r="AA3245">
        <v>3410.2</v>
      </c>
    </row>
    <row r="3246" spans="1:27" hidden="1" x14ac:dyDescent="0.25">
      <c r="A3246">
        <v>2018</v>
      </c>
      <c r="B3246">
        <v>1</v>
      </c>
      <c r="C3246" t="s">
        <v>270</v>
      </c>
      <c r="D3246">
        <v>2526</v>
      </c>
      <c r="E3246">
        <v>3</v>
      </c>
      <c r="F3246">
        <v>20180117</v>
      </c>
      <c r="G3246">
        <v>20546150519</v>
      </c>
      <c r="H3246" t="s">
        <v>345</v>
      </c>
      <c r="I3246" t="s">
        <v>25</v>
      </c>
      <c r="J3246" t="s">
        <v>26</v>
      </c>
      <c r="K3246" t="s">
        <v>1281</v>
      </c>
      <c r="L3246" t="s">
        <v>4</v>
      </c>
      <c r="M3246" t="s">
        <v>5</v>
      </c>
      <c r="N3246" t="s">
        <v>6</v>
      </c>
      <c r="O3246">
        <v>709600000</v>
      </c>
      <c r="P3246" t="s">
        <v>1002</v>
      </c>
      <c r="Q3246" t="s">
        <v>274</v>
      </c>
      <c r="R3246" t="s">
        <v>7</v>
      </c>
      <c r="S3246" t="s">
        <v>922</v>
      </c>
      <c r="T3246" t="s">
        <v>14</v>
      </c>
      <c r="V3246" t="s">
        <v>145</v>
      </c>
      <c r="W3246" t="s">
        <v>272</v>
      </c>
      <c r="X3246" t="s">
        <v>8</v>
      </c>
      <c r="Y3246" t="s">
        <v>15</v>
      </c>
      <c r="Z3246">
        <v>7849.6</v>
      </c>
      <c r="AA3246">
        <v>6050</v>
      </c>
    </row>
    <row r="3247" spans="1:27" hidden="1" x14ac:dyDescent="0.25">
      <c r="A3247">
        <v>2018</v>
      </c>
      <c r="B3247">
        <v>2</v>
      </c>
      <c r="C3247" t="s">
        <v>86</v>
      </c>
      <c r="D3247">
        <v>16896</v>
      </c>
      <c r="E3247">
        <v>3</v>
      </c>
      <c r="F3247">
        <v>20180223</v>
      </c>
      <c r="G3247">
        <v>20373860736</v>
      </c>
      <c r="H3247" t="s">
        <v>1127</v>
      </c>
      <c r="I3247" t="s">
        <v>25</v>
      </c>
      <c r="J3247" t="s">
        <v>26</v>
      </c>
      <c r="K3247" t="s">
        <v>125</v>
      </c>
      <c r="L3247" t="s">
        <v>4</v>
      </c>
      <c r="M3247" t="s">
        <v>5</v>
      </c>
      <c r="N3247" t="s">
        <v>17</v>
      </c>
      <c r="O3247">
        <v>2001909000</v>
      </c>
      <c r="P3247" t="s">
        <v>934</v>
      </c>
      <c r="Q3247" t="s">
        <v>1003</v>
      </c>
      <c r="R3247" t="s">
        <v>68</v>
      </c>
      <c r="S3247" t="s">
        <v>98</v>
      </c>
      <c r="U3247" t="s">
        <v>14</v>
      </c>
      <c r="V3247" t="s">
        <v>101</v>
      </c>
      <c r="W3247" t="s">
        <v>34</v>
      </c>
      <c r="X3247" t="s">
        <v>8</v>
      </c>
      <c r="Y3247" t="s">
        <v>15</v>
      </c>
      <c r="Z3247">
        <v>7840.8</v>
      </c>
      <c r="AA3247">
        <v>2649.6</v>
      </c>
    </row>
    <row r="3248" spans="1:27" hidden="1" x14ac:dyDescent="0.25">
      <c r="A3248">
        <v>2017</v>
      </c>
      <c r="B3248">
        <v>1</v>
      </c>
      <c r="C3248" t="s">
        <v>270</v>
      </c>
      <c r="D3248">
        <v>2294</v>
      </c>
      <c r="E3248">
        <v>2</v>
      </c>
      <c r="F3248">
        <v>20170126</v>
      </c>
      <c r="G3248">
        <v>20504004415</v>
      </c>
      <c r="H3248" t="s">
        <v>223</v>
      </c>
      <c r="I3248" t="s">
        <v>25</v>
      </c>
      <c r="J3248" t="s">
        <v>26</v>
      </c>
      <c r="K3248" t="s">
        <v>97</v>
      </c>
      <c r="L3248" t="s">
        <v>4</v>
      </c>
      <c r="M3248" t="s">
        <v>5</v>
      </c>
      <c r="N3248" t="s">
        <v>17</v>
      </c>
      <c r="O3248">
        <v>2005999000</v>
      </c>
      <c r="P3248" t="s">
        <v>1002</v>
      </c>
      <c r="Q3248" t="s">
        <v>1003</v>
      </c>
      <c r="R3248" t="s">
        <v>24</v>
      </c>
      <c r="S3248" t="s">
        <v>337</v>
      </c>
      <c r="W3248" t="s">
        <v>100</v>
      </c>
      <c r="X3248" t="s">
        <v>8</v>
      </c>
      <c r="Y3248" t="s">
        <v>226</v>
      </c>
      <c r="Z3248">
        <v>7837.5</v>
      </c>
      <c r="AA3248">
        <v>3060</v>
      </c>
    </row>
    <row r="3249" spans="1:27" hidden="1" x14ac:dyDescent="0.25">
      <c r="A3249">
        <v>2018</v>
      </c>
      <c r="B3249">
        <v>2</v>
      </c>
      <c r="C3249" t="s">
        <v>270</v>
      </c>
      <c r="D3249">
        <v>6588</v>
      </c>
      <c r="E3249">
        <v>3</v>
      </c>
      <c r="F3249">
        <v>20180207</v>
      </c>
      <c r="G3249">
        <v>20504004415</v>
      </c>
      <c r="H3249" t="s">
        <v>223</v>
      </c>
      <c r="I3249" t="s">
        <v>25</v>
      </c>
      <c r="J3249" t="s">
        <v>26</v>
      </c>
      <c r="K3249" t="s">
        <v>97</v>
      </c>
      <c r="L3249" t="s">
        <v>4</v>
      </c>
      <c r="M3249" t="s">
        <v>5</v>
      </c>
      <c r="N3249" t="s">
        <v>17</v>
      </c>
      <c r="O3249">
        <v>2005999000</v>
      </c>
      <c r="P3249" t="s">
        <v>1002</v>
      </c>
      <c r="Q3249" t="s">
        <v>1003</v>
      </c>
      <c r="R3249" t="s">
        <v>24</v>
      </c>
      <c r="S3249" t="s">
        <v>337</v>
      </c>
      <c r="W3249" t="s">
        <v>34</v>
      </c>
      <c r="X3249" t="s">
        <v>8</v>
      </c>
      <c r="Y3249" t="s">
        <v>226</v>
      </c>
      <c r="Z3249">
        <v>7837.5</v>
      </c>
      <c r="AA3249">
        <v>3060</v>
      </c>
    </row>
    <row r="3250" spans="1:27" hidden="1" x14ac:dyDescent="0.25">
      <c r="A3250">
        <v>2018</v>
      </c>
      <c r="B3250">
        <v>1</v>
      </c>
      <c r="C3250" t="s">
        <v>270</v>
      </c>
      <c r="D3250">
        <v>4275</v>
      </c>
      <c r="E3250">
        <v>2</v>
      </c>
      <c r="F3250">
        <v>20180125</v>
      </c>
      <c r="G3250">
        <v>20504004415</v>
      </c>
      <c r="H3250" t="s">
        <v>223</v>
      </c>
      <c r="I3250" t="s">
        <v>47</v>
      </c>
      <c r="J3250" t="s">
        <v>928</v>
      </c>
      <c r="K3250" t="s">
        <v>1113</v>
      </c>
      <c r="L3250" t="s">
        <v>4</v>
      </c>
      <c r="M3250" t="s">
        <v>5</v>
      </c>
      <c r="N3250" t="s">
        <v>17</v>
      </c>
      <c r="O3250">
        <v>2001909000</v>
      </c>
      <c r="P3250" t="s">
        <v>1008</v>
      </c>
      <c r="Q3250" t="s">
        <v>1003</v>
      </c>
      <c r="R3250" t="s">
        <v>68</v>
      </c>
      <c r="S3250" t="s">
        <v>526</v>
      </c>
      <c r="T3250" t="s">
        <v>1303</v>
      </c>
      <c r="W3250" t="s">
        <v>34</v>
      </c>
      <c r="X3250" t="s">
        <v>8</v>
      </c>
      <c r="Y3250" t="s">
        <v>226</v>
      </c>
      <c r="Z3250">
        <v>7800</v>
      </c>
      <c r="AA3250">
        <v>2820</v>
      </c>
    </row>
    <row r="3251" spans="1:27" hidden="1" x14ac:dyDescent="0.25">
      <c r="A3251">
        <v>2018</v>
      </c>
      <c r="B3251">
        <v>2</v>
      </c>
      <c r="C3251" t="s">
        <v>270</v>
      </c>
      <c r="D3251">
        <v>9338</v>
      </c>
      <c r="E3251">
        <v>2</v>
      </c>
      <c r="F3251">
        <v>20180222</v>
      </c>
      <c r="G3251">
        <v>20504004415</v>
      </c>
      <c r="H3251" t="s">
        <v>223</v>
      </c>
      <c r="I3251" t="s">
        <v>25</v>
      </c>
      <c r="J3251" t="s">
        <v>26</v>
      </c>
      <c r="K3251" t="s">
        <v>97</v>
      </c>
      <c r="L3251" t="s">
        <v>4</v>
      </c>
      <c r="M3251" t="s">
        <v>5</v>
      </c>
      <c r="N3251" t="s">
        <v>17</v>
      </c>
      <c r="O3251">
        <v>2005999000</v>
      </c>
      <c r="P3251" t="s">
        <v>1002</v>
      </c>
      <c r="Q3251" t="s">
        <v>1003</v>
      </c>
      <c r="R3251" t="s">
        <v>24</v>
      </c>
      <c r="S3251" t="s">
        <v>1731</v>
      </c>
      <c r="W3251" t="s">
        <v>34</v>
      </c>
      <c r="X3251" t="s">
        <v>8</v>
      </c>
      <c r="Y3251" t="s">
        <v>226</v>
      </c>
      <c r="Z3251">
        <v>7800</v>
      </c>
      <c r="AA3251">
        <v>4948.32</v>
      </c>
    </row>
    <row r="3252" spans="1:27" hidden="1" x14ac:dyDescent="0.25">
      <c r="A3252">
        <v>2018</v>
      </c>
      <c r="B3252">
        <v>3</v>
      </c>
      <c r="C3252" t="s">
        <v>86</v>
      </c>
      <c r="D3252">
        <v>20981</v>
      </c>
      <c r="E3252">
        <v>3</v>
      </c>
      <c r="F3252">
        <v>20180307</v>
      </c>
      <c r="G3252">
        <v>20373860736</v>
      </c>
      <c r="H3252" t="s">
        <v>1127</v>
      </c>
      <c r="I3252" t="s">
        <v>2</v>
      </c>
      <c r="J3252" t="s">
        <v>32</v>
      </c>
      <c r="K3252" t="s">
        <v>96</v>
      </c>
      <c r="L3252" t="s">
        <v>4</v>
      </c>
      <c r="M3252" t="s">
        <v>5</v>
      </c>
      <c r="N3252" t="s">
        <v>17</v>
      </c>
      <c r="O3252">
        <v>2005992000</v>
      </c>
      <c r="P3252" t="s">
        <v>934</v>
      </c>
      <c r="Q3252" t="s">
        <v>1003</v>
      </c>
      <c r="R3252" t="s">
        <v>18</v>
      </c>
      <c r="S3252" t="s">
        <v>94</v>
      </c>
      <c r="T3252" t="s">
        <v>1251</v>
      </c>
      <c r="V3252" t="s">
        <v>101</v>
      </c>
      <c r="W3252" t="s">
        <v>34</v>
      </c>
      <c r="X3252" t="s">
        <v>19</v>
      </c>
      <c r="Y3252" t="s">
        <v>15</v>
      </c>
      <c r="Z3252">
        <v>7795.7</v>
      </c>
      <c r="AA3252">
        <v>3288.6</v>
      </c>
    </row>
    <row r="3253" spans="1:27" hidden="1" x14ac:dyDescent="0.25">
      <c r="A3253">
        <v>2018</v>
      </c>
      <c r="B3253">
        <v>3</v>
      </c>
      <c r="C3253" t="s">
        <v>270</v>
      </c>
      <c r="D3253">
        <v>10524</v>
      </c>
      <c r="E3253">
        <v>1</v>
      </c>
      <c r="F3253">
        <v>20180301</v>
      </c>
      <c r="G3253">
        <v>20504004415</v>
      </c>
      <c r="H3253" t="s">
        <v>223</v>
      </c>
      <c r="I3253" t="s">
        <v>25</v>
      </c>
      <c r="J3253" t="s">
        <v>26</v>
      </c>
      <c r="K3253" t="s">
        <v>97</v>
      </c>
      <c r="L3253" t="s">
        <v>4</v>
      </c>
      <c r="M3253" t="s">
        <v>5</v>
      </c>
      <c r="N3253" t="s">
        <v>17</v>
      </c>
      <c r="O3253">
        <v>2005999000</v>
      </c>
      <c r="P3253" t="s">
        <v>1002</v>
      </c>
      <c r="Q3253" t="s">
        <v>1003</v>
      </c>
      <c r="R3253" t="s">
        <v>24</v>
      </c>
      <c r="S3253" t="s">
        <v>359</v>
      </c>
      <c r="W3253" t="s">
        <v>100</v>
      </c>
      <c r="X3253" t="s">
        <v>8</v>
      </c>
      <c r="Y3253" t="s">
        <v>226</v>
      </c>
      <c r="Z3253">
        <v>7785</v>
      </c>
      <c r="AA3253">
        <v>4758</v>
      </c>
    </row>
    <row r="3254" spans="1:27" hidden="1" x14ac:dyDescent="0.25">
      <c r="A3254">
        <v>2017</v>
      </c>
      <c r="B3254">
        <v>2</v>
      </c>
      <c r="C3254" t="s">
        <v>86</v>
      </c>
      <c r="D3254">
        <v>11841</v>
      </c>
      <c r="E3254">
        <v>10</v>
      </c>
      <c r="F3254">
        <v>20170208</v>
      </c>
      <c r="G3254">
        <v>20551402941</v>
      </c>
      <c r="H3254" t="s">
        <v>221</v>
      </c>
      <c r="I3254" t="s">
        <v>25</v>
      </c>
      <c r="J3254" t="s">
        <v>26</v>
      </c>
      <c r="K3254" t="s">
        <v>125</v>
      </c>
      <c r="L3254" t="s">
        <v>4</v>
      </c>
      <c r="M3254" t="s">
        <v>5</v>
      </c>
      <c r="N3254" t="s">
        <v>6</v>
      </c>
      <c r="O3254">
        <v>710809000</v>
      </c>
      <c r="P3254" t="s">
        <v>40</v>
      </c>
      <c r="Q3254" t="s">
        <v>1076</v>
      </c>
      <c r="R3254" t="s">
        <v>13</v>
      </c>
      <c r="S3254" t="s">
        <v>421</v>
      </c>
      <c r="T3254" t="s">
        <v>756</v>
      </c>
      <c r="W3254" t="s">
        <v>505</v>
      </c>
      <c r="X3254" t="s">
        <v>8</v>
      </c>
      <c r="Y3254" t="s">
        <v>93</v>
      </c>
      <c r="Z3254">
        <v>7776</v>
      </c>
      <c r="AA3254">
        <v>2647.788</v>
      </c>
    </row>
    <row r="3255" spans="1:27" hidden="1" x14ac:dyDescent="0.25">
      <c r="A3255">
        <v>2018</v>
      </c>
      <c r="B3255">
        <v>2</v>
      </c>
      <c r="C3255" t="s">
        <v>86</v>
      </c>
      <c r="D3255">
        <v>17528</v>
      </c>
      <c r="E3255">
        <v>5</v>
      </c>
      <c r="F3255">
        <v>20180223</v>
      </c>
      <c r="G3255">
        <v>20600159217</v>
      </c>
      <c r="H3255" t="s">
        <v>1163</v>
      </c>
      <c r="I3255" t="s">
        <v>25</v>
      </c>
      <c r="J3255" t="s">
        <v>26</v>
      </c>
      <c r="K3255" t="s">
        <v>97</v>
      </c>
      <c r="L3255" t="s">
        <v>4</v>
      </c>
      <c r="M3255" t="s">
        <v>5</v>
      </c>
      <c r="N3255" t="s">
        <v>6</v>
      </c>
      <c r="O3255">
        <v>710809000</v>
      </c>
      <c r="P3255" t="s">
        <v>31</v>
      </c>
      <c r="Q3255" t="s">
        <v>1076</v>
      </c>
      <c r="R3255" t="s">
        <v>13</v>
      </c>
      <c r="S3255" t="s">
        <v>1898</v>
      </c>
      <c r="T3255" t="s">
        <v>1899</v>
      </c>
      <c r="X3255" t="s">
        <v>8</v>
      </c>
      <c r="Y3255" t="s">
        <v>9</v>
      </c>
      <c r="Z3255">
        <v>7770.24</v>
      </c>
      <c r="AA3255">
        <v>2615.04</v>
      </c>
    </row>
    <row r="3256" spans="1:27" hidden="1" x14ac:dyDescent="0.25">
      <c r="A3256">
        <v>2017</v>
      </c>
      <c r="B3256">
        <v>1</v>
      </c>
      <c r="C3256" t="s">
        <v>270</v>
      </c>
      <c r="D3256">
        <v>4181</v>
      </c>
      <c r="E3256">
        <v>2</v>
      </c>
      <c r="F3256">
        <v>20170124</v>
      </c>
      <c r="G3256">
        <v>20504004415</v>
      </c>
      <c r="H3256" t="s">
        <v>223</v>
      </c>
      <c r="I3256" t="s">
        <v>2</v>
      </c>
      <c r="J3256" t="s">
        <v>308</v>
      </c>
      <c r="K3256" t="s">
        <v>309</v>
      </c>
      <c r="L3256" t="s">
        <v>4</v>
      </c>
      <c r="M3256" t="s">
        <v>5</v>
      </c>
      <c r="N3256" t="s">
        <v>17</v>
      </c>
      <c r="O3256">
        <v>2001909000</v>
      </c>
      <c r="P3256" t="s">
        <v>1009</v>
      </c>
      <c r="Q3256" t="s">
        <v>1003</v>
      </c>
      <c r="R3256" t="s">
        <v>68</v>
      </c>
      <c r="S3256" t="s">
        <v>867</v>
      </c>
      <c r="T3256" t="s">
        <v>868</v>
      </c>
      <c r="W3256" t="s">
        <v>272</v>
      </c>
      <c r="X3256" t="s">
        <v>8</v>
      </c>
      <c r="Y3256" t="s">
        <v>226</v>
      </c>
      <c r="Z3256">
        <v>7770</v>
      </c>
      <c r="AA3256">
        <v>614.88</v>
      </c>
    </row>
    <row r="3257" spans="1:27" hidden="1" x14ac:dyDescent="0.25">
      <c r="A3257">
        <v>2017</v>
      </c>
      <c r="B3257">
        <v>1</v>
      </c>
      <c r="C3257" t="s">
        <v>270</v>
      </c>
      <c r="D3257">
        <v>5421</v>
      </c>
      <c r="E3257">
        <v>2</v>
      </c>
      <c r="F3257">
        <v>20170131</v>
      </c>
      <c r="G3257">
        <v>20504004415</v>
      </c>
      <c r="H3257" t="s">
        <v>223</v>
      </c>
      <c r="I3257" t="s">
        <v>2</v>
      </c>
      <c r="J3257" t="s">
        <v>58</v>
      </c>
      <c r="K3257" t="s">
        <v>216</v>
      </c>
      <c r="L3257" t="s">
        <v>4</v>
      </c>
      <c r="M3257" t="s">
        <v>5</v>
      </c>
      <c r="N3257" t="s">
        <v>17</v>
      </c>
      <c r="O3257">
        <v>2001909000</v>
      </c>
      <c r="P3257" t="s">
        <v>1010</v>
      </c>
      <c r="Q3257" t="s">
        <v>1003</v>
      </c>
      <c r="R3257" t="s">
        <v>68</v>
      </c>
      <c r="S3257" t="s">
        <v>884</v>
      </c>
      <c r="T3257" t="s">
        <v>885</v>
      </c>
      <c r="W3257" t="s">
        <v>272</v>
      </c>
      <c r="X3257" t="s">
        <v>8</v>
      </c>
      <c r="Y3257" t="s">
        <v>226</v>
      </c>
      <c r="Z3257">
        <v>7769</v>
      </c>
      <c r="AA3257">
        <v>5700</v>
      </c>
    </row>
    <row r="3258" spans="1:27" hidden="1" x14ac:dyDescent="0.25">
      <c r="A3258">
        <v>2018</v>
      </c>
      <c r="B3258">
        <v>2</v>
      </c>
      <c r="C3258" t="s">
        <v>270</v>
      </c>
      <c r="D3258">
        <v>7638</v>
      </c>
      <c r="E3258">
        <v>1</v>
      </c>
      <c r="F3258">
        <v>20180213</v>
      </c>
      <c r="G3258">
        <v>20504004415</v>
      </c>
      <c r="H3258" t="s">
        <v>223</v>
      </c>
      <c r="I3258" t="s">
        <v>25</v>
      </c>
      <c r="J3258" t="s">
        <v>26</v>
      </c>
      <c r="K3258" t="s">
        <v>97</v>
      </c>
      <c r="L3258" t="s">
        <v>4</v>
      </c>
      <c r="M3258" t="s">
        <v>5</v>
      </c>
      <c r="N3258" t="s">
        <v>6</v>
      </c>
      <c r="O3258">
        <v>710809000</v>
      </c>
      <c r="P3258" t="s">
        <v>1002</v>
      </c>
      <c r="Q3258" t="s">
        <v>1076</v>
      </c>
      <c r="R3258" t="s">
        <v>13</v>
      </c>
      <c r="S3258" t="s">
        <v>2015</v>
      </c>
      <c r="T3258" t="s">
        <v>2014</v>
      </c>
      <c r="W3258" t="s">
        <v>34</v>
      </c>
      <c r="X3258" t="s">
        <v>8</v>
      </c>
      <c r="Y3258" t="s">
        <v>226</v>
      </c>
      <c r="Z3258">
        <v>7717.5</v>
      </c>
      <c r="AA3258">
        <v>5000.45</v>
      </c>
    </row>
    <row r="3259" spans="1:27" hidden="1" x14ac:dyDescent="0.25">
      <c r="A3259">
        <v>2018</v>
      </c>
      <c r="B3259">
        <v>3</v>
      </c>
      <c r="C3259" t="s">
        <v>86</v>
      </c>
      <c r="D3259">
        <v>20984</v>
      </c>
      <c r="E3259">
        <v>2</v>
      </c>
      <c r="F3259">
        <v>20180307</v>
      </c>
      <c r="G3259">
        <v>20373860736</v>
      </c>
      <c r="H3259" t="s">
        <v>1127</v>
      </c>
      <c r="I3259" t="s">
        <v>25</v>
      </c>
      <c r="J3259" t="s">
        <v>26</v>
      </c>
      <c r="K3259" t="s">
        <v>344</v>
      </c>
      <c r="L3259" t="s">
        <v>4</v>
      </c>
      <c r="M3259" t="s">
        <v>5</v>
      </c>
      <c r="N3259" t="s">
        <v>17</v>
      </c>
      <c r="O3259">
        <v>2001909000</v>
      </c>
      <c r="P3259" t="s">
        <v>934</v>
      </c>
      <c r="Q3259" t="s">
        <v>1003</v>
      </c>
      <c r="R3259" t="s">
        <v>68</v>
      </c>
      <c r="S3259" t="s">
        <v>98</v>
      </c>
      <c r="T3259" t="s">
        <v>14</v>
      </c>
      <c r="V3259" t="s">
        <v>101</v>
      </c>
      <c r="W3259" t="s">
        <v>34</v>
      </c>
      <c r="X3259" t="s">
        <v>8</v>
      </c>
      <c r="Y3259" t="s">
        <v>15</v>
      </c>
      <c r="Z3259">
        <v>7696.26</v>
      </c>
      <c r="AA3259">
        <v>1593.9</v>
      </c>
    </row>
    <row r="3260" spans="1:27" hidden="1" x14ac:dyDescent="0.25">
      <c r="A3260">
        <v>2017</v>
      </c>
      <c r="B3260">
        <v>1</v>
      </c>
      <c r="C3260" t="s">
        <v>270</v>
      </c>
      <c r="D3260">
        <v>523</v>
      </c>
      <c r="E3260">
        <v>2</v>
      </c>
      <c r="F3260">
        <v>20170110</v>
      </c>
      <c r="G3260">
        <v>20504004415</v>
      </c>
      <c r="H3260" t="s">
        <v>223</v>
      </c>
      <c r="I3260" t="s">
        <v>2</v>
      </c>
      <c r="J3260" t="s">
        <v>3</v>
      </c>
      <c r="K3260" t="s">
        <v>122</v>
      </c>
      <c r="L3260" t="s">
        <v>4</v>
      </c>
      <c r="M3260" t="s">
        <v>5</v>
      </c>
      <c r="N3260" t="s">
        <v>17</v>
      </c>
      <c r="O3260">
        <v>2001909000</v>
      </c>
      <c r="P3260" t="s">
        <v>1008</v>
      </c>
      <c r="Q3260" t="s">
        <v>1003</v>
      </c>
      <c r="R3260" t="s">
        <v>68</v>
      </c>
      <c r="S3260" t="s">
        <v>320</v>
      </c>
      <c r="W3260" t="s">
        <v>100</v>
      </c>
      <c r="X3260" t="s">
        <v>8</v>
      </c>
      <c r="Y3260" t="s">
        <v>226</v>
      </c>
      <c r="Z3260">
        <v>7691</v>
      </c>
      <c r="AA3260">
        <v>6960</v>
      </c>
    </row>
    <row r="3261" spans="1:27" hidden="1" x14ac:dyDescent="0.25">
      <c r="A3261">
        <v>2018</v>
      </c>
      <c r="B3261">
        <v>1</v>
      </c>
      <c r="C3261" t="s">
        <v>86</v>
      </c>
      <c r="D3261">
        <v>3278</v>
      </c>
      <c r="E3261">
        <v>6</v>
      </c>
      <c r="F3261">
        <v>20180125</v>
      </c>
      <c r="G3261">
        <v>20373860736</v>
      </c>
      <c r="H3261" t="s">
        <v>1127</v>
      </c>
      <c r="I3261" t="s">
        <v>2</v>
      </c>
      <c r="J3261" t="s">
        <v>81</v>
      </c>
      <c r="K3261" t="s">
        <v>87</v>
      </c>
      <c r="L3261" t="s">
        <v>4</v>
      </c>
      <c r="M3261" t="s">
        <v>5</v>
      </c>
      <c r="N3261" t="s">
        <v>17</v>
      </c>
      <c r="O3261">
        <v>2005992000</v>
      </c>
      <c r="P3261" t="s">
        <v>934</v>
      </c>
      <c r="Q3261" t="s">
        <v>1003</v>
      </c>
      <c r="R3261" t="s">
        <v>18</v>
      </c>
      <c r="S3261" t="s">
        <v>94</v>
      </c>
      <c r="T3261" t="s">
        <v>101</v>
      </c>
      <c r="X3261" t="s">
        <v>95</v>
      </c>
      <c r="Y3261" t="s">
        <v>15</v>
      </c>
      <c r="Z3261">
        <v>7666.93</v>
      </c>
      <c r="AA3261">
        <v>3729.4</v>
      </c>
    </row>
    <row r="3262" spans="1:27" hidden="1" x14ac:dyDescent="0.25">
      <c r="A3262">
        <v>2018</v>
      </c>
      <c r="B3262">
        <v>1</v>
      </c>
      <c r="C3262" t="s">
        <v>270</v>
      </c>
      <c r="D3262">
        <v>1410</v>
      </c>
      <c r="E3262">
        <v>1</v>
      </c>
      <c r="F3262">
        <v>20180110</v>
      </c>
      <c r="G3262">
        <v>20546150519</v>
      </c>
      <c r="H3262" t="s">
        <v>345</v>
      </c>
      <c r="I3262" t="s">
        <v>25</v>
      </c>
      <c r="J3262" t="s">
        <v>26</v>
      </c>
      <c r="K3262" t="s">
        <v>257</v>
      </c>
      <c r="L3262" t="s">
        <v>4</v>
      </c>
      <c r="M3262" t="s">
        <v>5</v>
      </c>
      <c r="N3262" t="s">
        <v>6</v>
      </c>
      <c r="O3262">
        <v>709600000</v>
      </c>
      <c r="P3262" t="s">
        <v>1002</v>
      </c>
      <c r="Q3262" t="s">
        <v>274</v>
      </c>
      <c r="R3262" t="s">
        <v>7</v>
      </c>
      <c r="S3262" t="s">
        <v>922</v>
      </c>
      <c r="T3262" t="s">
        <v>14</v>
      </c>
      <c r="V3262" t="s">
        <v>145</v>
      </c>
      <c r="W3262" t="s">
        <v>272</v>
      </c>
      <c r="X3262" t="s">
        <v>8</v>
      </c>
      <c r="Y3262" t="s">
        <v>15</v>
      </c>
      <c r="Z3262">
        <v>7654.38</v>
      </c>
      <c r="AA3262">
        <v>6600</v>
      </c>
    </row>
    <row r="3263" spans="1:27" hidden="1" x14ac:dyDescent="0.25">
      <c r="A3263">
        <v>2017</v>
      </c>
      <c r="B3263">
        <v>1</v>
      </c>
      <c r="C3263" t="s">
        <v>270</v>
      </c>
      <c r="D3263">
        <v>2275</v>
      </c>
      <c r="E3263">
        <v>2</v>
      </c>
      <c r="F3263">
        <v>20170119</v>
      </c>
      <c r="G3263">
        <v>20504004415</v>
      </c>
      <c r="H3263" t="s">
        <v>223</v>
      </c>
      <c r="I3263" t="s">
        <v>25</v>
      </c>
      <c r="J3263" t="s">
        <v>66</v>
      </c>
      <c r="K3263" t="s">
        <v>183</v>
      </c>
      <c r="L3263" t="s">
        <v>4</v>
      </c>
      <c r="M3263" t="s">
        <v>5</v>
      </c>
      <c r="N3263" t="s">
        <v>17</v>
      </c>
      <c r="O3263">
        <v>2001909000</v>
      </c>
      <c r="P3263" t="s">
        <v>1006</v>
      </c>
      <c r="Q3263" t="s">
        <v>1003</v>
      </c>
      <c r="R3263" t="s">
        <v>68</v>
      </c>
      <c r="S3263" t="s">
        <v>358</v>
      </c>
      <c r="W3263" t="s">
        <v>100</v>
      </c>
      <c r="X3263" t="s">
        <v>8</v>
      </c>
      <c r="Y3263" t="s">
        <v>226</v>
      </c>
      <c r="Z3263">
        <v>7650</v>
      </c>
      <c r="AA3263">
        <v>2610</v>
      </c>
    </row>
    <row r="3264" spans="1:27" hidden="1" x14ac:dyDescent="0.25">
      <c r="A3264">
        <v>2017</v>
      </c>
      <c r="B3264">
        <v>1</v>
      </c>
      <c r="C3264" t="s">
        <v>270</v>
      </c>
      <c r="D3264">
        <v>2276</v>
      </c>
      <c r="E3264">
        <v>3</v>
      </c>
      <c r="F3264">
        <v>20170119</v>
      </c>
      <c r="G3264">
        <v>20504004415</v>
      </c>
      <c r="H3264" t="s">
        <v>223</v>
      </c>
      <c r="I3264" t="s">
        <v>25</v>
      </c>
      <c r="J3264" t="s">
        <v>26</v>
      </c>
      <c r="K3264" t="s">
        <v>97</v>
      </c>
      <c r="L3264" t="s">
        <v>4</v>
      </c>
      <c r="M3264" t="s">
        <v>5</v>
      </c>
      <c r="N3264" t="s">
        <v>17</v>
      </c>
      <c r="O3264">
        <v>2001909000</v>
      </c>
      <c r="P3264" t="s">
        <v>1006</v>
      </c>
      <c r="Q3264" t="s">
        <v>1003</v>
      </c>
      <c r="R3264" t="s">
        <v>68</v>
      </c>
      <c r="S3264" t="s">
        <v>296</v>
      </c>
      <c r="W3264" t="s">
        <v>100</v>
      </c>
      <c r="X3264" t="s">
        <v>8</v>
      </c>
      <c r="Y3264" t="s">
        <v>226</v>
      </c>
      <c r="Z3264">
        <v>7650</v>
      </c>
      <c r="AA3264">
        <v>2610</v>
      </c>
    </row>
    <row r="3265" spans="1:27" hidden="1" x14ac:dyDescent="0.25">
      <c r="A3265">
        <v>2017</v>
      </c>
      <c r="B3265">
        <v>3</v>
      </c>
      <c r="C3265" t="s">
        <v>270</v>
      </c>
      <c r="D3265">
        <v>11603</v>
      </c>
      <c r="E3265">
        <v>2</v>
      </c>
      <c r="F3265">
        <v>20170330</v>
      </c>
      <c r="G3265">
        <v>20504004415</v>
      </c>
      <c r="H3265" t="s">
        <v>223</v>
      </c>
      <c r="I3265" t="s">
        <v>25</v>
      </c>
      <c r="J3265" t="s">
        <v>66</v>
      </c>
      <c r="K3265" t="s">
        <v>183</v>
      </c>
      <c r="L3265" t="s">
        <v>4</v>
      </c>
      <c r="M3265" t="s">
        <v>5</v>
      </c>
      <c r="N3265" t="s">
        <v>17</v>
      </c>
      <c r="O3265">
        <v>2001909000</v>
      </c>
      <c r="P3265" t="s">
        <v>1006</v>
      </c>
      <c r="Q3265" t="s">
        <v>1003</v>
      </c>
      <c r="R3265" t="s">
        <v>68</v>
      </c>
      <c r="S3265" t="s">
        <v>358</v>
      </c>
      <c r="W3265" t="s">
        <v>100</v>
      </c>
      <c r="X3265" t="s">
        <v>8</v>
      </c>
      <c r="Y3265" t="s">
        <v>226</v>
      </c>
      <c r="Z3265">
        <v>7650</v>
      </c>
      <c r="AA3265">
        <v>2610</v>
      </c>
    </row>
    <row r="3266" spans="1:27" hidden="1" x14ac:dyDescent="0.25">
      <c r="A3266">
        <v>2018</v>
      </c>
      <c r="B3266">
        <v>1</v>
      </c>
      <c r="C3266" t="s">
        <v>270</v>
      </c>
      <c r="D3266">
        <v>373</v>
      </c>
      <c r="E3266">
        <v>2</v>
      </c>
      <c r="F3266">
        <v>20180111</v>
      </c>
      <c r="G3266">
        <v>20504004415</v>
      </c>
      <c r="H3266" t="s">
        <v>223</v>
      </c>
      <c r="I3266" t="s">
        <v>25</v>
      </c>
      <c r="J3266" t="s">
        <v>66</v>
      </c>
      <c r="K3266" t="s">
        <v>183</v>
      </c>
      <c r="L3266" t="s">
        <v>4</v>
      </c>
      <c r="M3266" t="s">
        <v>5</v>
      </c>
      <c r="N3266" t="s">
        <v>17</v>
      </c>
      <c r="O3266">
        <v>2001909000</v>
      </c>
      <c r="P3266" t="s">
        <v>1006</v>
      </c>
      <c r="Q3266" t="s">
        <v>1003</v>
      </c>
      <c r="R3266" t="s">
        <v>68</v>
      </c>
      <c r="S3266" t="s">
        <v>358</v>
      </c>
      <c r="W3266" t="s">
        <v>100</v>
      </c>
      <c r="X3266" t="s">
        <v>8</v>
      </c>
      <c r="Y3266" t="s">
        <v>61</v>
      </c>
      <c r="Z3266">
        <v>7650</v>
      </c>
      <c r="AA3266">
        <v>2610</v>
      </c>
    </row>
    <row r="3267" spans="1:27" hidden="1" x14ac:dyDescent="0.25">
      <c r="A3267">
        <v>2018</v>
      </c>
      <c r="B3267">
        <v>1</v>
      </c>
      <c r="C3267" t="s">
        <v>270</v>
      </c>
      <c r="D3267">
        <v>2863</v>
      </c>
      <c r="E3267">
        <v>2</v>
      </c>
      <c r="F3267">
        <v>20180125</v>
      </c>
      <c r="G3267">
        <v>20504004415</v>
      </c>
      <c r="H3267" t="s">
        <v>223</v>
      </c>
      <c r="I3267" t="s">
        <v>25</v>
      </c>
      <c r="J3267" t="s">
        <v>66</v>
      </c>
      <c r="K3267" t="s">
        <v>183</v>
      </c>
      <c r="L3267" t="s">
        <v>4</v>
      </c>
      <c r="M3267" t="s">
        <v>5</v>
      </c>
      <c r="N3267" t="s">
        <v>17</v>
      </c>
      <c r="O3267">
        <v>2001909000</v>
      </c>
      <c r="P3267" t="s">
        <v>1006</v>
      </c>
      <c r="Q3267" t="s">
        <v>1003</v>
      </c>
      <c r="R3267" t="s">
        <v>68</v>
      </c>
      <c r="S3267" t="s">
        <v>1312</v>
      </c>
      <c r="T3267" t="s">
        <v>1291</v>
      </c>
      <c r="W3267" t="s">
        <v>34</v>
      </c>
      <c r="X3267" t="s">
        <v>8</v>
      </c>
      <c r="Y3267" t="s">
        <v>226</v>
      </c>
      <c r="Z3267">
        <v>7650</v>
      </c>
      <c r="AA3267">
        <v>2610</v>
      </c>
    </row>
    <row r="3268" spans="1:27" hidden="1" x14ac:dyDescent="0.25">
      <c r="A3268">
        <v>2018</v>
      </c>
      <c r="B3268">
        <v>1</v>
      </c>
      <c r="C3268" t="s">
        <v>270</v>
      </c>
      <c r="D3268">
        <v>4277</v>
      </c>
      <c r="E3268">
        <v>3</v>
      </c>
      <c r="F3268">
        <v>20180125</v>
      </c>
      <c r="G3268">
        <v>20504004415</v>
      </c>
      <c r="H3268" t="s">
        <v>223</v>
      </c>
      <c r="I3268" t="s">
        <v>25</v>
      </c>
      <c r="J3268" t="s">
        <v>26</v>
      </c>
      <c r="K3268" t="s">
        <v>199</v>
      </c>
      <c r="L3268" t="s">
        <v>4</v>
      </c>
      <c r="M3268" t="s">
        <v>5</v>
      </c>
      <c r="N3268" t="s">
        <v>17</v>
      </c>
      <c r="O3268">
        <v>2001909000</v>
      </c>
      <c r="P3268" t="s">
        <v>1006</v>
      </c>
      <c r="Q3268" t="s">
        <v>1003</v>
      </c>
      <c r="R3268" t="s">
        <v>68</v>
      </c>
      <c r="S3268" t="s">
        <v>927</v>
      </c>
      <c r="T3268" t="s">
        <v>1340</v>
      </c>
      <c r="W3268" t="s">
        <v>34</v>
      </c>
      <c r="X3268" t="s">
        <v>8</v>
      </c>
      <c r="Y3268" t="s">
        <v>226</v>
      </c>
      <c r="Z3268">
        <v>7650</v>
      </c>
      <c r="AA3268">
        <v>2610</v>
      </c>
    </row>
    <row r="3269" spans="1:27" hidden="1" x14ac:dyDescent="0.25">
      <c r="A3269">
        <v>2018</v>
      </c>
      <c r="B3269">
        <v>2</v>
      </c>
      <c r="C3269" t="s">
        <v>270</v>
      </c>
      <c r="D3269">
        <v>5440</v>
      </c>
      <c r="E3269">
        <v>4</v>
      </c>
      <c r="F3269">
        <v>20180201</v>
      </c>
      <c r="G3269">
        <v>20504004415</v>
      </c>
      <c r="H3269" t="s">
        <v>223</v>
      </c>
      <c r="I3269" t="s">
        <v>25</v>
      </c>
      <c r="J3269" t="s">
        <v>26</v>
      </c>
      <c r="K3269" t="s">
        <v>97</v>
      </c>
      <c r="L3269" t="s">
        <v>4</v>
      </c>
      <c r="M3269" t="s">
        <v>5</v>
      </c>
      <c r="N3269" t="s">
        <v>17</v>
      </c>
      <c r="O3269">
        <v>2001909000</v>
      </c>
      <c r="P3269" t="s">
        <v>1006</v>
      </c>
      <c r="Q3269" t="s">
        <v>1003</v>
      </c>
      <c r="R3269" t="s">
        <v>68</v>
      </c>
      <c r="S3269" t="s">
        <v>296</v>
      </c>
      <c r="W3269" t="s">
        <v>34</v>
      </c>
      <c r="X3269" t="s">
        <v>8</v>
      </c>
      <c r="Y3269" t="s">
        <v>226</v>
      </c>
      <c r="Z3269">
        <v>7650</v>
      </c>
      <c r="AA3269">
        <v>2610</v>
      </c>
    </row>
    <row r="3270" spans="1:27" hidden="1" x14ac:dyDescent="0.25">
      <c r="A3270">
        <v>2018</v>
      </c>
      <c r="B3270">
        <v>3</v>
      </c>
      <c r="C3270" t="s">
        <v>270</v>
      </c>
      <c r="D3270">
        <v>11022</v>
      </c>
      <c r="E3270">
        <v>2</v>
      </c>
      <c r="F3270">
        <v>20180308</v>
      </c>
      <c r="G3270">
        <v>20504004415</v>
      </c>
      <c r="H3270" t="s">
        <v>223</v>
      </c>
      <c r="I3270" t="s">
        <v>25</v>
      </c>
      <c r="J3270" t="s">
        <v>66</v>
      </c>
      <c r="K3270" t="s">
        <v>183</v>
      </c>
      <c r="L3270" t="s">
        <v>4</v>
      </c>
      <c r="M3270" t="s">
        <v>5</v>
      </c>
      <c r="N3270" t="s">
        <v>17</v>
      </c>
      <c r="O3270">
        <v>2001909000</v>
      </c>
      <c r="P3270" t="s">
        <v>1006</v>
      </c>
      <c r="Q3270" t="s">
        <v>1003</v>
      </c>
      <c r="R3270" t="s">
        <v>68</v>
      </c>
      <c r="S3270" t="s">
        <v>358</v>
      </c>
      <c r="W3270" t="s">
        <v>100</v>
      </c>
      <c r="X3270" t="s">
        <v>8</v>
      </c>
      <c r="Y3270" t="s">
        <v>226</v>
      </c>
      <c r="Z3270">
        <v>7650</v>
      </c>
      <c r="AA3270">
        <v>2610</v>
      </c>
    </row>
    <row r="3271" spans="1:27" hidden="1" x14ac:dyDescent="0.25">
      <c r="A3271">
        <v>2018</v>
      </c>
      <c r="B3271">
        <v>3</v>
      </c>
      <c r="C3271" t="s">
        <v>270</v>
      </c>
      <c r="D3271">
        <v>13546</v>
      </c>
      <c r="E3271">
        <v>2</v>
      </c>
      <c r="F3271">
        <v>20180329</v>
      </c>
      <c r="G3271">
        <v>20504004415</v>
      </c>
      <c r="H3271" t="s">
        <v>223</v>
      </c>
      <c r="I3271" t="s">
        <v>25</v>
      </c>
      <c r="J3271" t="s">
        <v>66</v>
      </c>
      <c r="K3271" t="s">
        <v>183</v>
      </c>
      <c r="L3271" t="s">
        <v>4</v>
      </c>
      <c r="M3271" t="s">
        <v>5</v>
      </c>
      <c r="N3271" t="s">
        <v>17</v>
      </c>
      <c r="O3271">
        <v>2001909000</v>
      </c>
      <c r="P3271" t="s">
        <v>1006</v>
      </c>
      <c r="Q3271" t="s">
        <v>1003</v>
      </c>
      <c r="R3271" t="s">
        <v>68</v>
      </c>
      <c r="S3271" t="s">
        <v>358</v>
      </c>
      <c r="W3271" t="s">
        <v>34</v>
      </c>
      <c r="X3271" t="s">
        <v>8</v>
      </c>
      <c r="Y3271" t="s">
        <v>226</v>
      </c>
      <c r="Z3271">
        <v>7650</v>
      </c>
      <c r="AA3271">
        <v>2610</v>
      </c>
    </row>
    <row r="3272" spans="1:27" hidden="1" x14ac:dyDescent="0.25">
      <c r="A3272">
        <v>2018</v>
      </c>
      <c r="B3272">
        <v>2</v>
      </c>
      <c r="C3272" t="s">
        <v>86</v>
      </c>
      <c r="D3272">
        <v>18150</v>
      </c>
      <c r="E3272">
        <v>2</v>
      </c>
      <c r="F3272">
        <v>20180228</v>
      </c>
      <c r="G3272">
        <v>20373860736</v>
      </c>
      <c r="H3272" t="s">
        <v>1127</v>
      </c>
      <c r="I3272" t="s">
        <v>25</v>
      </c>
      <c r="J3272" t="s">
        <v>26</v>
      </c>
      <c r="K3272" t="s">
        <v>185</v>
      </c>
      <c r="L3272" t="s">
        <v>4</v>
      </c>
      <c r="M3272" t="s">
        <v>5</v>
      </c>
      <c r="N3272" t="s">
        <v>17</v>
      </c>
      <c r="O3272">
        <v>2001909000</v>
      </c>
      <c r="P3272" t="s">
        <v>934</v>
      </c>
      <c r="Q3272" t="s">
        <v>1003</v>
      </c>
      <c r="R3272" t="s">
        <v>68</v>
      </c>
      <c r="S3272" t="s">
        <v>98</v>
      </c>
      <c r="U3272" t="s">
        <v>14</v>
      </c>
      <c r="V3272" t="s">
        <v>101</v>
      </c>
      <c r="W3272" t="s">
        <v>34</v>
      </c>
      <c r="X3272" t="s">
        <v>8</v>
      </c>
      <c r="Y3272" t="s">
        <v>15</v>
      </c>
      <c r="Z3272">
        <v>7635.42</v>
      </c>
      <c r="AA3272">
        <v>1581.3</v>
      </c>
    </row>
    <row r="3273" spans="1:27" hidden="1" x14ac:dyDescent="0.25">
      <c r="A3273">
        <v>2018</v>
      </c>
      <c r="B3273">
        <v>1</v>
      </c>
      <c r="C3273" t="s">
        <v>270</v>
      </c>
      <c r="D3273">
        <v>741</v>
      </c>
      <c r="E3273">
        <v>1</v>
      </c>
      <c r="F3273">
        <v>20180110</v>
      </c>
      <c r="G3273">
        <v>20504004415</v>
      </c>
      <c r="H3273" t="s">
        <v>223</v>
      </c>
      <c r="I3273" t="s">
        <v>25</v>
      </c>
      <c r="J3273" t="s">
        <v>66</v>
      </c>
      <c r="K3273" t="s">
        <v>185</v>
      </c>
      <c r="L3273" t="s">
        <v>4</v>
      </c>
      <c r="M3273" t="s">
        <v>5</v>
      </c>
      <c r="N3273" t="s">
        <v>17</v>
      </c>
      <c r="O3273">
        <v>2005999000</v>
      </c>
      <c r="P3273" t="s">
        <v>1002</v>
      </c>
      <c r="Q3273" t="s">
        <v>1003</v>
      </c>
      <c r="R3273" t="s">
        <v>24</v>
      </c>
      <c r="S3273" t="s">
        <v>338</v>
      </c>
      <c r="W3273" t="s">
        <v>100</v>
      </c>
      <c r="X3273" t="s">
        <v>8</v>
      </c>
      <c r="Y3273" t="s">
        <v>226</v>
      </c>
      <c r="Z3273">
        <v>7625</v>
      </c>
      <c r="AA3273">
        <v>4080</v>
      </c>
    </row>
    <row r="3274" spans="1:27" hidden="1" x14ac:dyDescent="0.25">
      <c r="A3274">
        <v>2017</v>
      </c>
      <c r="B3274">
        <v>3</v>
      </c>
      <c r="C3274" t="s">
        <v>270</v>
      </c>
      <c r="D3274">
        <v>9962</v>
      </c>
      <c r="E3274">
        <v>1</v>
      </c>
      <c r="F3274">
        <v>20170315</v>
      </c>
      <c r="G3274">
        <v>20504004415</v>
      </c>
      <c r="H3274" t="s">
        <v>223</v>
      </c>
      <c r="I3274" t="s">
        <v>2</v>
      </c>
      <c r="J3274" t="s">
        <v>329</v>
      </c>
      <c r="K3274" t="s">
        <v>2367</v>
      </c>
      <c r="L3274" t="s">
        <v>4</v>
      </c>
      <c r="M3274" t="s">
        <v>5</v>
      </c>
      <c r="N3274" t="s">
        <v>17</v>
      </c>
      <c r="O3274">
        <v>2001909000</v>
      </c>
      <c r="P3274" t="s">
        <v>1006</v>
      </c>
      <c r="Q3274" t="s">
        <v>1003</v>
      </c>
      <c r="R3274" t="s">
        <v>68</v>
      </c>
      <c r="S3274" t="s">
        <v>2368</v>
      </c>
      <c r="W3274" t="s">
        <v>100</v>
      </c>
      <c r="X3274" t="s">
        <v>8</v>
      </c>
      <c r="Y3274" t="s">
        <v>226</v>
      </c>
      <c r="Z3274">
        <v>7582</v>
      </c>
      <c r="AA3274">
        <v>2923.2</v>
      </c>
    </row>
    <row r="3275" spans="1:27" hidden="1" x14ac:dyDescent="0.25">
      <c r="A3275">
        <v>2017</v>
      </c>
      <c r="B3275">
        <v>3</v>
      </c>
      <c r="C3275" t="s">
        <v>270</v>
      </c>
      <c r="D3275">
        <v>9962</v>
      </c>
      <c r="E3275">
        <v>2</v>
      </c>
      <c r="F3275">
        <v>20170315</v>
      </c>
      <c r="G3275">
        <v>20504004415</v>
      </c>
      <c r="H3275" t="s">
        <v>223</v>
      </c>
      <c r="I3275" t="s">
        <v>2</v>
      </c>
      <c r="J3275" t="s">
        <v>329</v>
      </c>
      <c r="K3275" t="s">
        <v>2367</v>
      </c>
      <c r="L3275" t="s">
        <v>4</v>
      </c>
      <c r="M3275" t="s">
        <v>5</v>
      </c>
      <c r="N3275" t="s">
        <v>17</v>
      </c>
      <c r="O3275">
        <v>2001909000</v>
      </c>
      <c r="P3275" t="s">
        <v>1006</v>
      </c>
      <c r="Q3275" t="s">
        <v>1003</v>
      </c>
      <c r="R3275" t="s">
        <v>68</v>
      </c>
      <c r="S3275" t="s">
        <v>276</v>
      </c>
      <c r="W3275" t="s">
        <v>100</v>
      </c>
      <c r="X3275" t="s">
        <v>8</v>
      </c>
      <c r="Y3275" t="s">
        <v>226</v>
      </c>
      <c r="Z3275">
        <v>7582</v>
      </c>
      <c r="AA3275">
        <v>2923.2</v>
      </c>
    </row>
    <row r="3276" spans="1:27" hidden="1" x14ac:dyDescent="0.25">
      <c r="A3276">
        <v>2018</v>
      </c>
      <c r="B3276">
        <v>2</v>
      </c>
      <c r="C3276" t="s">
        <v>270</v>
      </c>
      <c r="D3276">
        <v>5422</v>
      </c>
      <c r="E3276">
        <v>1</v>
      </c>
      <c r="F3276">
        <v>20180201</v>
      </c>
      <c r="G3276">
        <v>20504004415</v>
      </c>
      <c r="H3276" t="s">
        <v>223</v>
      </c>
      <c r="I3276" t="s">
        <v>25</v>
      </c>
      <c r="J3276" t="s">
        <v>26</v>
      </c>
      <c r="K3276" t="s">
        <v>257</v>
      </c>
      <c r="L3276" t="s">
        <v>4</v>
      </c>
      <c r="M3276" t="s">
        <v>5</v>
      </c>
      <c r="N3276" t="s">
        <v>17</v>
      </c>
      <c r="O3276">
        <v>2005999000</v>
      </c>
      <c r="P3276" t="s">
        <v>1002</v>
      </c>
      <c r="Q3276" t="s">
        <v>1003</v>
      </c>
      <c r="R3276" t="s">
        <v>24</v>
      </c>
      <c r="S3276" t="s">
        <v>285</v>
      </c>
      <c r="W3276" t="s">
        <v>34</v>
      </c>
      <c r="X3276" t="s">
        <v>8</v>
      </c>
      <c r="Y3276" t="s">
        <v>226</v>
      </c>
      <c r="Z3276">
        <v>7553</v>
      </c>
      <c r="AA3276">
        <v>5250</v>
      </c>
    </row>
    <row r="3277" spans="1:27" hidden="1" x14ac:dyDescent="0.25">
      <c r="A3277">
        <v>2018</v>
      </c>
      <c r="B3277">
        <v>1</v>
      </c>
      <c r="C3277" t="s">
        <v>86</v>
      </c>
      <c r="D3277">
        <v>4390</v>
      </c>
      <c r="E3277">
        <v>1</v>
      </c>
      <c r="F3277">
        <v>20180119</v>
      </c>
      <c r="G3277">
        <v>20186370571</v>
      </c>
      <c r="H3277" t="s">
        <v>111</v>
      </c>
      <c r="I3277" t="s">
        <v>25</v>
      </c>
      <c r="J3277" t="s">
        <v>26</v>
      </c>
      <c r="K3277" t="s">
        <v>97</v>
      </c>
      <c r="L3277" t="s">
        <v>4</v>
      </c>
      <c r="M3277" t="s">
        <v>5</v>
      </c>
      <c r="N3277" t="s">
        <v>6</v>
      </c>
      <c r="O3277">
        <v>710809000</v>
      </c>
      <c r="P3277" t="s">
        <v>40</v>
      </c>
      <c r="Q3277" t="s">
        <v>1076</v>
      </c>
      <c r="R3277" t="s">
        <v>13</v>
      </c>
      <c r="S3277" t="s">
        <v>403</v>
      </c>
      <c r="T3277" t="s">
        <v>1193</v>
      </c>
      <c r="W3277" t="s">
        <v>1194</v>
      </c>
      <c r="X3277" t="s">
        <v>8</v>
      </c>
      <c r="Y3277" t="s">
        <v>9</v>
      </c>
      <c r="Z3277">
        <v>7534.8</v>
      </c>
      <c r="AA3277">
        <v>2785</v>
      </c>
    </row>
    <row r="3278" spans="1:27" hidden="1" x14ac:dyDescent="0.25">
      <c r="A3278">
        <v>2017</v>
      </c>
      <c r="B3278">
        <v>1</v>
      </c>
      <c r="C3278" t="s">
        <v>86</v>
      </c>
      <c r="D3278">
        <v>373</v>
      </c>
      <c r="E3278">
        <v>1</v>
      </c>
      <c r="F3278">
        <v>20170109</v>
      </c>
      <c r="G3278">
        <v>20373860736</v>
      </c>
      <c r="H3278" t="s">
        <v>1127</v>
      </c>
      <c r="I3278" t="s">
        <v>11</v>
      </c>
      <c r="J3278" t="s">
        <v>12</v>
      </c>
      <c r="K3278" t="s">
        <v>92</v>
      </c>
      <c r="L3278" t="s">
        <v>4</v>
      </c>
      <c r="M3278" t="s">
        <v>5</v>
      </c>
      <c r="N3278" t="s">
        <v>17</v>
      </c>
      <c r="O3278">
        <v>2005992000</v>
      </c>
      <c r="P3278" t="s">
        <v>934</v>
      </c>
      <c r="Q3278" t="s">
        <v>1003</v>
      </c>
      <c r="R3278" t="s">
        <v>18</v>
      </c>
      <c r="S3278" t="s">
        <v>94</v>
      </c>
      <c r="T3278" t="s">
        <v>579</v>
      </c>
      <c r="V3278" t="s">
        <v>377</v>
      </c>
      <c r="W3278" t="s">
        <v>100</v>
      </c>
      <c r="X3278" t="s">
        <v>19</v>
      </c>
      <c r="Y3278" t="s">
        <v>15</v>
      </c>
      <c r="Z3278">
        <v>7526.71</v>
      </c>
      <c r="AA3278">
        <v>2436</v>
      </c>
    </row>
    <row r="3279" spans="1:27" hidden="1" x14ac:dyDescent="0.25">
      <c r="A3279">
        <v>2017</v>
      </c>
      <c r="B3279">
        <v>3</v>
      </c>
      <c r="C3279" t="s">
        <v>86</v>
      </c>
      <c r="D3279">
        <v>24783</v>
      </c>
      <c r="E3279">
        <v>1</v>
      </c>
      <c r="F3279">
        <v>20170323</v>
      </c>
      <c r="G3279">
        <v>20170040938</v>
      </c>
      <c r="H3279" t="s">
        <v>65</v>
      </c>
      <c r="I3279" t="s">
        <v>25</v>
      </c>
      <c r="J3279" t="s">
        <v>26</v>
      </c>
      <c r="K3279" t="s">
        <v>97</v>
      </c>
      <c r="L3279" t="s">
        <v>4</v>
      </c>
      <c r="M3279" t="s">
        <v>5</v>
      </c>
      <c r="N3279" t="s">
        <v>17</v>
      </c>
      <c r="O3279">
        <v>2005999000</v>
      </c>
      <c r="P3279" t="s">
        <v>934</v>
      </c>
      <c r="Q3279" t="s">
        <v>1003</v>
      </c>
      <c r="R3279" t="s">
        <v>24</v>
      </c>
      <c r="S3279" t="s">
        <v>234</v>
      </c>
      <c r="T3279" t="s">
        <v>14</v>
      </c>
      <c r="U3279" t="s">
        <v>101</v>
      </c>
      <c r="V3279" t="s">
        <v>149</v>
      </c>
      <c r="W3279" t="s">
        <v>129</v>
      </c>
      <c r="X3279" t="s">
        <v>8</v>
      </c>
      <c r="Y3279" t="s">
        <v>15</v>
      </c>
      <c r="Z3279">
        <v>7500</v>
      </c>
      <c r="AA3279">
        <v>4680</v>
      </c>
    </row>
    <row r="3280" spans="1:27" hidden="1" x14ac:dyDescent="0.25">
      <c r="A3280">
        <v>2018</v>
      </c>
      <c r="B3280">
        <v>2</v>
      </c>
      <c r="C3280" t="s">
        <v>86</v>
      </c>
      <c r="D3280">
        <v>13371</v>
      </c>
      <c r="E3280">
        <v>2</v>
      </c>
      <c r="F3280">
        <v>20180216</v>
      </c>
      <c r="G3280">
        <v>20170040938</v>
      </c>
      <c r="H3280" t="s">
        <v>65</v>
      </c>
      <c r="I3280" t="s">
        <v>25</v>
      </c>
      <c r="J3280" t="s">
        <v>26</v>
      </c>
      <c r="K3280" t="s">
        <v>97</v>
      </c>
      <c r="L3280" t="s">
        <v>4</v>
      </c>
      <c r="M3280" t="s">
        <v>5</v>
      </c>
      <c r="N3280" t="s">
        <v>17</v>
      </c>
      <c r="O3280">
        <v>2005999000</v>
      </c>
      <c r="P3280" t="s">
        <v>934</v>
      </c>
      <c r="Q3280" t="s">
        <v>1003</v>
      </c>
      <c r="R3280" t="s">
        <v>24</v>
      </c>
      <c r="S3280" t="s">
        <v>148</v>
      </c>
      <c r="T3280" t="s">
        <v>101</v>
      </c>
      <c r="W3280" t="s">
        <v>129</v>
      </c>
      <c r="X3280" t="s">
        <v>8</v>
      </c>
      <c r="Y3280" t="s">
        <v>15</v>
      </c>
      <c r="Z3280">
        <v>7500</v>
      </c>
      <c r="AA3280">
        <v>4680</v>
      </c>
    </row>
    <row r="3281" spans="1:27" hidden="1" x14ac:dyDescent="0.25">
      <c r="A3281">
        <v>2018</v>
      </c>
      <c r="B3281">
        <v>2</v>
      </c>
      <c r="C3281" t="s">
        <v>86</v>
      </c>
      <c r="D3281">
        <v>16106</v>
      </c>
      <c r="E3281">
        <v>3</v>
      </c>
      <c r="F3281">
        <v>20180222</v>
      </c>
      <c r="G3281">
        <v>20170040938</v>
      </c>
      <c r="H3281" t="s">
        <v>65</v>
      </c>
      <c r="I3281" t="s">
        <v>25</v>
      </c>
      <c r="J3281" t="s">
        <v>26</v>
      </c>
      <c r="K3281" t="s">
        <v>655</v>
      </c>
      <c r="L3281" t="s">
        <v>4</v>
      </c>
      <c r="M3281" t="s">
        <v>5</v>
      </c>
      <c r="N3281" t="s">
        <v>17</v>
      </c>
      <c r="O3281">
        <v>2005999000</v>
      </c>
      <c r="P3281" t="s">
        <v>934</v>
      </c>
      <c r="Q3281" t="s">
        <v>1003</v>
      </c>
      <c r="R3281" t="s">
        <v>24</v>
      </c>
      <c r="S3281" t="s">
        <v>148</v>
      </c>
      <c r="T3281" t="s">
        <v>101</v>
      </c>
      <c r="W3281" t="s">
        <v>129</v>
      </c>
      <c r="X3281" t="s">
        <v>8</v>
      </c>
      <c r="Y3281" t="s">
        <v>15</v>
      </c>
      <c r="Z3281">
        <v>7500</v>
      </c>
      <c r="AA3281">
        <v>4758</v>
      </c>
    </row>
    <row r="3282" spans="1:27" hidden="1" x14ac:dyDescent="0.25">
      <c r="A3282">
        <v>2018</v>
      </c>
      <c r="B3282">
        <v>3</v>
      </c>
      <c r="C3282" t="s">
        <v>270</v>
      </c>
      <c r="D3282">
        <v>13447</v>
      </c>
      <c r="E3282">
        <v>3</v>
      </c>
      <c r="F3282">
        <v>20180327</v>
      </c>
      <c r="G3282">
        <v>20504004415</v>
      </c>
      <c r="H3282" t="s">
        <v>223</v>
      </c>
      <c r="I3282" t="s">
        <v>25</v>
      </c>
      <c r="J3282" t="s">
        <v>26</v>
      </c>
      <c r="K3282" t="s">
        <v>185</v>
      </c>
      <c r="L3282" t="s">
        <v>4</v>
      </c>
      <c r="M3282" t="s">
        <v>5</v>
      </c>
      <c r="N3282" t="s">
        <v>17</v>
      </c>
      <c r="O3282">
        <v>2005999000</v>
      </c>
      <c r="P3282" t="s">
        <v>1002</v>
      </c>
      <c r="Q3282" t="s">
        <v>1003</v>
      </c>
      <c r="R3282" t="s">
        <v>24</v>
      </c>
      <c r="S3282" t="s">
        <v>1731</v>
      </c>
      <c r="W3282" t="s">
        <v>34</v>
      </c>
      <c r="X3282" t="s">
        <v>8</v>
      </c>
      <c r="Y3282" t="s">
        <v>226</v>
      </c>
      <c r="Z3282">
        <v>7500</v>
      </c>
      <c r="AA3282">
        <v>4758</v>
      </c>
    </row>
    <row r="3283" spans="1:27" hidden="1" x14ac:dyDescent="0.25">
      <c r="A3283">
        <v>2017</v>
      </c>
      <c r="B3283">
        <v>2</v>
      </c>
      <c r="C3283" t="s">
        <v>86</v>
      </c>
      <c r="D3283">
        <v>16464</v>
      </c>
      <c r="E3283">
        <v>4</v>
      </c>
      <c r="F3283">
        <v>20170223</v>
      </c>
      <c r="G3283">
        <v>20170040938</v>
      </c>
      <c r="H3283" t="s">
        <v>65</v>
      </c>
      <c r="I3283" t="s">
        <v>25</v>
      </c>
      <c r="J3283" t="s">
        <v>26</v>
      </c>
      <c r="K3283" t="s">
        <v>130</v>
      </c>
      <c r="L3283" t="s">
        <v>4</v>
      </c>
      <c r="M3283" t="s">
        <v>5</v>
      </c>
      <c r="N3283" t="s">
        <v>17</v>
      </c>
      <c r="O3283">
        <v>2005999000</v>
      </c>
      <c r="P3283" t="s">
        <v>934</v>
      </c>
      <c r="Q3283" t="s">
        <v>1003</v>
      </c>
      <c r="R3283" t="s">
        <v>24</v>
      </c>
      <c r="S3283" t="s">
        <v>148</v>
      </c>
      <c r="T3283" t="s">
        <v>14</v>
      </c>
      <c r="U3283" t="s">
        <v>101</v>
      </c>
      <c r="W3283" t="s">
        <v>129</v>
      </c>
      <c r="X3283" t="s">
        <v>8</v>
      </c>
      <c r="Y3283" t="s">
        <v>15</v>
      </c>
      <c r="Z3283">
        <v>7497</v>
      </c>
      <c r="AA3283">
        <v>3398.64</v>
      </c>
    </row>
    <row r="3284" spans="1:27" hidden="1" x14ac:dyDescent="0.25">
      <c r="A3284">
        <v>2018</v>
      </c>
      <c r="B3284">
        <v>2</v>
      </c>
      <c r="C3284" t="s">
        <v>86</v>
      </c>
      <c r="D3284">
        <v>15947</v>
      </c>
      <c r="E3284">
        <v>1</v>
      </c>
      <c r="F3284">
        <v>20180221</v>
      </c>
      <c r="G3284">
        <v>20565443993</v>
      </c>
      <c r="H3284" t="s">
        <v>523</v>
      </c>
      <c r="I3284" t="s">
        <v>25</v>
      </c>
      <c r="J3284" t="s">
        <v>26</v>
      </c>
      <c r="K3284" t="s">
        <v>97</v>
      </c>
      <c r="L3284" t="s">
        <v>4</v>
      </c>
      <c r="M3284" t="s">
        <v>5</v>
      </c>
      <c r="N3284" t="s">
        <v>6</v>
      </c>
      <c r="O3284">
        <v>710809000</v>
      </c>
      <c r="P3284" t="s">
        <v>1133</v>
      </c>
      <c r="Q3284" t="s">
        <v>1076</v>
      </c>
      <c r="R3284" t="s">
        <v>13</v>
      </c>
      <c r="S3284" t="s">
        <v>1906</v>
      </c>
      <c r="T3284" t="s">
        <v>1907</v>
      </c>
      <c r="U3284" t="s">
        <v>469</v>
      </c>
      <c r="V3284" t="s">
        <v>430</v>
      </c>
      <c r="W3284" t="s">
        <v>44</v>
      </c>
      <c r="X3284" t="s">
        <v>8</v>
      </c>
      <c r="Y3284" t="s">
        <v>9</v>
      </c>
      <c r="Z3284">
        <v>7488</v>
      </c>
      <c r="AA3284">
        <v>3030.8879999999999</v>
      </c>
    </row>
    <row r="3285" spans="1:27" hidden="1" x14ac:dyDescent="0.25">
      <c r="A3285">
        <v>2018</v>
      </c>
      <c r="B3285">
        <v>2</v>
      </c>
      <c r="C3285" t="s">
        <v>270</v>
      </c>
      <c r="D3285">
        <v>7365</v>
      </c>
      <c r="E3285">
        <v>1</v>
      </c>
      <c r="F3285">
        <v>20180213</v>
      </c>
      <c r="G3285">
        <v>20504004415</v>
      </c>
      <c r="H3285" t="s">
        <v>223</v>
      </c>
      <c r="I3285" t="s">
        <v>25</v>
      </c>
      <c r="J3285" t="s">
        <v>26</v>
      </c>
      <c r="K3285" t="s">
        <v>185</v>
      </c>
      <c r="L3285" t="s">
        <v>4</v>
      </c>
      <c r="M3285" t="s">
        <v>5</v>
      </c>
      <c r="N3285" t="s">
        <v>17</v>
      </c>
      <c r="O3285">
        <v>2005999000</v>
      </c>
      <c r="P3285" t="s">
        <v>1002</v>
      </c>
      <c r="Q3285" t="s">
        <v>1003</v>
      </c>
      <c r="R3285" t="s">
        <v>24</v>
      </c>
      <c r="S3285" t="s">
        <v>508</v>
      </c>
      <c r="T3285" t="s">
        <v>958</v>
      </c>
      <c r="W3285" t="s">
        <v>34</v>
      </c>
      <c r="X3285" t="s">
        <v>8</v>
      </c>
      <c r="Y3285" t="s">
        <v>226</v>
      </c>
      <c r="Z3285">
        <v>7488</v>
      </c>
      <c r="AA3285">
        <v>4567.68</v>
      </c>
    </row>
    <row r="3286" spans="1:27" hidden="1" x14ac:dyDescent="0.25">
      <c r="A3286">
        <v>2018</v>
      </c>
      <c r="B3286">
        <v>1</v>
      </c>
      <c r="C3286" t="s">
        <v>86</v>
      </c>
      <c r="D3286">
        <v>6448</v>
      </c>
      <c r="E3286">
        <v>2</v>
      </c>
      <c r="F3286">
        <v>20180124</v>
      </c>
      <c r="G3286">
        <v>20170040938</v>
      </c>
      <c r="H3286" t="s">
        <v>65</v>
      </c>
      <c r="I3286" t="s">
        <v>25</v>
      </c>
      <c r="J3286" t="s">
        <v>26</v>
      </c>
      <c r="K3286" t="s">
        <v>125</v>
      </c>
      <c r="L3286" t="s">
        <v>4</v>
      </c>
      <c r="M3286" t="s">
        <v>5</v>
      </c>
      <c r="N3286" t="s">
        <v>17</v>
      </c>
      <c r="O3286">
        <v>2005999000</v>
      </c>
      <c r="P3286" t="s">
        <v>934</v>
      </c>
      <c r="Q3286" t="s">
        <v>1003</v>
      </c>
      <c r="R3286" t="s">
        <v>24</v>
      </c>
      <c r="S3286" t="s">
        <v>148</v>
      </c>
      <c r="T3286" t="s">
        <v>101</v>
      </c>
      <c r="W3286" t="s">
        <v>129</v>
      </c>
      <c r="X3286" t="s">
        <v>8</v>
      </c>
      <c r="Y3286" t="s">
        <v>15</v>
      </c>
      <c r="Z3286">
        <v>7485</v>
      </c>
      <c r="AA3286">
        <v>4748.4840000000004</v>
      </c>
    </row>
    <row r="3287" spans="1:27" hidden="1" x14ac:dyDescent="0.25">
      <c r="A3287">
        <v>2018</v>
      </c>
      <c r="B3287">
        <v>1</v>
      </c>
      <c r="C3287" t="s">
        <v>270</v>
      </c>
      <c r="D3287">
        <v>5265</v>
      </c>
      <c r="E3287">
        <v>1</v>
      </c>
      <c r="F3287">
        <v>20180130</v>
      </c>
      <c r="G3287">
        <v>20504004415</v>
      </c>
      <c r="H3287" t="s">
        <v>223</v>
      </c>
      <c r="I3287" t="s">
        <v>11</v>
      </c>
      <c r="J3287" t="s">
        <v>12</v>
      </c>
      <c r="K3287" t="s">
        <v>92</v>
      </c>
      <c r="L3287" t="s">
        <v>4</v>
      </c>
      <c r="M3287" t="s">
        <v>5</v>
      </c>
      <c r="N3287" t="s">
        <v>17</v>
      </c>
      <c r="O3287">
        <v>2005999000</v>
      </c>
      <c r="P3287" t="s">
        <v>1002</v>
      </c>
      <c r="Q3287" t="s">
        <v>1003</v>
      </c>
      <c r="R3287" t="s">
        <v>24</v>
      </c>
      <c r="S3287" t="s">
        <v>1343</v>
      </c>
      <c r="W3287" t="s">
        <v>34</v>
      </c>
      <c r="X3287" t="s">
        <v>8</v>
      </c>
      <c r="Y3287" t="s">
        <v>226</v>
      </c>
      <c r="Z3287">
        <v>7467</v>
      </c>
      <c r="AA3287">
        <v>4590</v>
      </c>
    </row>
    <row r="3288" spans="1:27" hidden="1" x14ac:dyDescent="0.25">
      <c r="A3288">
        <v>2017</v>
      </c>
      <c r="B3288">
        <v>1</v>
      </c>
      <c r="C3288" t="s">
        <v>270</v>
      </c>
      <c r="D3288">
        <v>2059</v>
      </c>
      <c r="E3288">
        <v>1</v>
      </c>
      <c r="F3288">
        <v>20170113</v>
      </c>
      <c r="G3288">
        <v>20504004415</v>
      </c>
      <c r="H3288" t="s">
        <v>223</v>
      </c>
      <c r="I3288" t="s">
        <v>2</v>
      </c>
      <c r="J3288" t="s">
        <v>58</v>
      </c>
      <c r="K3288" t="s">
        <v>59</v>
      </c>
      <c r="L3288" t="s">
        <v>4</v>
      </c>
      <c r="M3288" t="s">
        <v>5</v>
      </c>
      <c r="N3288" t="s">
        <v>6</v>
      </c>
      <c r="O3288">
        <v>710809000</v>
      </c>
      <c r="P3288" t="s">
        <v>1008</v>
      </c>
      <c r="Q3288" t="s">
        <v>1076</v>
      </c>
      <c r="R3288" t="s">
        <v>13</v>
      </c>
      <c r="S3288" t="s">
        <v>355</v>
      </c>
      <c r="T3288" t="s">
        <v>450</v>
      </c>
      <c r="W3288" t="s">
        <v>272</v>
      </c>
      <c r="X3288" t="s">
        <v>8</v>
      </c>
      <c r="Y3288" t="s">
        <v>226</v>
      </c>
      <c r="Z3288">
        <v>7454.4</v>
      </c>
      <c r="AA3288">
        <v>6870</v>
      </c>
    </row>
    <row r="3289" spans="1:27" hidden="1" x14ac:dyDescent="0.25">
      <c r="A3289">
        <v>2018</v>
      </c>
      <c r="B3289">
        <v>3</v>
      </c>
      <c r="C3289" t="s">
        <v>270</v>
      </c>
      <c r="D3289">
        <v>12545</v>
      </c>
      <c r="E3289">
        <v>1</v>
      </c>
      <c r="F3289">
        <v>20180320</v>
      </c>
      <c r="G3289">
        <v>20480319860</v>
      </c>
      <c r="H3289" t="s">
        <v>273</v>
      </c>
      <c r="I3289" t="s">
        <v>36</v>
      </c>
      <c r="J3289" t="s">
        <v>283</v>
      </c>
      <c r="K3289" t="s">
        <v>284</v>
      </c>
      <c r="L3289" t="s">
        <v>4</v>
      </c>
      <c r="M3289" t="s">
        <v>5</v>
      </c>
      <c r="N3289" t="s">
        <v>17</v>
      </c>
      <c r="O3289">
        <v>2005999000</v>
      </c>
      <c r="P3289" t="s">
        <v>1002</v>
      </c>
      <c r="Q3289" t="s">
        <v>1003</v>
      </c>
      <c r="R3289" t="s">
        <v>24</v>
      </c>
      <c r="S3289" t="s">
        <v>829</v>
      </c>
      <c r="T3289" t="s">
        <v>291</v>
      </c>
      <c r="U3289" t="s">
        <v>84</v>
      </c>
      <c r="V3289" t="s">
        <v>274</v>
      </c>
      <c r="W3289" t="s">
        <v>794</v>
      </c>
      <c r="X3289" t="s">
        <v>8</v>
      </c>
      <c r="Y3289" t="s">
        <v>226</v>
      </c>
      <c r="Z3289">
        <v>7440</v>
      </c>
      <c r="AA3289">
        <v>4574.3999999999996</v>
      </c>
    </row>
    <row r="3290" spans="1:27" hidden="1" x14ac:dyDescent="0.25">
      <c r="A3290">
        <v>2018</v>
      </c>
      <c r="B3290">
        <v>2</v>
      </c>
      <c r="C3290" t="s">
        <v>270</v>
      </c>
      <c r="D3290">
        <v>7313</v>
      </c>
      <c r="E3290">
        <v>3</v>
      </c>
      <c r="F3290">
        <v>20180209</v>
      </c>
      <c r="G3290">
        <v>20546150519</v>
      </c>
      <c r="H3290" t="s">
        <v>345</v>
      </c>
      <c r="I3290" t="s">
        <v>25</v>
      </c>
      <c r="J3290" t="s">
        <v>26</v>
      </c>
      <c r="K3290" t="s">
        <v>344</v>
      </c>
      <c r="L3290" t="s">
        <v>4</v>
      </c>
      <c r="M3290" t="s">
        <v>5</v>
      </c>
      <c r="N3290" t="s">
        <v>6</v>
      </c>
      <c r="O3290">
        <v>709600000</v>
      </c>
      <c r="P3290" t="s">
        <v>1002</v>
      </c>
      <c r="Q3290" t="s">
        <v>274</v>
      </c>
      <c r="R3290" t="s">
        <v>7</v>
      </c>
      <c r="S3290" t="s">
        <v>350</v>
      </c>
      <c r="T3290" t="s">
        <v>798</v>
      </c>
      <c r="U3290" t="s">
        <v>800</v>
      </c>
      <c r="W3290" t="s">
        <v>100</v>
      </c>
      <c r="X3290" t="s">
        <v>8</v>
      </c>
      <c r="Y3290" t="s">
        <v>226</v>
      </c>
      <c r="Z3290">
        <v>7428.57</v>
      </c>
      <c r="AA3290">
        <v>3855</v>
      </c>
    </row>
    <row r="3291" spans="1:27" hidden="1" x14ac:dyDescent="0.25">
      <c r="A3291">
        <v>2018</v>
      </c>
      <c r="B3291">
        <v>2</v>
      </c>
      <c r="C3291" t="s">
        <v>270</v>
      </c>
      <c r="D3291">
        <v>9744</v>
      </c>
      <c r="E3291">
        <v>3</v>
      </c>
      <c r="F3291">
        <v>20180223</v>
      </c>
      <c r="G3291">
        <v>20546150519</v>
      </c>
      <c r="H3291" t="s">
        <v>345</v>
      </c>
      <c r="I3291" t="s">
        <v>25</v>
      </c>
      <c r="J3291" t="s">
        <v>26</v>
      </c>
      <c r="K3291" t="s">
        <v>344</v>
      </c>
      <c r="L3291" t="s">
        <v>4</v>
      </c>
      <c r="M3291" t="s">
        <v>5</v>
      </c>
      <c r="N3291" t="s">
        <v>6</v>
      </c>
      <c r="O3291">
        <v>709600000</v>
      </c>
      <c r="P3291" t="s">
        <v>1002</v>
      </c>
      <c r="Q3291" t="s">
        <v>274</v>
      </c>
      <c r="R3291" t="s">
        <v>7</v>
      </c>
      <c r="S3291" t="s">
        <v>350</v>
      </c>
      <c r="T3291" t="s">
        <v>798</v>
      </c>
      <c r="U3291" t="s">
        <v>800</v>
      </c>
      <c r="W3291" t="s">
        <v>100</v>
      </c>
      <c r="X3291" t="s">
        <v>8</v>
      </c>
      <c r="Y3291" t="s">
        <v>226</v>
      </c>
      <c r="Z3291">
        <v>7419.77</v>
      </c>
      <c r="AA3291">
        <v>3850</v>
      </c>
    </row>
    <row r="3292" spans="1:27" hidden="1" x14ac:dyDescent="0.25">
      <c r="A3292">
        <v>2018</v>
      </c>
      <c r="B3292">
        <v>2</v>
      </c>
      <c r="C3292" t="s">
        <v>86</v>
      </c>
      <c r="D3292">
        <v>16183</v>
      </c>
      <c r="E3292">
        <v>2</v>
      </c>
      <c r="F3292">
        <v>20180221</v>
      </c>
      <c r="G3292">
        <v>20476152594</v>
      </c>
      <c r="H3292" t="s">
        <v>91</v>
      </c>
      <c r="I3292" t="s">
        <v>2</v>
      </c>
      <c r="J3292" t="s">
        <v>81</v>
      </c>
      <c r="K3292" t="s">
        <v>82</v>
      </c>
      <c r="L3292" t="s">
        <v>4</v>
      </c>
      <c r="M3292" t="s">
        <v>5</v>
      </c>
      <c r="N3292" t="s">
        <v>6</v>
      </c>
      <c r="O3292">
        <v>710809000</v>
      </c>
      <c r="P3292" t="s">
        <v>40</v>
      </c>
      <c r="Q3292" t="s">
        <v>1076</v>
      </c>
      <c r="R3292" t="s">
        <v>13</v>
      </c>
      <c r="S3292" t="s">
        <v>263</v>
      </c>
      <c r="T3292" t="s">
        <v>230</v>
      </c>
      <c r="U3292" t="s">
        <v>84</v>
      </c>
      <c r="W3292" t="s">
        <v>34</v>
      </c>
      <c r="X3292" t="s">
        <v>8</v>
      </c>
      <c r="Y3292" t="s">
        <v>93</v>
      </c>
      <c r="Z3292">
        <v>7406.64</v>
      </c>
      <c r="AA3292">
        <v>2916</v>
      </c>
    </row>
    <row r="3293" spans="1:27" hidden="1" x14ac:dyDescent="0.25">
      <c r="A3293">
        <v>2018</v>
      </c>
      <c r="B3293">
        <v>3</v>
      </c>
      <c r="C3293" t="s">
        <v>86</v>
      </c>
      <c r="D3293">
        <v>23574</v>
      </c>
      <c r="E3293">
        <v>2</v>
      </c>
      <c r="F3293">
        <v>20180314</v>
      </c>
      <c r="G3293">
        <v>20186370571</v>
      </c>
      <c r="H3293" t="s">
        <v>111</v>
      </c>
      <c r="I3293" t="s">
        <v>25</v>
      </c>
      <c r="J3293" t="s">
        <v>26</v>
      </c>
      <c r="K3293" t="s">
        <v>97</v>
      </c>
      <c r="L3293" t="s">
        <v>4</v>
      </c>
      <c r="M3293" t="s">
        <v>5</v>
      </c>
      <c r="N3293" t="s">
        <v>6</v>
      </c>
      <c r="O3293">
        <v>710809000</v>
      </c>
      <c r="P3293" t="s">
        <v>40</v>
      </c>
      <c r="Q3293" t="s">
        <v>1076</v>
      </c>
      <c r="R3293" t="s">
        <v>13</v>
      </c>
      <c r="S3293" t="s">
        <v>1519</v>
      </c>
      <c r="W3293" t="s">
        <v>947</v>
      </c>
      <c r="X3293" t="s">
        <v>8</v>
      </c>
      <c r="Y3293" t="s">
        <v>9</v>
      </c>
      <c r="Z3293">
        <v>7399</v>
      </c>
      <c r="AA3293">
        <v>2114</v>
      </c>
    </row>
    <row r="3294" spans="1:27" hidden="1" x14ac:dyDescent="0.25">
      <c r="A3294">
        <v>2018</v>
      </c>
      <c r="B3294">
        <v>1</v>
      </c>
      <c r="C3294" t="s">
        <v>86</v>
      </c>
      <c r="D3294">
        <v>6448</v>
      </c>
      <c r="E3294">
        <v>3</v>
      </c>
      <c r="F3294">
        <v>20180124</v>
      </c>
      <c r="G3294">
        <v>20170040938</v>
      </c>
      <c r="H3294" t="s">
        <v>65</v>
      </c>
      <c r="I3294" t="s">
        <v>25</v>
      </c>
      <c r="J3294" t="s">
        <v>26</v>
      </c>
      <c r="K3294" t="s">
        <v>125</v>
      </c>
      <c r="L3294" t="s">
        <v>4</v>
      </c>
      <c r="M3294" t="s">
        <v>5</v>
      </c>
      <c r="N3294" t="s">
        <v>17</v>
      </c>
      <c r="O3294">
        <v>2005999000</v>
      </c>
      <c r="P3294" t="s">
        <v>934</v>
      </c>
      <c r="Q3294" t="s">
        <v>1003</v>
      </c>
      <c r="R3294" t="s">
        <v>24</v>
      </c>
      <c r="S3294" t="s">
        <v>148</v>
      </c>
      <c r="T3294" t="s">
        <v>101</v>
      </c>
      <c r="W3294" t="s">
        <v>129</v>
      </c>
      <c r="X3294" t="s">
        <v>8</v>
      </c>
      <c r="Y3294" t="s">
        <v>15</v>
      </c>
      <c r="Z3294">
        <v>7343.1</v>
      </c>
      <c r="AA3294">
        <v>5535</v>
      </c>
    </row>
    <row r="3295" spans="1:27" hidden="1" x14ac:dyDescent="0.25">
      <c r="A3295">
        <v>2017</v>
      </c>
      <c r="B3295">
        <v>1</v>
      </c>
      <c r="C3295" t="s">
        <v>270</v>
      </c>
      <c r="D3295">
        <v>5527</v>
      </c>
      <c r="E3295">
        <v>2</v>
      </c>
      <c r="F3295">
        <v>20170131</v>
      </c>
      <c r="G3295">
        <v>20504004415</v>
      </c>
      <c r="H3295" t="s">
        <v>223</v>
      </c>
      <c r="I3295" t="s">
        <v>268</v>
      </c>
      <c r="J3295" t="s">
        <v>334</v>
      </c>
      <c r="K3295" t="s">
        <v>440</v>
      </c>
      <c r="L3295" t="s">
        <v>4</v>
      </c>
      <c r="M3295" t="s">
        <v>5</v>
      </c>
      <c r="N3295" t="s">
        <v>17</v>
      </c>
      <c r="O3295">
        <v>2001909000</v>
      </c>
      <c r="P3295" t="s">
        <v>1008</v>
      </c>
      <c r="Q3295" t="s">
        <v>1003</v>
      </c>
      <c r="R3295" t="s">
        <v>68</v>
      </c>
      <c r="S3295" t="s">
        <v>845</v>
      </c>
      <c r="W3295" t="s">
        <v>272</v>
      </c>
      <c r="X3295" t="s">
        <v>8</v>
      </c>
      <c r="Y3295" t="s">
        <v>226</v>
      </c>
      <c r="Z3295">
        <v>7326</v>
      </c>
      <c r="AA3295">
        <v>7725.6</v>
      </c>
    </row>
    <row r="3296" spans="1:27" hidden="1" x14ac:dyDescent="0.25">
      <c r="A3296">
        <v>2017</v>
      </c>
      <c r="B3296">
        <v>1</v>
      </c>
      <c r="C3296" t="s">
        <v>86</v>
      </c>
      <c r="D3296">
        <v>5977</v>
      </c>
      <c r="E3296">
        <v>1</v>
      </c>
      <c r="F3296">
        <v>20170125</v>
      </c>
      <c r="G3296">
        <v>20170040938</v>
      </c>
      <c r="H3296" t="s">
        <v>65</v>
      </c>
      <c r="I3296" t="s">
        <v>25</v>
      </c>
      <c r="J3296" t="s">
        <v>26</v>
      </c>
      <c r="K3296" t="s">
        <v>97</v>
      </c>
      <c r="L3296" t="s">
        <v>4</v>
      </c>
      <c r="M3296" t="s">
        <v>5</v>
      </c>
      <c r="N3296" t="s">
        <v>17</v>
      </c>
      <c r="O3296">
        <v>2001909000</v>
      </c>
      <c r="P3296" t="s">
        <v>934</v>
      </c>
      <c r="Q3296" t="s">
        <v>1003</v>
      </c>
      <c r="R3296" t="s">
        <v>68</v>
      </c>
      <c r="S3296" t="s">
        <v>169</v>
      </c>
      <c r="T3296" t="s">
        <v>537</v>
      </c>
      <c r="U3296" t="s">
        <v>101</v>
      </c>
      <c r="V3296" t="s">
        <v>673</v>
      </c>
      <c r="W3296" t="s">
        <v>129</v>
      </c>
      <c r="X3296" t="s">
        <v>215</v>
      </c>
      <c r="Y3296" t="s">
        <v>15</v>
      </c>
      <c r="Z3296">
        <v>7322</v>
      </c>
      <c r="AA3296">
        <v>7360</v>
      </c>
    </row>
    <row r="3297" spans="1:27" hidden="1" x14ac:dyDescent="0.25">
      <c r="A3297">
        <v>2018</v>
      </c>
      <c r="B3297">
        <v>1</v>
      </c>
      <c r="C3297" t="s">
        <v>270</v>
      </c>
      <c r="D3297">
        <v>2998</v>
      </c>
      <c r="E3297">
        <v>3</v>
      </c>
      <c r="F3297">
        <v>20180119</v>
      </c>
      <c r="G3297">
        <v>20546150519</v>
      </c>
      <c r="H3297" t="s">
        <v>345</v>
      </c>
      <c r="I3297" t="s">
        <v>25</v>
      </c>
      <c r="J3297" t="s">
        <v>26</v>
      </c>
      <c r="K3297" t="s">
        <v>344</v>
      </c>
      <c r="L3297" t="s">
        <v>4</v>
      </c>
      <c r="M3297" t="s">
        <v>5</v>
      </c>
      <c r="N3297" t="s">
        <v>6</v>
      </c>
      <c r="O3297">
        <v>709600000</v>
      </c>
      <c r="P3297" t="s">
        <v>1002</v>
      </c>
      <c r="Q3297" t="s">
        <v>274</v>
      </c>
      <c r="R3297" t="s">
        <v>7</v>
      </c>
      <c r="S3297" t="s">
        <v>925</v>
      </c>
      <c r="T3297" t="s">
        <v>14</v>
      </c>
      <c r="V3297" t="s">
        <v>145</v>
      </c>
      <c r="W3297" t="s">
        <v>272</v>
      </c>
      <c r="X3297" t="s">
        <v>8</v>
      </c>
      <c r="Y3297" t="s">
        <v>15</v>
      </c>
      <c r="Z3297">
        <v>7315.46</v>
      </c>
      <c r="AA3297">
        <v>6050</v>
      </c>
    </row>
    <row r="3298" spans="1:27" hidden="1" x14ac:dyDescent="0.25">
      <c r="A3298">
        <v>2018</v>
      </c>
      <c r="B3298">
        <v>3</v>
      </c>
      <c r="C3298" t="s">
        <v>270</v>
      </c>
      <c r="D3298">
        <v>13275</v>
      </c>
      <c r="E3298">
        <v>2</v>
      </c>
      <c r="F3298">
        <v>20180321</v>
      </c>
      <c r="G3298">
        <v>20546150519</v>
      </c>
      <c r="H3298" t="s">
        <v>345</v>
      </c>
      <c r="I3298" t="s">
        <v>25</v>
      </c>
      <c r="J3298" t="s">
        <v>26</v>
      </c>
      <c r="K3298" t="s">
        <v>1281</v>
      </c>
      <c r="L3298" t="s">
        <v>4</v>
      </c>
      <c r="M3298" t="s">
        <v>5</v>
      </c>
      <c r="N3298" t="s">
        <v>6</v>
      </c>
      <c r="O3298">
        <v>709600000</v>
      </c>
      <c r="P3298" t="s">
        <v>1002</v>
      </c>
      <c r="Q3298" t="s">
        <v>274</v>
      </c>
      <c r="R3298" t="s">
        <v>7</v>
      </c>
      <c r="S3298" t="s">
        <v>350</v>
      </c>
      <c r="T3298" t="s">
        <v>798</v>
      </c>
      <c r="U3298" t="s">
        <v>799</v>
      </c>
      <c r="W3298" t="s">
        <v>34</v>
      </c>
      <c r="X3298" t="s">
        <v>8</v>
      </c>
      <c r="Y3298" t="s">
        <v>15</v>
      </c>
      <c r="Z3298">
        <v>7311.67</v>
      </c>
      <c r="AA3298">
        <v>6600</v>
      </c>
    </row>
    <row r="3299" spans="1:27" hidden="1" x14ac:dyDescent="0.25">
      <c r="A3299">
        <v>2018</v>
      </c>
      <c r="B3299">
        <v>3</v>
      </c>
      <c r="C3299" t="s">
        <v>270</v>
      </c>
      <c r="D3299">
        <v>13369</v>
      </c>
      <c r="E3299">
        <v>2</v>
      </c>
      <c r="F3299">
        <v>20180321</v>
      </c>
      <c r="G3299">
        <v>20546150519</v>
      </c>
      <c r="H3299" t="s">
        <v>345</v>
      </c>
      <c r="I3299" t="s">
        <v>25</v>
      </c>
      <c r="J3299" t="s">
        <v>26</v>
      </c>
      <c r="K3299" t="s">
        <v>1281</v>
      </c>
      <c r="L3299" t="s">
        <v>4</v>
      </c>
      <c r="M3299" t="s">
        <v>5</v>
      </c>
      <c r="N3299" t="s">
        <v>6</v>
      </c>
      <c r="O3299">
        <v>709600000</v>
      </c>
      <c r="P3299" t="s">
        <v>1002</v>
      </c>
      <c r="Q3299" t="s">
        <v>274</v>
      </c>
      <c r="R3299" t="s">
        <v>7</v>
      </c>
      <c r="S3299" t="s">
        <v>350</v>
      </c>
      <c r="T3299" t="s">
        <v>798</v>
      </c>
      <c r="U3299" t="s">
        <v>799</v>
      </c>
      <c r="W3299" t="s">
        <v>34</v>
      </c>
      <c r="X3299" t="s">
        <v>8</v>
      </c>
      <c r="Y3299" t="s">
        <v>15</v>
      </c>
      <c r="Z3299">
        <v>7311.67</v>
      </c>
      <c r="AA3299">
        <v>6600</v>
      </c>
    </row>
    <row r="3300" spans="1:27" hidden="1" x14ac:dyDescent="0.25">
      <c r="A3300">
        <v>2018</v>
      </c>
      <c r="B3300">
        <v>2</v>
      </c>
      <c r="C3300" t="s">
        <v>270</v>
      </c>
      <c r="D3300">
        <v>2865</v>
      </c>
      <c r="E3300">
        <v>2</v>
      </c>
      <c r="F3300">
        <v>20180201</v>
      </c>
      <c r="G3300">
        <v>20504004415</v>
      </c>
      <c r="H3300" t="s">
        <v>223</v>
      </c>
      <c r="I3300" t="s">
        <v>25</v>
      </c>
      <c r="J3300" t="s">
        <v>26</v>
      </c>
      <c r="K3300" t="s">
        <v>452</v>
      </c>
      <c r="L3300" t="s">
        <v>4</v>
      </c>
      <c r="M3300" t="s">
        <v>5</v>
      </c>
      <c r="N3300" t="s">
        <v>17</v>
      </c>
      <c r="O3300">
        <v>2001909000</v>
      </c>
      <c r="P3300" t="s">
        <v>1002</v>
      </c>
      <c r="Q3300" t="s">
        <v>1003</v>
      </c>
      <c r="R3300" t="s">
        <v>68</v>
      </c>
      <c r="S3300" t="s">
        <v>1109</v>
      </c>
      <c r="T3300" t="s">
        <v>1947</v>
      </c>
      <c r="W3300" t="s">
        <v>34</v>
      </c>
      <c r="X3300" t="s">
        <v>8</v>
      </c>
      <c r="Y3300" t="s">
        <v>226</v>
      </c>
      <c r="Z3300">
        <v>7308</v>
      </c>
      <c r="AA3300">
        <v>2570.4</v>
      </c>
    </row>
    <row r="3301" spans="1:27" hidden="1" x14ac:dyDescent="0.25">
      <c r="A3301">
        <v>2018</v>
      </c>
      <c r="B3301">
        <v>1</v>
      </c>
      <c r="C3301" t="s">
        <v>270</v>
      </c>
      <c r="D3301">
        <v>3188</v>
      </c>
      <c r="E3301">
        <v>1</v>
      </c>
      <c r="F3301">
        <v>20180123</v>
      </c>
      <c r="G3301">
        <v>20104420282</v>
      </c>
      <c r="H3301" t="s">
        <v>146</v>
      </c>
      <c r="I3301" t="s">
        <v>25</v>
      </c>
      <c r="J3301" t="s">
        <v>26</v>
      </c>
      <c r="K3301" t="s">
        <v>185</v>
      </c>
      <c r="L3301" t="s">
        <v>4</v>
      </c>
      <c r="M3301" t="s">
        <v>5</v>
      </c>
      <c r="N3301" t="s">
        <v>17</v>
      </c>
      <c r="O3301">
        <v>2005999000</v>
      </c>
      <c r="P3301" t="s">
        <v>1002</v>
      </c>
      <c r="Q3301" t="s">
        <v>1003</v>
      </c>
      <c r="R3301" t="s">
        <v>24</v>
      </c>
      <c r="S3301" t="s">
        <v>316</v>
      </c>
      <c r="V3301" t="s">
        <v>101</v>
      </c>
      <c r="W3301" t="s">
        <v>34</v>
      </c>
      <c r="X3301" t="s">
        <v>8</v>
      </c>
      <c r="Y3301" t="s">
        <v>226</v>
      </c>
      <c r="Z3301">
        <v>7280</v>
      </c>
      <c r="AA3301">
        <v>5011.8</v>
      </c>
    </row>
    <row r="3302" spans="1:27" hidden="1" x14ac:dyDescent="0.25">
      <c r="A3302">
        <v>2018</v>
      </c>
      <c r="B3302">
        <v>2</v>
      </c>
      <c r="C3302" t="s">
        <v>86</v>
      </c>
      <c r="D3302">
        <v>10118</v>
      </c>
      <c r="E3302">
        <v>1</v>
      </c>
      <c r="F3302">
        <v>20180202</v>
      </c>
      <c r="G3302">
        <v>20373860736</v>
      </c>
      <c r="H3302" t="s">
        <v>1127</v>
      </c>
      <c r="I3302" t="s">
        <v>25</v>
      </c>
      <c r="J3302" t="s">
        <v>26</v>
      </c>
      <c r="K3302" t="s">
        <v>97</v>
      </c>
      <c r="L3302" t="s">
        <v>4</v>
      </c>
      <c r="M3302" t="s">
        <v>5</v>
      </c>
      <c r="N3302" t="s">
        <v>17</v>
      </c>
      <c r="O3302">
        <v>2005992000</v>
      </c>
      <c r="P3302" t="s">
        <v>934</v>
      </c>
      <c r="Q3302" t="s">
        <v>1003</v>
      </c>
      <c r="R3302" t="s">
        <v>18</v>
      </c>
      <c r="S3302" t="s">
        <v>94</v>
      </c>
      <c r="T3302" t="s">
        <v>1815</v>
      </c>
      <c r="U3302" t="s">
        <v>1816</v>
      </c>
      <c r="V3302" t="s">
        <v>101</v>
      </c>
      <c r="X3302" t="s">
        <v>8</v>
      </c>
      <c r="Y3302" t="s">
        <v>90</v>
      </c>
      <c r="Z3302">
        <v>7270.56</v>
      </c>
      <c r="AA3302">
        <v>2611.1999999999998</v>
      </c>
    </row>
    <row r="3303" spans="1:27" hidden="1" x14ac:dyDescent="0.25">
      <c r="A3303">
        <v>2018</v>
      </c>
      <c r="B3303">
        <v>2</v>
      </c>
      <c r="C3303" t="s">
        <v>86</v>
      </c>
      <c r="D3303">
        <v>9859</v>
      </c>
      <c r="E3303">
        <v>1</v>
      </c>
      <c r="F3303">
        <v>20180202</v>
      </c>
      <c r="G3303">
        <v>20373860736</v>
      </c>
      <c r="H3303" t="s">
        <v>1127</v>
      </c>
      <c r="I3303" t="s">
        <v>25</v>
      </c>
      <c r="J3303" t="s">
        <v>26</v>
      </c>
      <c r="K3303" t="s">
        <v>97</v>
      </c>
      <c r="L3303" t="s">
        <v>4</v>
      </c>
      <c r="M3303" t="s">
        <v>5</v>
      </c>
      <c r="N3303" t="s">
        <v>17</v>
      </c>
      <c r="O3303">
        <v>2005992000</v>
      </c>
      <c r="P3303" t="s">
        <v>934</v>
      </c>
      <c r="Q3303" t="s">
        <v>1003</v>
      </c>
      <c r="R3303" t="s">
        <v>18</v>
      </c>
      <c r="S3303" t="s">
        <v>94</v>
      </c>
      <c r="U3303" t="s">
        <v>378</v>
      </c>
      <c r="V3303" t="s">
        <v>101</v>
      </c>
      <c r="W3303" t="s">
        <v>34</v>
      </c>
      <c r="X3303" t="s">
        <v>19</v>
      </c>
      <c r="Y3303" t="s">
        <v>15</v>
      </c>
      <c r="Z3303">
        <v>7243.83</v>
      </c>
      <c r="AA3303">
        <v>2601.6</v>
      </c>
    </row>
    <row r="3304" spans="1:27" hidden="1" x14ac:dyDescent="0.25">
      <c r="A3304">
        <v>2017</v>
      </c>
      <c r="B3304">
        <v>3</v>
      </c>
      <c r="C3304" t="s">
        <v>86</v>
      </c>
      <c r="D3304">
        <v>24016</v>
      </c>
      <c r="E3304">
        <v>3</v>
      </c>
      <c r="F3304">
        <v>20170318</v>
      </c>
      <c r="G3304">
        <v>20548013357</v>
      </c>
      <c r="H3304" t="s">
        <v>2114</v>
      </c>
      <c r="I3304" t="s">
        <v>11</v>
      </c>
      <c r="J3304" t="s">
        <v>12</v>
      </c>
      <c r="K3304" t="s">
        <v>92</v>
      </c>
      <c r="L3304" t="s">
        <v>4</v>
      </c>
      <c r="M3304" t="s">
        <v>5</v>
      </c>
      <c r="N3304" t="s">
        <v>6</v>
      </c>
      <c r="O3304">
        <v>709600000</v>
      </c>
      <c r="P3304" t="s">
        <v>40</v>
      </c>
      <c r="Q3304" t="s">
        <v>1076</v>
      </c>
      <c r="R3304" t="s">
        <v>7</v>
      </c>
      <c r="S3304" t="s">
        <v>2300</v>
      </c>
      <c r="W3304" t="s">
        <v>34</v>
      </c>
      <c r="X3304" t="s">
        <v>8</v>
      </c>
      <c r="Y3304" t="s">
        <v>9</v>
      </c>
      <c r="Z3304">
        <v>7228.8</v>
      </c>
      <c r="AA3304">
        <v>2880</v>
      </c>
    </row>
    <row r="3305" spans="1:27" hidden="1" x14ac:dyDescent="0.25">
      <c r="A3305">
        <v>2018</v>
      </c>
      <c r="B3305">
        <v>1</v>
      </c>
      <c r="C3305" t="s">
        <v>270</v>
      </c>
      <c r="D3305">
        <v>3108</v>
      </c>
      <c r="E3305">
        <v>2</v>
      </c>
      <c r="F3305">
        <v>20180119</v>
      </c>
      <c r="G3305">
        <v>20546150519</v>
      </c>
      <c r="H3305" t="s">
        <v>345</v>
      </c>
      <c r="I3305" t="s">
        <v>25</v>
      </c>
      <c r="J3305" t="s">
        <v>26</v>
      </c>
      <c r="K3305" t="s">
        <v>344</v>
      </c>
      <c r="L3305" t="s">
        <v>4</v>
      </c>
      <c r="M3305" t="s">
        <v>5</v>
      </c>
      <c r="N3305" t="s">
        <v>6</v>
      </c>
      <c r="O3305">
        <v>709600000</v>
      </c>
      <c r="P3305" t="s">
        <v>1002</v>
      </c>
      <c r="Q3305" t="s">
        <v>274</v>
      </c>
      <c r="R3305" t="s">
        <v>7</v>
      </c>
      <c r="S3305" t="s">
        <v>922</v>
      </c>
      <c r="T3305" t="s">
        <v>14</v>
      </c>
      <c r="V3305" t="s">
        <v>145</v>
      </c>
      <c r="W3305" t="s">
        <v>272</v>
      </c>
      <c r="X3305" t="s">
        <v>8</v>
      </c>
      <c r="Y3305" t="s">
        <v>15</v>
      </c>
      <c r="Z3305">
        <v>7228.46</v>
      </c>
      <c r="AA3305">
        <v>6215</v>
      </c>
    </row>
    <row r="3306" spans="1:27" hidden="1" x14ac:dyDescent="0.25">
      <c r="A3306">
        <v>2017</v>
      </c>
      <c r="B3306">
        <v>1</v>
      </c>
      <c r="C3306" t="s">
        <v>270</v>
      </c>
      <c r="D3306">
        <v>3273</v>
      </c>
      <c r="E3306">
        <v>6</v>
      </c>
      <c r="F3306">
        <v>20170122</v>
      </c>
      <c r="G3306">
        <v>20504004415</v>
      </c>
      <c r="H3306" t="s">
        <v>223</v>
      </c>
      <c r="I3306" t="s">
        <v>25</v>
      </c>
      <c r="J3306" t="s">
        <v>26</v>
      </c>
      <c r="K3306" t="s">
        <v>28</v>
      </c>
      <c r="L3306" t="s">
        <v>4</v>
      </c>
      <c r="M3306" t="s">
        <v>5</v>
      </c>
      <c r="N3306" t="s">
        <v>17</v>
      </c>
      <c r="O3306">
        <v>2005999000</v>
      </c>
      <c r="P3306" t="s">
        <v>1002</v>
      </c>
      <c r="Q3306" t="s">
        <v>1003</v>
      </c>
      <c r="R3306" t="s">
        <v>24</v>
      </c>
      <c r="S3306" t="s">
        <v>826</v>
      </c>
      <c r="W3306" t="s">
        <v>100</v>
      </c>
      <c r="X3306" t="s">
        <v>8</v>
      </c>
      <c r="Y3306" t="s">
        <v>61</v>
      </c>
      <c r="Z3306">
        <v>7224</v>
      </c>
      <c r="AA3306">
        <v>5846.4</v>
      </c>
    </row>
    <row r="3307" spans="1:27" hidden="1" x14ac:dyDescent="0.25">
      <c r="A3307">
        <v>2017</v>
      </c>
      <c r="B3307">
        <v>1</v>
      </c>
      <c r="C3307" t="s">
        <v>86</v>
      </c>
      <c r="D3307">
        <v>205</v>
      </c>
      <c r="E3307">
        <v>4</v>
      </c>
      <c r="F3307">
        <v>20170105</v>
      </c>
      <c r="G3307">
        <v>20544606353</v>
      </c>
      <c r="H3307" t="s">
        <v>490</v>
      </c>
      <c r="I3307" t="s">
        <v>25</v>
      </c>
      <c r="J3307" t="s">
        <v>26</v>
      </c>
      <c r="K3307" t="s">
        <v>28</v>
      </c>
      <c r="L3307" t="s">
        <v>4</v>
      </c>
      <c r="M3307" t="s">
        <v>5</v>
      </c>
      <c r="N3307" t="s">
        <v>6</v>
      </c>
      <c r="O3307">
        <v>904221000</v>
      </c>
      <c r="P3307" t="s">
        <v>198</v>
      </c>
      <c r="Q3307" t="s">
        <v>1016</v>
      </c>
      <c r="R3307" t="s">
        <v>104</v>
      </c>
      <c r="S3307" t="s">
        <v>567</v>
      </c>
      <c r="T3307" t="s">
        <v>568</v>
      </c>
      <c r="U3307" t="s">
        <v>569</v>
      </c>
      <c r="V3307" t="s">
        <v>101</v>
      </c>
      <c r="W3307" t="s">
        <v>253</v>
      </c>
      <c r="X3307" t="s">
        <v>23</v>
      </c>
      <c r="Y3307" t="s">
        <v>90</v>
      </c>
      <c r="Z3307">
        <v>7218.6</v>
      </c>
      <c r="AA3307">
        <v>3071.5329999999999</v>
      </c>
    </row>
    <row r="3308" spans="1:27" hidden="1" x14ac:dyDescent="0.25">
      <c r="A3308">
        <v>2018</v>
      </c>
      <c r="B3308">
        <v>3</v>
      </c>
      <c r="C3308" t="s">
        <v>86</v>
      </c>
      <c r="D3308">
        <v>26044</v>
      </c>
      <c r="E3308">
        <v>2</v>
      </c>
      <c r="F3308">
        <v>20180323</v>
      </c>
      <c r="G3308">
        <v>20373860736</v>
      </c>
      <c r="H3308" t="s">
        <v>1127</v>
      </c>
      <c r="I3308" t="s">
        <v>25</v>
      </c>
      <c r="J3308" t="s">
        <v>26</v>
      </c>
      <c r="K3308" t="s">
        <v>125</v>
      </c>
      <c r="L3308" t="s">
        <v>4</v>
      </c>
      <c r="M3308" t="s">
        <v>5</v>
      </c>
      <c r="N3308" t="s">
        <v>17</v>
      </c>
      <c r="O3308">
        <v>2005992000</v>
      </c>
      <c r="P3308" t="s">
        <v>934</v>
      </c>
      <c r="Q3308" t="s">
        <v>1003</v>
      </c>
      <c r="R3308" t="s">
        <v>18</v>
      </c>
      <c r="S3308" t="s">
        <v>94</v>
      </c>
      <c r="T3308" t="s">
        <v>14</v>
      </c>
      <c r="V3308" t="s">
        <v>101</v>
      </c>
      <c r="W3308" t="s">
        <v>34</v>
      </c>
      <c r="X3308" t="s">
        <v>8</v>
      </c>
      <c r="Y3308" t="s">
        <v>15</v>
      </c>
      <c r="Z3308">
        <v>7211.36</v>
      </c>
      <c r="AA3308">
        <v>2636.76</v>
      </c>
    </row>
    <row r="3309" spans="1:27" hidden="1" x14ac:dyDescent="0.25">
      <c r="A3309">
        <v>2017</v>
      </c>
      <c r="B3309">
        <v>1</v>
      </c>
      <c r="C3309" t="s">
        <v>86</v>
      </c>
      <c r="D3309">
        <v>115703</v>
      </c>
      <c r="E3309">
        <v>2</v>
      </c>
      <c r="F3309">
        <v>20170105</v>
      </c>
      <c r="G3309">
        <v>20476152594</v>
      </c>
      <c r="H3309" t="s">
        <v>91</v>
      </c>
      <c r="I3309" t="s">
        <v>2</v>
      </c>
      <c r="J3309" t="s">
        <v>81</v>
      </c>
      <c r="K3309" t="s">
        <v>82</v>
      </c>
      <c r="L3309" t="s">
        <v>4</v>
      </c>
      <c r="M3309" t="s">
        <v>5</v>
      </c>
      <c r="N3309" t="s">
        <v>6</v>
      </c>
      <c r="O3309">
        <v>710809000</v>
      </c>
      <c r="P3309" t="s">
        <v>40</v>
      </c>
      <c r="Q3309" t="s">
        <v>1076</v>
      </c>
      <c r="R3309" t="s">
        <v>13</v>
      </c>
      <c r="S3309" t="s">
        <v>229</v>
      </c>
      <c r="T3309" t="s">
        <v>230</v>
      </c>
      <c r="U3309" t="s">
        <v>84</v>
      </c>
      <c r="W3309" t="s">
        <v>34</v>
      </c>
      <c r="X3309" t="s">
        <v>8</v>
      </c>
      <c r="Y3309" t="s">
        <v>93</v>
      </c>
      <c r="Z3309">
        <v>7200</v>
      </c>
      <c r="AA3309">
        <v>3000</v>
      </c>
    </row>
    <row r="3310" spans="1:27" hidden="1" x14ac:dyDescent="0.25">
      <c r="A3310">
        <v>2017</v>
      </c>
      <c r="B3310">
        <v>2</v>
      </c>
      <c r="C3310" t="s">
        <v>86</v>
      </c>
      <c r="D3310">
        <v>12426</v>
      </c>
      <c r="E3310">
        <v>3</v>
      </c>
      <c r="F3310">
        <v>20170210</v>
      </c>
      <c r="G3310">
        <v>20186370571</v>
      </c>
      <c r="H3310" t="s">
        <v>111</v>
      </c>
      <c r="I3310" t="s">
        <v>25</v>
      </c>
      <c r="J3310" t="s">
        <v>26</v>
      </c>
      <c r="K3310" t="s">
        <v>97</v>
      </c>
      <c r="L3310" t="s">
        <v>4</v>
      </c>
      <c r="M3310" t="s">
        <v>5</v>
      </c>
      <c r="N3310" t="s">
        <v>6</v>
      </c>
      <c r="O3310">
        <v>710809000</v>
      </c>
      <c r="P3310" t="s">
        <v>31</v>
      </c>
      <c r="Q3310" t="s">
        <v>1076</v>
      </c>
      <c r="R3310" t="s">
        <v>13</v>
      </c>
      <c r="S3310" t="s">
        <v>666</v>
      </c>
      <c r="W3310" t="s">
        <v>112</v>
      </c>
      <c r="X3310" t="s">
        <v>2125</v>
      </c>
      <c r="Y3310" t="s">
        <v>9</v>
      </c>
      <c r="Z3310">
        <v>7190.4</v>
      </c>
      <c r="AA3310">
        <v>2182.8000000000002</v>
      </c>
    </row>
    <row r="3311" spans="1:27" hidden="1" x14ac:dyDescent="0.25">
      <c r="A3311">
        <v>2018</v>
      </c>
      <c r="B3311">
        <v>2</v>
      </c>
      <c r="C3311" t="s">
        <v>270</v>
      </c>
      <c r="D3311">
        <v>5422</v>
      </c>
      <c r="E3311">
        <v>3</v>
      </c>
      <c r="F3311">
        <v>20180201</v>
      </c>
      <c r="G3311">
        <v>20504004415</v>
      </c>
      <c r="H3311" t="s">
        <v>223</v>
      </c>
      <c r="I3311" t="s">
        <v>25</v>
      </c>
      <c r="J3311" t="s">
        <v>26</v>
      </c>
      <c r="K3311" t="s">
        <v>257</v>
      </c>
      <c r="L3311" t="s">
        <v>4</v>
      </c>
      <c r="M3311" t="s">
        <v>5</v>
      </c>
      <c r="N3311" t="s">
        <v>17</v>
      </c>
      <c r="O3311">
        <v>2005999000</v>
      </c>
      <c r="P3311" t="s">
        <v>1002</v>
      </c>
      <c r="Q3311" t="s">
        <v>1003</v>
      </c>
      <c r="R3311" t="s">
        <v>24</v>
      </c>
      <c r="S3311" t="s">
        <v>1729</v>
      </c>
      <c r="W3311" t="s">
        <v>34</v>
      </c>
      <c r="X3311" t="s">
        <v>8</v>
      </c>
      <c r="Y3311" t="s">
        <v>226</v>
      </c>
      <c r="Z3311">
        <v>7184</v>
      </c>
      <c r="AA3311">
        <v>2784</v>
      </c>
    </row>
    <row r="3312" spans="1:27" hidden="1" x14ac:dyDescent="0.25">
      <c r="A3312">
        <v>2018</v>
      </c>
      <c r="B3312">
        <v>2</v>
      </c>
      <c r="C3312" t="s">
        <v>86</v>
      </c>
      <c r="D3312">
        <v>11410</v>
      </c>
      <c r="E3312">
        <v>5</v>
      </c>
      <c r="F3312">
        <v>20180210</v>
      </c>
      <c r="G3312">
        <v>20186370571</v>
      </c>
      <c r="H3312" t="s">
        <v>111</v>
      </c>
      <c r="I3312" t="s">
        <v>25</v>
      </c>
      <c r="J3312" t="s">
        <v>26</v>
      </c>
      <c r="K3312" t="s">
        <v>121</v>
      </c>
      <c r="L3312" t="s">
        <v>4</v>
      </c>
      <c r="M3312" t="s">
        <v>5</v>
      </c>
      <c r="N3312" t="s">
        <v>17</v>
      </c>
      <c r="O3312">
        <v>2005999000</v>
      </c>
      <c r="P3312" t="s">
        <v>31</v>
      </c>
      <c r="Q3312" t="s">
        <v>1071</v>
      </c>
      <c r="R3312" t="s">
        <v>24</v>
      </c>
      <c r="S3312" t="s">
        <v>1631</v>
      </c>
      <c r="W3312" t="s">
        <v>947</v>
      </c>
      <c r="X3312" t="s">
        <v>8</v>
      </c>
      <c r="Y3312" t="s">
        <v>9</v>
      </c>
      <c r="Z3312">
        <v>7140</v>
      </c>
      <c r="AA3312">
        <v>1820</v>
      </c>
    </row>
    <row r="3313" spans="1:27" hidden="1" x14ac:dyDescent="0.25">
      <c r="A3313">
        <v>2017</v>
      </c>
      <c r="B3313">
        <v>1</v>
      </c>
      <c r="C3313" t="s">
        <v>270</v>
      </c>
      <c r="D3313">
        <v>4213</v>
      </c>
      <c r="E3313">
        <v>3</v>
      </c>
      <c r="F3313">
        <v>20170129</v>
      </c>
      <c r="G3313">
        <v>20504004415</v>
      </c>
      <c r="H3313" t="s">
        <v>223</v>
      </c>
      <c r="I3313" t="s">
        <v>25</v>
      </c>
      <c r="J3313" t="s">
        <v>26</v>
      </c>
      <c r="K3313" t="s">
        <v>28</v>
      </c>
      <c r="L3313" t="s">
        <v>4</v>
      </c>
      <c r="M3313" t="s">
        <v>5</v>
      </c>
      <c r="N3313" t="s">
        <v>17</v>
      </c>
      <c r="O3313">
        <v>2001909000</v>
      </c>
      <c r="P3313" t="s">
        <v>1009</v>
      </c>
      <c r="Q3313" t="s">
        <v>1003</v>
      </c>
      <c r="R3313" t="s">
        <v>68</v>
      </c>
      <c r="S3313" t="s">
        <v>828</v>
      </c>
      <c r="W3313" t="s">
        <v>100</v>
      </c>
      <c r="X3313" t="s">
        <v>8</v>
      </c>
      <c r="Y3313" t="s">
        <v>61</v>
      </c>
      <c r="Z3313">
        <v>7128</v>
      </c>
      <c r="AA3313">
        <v>1370.3040000000001</v>
      </c>
    </row>
    <row r="3314" spans="1:27" hidden="1" x14ac:dyDescent="0.25">
      <c r="A3314">
        <v>2018</v>
      </c>
      <c r="B3314">
        <v>3</v>
      </c>
      <c r="C3314" t="s">
        <v>270</v>
      </c>
      <c r="D3314">
        <v>10503</v>
      </c>
      <c r="E3314">
        <v>3</v>
      </c>
      <c r="F3314">
        <v>20180301</v>
      </c>
      <c r="G3314">
        <v>20504004415</v>
      </c>
      <c r="H3314" t="s">
        <v>223</v>
      </c>
      <c r="I3314" t="s">
        <v>25</v>
      </c>
      <c r="J3314" t="s">
        <v>26</v>
      </c>
      <c r="K3314" t="s">
        <v>97</v>
      </c>
      <c r="L3314" t="s">
        <v>4</v>
      </c>
      <c r="M3314" t="s">
        <v>5</v>
      </c>
      <c r="N3314" t="s">
        <v>17</v>
      </c>
      <c r="O3314">
        <v>2001909000</v>
      </c>
      <c r="P3314" t="s">
        <v>1009</v>
      </c>
      <c r="Q3314" t="s">
        <v>1003</v>
      </c>
      <c r="R3314" t="s">
        <v>68</v>
      </c>
      <c r="S3314" t="s">
        <v>2356</v>
      </c>
      <c r="W3314" t="s">
        <v>100</v>
      </c>
      <c r="X3314" t="s">
        <v>8</v>
      </c>
      <c r="Y3314" t="s">
        <v>226</v>
      </c>
      <c r="Z3314">
        <v>7128</v>
      </c>
      <c r="AA3314">
        <v>1370.3040000000001</v>
      </c>
    </row>
    <row r="3315" spans="1:27" hidden="1" x14ac:dyDescent="0.25">
      <c r="A3315">
        <v>2017</v>
      </c>
      <c r="B3315">
        <v>1</v>
      </c>
      <c r="C3315" t="s">
        <v>86</v>
      </c>
      <c r="D3315">
        <v>2298</v>
      </c>
      <c r="E3315">
        <v>1</v>
      </c>
      <c r="F3315">
        <v>20170114</v>
      </c>
      <c r="G3315">
        <v>20373860736</v>
      </c>
      <c r="H3315" t="s">
        <v>1127</v>
      </c>
      <c r="I3315" t="s">
        <v>25</v>
      </c>
      <c r="J3315" t="s">
        <v>26</v>
      </c>
      <c r="K3315" t="s">
        <v>125</v>
      </c>
      <c r="L3315" t="s">
        <v>4</v>
      </c>
      <c r="M3315" t="s">
        <v>5</v>
      </c>
      <c r="N3315" t="s">
        <v>17</v>
      </c>
      <c r="O3315">
        <v>2005992000</v>
      </c>
      <c r="P3315" t="s">
        <v>934</v>
      </c>
      <c r="Q3315" t="s">
        <v>1003</v>
      </c>
      <c r="R3315" t="s">
        <v>18</v>
      </c>
      <c r="S3315" t="s">
        <v>94</v>
      </c>
      <c r="T3315" t="s">
        <v>625</v>
      </c>
      <c r="V3315" t="s">
        <v>377</v>
      </c>
      <c r="W3315" t="s">
        <v>100</v>
      </c>
      <c r="X3315" t="s">
        <v>19</v>
      </c>
      <c r="Y3315" t="s">
        <v>15</v>
      </c>
      <c r="Z3315">
        <v>7127.5</v>
      </c>
      <c r="AA3315">
        <v>2606.1</v>
      </c>
    </row>
    <row r="3316" spans="1:27" hidden="1" x14ac:dyDescent="0.25">
      <c r="A3316">
        <v>2017</v>
      </c>
      <c r="B3316">
        <v>1</v>
      </c>
      <c r="C3316" t="s">
        <v>86</v>
      </c>
      <c r="D3316">
        <v>6394</v>
      </c>
      <c r="E3316">
        <v>2</v>
      </c>
      <c r="F3316">
        <v>20170124</v>
      </c>
      <c r="G3316">
        <v>20511375666</v>
      </c>
      <c r="H3316" t="s">
        <v>402</v>
      </c>
      <c r="I3316" t="s">
        <v>25</v>
      </c>
      <c r="J3316" t="s">
        <v>26</v>
      </c>
      <c r="K3316" t="s">
        <v>199</v>
      </c>
      <c r="L3316" t="s">
        <v>4</v>
      </c>
      <c r="M3316" t="s">
        <v>5</v>
      </c>
      <c r="N3316" t="s">
        <v>6</v>
      </c>
      <c r="O3316">
        <v>710809000</v>
      </c>
      <c r="P3316" t="s">
        <v>40</v>
      </c>
      <c r="Q3316" t="s">
        <v>1076</v>
      </c>
      <c r="R3316" t="s">
        <v>13</v>
      </c>
      <c r="S3316" t="s">
        <v>403</v>
      </c>
      <c r="W3316" t="s">
        <v>176</v>
      </c>
      <c r="X3316" t="s">
        <v>8</v>
      </c>
      <c r="Y3316" t="s">
        <v>9</v>
      </c>
      <c r="Z3316">
        <v>7120</v>
      </c>
      <c r="AA3316">
        <v>3239.6</v>
      </c>
    </row>
    <row r="3317" spans="1:27" hidden="1" x14ac:dyDescent="0.25">
      <c r="A3317">
        <v>2018</v>
      </c>
      <c r="B3317">
        <v>2</v>
      </c>
      <c r="C3317" t="s">
        <v>86</v>
      </c>
      <c r="D3317">
        <v>16183</v>
      </c>
      <c r="E3317">
        <v>1</v>
      </c>
      <c r="F3317">
        <v>20180221</v>
      </c>
      <c r="G3317">
        <v>20476152594</v>
      </c>
      <c r="H3317" t="s">
        <v>91</v>
      </c>
      <c r="I3317" t="s">
        <v>2</v>
      </c>
      <c r="J3317" t="s">
        <v>81</v>
      </c>
      <c r="K3317" t="s">
        <v>82</v>
      </c>
      <c r="L3317" t="s">
        <v>4</v>
      </c>
      <c r="M3317" t="s">
        <v>5</v>
      </c>
      <c r="N3317" t="s">
        <v>6</v>
      </c>
      <c r="O3317">
        <v>710809000</v>
      </c>
      <c r="P3317" t="s">
        <v>31</v>
      </c>
      <c r="Q3317" t="s">
        <v>1076</v>
      </c>
      <c r="R3317" t="s">
        <v>13</v>
      </c>
      <c r="S3317" t="s">
        <v>1911</v>
      </c>
      <c r="T3317" t="s">
        <v>230</v>
      </c>
      <c r="U3317" t="s">
        <v>84</v>
      </c>
      <c r="W3317" t="s">
        <v>34</v>
      </c>
      <c r="X3317" t="s">
        <v>8</v>
      </c>
      <c r="Y3317" t="s">
        <v>93</v>
      </c>
      <c r="Z3317">
        <v>7111.8</v>
      </c>
      <c r="AA3317">
        <v>2634</v>
      </c>
    </row>
    <row r="3318" spans="1:27" hidden="1" x14ac:dyDescent="0.25">
      <c r="A3318">
        <v>2017</v>
      </c>
      <c r="B3318">
        <v>3</v>
      </c>
      <c r="C3318" t="s">
        <v>86</v>
      </c>
      <c r="D3318">
        <v>18868</v>
      </c>
      <c r="E3318">
        <v>4</v>
      </c>
      <c r="F3318">
        <v>20170302</v>
      </c>
      <c r="G3318">
        <v>20170040938</v>
      </c>
      <c r="H3318" t="s">
        <v>65</v>
      </c>
      <c r="I3318" t="s">
        <v>25</v>
      </c>
      <c r="J3318" t="s">
        <v>26</v>
      </c>
      <c r="K3318" t="s">
        <v>97</v>
      </c>
      <c r="L3318" t="s">
        <v>4</v>
      </c>
      <c r="M3318" t="s">
        <v>5</v>
      </c>
      <c r="N3318" t="s">
        <v>17</v>
      </c>
      <c r="O3318">
        <v>2005999000</v>
      </c>
      <c r="P3318" t="s">
        <v>934</v>
      </c>
      <c r="Q3318" t="s">
        <v>1003</v>
      </c>
      <c r="R3318" t="s">
        <v>24</v>
      </c>
      <c r="S3318" t="s">
        <v>234</v>
      </c>
      <c r="T3318" t="s">
        <v>14</v>
      </c>
      <c r="U3318" t="s">
        <v>101</v>
      </c>
      <c r="W3318" t="s">
        <v>129</v>
      </c>
      <c r="X3318" t="s">
        <v>8</v>
      </c>
      <c r="Y3318" t="s">
        <v>15</v>
      </c>
      <c r="Z3318">
        <v>7106.4</v>
      </c>
      <c r="AA3318">
        <v>2661.12</v>
      </c>
    </row>
    <row r="3319" spans="1:27" hidden="1" x14ac:dyDescent="0.25">
      <c r="A3319">
        <v>2017</v>
      </c>
      <c r="B3319">
        <v>3</v>
      </c>
      <c r="C3319" t="s">
        <v>270</v>
      </c>
      <c r="D3319">
        <v>9553</v>
      </c>
      <c r="E3319">
        <v>3</v>
      </c>
      <c r="F3319">
        <v>20170302</v>
      </c>
      <c r="G3319">
        <v>20504004415</v>
      </c>
      <c r="H3319" t="s">
        <v>223</v>
      </c>
      <c r="I3319" t="s">
        <v>25</v>
      </c>
      <c r="J3319" t="s">
        <v>26</v>
      </c>
      <c r="K3319" t="s">
        <v>97</v>
      </c>
      <c r="L3319" t="s">
        <v>4</v>
      </c>
      <c r="M3319" t="s">
        <v>5</v>
      </c>
      <c r="N3319" t="s">
        <v>6</v>
      </c>
      <c r="O3319">
        <v>710809000</v>
      </c>
      <c r="P3319" t="s">
        <v>1008</v>
      </c>
      <c r="Q3319" t="s">
        <v>1076</v>
      </c>
      <c r="R3319" t="s">
        <v>13</v>
      </c>
      <c r="S3319" t="s">
        <v>348</v>
      </c>
      <c r="T3319" t="s">
        <v>450</v>
      </c>
      <c r="W3319" t="s">
        <v>272</v>
      </c>
      <c r="X3319" t="s">
        <v>8</v>
      </c>
      <c r="Y3319" t="s">
        <v>226</v>
      </c>
      <c r="Z3319">
        <v>7091.48</v>
      </c>
      <c r="AA3319">
        <v>4540</v>
      </c>
    </row>
    <row r="3320" spans="1:27" hidden="1" x14ac:dyDescent="0.25">
      <c r="A3320">
        <v>2017</v>
      </c>
      <c r="B3320">
        <v>3</v>
      </c>
      <c r="C3320" t="s">
        <v>270</v>
      </c>
      <c r="D3320">
        <v>10296</v>
      </c>
      <c r="E3320">
        <v>3</v>
      </c>
      <c r="F3320">
        <v>20170310</v>
      </c>
      <c r="G3320">
        <v>20504004415</v>
      </c>
      <c r="H3320" t="s">
        <v>223</v>
      </c>
      <c r="I3320" t="s">
        <v>25</v>
      </c>
      <c r="J3320" t="s">
        <v>26</v>
      </c>
      <c r="K3320" t="s">
        <v>97</v>
      </c>
      <c r="L3320" t="s">
        <v>4</v>
      </c>
      <c r="M3320" t="s">
        <v>5</v>
      </c>
      <c r="N3320" t="s">
        <v>6</v>
      </c>
      <c r="O3320">
        <v>710809000</v>
      </c>
      <c r="P3320" t="s">
        <v>1008</v>
      </c>
      <c r="Q3320" t="s">
        <v>1076</v>
      </c>
      <c r="R3320" t="s">
        <v>13</v>
      </c>
      <c r="S3320" t="s">
        <v>348</v>
      </c>
      <c r="T3320" t="s">
        <v>450</v>
      </c>
      <c r="W3320" t="s">
        <v>272</v>
      </c>
      <c r="X3320" t="s">
        <v>8</v>
      </c>
      <c r="Y3320" t="s">
        <v>226</v>
      </c>
      <c r="Z3320">
        <v>7091.48</v>
      </c>
      <c r="AA3320">
        <v>4540</v>
      </c>
    </row>
    <row r="3321" spans="1:27" hidden="1" x14ac:dyDescent="0.25">
      <c r="A3321">
        <v>2018</v>
      </c>
      <c r="B3321">
        <v>2</v>
      </c>
      <c r="C3321" t="s">
        <v>270</v>
      </c>
      <c r="D3321">
        <v>9604</v>
      </c>
      <c r="E3321">
        <v>10</v>
      </c>
      <c r="F3321">
        <v>20180222</v>
      </c>
      <c r="G3321">
        <v>20504004415</v>
      </c>
      <c r="H3321" t="s">
        <v>223</v>
      </c>
      <c r="I3321" t="s">
        <v>25</v>
      </c>
      <c r="J3321" t="s">
        <v>26</v>
      </c>
      <c r="K3321" t="s">
        <v>97</v>
      </c>
      <c r="L3321" t="s">
        <v>4</v>
      </c>
      <c r="M3321" t="s">
        <v>5</v>
      </c>
      <c r="N3321" t="s">
        <v>17</v>
      </c>
      <c r="O3321">
        <v>2005999000</v>
      </c>
      <c r="P3321" t="s">
        <v>1002</v>
      </c>
      <c r="Q3321" t="s">
        <v>1003</v>
      </c>
      <c r="R3321" t="s">
        <v>24</v>
      </c>
      <c r="S3321" t="s">
        <v>359</v>
      </c>
      <c r="W3321" t="s">
        <v>34</v>
      </c>
      <c r="X3321" t="s">
        <v>8</v>
      </c>
      <c r="Y3321" t="s">
        <v>226</v>
      </c>
      <c r="Z3321">
        <v>7087.5</v>
      </c>
      <c r="AA3321">
        <v>4282.2</v>
      </c>
    </row>
    <row r="3322" spans="1:27" hidden="1" x14ac:dyDescent="0.25">
      <c r="A3322">
        <v>2018</v>
      </c>
      <c r="B3322">
        <v>3</v>
      </c>
      <c r="C3322" t="s">
        <v>270</v>
      </c>
      <c r="D3322">
        <v>10524</v>
      </c>
      <c r="E3322">
        <v>3</v>
      </c>
      <c r="F3322">
        <v>20180301</v>
      </c>
      <c r="G3322">
        <v>20504004415</v>
      </c>
      <c r="H3322" t="s">
        <v>223</v>
      </c>
      <c r="I3322" t="s">
        <v>25</v>
      </c>
      <c r="J3322" t="s">
        <v>26</v>
      </c>
      <c r="K3322" t="s">
        <v>97</v>
      </c>
      <c r="L3322" t="s">
        <v>4</v>
      </c>
      <c r="M3322" t="s">
        <v>5</v>
      </c>
      <c r="N3322" t="s">
        <v>17</v>
      </c>
      <c r="O3322">
        <v>2005999000</v>
      </c>
      <c r="P3322" t="s">
        <v>1002</v>
      </c>
      <c r="Q3322" t="s">
        <v>1003</v>
      </c>
      <c r="R3322" t="s">
        <v>24</v>
      </c>
      <c r="S3322" t="s">
        <v>333</v>
      </c>
      <c r="W3322" t="s">
        <v>100</v>
      </c>
      <c r="X3322" t="s">
        <v>8</v>
      </c>
      <c r="Y3322" t="s">
        <v>226</v>
      </c>
      <c r="Z3322">
        <v>7079.5</v>
      </c>
      <c r="AA3322">
        <v>5846.4</v>
      </c>
    </row>
    <row r="3323" spans="1:27" hidden="1" x14ac:dyDescent="0.25">
      <c r="A3323">
        <v>2018</v>
      </c>
      <c r="B3323">
        <v>3</v>
      </c>
      <c r="C3323" t="s">
        <v>86</v>
      </c>
      <c r="D3323">
        <v>22830</v>
      </c>
      <c r="E3323">
        <v>4</v>
      </c>
      <c r="F3323">
        <v>20180311</v>
      </c>
      <c r="G3323">
        <v>20551402941</v>
      </c>
      <c r="H3323" t="s">
        <v>221</v>
      </c>
      <c r="I3323" t="s">
        <v>25</v>
      </c>
      <c r="J3323" t="s">
        <v>26</v>
      </c>
      <c r="K3323" t="s">
        <v>97</v>
      </c>
      <c r="L3323" t="s">
        <v>4</v>
      </c>
      <c r="M3323" t="s">
        <v>5</v>
      </c>
      <c r="N3323" t="s">
        <v>6</v>
      </c>
      <c r="O3323">
        <v>710809000</v>
      </c>
      <c r="P3323" t="s">
        <v>1071</v>
      </c>
      <c r="Q3323" t="s">
        <v>1076</v>
      </c>
      <c r="R3323" t="s">
        <v>13</v>
      </c>
      <c r="S3323" t="s">
        <v>421</v>
      </c>
      <c r="T3323" t="s">
        <v>2543</v>
      </c>
      <c r="U3323" t="s">
        <v>469</v>
      </c>
      <c r="V3323" t="s">
        <v>377</v>
      </c>
      <c r="W3323" t="s">
        <v>44</v>
      </c>
      <c r="X3323" t="s">
        <v>8</v>
      </c>
      <c r="Y3323" t="s">
        <v>93</v>
      </c>
      <c r="Z3323">
        <v>7056</v>
      </c>
      <c r="AA3323">
        <v>2740.9290000000001</v>
      </c>
    </row>
    <row r="3324" spans="1:27" hidden="1" x14ac:dyDescent="0.25">
      <c r="A3324">
        <v>2018</v>
      </c>
      <c r="B3324">
        <v>3</v>
      </c>
      <c r="C3324" t="s">
        <v>270</v>
      </c>
      <c r="D3324">
        <v>10555</v>
      </c>
      <c r="E3324">
        <v>2</v>
      </c>
      <c r="F3324">
        <v>20180301</v>
      </c>
      <c r="G3324">
        <v>20504004415</v>
      </c>
      <c r="H3324" t="s">
        <v>223</v>
      </c>
      <c r="I3324" t="s">
        <v>2</v>
      </c>
      <c r="J3324" t="s">
        <v>81</v>
      </c>
      <c r="K3324" t="s">
        <v>156</v>
      </c>
      <c r="L3324" t="s">
        <v>4</v>
      </c>
      <c r="M3324" t="s">
        <v>5</v>
      </c>
      <c r="N3324" t="s">
        <v>17</v>
      </c>
      <c r="O3324">
        <v>2005999000</v>
      </c>
      <c r="P3324" t="s">
        <v>1002</v>
      </c>
      <c r="Q3324" t="s">
        <v>1003</v>
      </c>
      <c r="R3324" t="s">
        <v>24</v>
      </c>
      <c r="S3324" t="s">
        <v>2617</v>
      </c>
      <c r="W3324" t="s">
        <v>100</v>
      </c>
      <c r="X3324" t="s">
        <v>8</v>
      </c>
      <c r="Y3324" t="s">
        <v>226</v>
      </c>
      <c r="Z3324">
        <v>7040</v>
      </c>
      <c r="AA3324">
        <v>4187.04</v>
      </c>
    </row>
    <row r="3325" spans="1:27" hidden="1" x14ac:dyDescent="0.25">
      <c r="A3325">
        <v>2018</v>
      </c>
      <c r="B3325">
        <v>2</v>
      </c>
      <c r="C3325" t="s">
        <v>270</v>
      </c>
      <c r="D3325">
        <v>9581</v>
      </c>
      <c r="E3325">
        <v>2</v>
      </c>
      <c r="F3325">
        <v>20180223</v>
      </c>
      <c r="G3325">
        <v>20546150519</v>
      </c>
      <c r="H3325" t="s">
        <v>345</v>
      </c>
      <c r="I3325" t="s">
        <v>25</v>
      </c>
      <c r="J3325" t="s">
        <v>26</v>
      </c>
      <c r="K3325" t="s">
        <v>344</v>
      </c>
      <c r="L3325" t="s">
        <v>4</v>
      </c>
      <c r="M3325" t="s">
        <v>5</v>
      </c>
      <c r="N3325" t="s">
        <v>6</v>
      </c>
      <c r="O3325">
        <v>709600000</v>
      </c>
      <c r="P3325" t="s">
        <v>1002</v>
      </c>
      <c r="Q3325" t="s">
        <v>274</v>
      </c>
      <c r="R3325" t="s">
        <v>7</v>
      </c>
      <c r="S3325" t="s">
        <v>350</v>
      </c>
      <c r="T3325" t="s">
        <v>798</v>
      </c>
      <c r="U3325" t="s">
        <v>799</v>
      </c>
      <c r="W3325" t="s">
        <v>100</v>
      </c>
      <c r="X3325" t="s">
        <v>8</v>
      </c>
      <c r="Y3325" t="s">
        <v>226</v>
      </c>
      <c r="Z3325">
        <v>7034.81</v>
      </c>
      <c r="AA3325">
        <v>3850</v>
      </c>
    </row>
    <row r="3326" spans="1:27" hidden="1" x14ac:dyDescent="0.25">
      <c r="A3326">
        <v>2017</v>
      </c>
      <c r="B3326">
        <v>2</v>
      </c>
      <c r="C3326" t="s">
        <v>86</v>
      </c>
      <c r="D3326">
        <v>12426</v>
      </c>
      <c r="E3326">
        <v>2</v>
      </c>
      <c r="F3326">
        <v>20170210</v>
      </c>
      <c r="G3326">
        <v>20186370571</v>
      </c>
      <c r="H3326" t="s">
        <v>111</v>
      </c>
      <c r="I3326" t="s">
        <v>25</v>
      </c>
      <c r="J3326" t="s">
        <v>26</v>
      </c>
      <c r="K3326" t="s">
        <v>97</v>
      </c>
      <c r="L3326" t="s">
        <v>4</v>
      </c>
      <c r="M3326" t="s">
        <v>5</v>
      </c>
      <c r="N3326" t="s">
        <v>6</v>
      </c>
      <c r="O3326">
        <v>710809000</v>
      </c>
      <c r="P3326" t="s">
        <v>40</v>
      </c>
      <c r="Q3326" t="s">
        <v>1076</v>
      </c>
      <c r="R3326" t="s">
        <v>13</v>
      </c>
      <c r="S3326" t="s">
        <v>1519</v>
      </c>
      <c r="W3326" t="s">
        <v>112</v>
      </c>
      <c r="X3326" t="s">
        <v>2125</v>
      </c>
      <c r="Y3326" t="s">
        <v>9</v>
      </c>
      <c r="Z3326">
        <v>7009.1</v>
      </c>
      <c r="AA3326">
        <v>2261</v>
      </c>
    </row>
    <row r="3327" spans="1:27" hidden="1" x14ac:dyDescent="0.25">
      <c r="A3327">
        <v>2018</v>
      </c>
      <c r="B3327">
        <v>1</v>
      </c>
      <c r="C3327" t="s">
        <v>270</v>
      </c>
      <c r="D3327">
        <v>1403</v>
      </c>
      <c r="E3327">
        <v>1</v>
      </c>
      <c r="F3327">
        <v>20180110</v>
      </c>
      <c r="G3327">
        <v>20546150519</v>
      </c>
      <c r="H3327" t="s">
        <v>345</v>
      </c>
      <c r="I3327" t="s">
        <v>25</v>
      </c>
      <c r="J3327" t="s">
        <v>26</v>
      </c>
      <c r="K3327" t="s">
        <v>257</v>
      </c>
      <c r="L3327" t="s">
        <v>4</v>
      </c>
      <c r="M3327" t="s">
        <v>5</v>
      </c>
      <c r="N3327" t="s">
        <v>6</v>
      </c>
      <c r="O3327">
        <v>709600000</v>
      </c>
      <c r="P3327" t="s">
        <v>1002</v>
      </c>
      <c r="Q3327" t="s">
        <v>274</v>
      </c>
      <c r="R3327" t="s">
        <v>7</v>
      </c>
      <c r="S3327" t="s">
        <v>922</v>
      </c>
      <c r="T3327" t="s">
        <v>14</v>
      </c>
      <c r="V3327" t="s">
        <v>145</v>
      </c>
      <c r="W3327" t="s">
        <v>272</v>
      </c>
      <c r="X3327" t="s">
        <v>8</v>
      </c>
      <c r="Y3327" t="s">
        <v>15</v>
      </c>
      <c r="Z3327">
        <v>6976.88</v>
      </c>
      <c r="AA3327">
        <v>6600</v>
      </c>
    </row>
    <row r="3328" spans="1:27" hidden="1" x14ac:dyDescent="0.25">
      <c r="A3328">
        <v>2018</v>
      </c>
      <c r="B3328">
        <v>3</v>
      </c>
      <c r="C3328" t="s">
        <v>86</v>
      </c>
      <c r="D3328">
        <v>20376</v>
      </c>
      <c r="E3328">
        <v>2</v>
      </c>
      <c r="F3328">
        <v>20180307</v>
      </c>
      <c r="G3328">
        <v>20170040938</v>
      </c>
      <c r="H3328" t="s">
        <v>65</v>
      </c>
      <c r="I3328" t="s">
        <v>2</v>
      </c>
      <c r="J3328" t="s">
        <v>81</v>
      </c>
      <c r="K3328" t="s">
        <v>82</v>
      </c>
      <c r="L3328" t="s">
        <v>4</v>
      </c>
      <c r="M3328" t="s">
        <v>5</v>
      </c>
      <c r="N3328" t="s">
        <v>17</v>
      </c>
      <c r="O3328">
        <v>2005992000</v>
      </c>
      <c r="P3328" t="s">
        <v>934</v>
      </c>
      <c r="Q3328" t="s">
        <v>1003</v>
      </c>
      <c r="R3328" t="s">
        <v>18</v>
      </c>
      <c r="S3328" t="s">
        <v>148</v>
      </c>
      <c r="T3328" t="s">
        <v>101</v>
      </c>
      <c r="W3328" t="s">
        <v>129</v>
      </c>
      <c r="X3328" t="s">
        <v>8</v>
      </c>
      <c r="Y3328" t="s">
        <v>15</v>
      </c>
      <c r="Z3328">
        <v>6974</v>
      </c>
      <c r="AA3328">
        <v>2784</v>
      </c>
    </row>
    <row r="3329" spans="1:27" hidden="1" x14ac:dyDescent="0.25">
      <c r="A3329">
        <v>2017</v>
      </c>
      <c r="B3329">
        <v>1</v>
      </c>
      <c r="C3329" t="s">
        <v>270</v>
      </c>
      <c r="D3329">
        <v>44330</v>
      </c>
      <c r="E3329">
        <v>3</v>
      </c>
      <c r="F3329">
        <v>20170103</v>
      </c>
      <c r="G3329">
        <v>20546150519</v>
      </c>
      <c r="H3329" t="s">
        <v>345</v>
      </c>
      <c r="I3329" t="s">
        <v>25</v>
      </c>
      <c r="J3329" t="s">
        <v>26</v>
      </c>
      <c r="K3329" t="s">
        <v>199</v>
      </c>
      <c r="L3329" t="s">
        <v>4</v>
      </c>
      <c r="M3329" t="s">
        <v>5</v>
      </c>
      <c r="N3329" t="s">
        <v>6</v>
      </c>
      <c r="O3329">
        <v>709600000</v>
      </c>
      <c r="P3329" t="s">
        <v>1002</v>
      </c>
      <c r="Q3329" t="s">
        <v>274</v>
      </c>
      <c r="R3329" t="s">
        <v>7</v>
      </c>
      <c r="S3329" t="s">
        <v>350</v>
      </c>
      <c r="T3329" t="s">
        <v>798</v>
      </c>
      <c r="U3329" t="s">
        <v>800</v>
      </c>
      <c r="W3329" t="s">
        <v>100</v>
      </c>
      <c r="X3329" t="s">
        <v>8</v>
      </c>
      <c r="Y3329" t="s">
        <v>226</v>
      </c>
      <c r="Z3329">
        <v>6968.52</v>
      </c>
      <c r="AA3329">
        <v>4465</v>
      </c>
    </row>
    <row r="3330" spans="1:27" hidden="1" x14ac:dyDescent="0.25">
      <c r="A3330">
        <v>2018</v>
      </c>
      <c r="B3330">
        <v>1</v>
      </c>
      <c r="C3330" t="s">
        <v>86</v>
      </c>
      <c r="D3330">
        <v>9097</v>
      </c>
      <c r="E3330">
        <v>4</v>
      </c>
      <c r="F3330">
        <v>20180131</v>
      </c>
      <c r="G3330">
        <v>20186370571</v>
      </c>
      <c r="H3330" t="s">
        <v>111</v>
      </c>
      <c r="I3330" t="s">
        <v>25</v>
      </c>
      <c r="J3330" t="s">
        <v>26</v>
      </c>
      <c r="K3330" t="s">
        <v>97</v>
      </c>
      <c r="L3330" t="s">
        <v>4</v>
      </c>
      <c r="M3330" t="s">
        <v>5</v>
      </c>
      <c r="N3330" t="s">
        <v>17</v>
      </c>
      <c r="O3330">
        <v>2005999000</v>
      </c>
      <c r="P3330" t="s">
        <v>31</v>
      </c>
      <c r="Q3330" t="s">
        <v>1071</v>
      </c>
      <c r="R3330" t="s">
        <v>24</v>
      </c>
      <c r="S3330" t="s">
        <v>918</v>
      </c>
      <c r="T3330" t="s">
        <v>1230</v>
      </c>
      <c r="U3330" t="s">
        <v>1236</v>
      </c>
      <c r="W3330" t="s">
        <v>1232</v>
      </c>
      <c r="X3330" t="s">
        <v>8</v>
      </c>
      <c r="Y3330" t="s">
        <v>9</v>
      </c>
      <c r="Z3330">
        <v>6956.4</v>
      </c>
      <c r="AA3330">
        <v>1774</v>
      </c>
    </row>
    <row r="3331" spans="1:27" hidden="1" x14ac:dyDescent="0.25">
      <c r="A3331">
        <v>2018</v>
      </c>
      <c r="B3331">
        <v>3</v>
      </c>
      <c r="C3331" t="s">
        <v>86</v>
      </c>
      <c r="D3331">
        <v>20812</v>
      </c>
      <c r="E3331">
        <v>2</v>
      </c>
      <c r="F3331">
        <v>20180308</v>
      </c>
      <c r="G3331">
        <v>20170040938</v>
      </c>
      <c r="H3331" t="s">
        <v>65</v>
      </c>
      <c r="I3331" t="s">
        <v>25</v>
      </c>
      <c r="J3331" t="s">
        <v>26</v>
      </c>
      <c r="K3331" t="s">
        <v>125</v>
      </c>
      <c r="L3331" t="s">
        <v>4</v>
      </c>
      <c r="M3331" t="s">
        <v>5</v>
      </c>
      <c r="N3331" t="s">
        <v>17</v>
      </c>
      <c r="O3331">
        <v>2005999000</v>
      </c>
      <c r="P3331" t="s">
        <v>934</v>
      </c>
      <c r="Q3331" t="s">
        <v>1003</v>
      </c>
      <c r="R3331" t="s">
        <v>24</v>
      </c>
      <c r="S3331" t="s">
        <v>148</v>
      </c>
      <c r="T3331" t="s">
        <v>101</v>
      </c>
      <c r="W3331" t="s">
        <v>129</v>
      </c>
      <c r="X3331" t="s">
        <v>8</v>
      </c>
      <c r="Y3331" t="s">
        <v>15</v>
      </c>
      <c r="Z3331">
        <v>6945.1</v>
      </c>
      <c r="AA3331">
        <v>5235</v>
      </c>
    </row>
    <row r="3332" spans="1:27" hidden="1" x14ac:dyDescent="0.25">
      <c r="A3332">
        <v>2017</v>
      </c>
      <c r="B3332">
        <v>3</v>
      </c>
      <c r="C3332" t="s">
        <v>270</v>
      </c>
      <c r="D3332">
        <v>9337</v>
      </c>
      <c r="E3332">
        <v>2</v>
      </c>
      <c r="F3332">
        <v>20170301</v>
      </c>
      <c r="G3332">
        <v>20504004415</v>
      </c>
      <c r="H3332" t="s">
        <v>223</v>
      </c>
      <c r="I3332" t="s">
        <v>47</v>
      </c>
      <c r="J3332" t="s">
        <v>2359</v>
      </c>
      <c r="K3332" t="s">
        <v>2360</v>
      </c>
      <c r="L3332" t="s">
        <v>4</v>
      </c>
      <c r="M3332" t="s">
        <v>5</v>
      </c>
      <c r="N3332" t="s">
        <v>17</v>
      </c>
      <c r="O3332">
        <v>2001909000</v>
      </c>
      <c r="P3332" t="s">
        <v>1008</v>
      </c>
      <c r="Q3332" t="s">
        <v>1003</v>
      </c>
      <c r="R3332" t="s">
        <v>68</v>
      </c>
      <c r="S3332" t="s">
        <v>526</v>
      </c>
      <c r="T3332" t="s">
        <v>2361</v>
      </c>
      <c r="W3332" t="s">
        <v>272</v>
      </c>
      <c r="X3332" t="s">
        <v>8</v>
      </c>
      <c r="Y3332" t="s">
        <v>226</v>
      </c>
      <c r="Z3332">
        <v>6935.28</v>
      </c>
      <c r="AA3332">
        <v>2839.68</v>
      </c>
    </row>
    <row r="3333" spans="1:27" hidden="1" x14ac:dyDescent="0.25">
      <c r="A3333">
        <v>2017</v>
      </c>
      <c r="B3333">
        <v>2</v>
      </c>
      <c r="C3333" t="s">
        <v>86</v>
      </c>
      <c r="D3333">
        <v>16575</v>
      </c>
      <c r="E3333">
        <v>3</v>
      </c>
      <c r="F3333">
        <v>20170223</v>
      </c>
      <c r="G3333">
        <v>20523273265</v>
      </c>
      <c r="H3333" t="s">
        <v>174</v>
      </c>
      <c r="I3333" t="s">
        <v>25</v>
      </c>
      <c r="J3333" t="s">
        <v>26</v>
      </c>
      <c r="K3333" t="s">
        <v>97</v>
      </c>
      <c r="L3333" t="s">
        <v>4</v>
      </c>
      <c r="M3333" t="s">
        <v>5</v>
      </c>
      <c r="N3333" t="s">
        <v>6</v>
      </c>
      <c r="O3333">
        <v>710809000</v>
      </c>
      <c r="P3333" t="s">
        <v>31</v>
      </c>
      <c r="Q3333" t="s">
        <v>1076</v>
      </c>
      <c r="R3333" t="s">
        <v>13</v>
      </c>
      <c r="S3333" t="s">
        <v>201</v>
      </c>
      <c r="W3333" t="s">
        <v>176</v>
      </c>
      <c r="X3333" t="s">
        <v>8</v>
      </c>
      <c r="Y3333" t="s">
        <v>93</v>
      </c>
      <c r="Z3333">
        <v>6932.48</v>
      </c>
      <c r="AA3333">
        <v>2355.1999999999998</v>
      </c>
    </row>
    <row r="3334" spans="1:27" hidden="1" x14ac:dyDescent="0.25">
      <c r="A3334">
        <v>2018</v>
      </c>
      <c r="B3334">
        <v>3</v>
      </c>
      <c r="C3334" t="s">
        <v>86</v>
      </c>
      <c r="D3334">
        <v>26715</v>
      </c>
      <c r="E3334">
        <v>2</v>
      </c>
      <c r="F3334">
        <v>20180327</v>
      </c>
      <c r="G3334">
        <v>20170040938</v>
      </c>
      <c r="H3334" t="s">
        <v>65</v>
      </c>
      <c r="I3334" t="s">
        <v>2</v>
      </c>
      <c r="J3334" t="s">
        <v>58</v>
      </c>
      <c r="K3334" t="s">
        <v>59</v>
      </c>
      <c r="L3334" t="s">
        <v>4</v>
      </c>
      <c r="M3334" t="s">
        <v>5</v>
      </c>
      <c r="N3334" t="s">
        <v>17</v>
      </c>
      <c r="O3334">
        <v>2001909000</v>
      </c>
      <c r="P3334" t="s">
        <v>934</v>
      </c>
      <c r="Q3334" t="s">
        <v>1003</v>
      </c>
      <c r="R3334" t="s">
        <v>68</v>
      </c>
      <c r="S3334" t="s">
        <v>169</v>
      </c>
      <c r="T3334" t="s">
        <v>101</v>
      </c>
      <c r="W3334" t="s">
        <v>129</v>
      </c>
      <c r="X3334" t="s">
        <v>153</v>
      </c>
      <c r="Y3334" t="s">
        <v>15</v>
      </c>
      <c r="Z3334">
        <v>6925.46</v>
      </c>
      <c r="AA3334">
        <v>4760</v>
      </c>
    </row>
    <row r="3335" spans="1:27" hidden="1" x14ac:dyDescent="0.25">
      <c r="A3335">
        <v>2017</v>
      </c>
      <c r="B3335">
        <v>1</v>
      </c>
      <c r="C3335" t="s">
        <v>86</v>
      </c>
      <c r="D3335">
        <v>5977</v>
      </c>
      <c r="E3335">
        <v>3</v>
      </c>
      <c r="F3335">
        <v>20170125</v>
      </c>
      <c r="G3335">
        <v>20170040938</v>
      </c>
      <c r="H3335" t="s">
        <v>65</v>
      </c>
      <c r="I3335" t="s">
        <v>25</v>
      </c>
      <c r="J3335" t="s">
        <v>26</v>
      </c>
      <c r="K3335" t="s">
        <v>97</v>
      </c>
      <c r="L3335" t="s">
        <v>4</v>
      </c>
      <c r="M3335" t="s">
        <v>5</v>
      </c>
      <c r="N3335" t="s">
        <v>17</v>
      </c>
      <c r="O3335">
        <v>2001909000</v>
      </c>
      <c r="P3335" t="s">
        <v>934</v>
      </c>
      <c r="Q3335" t="s">
        <v>1003</v>
      </c>
      <c r="R3335" t="s">
        <v>68</v>
      </c>
      <c r="S3335" t="s">
        <v>169</v>
      </c>
      <c r="T3335" t="s">
        <v>537</v>
      </c>
      <c r="U3335" t="s">
        <v>101</v>
      </c>
      <c r="W3335" t="s">
        <v>129</v>
      </c>
      <c r="X3335" t="s">
        <v>215</v>
      </c>
      <c r="Y3335" t="s">
        <v>15</v>
      </c>
      <c r="Z3335">
        <v>6900</v>
      </c>
      <c r="AA3335">
        <v>4600</v>
      </c>
    </row>
    <row r="3336" spans="1:27" hidden="1" x14ac:dyDescent="0.25">
      <c r="A3336">
        <v>2017</v>
      </c>
      <c r="B3336">
        <v>1</v>
      </c>
      <c r="C3336" t="s">
        <v>86</v>
      </c>
      <c r="D3336">
        <v>115588</v>
      </c>
      <c r="E3336">
        <v>2</v>
      </c>
      <c r="F3336">
        <v>20170104</v>
      </c>
      <c r="G3336">
        <v>20551402941</v>
      </c>
      <c r="H3336" t="s">
        <v>221</v>
      </c>
      <c r="I3336" t="s">
        <v>25</v>
      </c>
      <c r="J3336" t="s">
        <v>26</v>
      </c>
      <c r="K3336" t="s">
        <v>97</v>
      </c>
      <c r="L3336" t="s">
        <v>4</v>
      </c>
      <c r="M3336" t="s">
        <v>5</v>
      </c>
      <c r="N3336" t="s">
        <v>6</v>
      </c>
      <c r="O3336">
        <v>710809000</v>
      </c>
      <c r="P3336" t="s">
        <v>31</v>
      </c>
      <c r="Q3336" t="s">
        <v>1076</v>
      </c>
      <c r="R3336" t="s">
        <v>13</v>
      </c>
      <c r="S3336" t="s">
        <v>420</v>
      </c>
      <c r="T3336" t="s">
        <v>756</v>
      </c>
      <c r="W3336" t="s">
        <v>488</v>
      </c>
      <c r="X3336" t="s">
        <v>8</v>
      </c>
      <c r="Y3336" t="s">
        <v>93</v>
      </c>
      <c r="Z3336">
        <v>6898.5</v>
      </c>
      <c r="AA3336">
        <v>1716.5</v>
      </c>
    </row>
    <row r="3337" spans="1:27" hidden="1" x14ac:dyDescent="0.25">
      <c r="A3337">
        <v>2018</v>
      </c>
      <c r="B3337">
        <v>3</v>
      </c>
      <c r="C3337" t="s">
        <v>86</v>
      </c>
      <c r="D3337">
        <v>20690</v>
      </c>
      <c r="E3337">
        <v>1</v>
      </c>
      <c r="F3337">
        <v>20180315</v>
      </c>
      <c r="G3337">
        <v>20186370571</v>
      </c>
      <c r="H3337" t="s">
        <v>111</v>
      </c>
      <c r="I3337" t="s">
        <v>25</v>
      </c>
      <c r="J3337" t="s">
        <v>26</v>
      </c>
      <c r="K3337" t="s">
        <v>97</v>
      </c>
      <c r="L3337" t="s">
        <v>4</v>
      </c>
      <c r="M3337" t="s">
        <v>5</v>
      </c>
      <c r="N3337" t="s">
        <v>17</v>
      </c>
      <c r="O3337">
        <v>2005999000</v>
      </c>
      <c r="P3337" t="s">
        <v>499</v>
      </c>
      <c r="Q3337" t="s">
        <v>1071</v>
      </c>
      <c r="R3337" t="s">
        <v>24</v>
      </c>
      <c r="S3337" t="s">
        <v>2177</v>
      </c>
      <c r="W3337" t="s">
        <v>947</v>
      </c>
      <c r="X3337" t="s">
        <v>8</v>
      </c>
      <c r="Y3337" t="s">
        <v>9</v>
      </c>
      <c r="Z3337">
        <v>6888</v>
      </c>
      <c r="AA3337">
        <v>2255</v>
      </c>
    </row>
    <row r="3338" spans="1:27" hidden="1" x14ac:dyDescent="0.25">
      <c r="A3338">
        <v>2018</v>
      </c>
      <c r="B3338">
        <v>1</v>
      </c>
      <c r="C3338" t="s">
        <v>270</v>
      </c>
      <c r="D3338">
        <v>1400</v>
      </c>
      <c r="E3338">
        <v>3</v>
      </c>
      <c r="F3338">
        <v>20180110</v>
      </c>
      <c r="G3338">
        <v>20546150519</v>
      </c>
      <c r="H3338" t="s">
        <v>345</v>
      </c>
      <c r="I3338" t="s">
        <v>25</v>
      </c>
      <c r="J3338" t="s">
        <v>26</v>
      </c>
      <c r="K3338" t="s">
        <v>1281</v>
      </c>
      <c r="L3338" t="s">
        <v>4</v>
      </c>
      <c r="M3338" t="s">
        <v>5</v>
      </c>
      <c r="N3338" t="s">
        <v>6</v>
      </c>
      <c r="O3338">
        <v>709600000</v>
      </c>
      <c r="P3338" t="s">
        <v>1002</v>
      </c>
      <c r="Q3338" t="s">
        <v>274</v>
      </c>
      <c r="R3338" t="s">
        <v>7</v>
      </c>
      <c r="S3338" t="s">
        <v>922</v>
      </c>
      <c r="T3338" t="s">
        <v>14</v>
      </c>
      <c r="V3338" t="s">
        <v>145</v>
      </c>
      <c r="W3338" t="s">
        <v>272</v>
      </c>
      <c r="X3338" t="s">
        <v>8</v>
      </c>
      <c r="Y3338" t="s">
        <v>15</v>
      </c>
      <c r="Z3338">
        <v>6881.95</v>
      </c>
      <c r="AA3338">
        <v>3420</v>
      </c>
    </row>
    <row r="3339" spans="1:27" hidden="1" x14ac:dyDescent="0.25">
      <c r="A3339">
        <v>2017</v>
      </c>
      <c r="B3339">
        <v>2</v>
      </c>
      <c r="C3339" t="s">
        <v>86</v>
      </c>
      <c r="D3339">
        <v>11162</v>
      </c>
      <c r="E3339">
        <v>3</v>
      </c>
      <c r="F3339">
        <v>20170209</v>
      </c>
      <c r="G3339">
        <v>20524548594</v>
      </c>
      <c r="H3339" t="s">
        <v>124</v>
      </c>
      <c r="I3339" t="s">
        <v>25</v>
      </c>
      <c r="J3339" t="s">
        <v>26</v>
      </c>
      <c r="K3339" t="s">
        <v>118</v>
      </c>
      <c r="L3339" t="s">
        <v>4</v>
      </c>
      <c r="M3339" t="s">
        <v>5</v>
      </c>
      <c r="N3339" t="s">
        <v>6</v>
      </c>
      <c r="O3339">
        <v>904219000</v>
      </c>
      <c r="P3339" t="s">
        <v>218</v>
      </c>
      <c r="Q3339" t="s">
        <v>472</v>
      </c>
      <c r="R3339" t="s">
        <v>50</v>
      </c>
      <c r="S3339" t="s">
        <v>409</v>
      </c>
      <c r="T3339" t="s">
        <v>1476</v>
      </c>
      <c r="U3339" t="s">
        <v>88</v>
      </c>
      <c r="X3339" t="s">
        <v>23</v>
      </c>
      <c r="Y3339" t="s">
        <v>9</v>
      </c>
      <c r="Z3339">
        <v>6881.01</v>
      </c>
      <c r="AA3339">
        <v>1317.76</v>
      </c>
    </row>
    <row r="3340" spans="1:27" hidden="1" x14ac:dyDescent="0.25">
      <c r="A3340">
        <v>2018</v>
      </c>
      <c r="B3340">
        <v>2</v>
      </c>
      <c r="C3340" t="s">
        <v>270</v>
      </c>
      <c r="D3340">
        <v>9604</v>
      </c>
      <c r="E3340">
        <v>11</v>
      </c>
      <c r="F3340">
        <v>20180222</v>
      </c>
      <c r="G3340">
        <v>20504004415</v>
      </c>
      <c r="H3340" t="s">
        <v>223</v>
      </c>
      <c r="I3340" t="s">
        <v>25</v>
      </c>
      <c r="J3340" t="s">
        <v>26</v>
      </c>
      <c r="K3340" t="s">
        <v>97</v>
      </c>
      <c r="L3340" t="s">
        <v>4</v>
      </c>
      <c r="M3340" t="s">
        <v>5</v>
      </c>
      <c r="N3340" t="s">
        <v>17</v>
      </c>
      <c r="O3340">
        <v>2001909000</v>
      </c>
      <c r="P3340" t="s">
        <v>934</v>
      </c>
      <c r="Q3340" t="s">
        <v>1003</v>
      </c>
      <c r="R3340" t="s">
        <v>68</v>
      </c>
      <c r="S3340" t="s">
        <v>2038</v>
      </c>
      <c r="T3340" t="s">
        <v>2039</v>
      </c>
      <c r="W3340" t="s">
        <v>34</v>
      </c>
      <c r="X3340" t="s">
        <v>8</v>
      </c>
      <c r="Y3340" t="s">
        <v>226</v>
      </c>
      <c r="Z3340">
        <v>6875.25</v>
      </c>
      <c r="AA3340">
        <v>2348.4</v>
      </c>
    </row>
    <row r="3341" spans="1:27" hidden="1" x14ac:dyDescent="0.25">
      <c r="A3341">
        <v>2017</v>
      </c>
      <c r="B3341">
        <v>3</v>
      </c>
      <c r="C3341" t="s">
        <v>270</v>
      </c>
      <c r="D3341">
        <v>10299</v>
      </c>
      <c r="E3341">
        <v>2</v>
      </c>
      <c r="F3341">
        <v>20170315</v>
      </c>
      <c r="G3341">
        <v>20504004415</v>
      </c>
      <c r="H3341" t="s">
        <v>223</v>
      </c>
      <c r="I3341" t="s">
        <v>25</v>
      </c>
      <c r="J3341" t="s">
        <v>26</v>
      </c>
      <c r="K3341" t="s">
        <v>28</v>
      </c>
      <c r="L3341" t="s">
        <v>4</v>
      </c>
      <c r="M3341" t="s">
        <v>5</v>
      </c>
      <c r="N3341" t="s">
        <v>17</v>
      </c>
      <c r="O3341">
        <v>2001909000</v>
      </c>
      <c r="P3341" t="s">
        <v>934</v>
      </c>
      <c r="Q3341" t="s">
        <v>1003</v>
      </c>
      <c r="R3341" t="s">
        <v>68</v>
      </c>
      <c r="S3341" t="s">
        <v>813</v>
      </c>
      <c r="W3341" t="s">
        <v>272</v>
      </c>
      <c r="X3341" t="s">
        <v>8</v>
      </c>
      <c r="Y3341" t="s">
        <v>61</v>
      </c>
      <c r="Z3341">
        <v>6860</v>
      </c>
      <c r="AA3341">
        <v>2331.42</v>
      </c>
    </row>
    <row r="3342" spans="1:27" hidden="1" x14ac:dyDescent="0.25">
      <c r="A3342">
        <v>2018</v>
      </c>
      <c r="B3342">
        <v>3</v>
      </c>
      <c r="C3342" t="s">
        <v>270</v>
      </c>
      <c r="D3342">
        <v>12970</v>
      </c>
      <c r="E3342">
        <v>3</v>
      </c>
      <c r="F3342">
        <v>20180321</v>
      </c>
      <c r="G3342">
        <v>20504004415</v>
      </c>
      <c r="H3342" t="s">
        <v>223</v>
      </c>
      <c r="I3342" t="s">
        <v>25</v>
      </c>
      <c r="J3342" t="s">
        <v>26</v>
      </c>
      <c r="K3342" t="s">
        <v>257</v>
      </c>
      <c r="L3342" t="s">
        <v>4</v>
      </c>
      <c r="M3342" t="s">
        <v>5</v>
      </c>
      <c r="N3342" t="s">
        <v>17</v>
      </c>
      <c r="O3342">
        <v>2005999000</v>
      </c>
      <c r="P3342" t="s">
        <v>1002</v>
      </c>
      <c r="Q3342" t="s">
        <v>1003</v>
      </c>
      <c r="R3342" t="s">
        <v>24</v>
      </c>
      <c r="S3342" t="s">
        <v>2037</v>
      </c>
      <c r="W3342" t="s">
        <v>34</v>
      </c>
      <c r="X3342" t="s">
        <v>8</v>
      </c>
      <c r="Y3342" t="s">
        <v>226</v>
      </c>
      <c r="Z3342">
        <v>6860</v>
      </c>
      <c r="AA3342">
        <v>6820.8</v>
      </c>
    </row>
    <row r="3343" spans="1:27" hidden="1" x14ac:dyDescent="0.25">
      <c r="A3343">
        <v>2018</v>
      </c>
      <c r="B3343">
        <v>3</v>
      </c>
      <c r="C3343" t="s">
        <v>86</v>
      </c>
      <c r="D3343">
        <v>19006</v>
      </c>
      <c r="E3343">
        <v>7</v>
      </c>
      <c r="F3343">
        <v>20180302</v>
      </c>
      <c r="G3343">
        <v>20601698928</v>
      </c>
      <c r="H3343" t="s">
        <v>930</v>
      </c>
      <c r="I3343" t="s">
        <v>47</v>
      </c>
      <c r="J3343" t="s">
        <v>48</v>
      </c>
      <c r="K3343" t="s">
        <v>1495</v>
      </c>
      <c r="L3343" t="s">
        <v>4</v>
      </c>
      <c r="M3343" t="s">
        <v>5</v>
      </c>
      <c r="N3343" t="s">
        <v>6</v>
      </c>
      <c r="O3343">
        <v>904219000</v>
      </c>
      <c r="P3343" t="s">
        <v>40</v>
      </c>
      <c r="Q3343" t="s">
        <v>1071</v>
      </c>
      <c r="R3343" t="s">
        <v>50</v>
      </c>
      <c r="S3343" t="s">
        <v>2485</v>
      </c>
      <c r="T3343" t="s">
        <v>2486</v>
      </c>
      <c r="U3343" t="s">
        <v>84</v>
      </c>
      <c r="X3343" t="s">
        <v>8</v>
      </c>
      <c r="Y3343" t="s">
        <v>9</v>
      </c>
      <c r="Z3343">
        <v>6854.4</v>
      </c>
      <c r="AA3343">
        <v>1701.7</v>
      </c>
    </row>
    <row r="3344" spans="1:27" hidden="1" x14ac:dyDescent="0.25">
      <c r="A3344">
        <v>2018</v>
      </c>
      <c r="B3344">
        <v>3</v>
      </c>
      <c r="C3344" t="s">
        <v>86</v>
      </c>
      <c r="D3344">
        <v>19006</v>
      </c>
      <c r="E3344">
        <v>8</v>
      </c>
      <c r="F3344">
        <v>20180302</v>
      </c>
      <c r="G3344">
        <v>20601698928</v>
      </c>
      <c r="H3344" t="s">
        <v>930</v>
      </c>
      <c r="I3344" t="s">
        <v>47</v>
      </c>
      <c r="J3344" t="s">
        <v>48</v>
      </c>
      <c r="K3344" t="s">
        <v>1495</v>
      </c>
      <c r="L3344" t="s">
        <v>4</v>
      </c>
      <c r="M3344" t="s">
        <v>5</v>
      </c>
      <c r="N3344" t="s">
        <v>6</v>
      </c>
      <c r="O3344">
        <v>904219000</v>
      </c>
      <c r="P3344" t="s">
        <v>499</v>
      </c>
      <c r="Q3344" t="s">
        <v>1071</v>
      </c>
      <c r="R3344" t="s">
        <v>50</v>
      </c>
      <c r="S3344" t="s">
        <v>2487</v>
      </c>
      <c r="T3344" t="s">
        <v>2486</v>
      </c>
      <c r="U3344" t="s">
        <v>84</v>
      </c>
      <c r="X3344" t="s">
        <v>8</v>
      </c>
      <c r="Y3344" t="s">
        <v>9</v>
      </c>
      <c r="Z3344">
        <v>6854.4</v>
      </c>
      <c r="AA3344">
        <v>1701.7</v>
      </c>
    </row>
    <row r="3345" spans="1:27" hidden="1" x14ac:dyDescent="0.25">
      <c r="A3345">
        <v>2018</v>
      </c>
      <c r="B3345">
        <v>2</v>
      </c>
      <c r="C3345" t="s">
        <v>86</v>
      </c>
      <c r="D3345">
        <v>14279</v>
      </c>
      <c r="E3345">
        <v>2</v>
      </c>
      <c r="F3345">
        <v>20180217</v>
      </c>
      <c r="G3345">
        <v>20504004415</v>
      </c>
      <c r="H3345" t="s">
        <v>223</v>
      </c>
      <c r="I3345" t="s">
        <v>11</v>
      </c>
      <c r="J3345" t="s">
        <v>224</v>
      </c>
      <c r="K3345" t="s">
        <v>225</v>
      </c>
      <c r="L3345" t="s">
        <v>4</v>
      </c>
      <c r="M3345" t="s">
        <v>5</v>
      </c>
      <c r="N3345" t="s">
        <v>17</v>
      </c>
      <c r="O3345">
        <v>2005999000</v>
      </c>
      <c r="P3345" t="s">
        <v>1002</v>
      </c>
      <c r="Q3345" t="s">
        <v>1003</v>
      </c>
      <c r="R3345" t="s">
        <v>24</v>
      </c>
      <c r="S3345" t="s">
        <v>1160</v>
      </c>
      <c r="T3345" t="s">
        <v>1161</v>
      </c>
      <c r="W3345" t="s">
        <v>176</v>
      </c>
      <c r="X3345" t="s">
        <v>8</v>
      </c>
      <c r="Y3345" t="s">
        <v>226</v>
      </c>
      <c r="Z3345">
        <v>6825</v>
      </c>
      <c r="AA3345">
        <v>3276</v>
      </c>
    </row>
    <row r="3346" spans="1:27" hidden="1" x14ac:dyDescent="0.25">
      <c r="A3346">
        <v>2018</v>
      </c>
      <c r="B3346">
        <v>3</v>
      </c>
      <c r="C3346" t="s">
        <v>86</v>
      </c>
      <c r="D3346">
        <v>21184</v>
      </c>
      <c r="E3346">
        <v>2</v>
      </c>
      <c r="F3346">
        <v>20180310</v>
      </c>
      <c r="G3346">
        <v>20504004415</v>
      </c>
      <c r="H3346" t="s">
        <v>223</v>
      </c>
      <c r="I3346" t="s">
        <v>11</v>
      </c>
      <c r="J3346" t="s">
        <v>224</v>
      </c>
      <c r="K3346" t="s">
        <v>225</v>
      </c>
      <c r="L3346" t="s">
        <v>4</v>
      </c>
      <c r="M3346" t="s">
        <v>5</v>
      </c>
      <c r="N3346" t="s">
        <v>17</v>
      </c>
      <c r="O3346">
        <v>2005999000</v>
      </c>
      <c r="P3346" t="s">
        <v>1002</v>
      </c>
      <c r="Q3346" t="s">
        <v>1003</v>
      </c>
      <c r="R3346" t="s">
        <v>24</v>
      </c>
      <c r="S3346" t="s">
        <v>508</v>
      </c>
      <c r="T3346" t="s">
        <v>2537</v>
      </c>
      <c r="W3346" t="s">
        <v>176</v>
      </c>
      <c r="X3346" t="s">
        <v>8</v>
      </c>
      <c r="Y3346" t="s">
        <v>226</v>
      </c>
      <c r="Z3346">
        <v>6825</v>
      </c>
      <c r="AA3346">
        <v>3276</v>
      </c>
    </row>
    <row r="3347" spans="1:27" hidden="1" x14ac:dyDescent="0.25">
      <c r="A3347">
        <v>2018</v>
      </c>
      <c r="B3347">
        <v>3</v>
      </c>
      <c r="C3347" t="s">
        <v>86</v>
      </c>
      <c r="D3347">
        <v>22403</v>
      </c>
      <c r="E3347">
        <v>5</v>
      </c>
      <c r="F3347">
        <v>20180314</v>
      </c>
      <c r="G3347">
        <v>20186370571</v>
      </c>
      <c r="H3347" t="s">
        <v>111</v>
      </c>
      <c r="I3347" t="s">
        <v>25</v>
      </c>
      <c r="J3347" t="s">
        <v>26</v>
      </c>
      <c r="K3347" t="s">
        <v>97</v>
      </c>
      <c r="L3347" t="s">
        <v>4</v>
      </c>
      <c r="M3347" t="s">
        <v>5</v>
      </c>
      <c r="N3347" t="s">
        <v>17</v>
      </c>
      <c r="O3347">
        <v>2005999000</v>
      </c>
      <c r="P3347" t="s">
        <v>499</v>
      </c>
      <c r="Q3347" t="s">
        <v>1071</v>
      </c>
      <c r="R3347" t="s">
        <v>24</v>
      </c>
      <c r="S3347" t="s">
        <v>2177</v>
      </c>
      <c r="W3347" t="s">
        <v>947</v>
      </c>
      <c r="X3347" t="s">
        <v>8</v>
      </c>
      <c r="Y3347" t="s">
        <v>9</v>
      </c>
      <c r="Z3347">
        <v>6804</v>
      </c>
      <c r="AA3347">
        <v>2187</v>
      </c>
    </row>
    <row r="3348" spans="1:27" hidden="1" x14ac:dyDescent="0.25">
      <c r="A3348">
        <v>2018</v>
      </c>
      <c r="B3348">
        <v>2</v>
      </c>
      <c r="C3348" t="s">
        <v>270</v>
      </c>
      <c r="D3348">
        <v>9335</v>
      </c>
      <c r="E3348">
        <v>3</v>
      </c>
      <c r="F3348">
        <v>20180222</v>
      </c>
      <c r="G3348">
        <v>20504004415</v>
      </c>
      <c r="H3348" t="s">
        <v>223</v>
      </c>
      <c r="I3348" t="s">
        <v>25</v>
      </c>
      <c r="J3348" t="s">
        <v>26</v>
      </c>
      <c r="K3348" t="s">
        <v>97</v>
      </c>
      <c r="L3348" t="s">
        <v>4</v>
      </c>
      <c r="M3348" t="s">
        <v>5</v>
      </c>
      <c r="N3348" t="s">
        <v>17</v>
      </c>
      <c r="O3348">
        <v>2001909000</v>
      </c>
      <c r="P3348" t="s">
        <v>1006</v>
      </c>
      <c r="Q3348" t="s">
        <v>1003</v>
      </c>
      <c r="R3348" t="s">
        <v>68</v>
      </c>
      <c r="S3348" t="s">
        <v>927</v>
      </c>
      <c r="T3348" t="s">
        <v>1340</v>
      </c>
      <c r="W3348" t="s">
        <v>34</v>
      </c>
      <c r="X3348" t="s">
        <v>8</v>
      </c>
      <c r="Y3348" t="s">
        <v>226</v>
      </c>
      <c r="Z3348">
        <v>6800</v>
      </c>
      <c r="AA3348">
        <v>2320</v>
      </c>
    </row>
    <row r="3349" spans="1:27" hidden="1" x14ac:dyDescent="0.25">
      <c r="A3349">
        <v>2018</v>
      </c>
      <c r="B3349">
        <v>2</v>
      </c>
      <c r="C3349" t="s">
        <v>86</v>
      </c>
      <c r="D3349">
        <v>14261</v>
      </c>
      <c r="E3349">
        <v>2</v>
      </c>
      <c r="F3349">
        <v>20180215</v>
      </c>
      <c r="G3349">
        <v>20504107494</v>
      </c>
      <c r="H3349" t="s">
        <v>1581</v>
      </c>
      <c r="I3349" t="s">
        <v>11</v>
      </c>
      <c r="J3349" t="s">
        <v>12</v>
      </c>
      <c r="K3349" t="s">
        <v>156</v>
      </c>
      <c r="L3349" t="s">
        <v>4</v>
      </c>
      <c r="M3349" t="s">
        <v>5</v>
      </c>
      <c r="N3349" t="s">
        <v>6</v>
      </c>
      <c r="O3349">
        <v>710809000</v>
      </c>
      <c r="P3349" t="s">
        <v>40</v>
      </c>
      <c r="Q3349" t="s">
        <v>1076</v>
      </c>
      <c r="R3349" t="s">
        <v>13</v>
      </c>
      <c r="S3349" t="s">
        <v>1583</v>
      </c>
      <c r="X3349" t="s">
        <v>23</v>
      </c>
      <c r="Y3349" t="s">
        <v>9</v>
      </c>
      <c r="Z3349">
        <v>6786</v>
      </c>
      <c r="AA3349">
        <v>3770</v>
      </c>
    </row>
    <row r="3350" spans="1:27" x14ac:dyDescent="0.25">
      <c r="A3350">
        <v>2018</v>
      </c>
      <c r="B3350">
        <v>1</v>
      </c>
      <c r="C3350" t="s">
        <v>270</v>
      </c>
      <c r="D3350">
        <v>746</v>
      </c>
      <c r="E3350">
        <v>2</v>
      </c>
      <c r="F3350">
        <v>20180110</v>
      </c>
      <c r="G3350">
        <v>20504004415</v>
      </c>
      <c r="H3350" t="s">
        <v>223</v>
      </c>
      <c r="I3350" t="s">
        <v>25</v>
      </c>
      <c r="J3350" t="s">
        <v>26</v>
      </c>
      <c r="K3350" t="s">
        <v>121</v>
      </c>
      <c r="L3350" t="s">
        <v>4</v>
      </c>
      <c r="M3350" t="s">
        <v>5</v>
      </c>
      <c r="N3350" t="s">
        <v>17</v>
      </c>
      <c r="O3350">
        <v>2005999000</v>
      </c>
      <c r="P3350" t="s">
        <v>198</v>
      </c>
      <c r="Q3350" t="s">
        <v>1003</v>
      </c>
      <c r="R3350" t="s">
        <v>24</v>
      </c>
      <c r="S3350" t="s">
        <v>940</v>
      </c>
      <c r="W3350" t="s">
        <v>100</v>
      </c>
      <c r="X3350" t="s">
        <v>8</v>
      </c>
      <c r="Y3350" t="s">
        <v>61</v>
      </c>
      <c r="Z3350">
        <v>6771.6</v>
      </c>
      <c r="AA3350">
        <v>2585.52</v>
      </c>
    </row>
    <row r="3351" spans="1:27" hidden="1" x14ac:dyDescent="0.25">
      <c r="A3351">
        <v>2018</v>
      </c>
      <c r="B3351">
        <v>3</v>
      </c>
      <c r="C3351" t="s">
        <v>270</v>
      </c>
      <c r="D3351">
        <v>13276</v>
      </c>
      <c r="E3351">
        <v>2</v>
      </c>
      <c r="F3351">
        <v>20180321</v>
      </c>
      <c r="G3351">
        <v>20546150519</v>
      </c>
      <c r="H3351" t="s">
        <v>345</v>
      </c>
      <c r="I3351" t="s">
        <v>25</v>
      </c>
      <c r="J3351" t="s">
        <v>26</v>
      </c>
      <c r="K3351" t="s">
        <v>257</v>
      </c>
      <c r="L3351" t="s">
        <v>4</v>
      </c>
      <c r="M3351" t="s">
        <v>5</v>
      </c>
      <c r="N3351" t="s">
        <v>6</v>
      </c>
      <c r="O3351">
        <v>709600000</v>
      </c>
      <c r="P3351" t="s">
        <v>1002</v>
      </c>
      <c r="Q3351" t="s">
        <v>274</v>
      </c>
      <c r="R3351" t="s">
        <v>7</v>
      </c>
      <c r="S3351" t="s">
        <v>350</v>
      </c>
      <c r="T3351" t="s">
        <v>798</v>
      </c>
      <c r="U3351" t="s">
        <v>799</v>
      </c>
      <c r="W3351" t="s">
        <v>34</v>
      </c>
      <c r="X3351" t="s">
        <v>8</v>
      </c>
      <c r="Y3351" t="s">
        <v>15</v>
      </c>
      <c r="Z3351">
        <v>6769.81</v>
      </c>
      <c r="AA3351">
        <v>7700</v>
      </c>
    </row>
    <row r="3352" spans="1:27" hidden="1" x14ac:dyDescent="0.25">
      <c r="A3352">
        <v>2018</v>
      </c>
      <c r="B3352">
        <v>2</v>
      </c>
      <c r="C3352" t="s">
        <v>86</v>
      </c>
      <c r="D3352">
        <v>18608</v>
      </c>
      <c r="E3352">
        <v>2</v>
      </c>
      <c r="F3352">
        <v>20180228</v>
      </c>
      <c r="G3352">
        <v>20491359804</v>
      </c>
      <c r="H3352" t="s">
        <v>1937</v>
      </c>
      <c r="I3352" t="s">
        <v>2</v>
      </c>
      <c r="J3352" t="s">
        <v>81</v>
      </c>
      <c r="K3352" t="s">
        <v>87</v>
      </c>
      <c r="L3352" t="s">
        <v>4</v>
      </c>
      <c r="M3352" t="s">
        <v>5</v>
      </c>
      <c r="N3352" t="s">
        <v>17</v>
      </c>
      <c r="O3352">
        <v>2005992000</v>
      </c>
      <c r="P3352" t="s">
        <v>934</v>
      </c>
      <c r="Q3352" t="s">
        <v>1003</v>
      </c>
      <c r="R3352" t="s">
        <v>18</v>
      </c>
      <c r="S3352" t="s">
        <v>1938</v>
      </c>
      <c r="T3352" t="s">
        <v>1939</v>
      </c>
      <c r="U3352" t="s">
        <v>1940</v>
      </c>
      <c r="X3352" t="s">
        <v>19</v>
      </c>
      <c r="Y3352" t="s">
        <v>9</v>
      </c>
      <c r="Z3352">
        <v>6743</v>
      </c>
      <c r="AA3352">
        <v>1517.18</v>
      </c>
    </row>
    <row r="3353" spans="1:27" hidden="1" x14ac:dyDescent="0.25">
      <c r="A3353">
        <v>2018</v>
      </c>
      <c r="B3353">
        <v>3</v>
      </c>
      <c r="C3353" t="s">
        <v>270</v>
      </c>
      <c r="D3353">
        <v>12498</v>
      </c>
      <c r="E3353">
        <v>1</v>
      </c>
      <c r="F3353">
        <v>20180314</v>
      </c>
      <c r="G3353">
        <v>20546150519</v>
      </c>
      <c r="H3353" t="s">
        <v>345</v>
      </c>
      <c r="I3353" t="s">
        <v>25</v>
      </c>
      <c r="J3353" t="s">
        <v>26</v>
      </c>
      <c r="K3353" t="s">
        <v>1281</v>
      </c>
      <c r="L3353" t="s">
        <v>4</v>
      </c>
      <c r="M3353" t="s">
        <v>5</v>
      </c>
      <c r="N3353" t="s">
        <v>6</v>
      </c>
      <c r="O3353">
        <v>709600000</v>
      </c>
      <c r="P3353" t="s">
        <v>1002</v>
      </c>
      <c r="Q3353" t="s">
        <v>274</v>
      </c>
      <c r="R3353" t="s">
        <v>7</v>
      </c>
      <c r="S3353" t="s">
        <v>350</v>
      </c>
      <c r="T3353" t="s">
        <v>798</v>
      </c>
      <c r="U3353" t="s">
        <v>799</v>
      </c>
      <c r="W3353" t="s">
        <v>100</v>
      </c>
      <c r="X3353" t="s">
        <v>8</v>
      </c>
      <c r="Y3353" t="s">
        <v>226</v>
      </c>
      <c r="Z3353">
        <v>6720.81</v>
      </c>
      <c r="AA3353">
        <v>6050</v>
      </c>
    </row>
    <row r="3354" spans="1:27" hidden="1" x14ac:dyDescent="0.25">
      <c r="A3354">
        <v>2018</v>
      </c>
      <c r="B3354">
        <v>1</v>
      </c>
      <c r="C3354" t="s">
        <v>86</v>
      </c>
      <c r="D3354">
        <v>9381</v>
      </c>
      <c r="E3354">
        <v>3</v>
      </c>
      <c r="F3354">
        <v>20180130</v>
      </c>
      <c r="G3354">
        <v>20373860736</v>
      </c>
      <c r="H3354" t="s">
        <v>1127</v>
      </c>
      <c r="I3354" t="s">
        <v>2</v>
      </c>
      <c r="J3354" t="s">
        <v>132</v>
      </c>
      <c r="K3354" t="s">
        <v>249</v>
      </c>
      <c r="L3354" t="s">
        <v>4</v>
      </c>
      <c r="M3354" t="s">
        <v>5</v>
      </c>
      <c r="N3354" t="s">
        <v>17</v>
      </c>
      <c r="O3354">
        <v>2001909000</v>
      </c>
      <c r="P3354" t="s">
        <v>934</v>
      </c>
      <c r="Q3354" t="s">
        <v>1003</v>
      </c>
      <c r="R3354" t="s">
        <v>68</v>
      </c>
      <c r="S3354" t="s">
        <v>2401</v>
      </c>
      <c r="U3354" t="s">
        <v>1251</v>
      </c>
      <c r="V3354" t="s">
        <v>377</v>
      </c>
      <c r="W3354" t="s">
        <v>34</v>
      </c>
      <c r="X3354" t="s">
        <v>19</v>
      </c>
      <c r="Y3354" t="s">
        <v>15</v>
      </c>
      <c r="Z3354">
        <v>6704.04</v>
      </c>
      <c r="AA3354">
        <v>2143.0329999999999</v>
      </c>
    </row>
    <row r="3355" spans="1:27" hidden="1" x14ac:dyDescent="0.25">
      <c r="A3355">
        <v>2017</v>
      </c>
      <c r="B3355">
        <v>3</v>
      </c>
      <c r="C3355" t="s">
        <v>270</v>
      </c>
      <c r="D3355">
        <v>9337</v>
      </c>
      <c r="E3355">
        <v>1</v>
      </c>
      <c r="F3355">
        <v>20170301</v>
      </c>
      <c r="G3355">
        <v>20504004415</v>
      </c>
      <c r="H3355" t="s">
        <v>223</v>
      </c>
      <c r="I3355" t="s">
        <v>47</v>
      </c>
      <c r="J3355" t="s">
        <v>2359</v>
      </c>
      <c r="K3355" t="s">
        <v>2360</v>
      </c>
      <c r="L3355" t="s">
        <v>4</v>
      </c>
      <c r="M3355" t="s">
        <v>5</v>
      </c>
      <c r="N3355" t="s">
        <v>17</v>
      </c>
      <c r="O3355">
        <v>2001909000</v>
      </c>
      <c r="P3355" t="s">
        <v>1008</v>
      </c>
      <c r="Q3355" t="s">
        <v>1003</v>
      </c>
      <c r="R3355" t="s">
        <v>68</v>
      </c>
      <c r="S3355" t="s">
        <v>937</v>
      </c>
      <c r="T3355" t="s">
        <v>2361</v>
      </c>
      <c r="W3355" t="s">
        <v>272</v>
      </c>
      <c r="X3355" t="s">
        <v>8</v>
      </c>
      <c r="Y3355" t="s">
        <v>226</v>
      </c>
      <c r="Z3355">
        <v>6701.28</v>
      </c>
      <c r="AA3355">
        <v>2749.2</v>
      </c>
    </row>
    <row r="3356" spans="1:27" hidden="1" x14ac:dyDescent="0.25">
      <c r="A3356">
        <v>2018</v>
      </c>
      <c r="B3356">
        <v>3</v>
      </c>
      <c r="C3356" t="s">
        <v>86</v>
      </c>
      <c r="D3356">
        <v>19815</v>
      </c>
      <c r="E3356">
        <v>1</v>
      </c>
      <c r="F3356">
        <v>20180307</v>
      </c>
      <c r="G3356">
        <v>20170040938</v>
      </c>
      <c r="H3356" t="s">
        <v>65</v>
      </c>
      <c r="I3356" t="s">
        <v>2</v>
      </c>
      <c r="J3356" t="s">
        <v>58</v>
      </c>
      <c r="K3356" t="s">
        <v>59</v>
      </c>
      <c r="L3356" t="s">
        <v>4</v>
      </c>
      <c r="M3356" t="s">
        <v>5</v>
      </c>
      <c r="N3356" t="s">
        <v>17</v>
      </c>
      <c r="O3356">
        <v>2001909000</v>
      </c>
      <c r="P3356" t="s">
        <v>934</v>
      </c>
      <c r="Q3356" t="s">
        <v>1003</v>
      </c>
      <c r="R3356" t="s">
        <v>68</v>
      </c>
      <c r="S3356" t="s">
        <v>169</v>
      </c>
      <c r="T3356" t="s">
        <v>101</v>
      </c>
      <c r="W3356" t="s">
        <v>129</v>
      </c>
      <c r="X3356" t="s">
        <v>153</v>
      </c>
      <c r="Y3356" t="s">
        <v>15</v>
      </c>
      <c r="Z3356">
        <v>6694.36</v>
      </c>
      <c r="AA3356">
        <v>4626.72</v>
      </c>
    </row>
    <row r="3357" spans="1:27" hidden="1" x14ac:dyDescent="0.25">
      <c r="A3357">
        <v>2018</v>
      </c>
      <c r="B3357">
        <v>3</v>
      </c>
      <c r="C3357" t="s">
        <v>86</v>
      </c>
      <c r="D3357">
        <v>22516</v>
      </c>
      <c r="E3357">
        <v>2</v>
      </c>
      <c r="F3357">
        <v>20180315</v>
      </c>
      <c r="G3357">
        <v>20373860736</v>
      </c>
      <c r="H3357" t="s">
        <v>1127</v>
      </c>
      <c r="I3357" t="s">
        <v>25</v>
      </c>
      <c r="J3357" t="s">
        <v>26</v>
      </c>
      <c r="K3357" t="s">
        <v>185</v>
      </c>
      <c r="L3357" t="s">
        <v>4</v>
      </c>
      <c r="M3357" t="s">
        <v>5</v>
      </c>
      <c r="N3357" t="s">
        <v>17</v>
      </c>
      <c r="O3357">
        <v>2005992000</v>
      </c>
      <c r="P3357" t="s">
        <v>934</v>
      </c>
      <c r="Q3357" t="s">
        <v>1003</v>
      </c>
      <c r="R3357" t="s">
        <v>18</v>
      </c>
      <c r="S3357" t="s">
        <v>94</v>
      </c>
      <c r="T3357" t="s">
        <v>2542</v>
      </c>
      <c r="U3357" t="s">
        <v>382</v>
      </c>
      <c r="V3357" t="s">
        <v>2494</v>
      </c>
      <c r="X3357" t="s">
        <v>8</v>
      </c>
      <c r="Y3357" t="s">
        <v>15</v>
      </c>
      <c r="Z3357">
        <v>6682.5</v>
      </c>
      <c r="AA3357">
        <v>2400</v>
      </c>
    </row>
    <row r="3358" spans="1:27" hidden="1" x14ac:dyDescent="0.25">
      <c r="A3358">
        <v>2017</v>
      </c>
      <c r="B3358">
        <v>3</v>
      </c>
      <c r="C3358" t="s">
        <v>270</v>
      </c>
      <c r="D3358">
        <v>9748</v>
      </c>
      <c r="E3358">
        <v>2</v>
      </c>
      <c r="F3358">
        <v>20170315</v>
      </c>
      <c r="G3358">
        <v>20504004415</v>
      </c>
      <c r="H3358" t="s">
        <v>223</v>
      </c>
      <c r="I3358" t="s">
        <v>36</v>
      </c>
      <c r="J3358" t="s">
        <v>283</v>
      </c>
      <c r="K3358" t="s">
        <v>284</v>
      </c>
      <c r="L3358" t="s">
        <v>4</v>
      </c>
      <c r="M3358" t="s">
        <v>5</v>
      </c>
      <c r="N3358" t="s">
        <v>17</v>
      </c>
      <c r="O3358">
        <v>2005999000</v>
      </c>
      <c r="P3358" t="s">
        <v>1002</v>
      </c>
      <c r="Q3358" t="s">
        <v>1003</v>
      </c>
      <c r="R3358" t="s">
        <v>24</v>
      </c>
      <c r="S3358" t="s">
        <v>304</v>
      </c>
      <c r="W3358" t="s">
        <v>100</v>
      </c>
      <c r="X3358" t="s">
        <v>8</v>
      </c>
      <c r="Y3358" t="s">
        <v>226</v>
      </c>
      <c r="Z3358">
        <v>6659.3</v>
      </c>
      <c r="AA3358">
        <v>3774</v>
      </c>
    </row>
    <row r="3359" spans="1:27" hidden="1" x14ac:dyDescent="0.25">
      <c r="A3359">
        <v>2017</v>
      </c>
      <c r="B3359">
        <v>1</v>
      </c>
      <c r="C3359" t="s">
        <v>270</v>
      </c>
      <c r="D3359">
        <v>4212</v>
      </c>
      <c r="E3359">
        <v>4</v>
      </c>
      <c r="F3359">
        <v>20170126</v>
      </c>
      <c r="G3359">
        <v>20504004415</v>
      </c>
      <c r="H3359" t="s">
        <v>223</v>
      </c>
      <c r="I3359" t="s">
        <v>25</v>
      </c>
      <c r="J3359" t="s">
        <v>26</v>
      </c>
      <c r="K3359" t="s">
        <v>199</v>
      </c>
      <c r="L3359" t="s">
        <v>4</v>
      </c>
      <c r="M3359" t="s">
        <v>5</v>
      </c>
      <c r="N3359" t="s">
        <v>17</v>
      </c>
      <c r="O3359">
        <v>2005999000</v>
      </c>
      <c r="P3359" t="s">
        <v>1002</v>
      </c>
      <c r="Q3359" t="s">
        <v>1003</v>
      </c>
      <c r="R3359" t="s">
        <v>24</v>
      </c>
      <c r="S3359" t="s">
        <v>826</v>
      </c>
      <c r="W3359" t="s">
        <v>100</v>
      </c>
      <c r="X3359" t="s">
        <v>8</v>
      </c>
      <c r="Y3359" t="s">
        <v>61</v>
      </c>
      <c r="Z3359">
        <v>6622</v>
      </c>
      <c r="AA3359">
        <v>5359.2</v>
      </c>
    </row>
    <row r="3360" spans="1:27" hidden="1" x14ac:dyDescent="0.25">
      <c r="A3360">
        <v>2018</v>
      </c>
      <c r="B3360">
        <v>1</v>
      </c>
      <c r="C3360" t="s">
        <v>270</v>
      </c>
      <c r="D3360">
        <v>180</v>
      </c>
      <c r="E3360">
        <v>2</v>
      </c>
      <c r="F3360">
        <v>20180105</v>
      </c>
      <c r="G3360">
        <v>20546150519</v>
      </c>
      <c r="H3360" t="s">
        <v>345</v>
      </c>
      <c r="I3360" t="s">
        <v>25</v>
      </c>
      <c r="J3360" t="s">
        <v>26</v>
      </c>
      <c r="K3360" t="s">
        <v>344</v>
      </c>
      <c r="L3360" t="s">
        <v>4</v>
      </c>
      <c r="M3360" t="s">
        <v>5</v>
      </c>
      <c r="N3360" t="s">
        <v>6</v>
      </c>
      <c r="O3360">
        <v>709600000</v>
      </c>
      <c r="P3360" t="s">
        <v>1002</v>
      </c>
      <c r="Q3360" t="s">
        <v>274</v>
      </c>
      <c r="R3360" t="s">
        <v>7</v>
      </c>
      <c r="S3360" t="s">
        <v>925</v>
      </c>
      <c r="T3360" t="s">
        <v>14</v>
      </c>
      <c r="V3360" t="s">
        <v>145</v>
      </c>
      <c r="W3360" t="s">
        <v>272</v>
      </c>
      <c r="X3360" t="s">
        <v>8</v>
      </c>
      <c r="Y3360" t="s">
        <v>15</v>
      </c>
      <c r="Z3360">
        <v>6621.27</v>
      </c>
      <c r="AA3360">
        <v>7655</v>
      </c>
    </row>
    <row r="3361" spans="1:27" hidden="1" x14ac:dyDescent="0.25">
      <c r="A3361">
        <v>2018</v>
      </c>
      <c r="B3361">
        <v>2</v>
      </c>
      <c r="C3361" t="s">
        <v>86</v>
      </c>
      <c r="D3361">
        <v>11276</v>
      </c>
      <c r="E3361">
        <v>4</v>
      </c>
      <c r="F3361">
        <v>20180207</v>
      </c>
      <c r="G3361">
        <v>20512030972</v>
      </c>
      <c r="H3361" t="s">
        <v>392</v>
      </c>
      <c r="I3361" t="s">
        <v>2</v>
      </c>
      <c r="J3361" t="s">
        <v>81</v>
      </c>
      <c r="K3361" t="s">
        <v>82</v>
      </c>
      <c r="L3361" t="s">
        <v>4</v>
      </c>
      <c r="M3361" t="s">
        <v>5</v>
      </c>
      <c r="N3361" t="s">
        <v>6</v>
      </c>
      <c r="O3361">
        <v>904221000</v>
      </c>
      <c r="P3361" t="s">
        <v>499</v>
      </c>
      <c r="Q3361" t="s">
        <v>1016</v>
      </c>
      <c r="R3361" t="s">
        <v>104</v>
      </c>
      <c r="S3361" t="s">
        <v>41</v>
      </c>
      <c r="T3361" t="s">
        <v>1837</v>
      </c>
      <c r="U3361" t="s">
        <v>394</v>
      </c>
      <c r="X3361" t="s">
        <v>8</v>
      </c>
      <c r="Y3361" t="s">
        <v>9</v>
      </c>
      <c r="Z3361">
        <v>6619.28</v>
      </c>
      <c r="AA3361">
        <v>582</v>
      </c>
    </row>
    <row r="3362" spans="1:27" hidden="1" x14ac:dyDescent="0.25">
      <c r="A3362">
        <v>2018</v>
      </c>
      <c r="B3362">
        <v>1</v>
      </c>
      <c r="C3362" t="s">
        <v>86</v>
      </c>
      <c r="D3362">
        <v>7268</v>
      </c>
      <c r="E3362">
        <v>4</v>
      </c>
      <c r="F3362">
        <v>20180124</v>
      </c>
      <c r="G3362">
        <v>20601698928</v>
      </c>
      <c r="H3362" t="s">
        <v>930</v>
      </c>
      <c r="I3362" t="s">
        <v>2</v>
      </c>
      <c r="J3362" t="s">
        <v>81</v>
      </c>
      <c r="K3362" t="s">
        <v>497</v>
      </c>
      <c r="L3362" t="s">
        <v>4</v>
      </c>
      <c r="M3362" t="s">
        <v>5</v>
      </c>
      <c r="N3362" t="s">
        <v>6</v>
      </c>
      <c r="O3362">
        <v>904219000</v>
      </c>
      <c r="P3362" t="s">
        <v>499</v>
      </c>
      <c r="Q3362" t="s">
        <v>472</v>
      </c>
      <c r="R3362" t="s">
        <v>50</v>
      </c>
      <c r="S3362" t="s">
        <v>1220</v>
      </c>
      <c r="T3362" t="s">
        <v>1221</v>
      </c>
      <c r="U3362" t="s">
        <v>84</v>
      </c>
      <c r="V3362" t="s">
        <v>1222</v>
      </c>
      <c r="W3362" t="s">
        <v>112</v>
      </c>
      <c r="X3362" t="s">
        <v>181</v>
      </c>
      <c r="Y3362" t="s">
        <v>9</v>
      </c>
      <c r="Z3362">
        <v>6592.03</v>
      </c>
      <c r="AA3362">
        <v>800</v>
      </c>
    </row>
    <row r="3363" spans="1:27" hidden="1" x14ac:dyDescent="0.25">
      <c r="A3363">
        <v>2018</v>
      </c>
      <c r="B3363">
        <v>1</v>
      </c>
      <c r="C3363" t="s">
        <v>86</v>
      </c>
      <c r="D3363">
        <v>9199</v>
      </c>
      <c r="E3363">
        <v>1</v>
      </c>
      <c r="F3363">
        <v>20180131</v>
      </c>
      <c r="G3363">
        <v>20476152594</v>
      </c>
      <c r="H3363" t="s">
        <v>91</v>
      </c>
      <c r="I3363" t="s">
        <v>2</v>
      </c>
      <c r="J3363" t="s">
        <v>81</v>
      </c>
      <c r="K3363" t="s">
        <v>82</v>
      </c>
      <c r="L3363" t="s">
        <v>4</v>
      </c>
      <c r="M3363" t="s">
        <v>5</v>
      </c>
      <c r="N3363" t="s">
        <v>6</v>
      </c>
      <c r="O3363">
        <v>710809000</v>
      </c>
      <c r="P3363" t="s">
        <v>31</v>
      </c>
      <c r="Q3363" t="s">
        <v>1076</v>
      </c>
      <c r="R3363" t="s">
        <v>13</v>
      </c>
      <c r="S3363" t="s">
        <v>935</v>
      </c>
      <c r="T3363" t="s">
        <v>230</v>
      </c>
      <c r="U3363" t="s">
        <v>84</v>
      </c>
      <c r="W3363" t="s">
        <v>34</v>
      </c>
      <c r="X3363" t="s">
        <v>8</v>
      </c>
      <c r="Y3363" t="s">
        <v>93</v>
      </c>
      <c r="Z3363">
        <v>6561</v>
      </c>
      <c r="AA3363">
        <v>2430</v>
      </c>
    </row>
    <row r="3364" spans="1:27" hidden="1" x14ac:dyDescent="0.25">
      <c r="A3364">
        <v>2018</v>
      </c>
      <c r="B3364">
        <v>3</v>
      </c>
      <c r="C3364" t="s">
        <v>86</v>
      </c>
      <c r="D3364">
        <v>20376</v>
      </c>
      <c r="E3364">
        <v>3</v>
      </c>
      <c r="F3364">
        <v>20180307</v>
      </c>
      <c r="G3364">
        <v>20170040938</v>
      </c>
      <c r="H3364" t="s">
        <v>65</v>
      </c>
      <c r="I3364" t="s">
        <v>2</v>
      </c>
      <c r="J3364" t="s">
        <v>81</v>
      </c>
      <c r="K3364" t="s">
        <v>82</v>
      </c>
      <c r="L3364" t="s">
        <v>4</v>
      </c>
      <c r="M3364" t="s">
        <v>5</v>
      </c>
      <c r="N3364" t="s">
        <v>17</v>
      </c>
      <c r="O3364">
        <v>2005992000</v>
      </c>
      <c r="P3364" t="s">
        <v>934</v>
      </c>
      <c r="Q3364" t="s">
        <v>1003</v>
      </c>
      <c r="R3364" t="s">
        <v>18</v>
      </c>
      <c r="S3364" t="s">
        <v>148</v>
      </c>
      <c r="T3364" t="s">
        <v>101</v>
      </c>
      <c r="W3364" t="s">
        <v>129</v>
      </c>
      <c r="X3364" t="s">
        <v>8</v>
      </c>
      <c r="Y3364" t="s">
        <v>15</v>
      </c>
      <c r="Z3364">
        <v>6561</v>
      </c>
      <c r="AA3364">
        <v>3300</v>
      </c>
    </row>
    <row r="3365" spans="1:27" hidden="1" x14ac:dyDescent="0.25">
      <c r="A3365">
        <v>2018</v>
      </c>
      <c r="B3365">
        <v>1</v>
      </c>
      <c r="C3365" t="s">
        <v>270</v>
      </c>
      <c r="D3365">
        <v>4019</v>
      </c>
      <c r="E3365">
        <v>1</v>
      </c>
      <c r="F3365">
        <v>20180123</v>
      </c>
      <c r="G3365">
        <v>20504004415</v>
      </c>
      <c r="H3365" t="s">
        <v>223</v>
      </c>
      <c r="I3365" t="s">
        <v>2</v>
      </c>
      <c r="J3365" t="s">
        <v>318</v>
      </c>
      <c r="K3365" t="s">
        <v>319</v>
      </c>
      <c r="L3365" t="s">
        <v>4</v>
      </c>
      <c r="M3365" t="s">
        <v>5</v>
      </c>
      <c r="N3365" t="s">
        <v>17</v>
      </c>
      <c r="O3365">
        <v>2001909000</v>
      </c>
      <c r="P3365" t="s">
        <v>1008</v>
      </c>
      <c r="Q3365" t="s">
        <v>1003</v>
      </c>
      <c r="R3365" t="s">
        <v>68</v>
      </c>
      <c r="S3365" t="s">
        <v>937</v>
      </c>
      <c r="T3365" t="s">
        <v>881</v>
      </c>
      <c r="W3365" t="s">
        <v>34</v>
      </c>
      <c r="X3365" t="s">
        <v>8</v>
      </c>
      <c r="Y3365" t="s">
        <v>226</v>
      </c>
      <c r="Z3365">
        <v>6560</v>
      </c>
      <c r="AA3365">
        <v>6960</v>
      </c>
    </row>
    <row r="3366" spans="1:27" hidden="1" x14ac:dyDescent="0.25">
      <c r="A3366">
        <v>2018</v>
      </c>
      <c r="B3366">
        <v>3</v>
      </c>
      <c r="C3366" t="s">
        <v>86</v>
      </c>
      <c r="D3366">
        <v>20814</v>
      </c>
      <c r="E3366">
        <v>1</v>
      </c>
      <c r="F3366">
        <v>20180308</v>
      </c>
      <c r="G3366">
        <v>20170040938</v>
      </c>
      <c r="H3366" t="s">
        <v>65</v>
      </c>
      <c r="I3366" t="s">
        <v>25</v>
      </c>
      <c r="J3366" t="s">
        <v>26</v>
      </c>
      <c r="K3366" t="s">
        <v>97</v>
      </c>
      <c r="L3366" t="s">
        <v>4</v>
      </c>
      <c r="M3366" t="s">
        <v>5</v>
      </c>
      <c r="N3366" t="s">
        <v>17</v>
      </c>
      <c r="O3366">
        <v>2005999000</v>
      </c>
      <c r="P3366" t="s">
        <v>934</v>
      </c>
      <c r="Q3366" t="s">
        <v>1003</v>
      </c>
      <c r="R3366" t="s">
        <v>24</v>
      </c>
      <c r="S3366" t="s">
        <v>148</v>
      </c>
      <c r="T3366" t="s">
        <v>101</v>
      </c>
      <c r="W3366" t="s">
        <v>214</v>
      </c>
      <c r="X3366" t="s">
        <v>8</v>
      </c>
      <c r="Y3366" t="s">
        <v>15</v>
      </c>
      <c r="Z3366">
        <v>6560</v>
      </c>
      <c r="AA3366">
        <v>5707.2</v>
      </c>
    </row>
    <row r="3367" spans="1:27" hidden="1" x14ac:dyDescent="0.25">
      <c r="A3367">
        <v>2017</v>
      </c>
      <c r="B3367">
        <v>1</v>
      </c>
      <c r="C3367" t="s">
        <v>86</v>
      </c>
      <c r="D3367">
        <v>7432</v>
      </c>
      <c r="E3367">
        <v>10</v>
      </c>
      <c r="F3367">
        <v>20170127</v>
      </c>
      <c r="G3367">
        <v>20551402941</v>
      </c>
      <c r="H3367" t="s">
        <v>221</v>
      </c>
      <c r="I3367" t="s">
        <v>11</v>
      </c>
      <c r="J3367" t="s">
        <v>12</v>
      </c>
      <c r="K3367" t="s">
        <v>92</v>
      </c>
      <c r="L3367" t="s">
        <v>4</v>
      </c>
      <c r="M3367" t="s">
        <v>5</v>
      </c>
      <c r="N3367" t="s">
        <v>6</v>
      </c>
      <c r="O3367">
        <v>710809000</v>
      </c>
      <c r="P3367" t="s">
        <v>40</v>
      </c>
      <c r="Q3367" t="s">
        <v>1076</v>
      </c>
      <c r="R3367" t="s">
        <v>13</v>
      </c>
      <c r="S3367" t="s">
        <v>698</v>
      </c>
      <c r="W3367" t="s">
        <v>108</v>
      </c>
      <c r="X3367" t="s">
        <v>8</v>
      </c>
      <c r="Y3367" t="s">
        <v>93</v>
      </c>
      <c r="Z3367">
        <v>6552</v>
      </c>
      <c r="AA3367">
        <v>2520</v>
      </c>
    </row>
    <row r="3368" spans="1:27" hidden="1" x14ac:dyDescent="0.25">
      <c r="A3368">
        <v>2017</v>
      </c>
      <c r="B3368">
        <v>3</v>
      </c>
      <c r="C3368" t="s">
        <v>86</v>
      </c>
      <c r="D3368">
        <v>19345</v>
      </c>
      <c r="E3368">
        <v>1</v>
      </c>
      <c r="F3368">
        <v>20170302</v>
      </c>
      <c r="G3368">
        <v>20513423307</v>
      </c>
      <c r="H3368" t="s">
        <v>1856</v>
      </c>
      <c r="I3368" t="s">
        <v>25</v>
      </c>
      <c r="J3368" t="s">
        <v>26</v>
      </c>
      <c r="K3368" t="s">
        <v>97</v>
      </c>
      <c r="L3368" t="s">
        <v>4</v>
      </c>
      <c r="M3368" t="s">
        <v>5</v>
      </c>
      <c r="N3368" t="s">
        <v>6</v>
      </c>
      <c r="O3368">
        <v>709600000</v>
      </c>
      <c r="P3368" t="s">
        <v>1133</v>
      </c>
      <c r="Q3368" t="s">
        <v>274</v>
      </c>
      <c r="R3368" t="s">
        <v>7</v>
      </c>
      <c r="S3368" t="s">
        <v>2199</v>
      </c>
      <c r="T3368" t="s">
        <v>2200</v>
      </c>
      <c r="W3368" t="s">
        <v>34</v>
      </c>
      <c r="X3368" t="s">
        <v>8</v>
      </c>
      <c r="Y3368" t="s">
        <v>93</v>
      </c>
      <c r="Z3368">
        <v>6552</v>
      </c>
      <c r="AA3368">
        <v>2476.66</v>
      </c>
    </row>
    <row r="3369" spans="1:27" hidden="1" x14ac:dyDescent="0.25">
      <c r="A3369">
        <v>2018</v>
      </c>
      <c r="B3369">
        <v>1</v>
      </c>
      <c r="C3369" t="s">
        <v>270</v>
      </c>
      <c r="D3369">
        <v>4211</v>
      </c>
      <c r="E3369">
        <v>2</v>
      </c>
      <c r="F3369">
        <v>20180127</v>
      </c>
      <c r="G3369">
        <v>20504004415</v>
      </c>
      <c r="H3369" t="s">
        <v>223</v>
      </c>
      <c r="I3369" t="s">
        <v>268</v>
      </c>
      <c r="J3369" t="s">
        <v>334</v>
      </c>
      <c r="K3369" t="s">
        <v>440</v>
      </c>
      <c r="L3369" t="s">
        <v>4</v>
      </c>
      <c r="M3369" t="s">
        <v>5</v>
      </c>
      <c r="N3369" t="s">
        <v>17</v>
      </c>
      <c r="O3369">
        <v>2001909000</v>
      </c>
      <c r="P3369" t="s">
        <v>1006</v>
      </c>
      <c r="Q3369" t="s">
        <v>1003</v>
      </c>
      <c r="R3369" t="s">
        <v>68</v>
      </c>
      <c r="S3369" t="s">
        <v>838</v>
      </c>
      <c r="T3369" t="s">
        <v>837</v>
      </c>
      <c r="W3369" t="s">
        <v>34</v>
      </c>
      <c r="X3369" t="s">
        <v>8</v>
      </c>
      <c r="Y3369" t="s">
        <v>226</v>
      </c>
      <c r="Z3369">
        <v>6552</v>
      </c>
      <c r="AA3369">
        <v>2192.4</v>
      </c>
    </row>
    <row r="3370" spans="1:27" hidden="1" x14ac:dyDescent="0.25">
      <c r="A3370">
        <v>2018</v>
      </c>
      <c r="B3370">
        <v>3</v>
      </c>
      <c r="C3370" t="s">
        <v>270</v>
      </c>
      <c r="D3370">
        <v>12548</v>
      </c>
      <c r="E3370">
        <v>1</v>
      </c>
      <c r="F3370">
        <v>20180320</v>
      </c>
      <c r="G3370">
        <v>20504004415</v>
      </c>
      <c r="H3370" t="s">
        <v>223</v>
      </c>
      <c r="I3370" t="s">
        <v>11</v>
      </c>
      <c r="J3370" t="s">
        <v>12</v>
      </c>
      <c r="K3370" t="s">
        <v>92</v>
      </c>
      <c r="L3370" t="s">
        <v>4</v>
      </c>
      <c r="M3370" t="s">
        <v>5</v>
      </c>
      <c r="N3370" t="s">
        <v>17</v>
      </c>
      <c r="O3370">
        <v>2005999000</v>
      </c>
      <c r="P3370" t="s">
        <v>1002</v>
      </c>
      <c r="Q3370" t="s">
        <v>1003</v>
      </c>
      <c r="R3370" t="s">
        <v>24</v>
      </c>
      <c r="S3370" t="s">
        <v>1343</v>
      </c>
      <c r="W3370" t="s">
        <v>34</v>
      </c>
      <c r="X3370" t="s">
        <v>8</v>
      </c>
      <c r="Y3370" t="s">
        <v>226</v>
      </c>
      <c r="Z3370">
        <v>6550.5</v>
      </c>
      <c r="AA3370">
        <v>4080</v>
      </c>
    </row>
    <row r="3371" spans="1:27" hidden="1" x14ac:dyDescent="0.25">
      <c r="A3371">
        <v>2018</v>
      </c>
      <c r="B3371">
        <v>3</v>
      </c>
      <c r="C3371" t="s">
        <v>270</v>
      </c>
      <c r="D3371">
        <v>12548</v>
      </c>
      <c r="E3371">
        <v>2</v>
      </c>
      <c r="F3371">
        <v>20180320</v>
      </c>
      <c r="G3371">
        <v>20504004415</v>
      </c>
      <c r="H3371" t="s">
        <v>223</v>
      </c>
      <c r="I3371" t="s">
        <v>11</v>
      </c>
      <c r="J3371" t="s">
        <v>12</v>
      </c>
      <c r="K3371" t="s">
        <v>92</v>
      </c>
      <c r="L3371" t="s">
        <v>4</v>
      </c>
      <c r="M3371" t="s">
        <v>5</v>
      </c>
      <c r="N3371" t="s">
        <v>17</v>
      </c>
      <c r="O3371">
        <v>2005999000</v>
      </c>
      <c r="P3371" t="s">
        <v>1002</v>
      </c>
      <c r="Q3371" t="s">
        <v>1003</v>
      </c>
      <c r="R3371" t="s">
        <v>24</v>
      </c>
      <c r="S3371" t="s">
        <v>1344</v>
      </c>
      <c r="W3371" t="s">
        <v>34</v>
      </c>
      <c r="X3371" t="s">
        <v>8</v>
      </c>
      <c r="Y3371" t="s">
        <v>226</v>
      </c>
      <c r="Z3371">
        <v>6550.5</v>
      </c>
      <c r="AA3371">
        <v>5220</v>
      </c>
    </row>
    <row r="3372" spans="1:27" hidden="1" x14ac:dyDescent="0.25">
      <c r="A3372">
        <v>2017</v>
      </c>
      <c r="B3372">
        <v>3</v>
      </c>
      <c r="C3372" t="s">
        <v>270</v>
      </c>
      <c r="D3372">
        <v>10102</v>
      </c>
      <c r="E3372">
        <v>1</v>
      </c>
      <c r="F3372">
        <v>20170315</v>
      </c>
      <c r="G3372">
        <v>20504004415</v>
      </c>
      <c r="H3372" t="s">
        <v>223</v>
      </c>
      <c r="I3372" t="s">
        <v>2</v>
      </c>
      <c r="J3372" t="s">
        <v>308</v>
      </c>
      <c r="K3372" t="s">
        <v>309</v>
      </c>
      <c r="L3372" t="s">
        <v>4</v>
      </c>
      <c r="M3372" t="s">
        <v>5</v>
      </c>
      <c r="N3372" t="s">
        <v>17</v>
      </c>
      <c r="O3372">
        <v>2001909000</v>
      </c>
      <c r="P3372" t="s">
        <v>1008</v>
      </c>
      <c r="Q3372" t="s">
        <v>1003</v>
      </c>
      <c r="R3372" t="s">
        <v>68</v>
      </c>
      <c r="S3372" t="s">
        <v>861</v>
      </c>
      <c r="T3372" t="s">
        <v>881</v>
      </c>
      <c r="W3372" t="s">
        <v>272</v>
      </c>
      <c r="X3372" t="s">
        <v>8</v>
      </c>
      <c r="Y3372" t="s">
        <v>226</v>
      </c>
      <c r="Z3372">
        <v>6540.78</v>
      </c>
      <c r="AA3372">
        <v>8004</v>
      </c>
    </row>
    <row r="3373" spans="1:27" hidden="1" x14ac:dyDescent="0.25">
      <c r="A3373">
        <v>2017</v>
      </c>
      <c r="B3373">
        <v>2</v>
      </c>
      <c r="C3373" t="s">
        <v>86</v>
      </c>
      <c r="D3373">
        <v>13186</v>
      </c>
      <c r="E3373">
        <v>2</v>
      </c>
      <c r="F3373">
        <v>20170214</v>
      </c>
      <c r="G3373">
        <v>20117753221</v>
      </c>
      <c r="H3373" t="s">
        <v>135</v>
      </c>
      <c r="I3373" t="s">
        <v>2</v>
      </c>
      <c r="J3373" t="s">
        <v>81</v>
      </c>
      <c r="K3373" t="s">
        <v>82</v>
      </c>
      <c r="L3373" t="s">
        <v>4</v>
      </c>
      <c r="M3373" t="s">
        <v>5</v>
      </c>
      <c r="N3373" t="s">
        <v>6</v>
      </c>
      <c r="O3373">
        <v>904211090</v>
      </c>
      <c r="P3373" t="s">
        <v>198</v>
      </c>
      <c r="Q3373" t="s">
        <v>472</v>
      </c>
      <c r="R3373" t="s">
        <v>77</v>
      </c>
      <c r="S3373" t="s">
        <v>142</v>
      </c>
      <c r="X3373" t="s">
        <v>23</v>
      </c>
      <c r="Y3373" t="s">
        <v>9</v>
      </c>
      <c r="Z3373">
        <v>6518.13</v>
      </c>
      <c r="AA3373">
        <v>5214.5</v>
      </c>
    </row>
    <row r="3374" spans="1:27" hidden="1" x14ac:dyDescent="0.25">
      <c r="A3374">
        <v>2018</v>
      </c>
      <c r="B3374">
        <v>3</v>
      </c>
      <c r="C3374" t="s">
        <v>270</v>
      </c>
      <c r="D3374">
        <v>12198</v>
      </c>
      <c r="E3374">
        <v>1</v>
      </c>
      <c r="F3374">
        <v>20180313</v>
      </c>
      <c r="G3374">
        <v>20504004415</v>
      </c>
      <c r="H3374" t="s">
        <v>223</v>
      </c>
      <c r="I3374" t="s">
        <v>36</v>
      </c>
      <c r="J3374" t="s">
        <v>283</v>
      </c>
      <c r="K3374" t="s">
        <v>284</v>
      </c>
      <c r="L3374" t="s">
        <v>4</v>
      </c>
      <c r="M3374" t="s">
        <v>5</v>
      </c>
      <c r="N3374" t="s">
        <v>17</v>
      </c>
      <c r="O3374">
        <v>2005999000</v>
      </c>
      <c r="P3374" t="s">
        <v>1002</v>
      </c>
      <c r="Q3374" t="s">
        <v>1003</v>
      </c>
      <c r="R3374" t="s">
        <v>24</v>
      </c>
      <c r="S3374" t="s">
        <v>303</v>
      </c>
      <c r="W3374" t="s">
        <v>100</v>
      </c>
      <c r="X3374" t="s">
        <v>8</v>
      </c>
      <c r="Y3374" t="s">
        <v>61</v>
      </c>
      <c r="Z3374">
        <v>6513.3</v>
      </c>
      <c r="AA3374">
        <v>3168</v>
      </c>
    </row>
    <row r="3375" spans="1:27" hidden="1" x14ac:dyDescent="0.25">
      <c r="A3375">
        <v>2018</v>
      </c>
      <c r="B3375">
        <v>3</v>
      </c>
      <c r="C3375" t="s">
        <v>270</v>
      </c>
      <c r="D3375">
        <v>12537</v>
      </c>
      <c r="E3375">
        <v>3</v>
      </c>
      <c r="F3375">
        <v>20180321</v>
      </c>
      <c r="G3375">
        <v>20504004415</v>
      </c>
      <c r="H3375" t="s">
        <v>223</v>
      </c>
      <c r="I3375" t="s">
        <v>25</v>
      </c>
      <c r="J3375" t="s">
        <v>26</v>
      </c>
      <c r="K3375" t="s">
        <v>452</v>
      </c>
      <c r="L3375" t="s">
        <v>4</v>
      </c>
      <c r="M3375" t="s">
        <v>5</v>
      </c>
      <c r="N3375" t="s">
        <v>17</v>
      </c>
      <c r="O3375">
        <v>2001909000</v>
      </c>
      <c r="P3375" t="s">
        <v>1009</v>
      </c>
      <c r="Q3375" t="s">
        <v>1003</v>
      </c>
      <c r="R3375" t="s">
        <v>68</v>
      </c>
      <c r="S3375" t="s">
        <v>2647</v>
      </c>
      <c r="W3375" t="s">
        <v>34</v>
      </c>
      <c r="X3375" t="s">
        <v>19</v>
      </c>
      <c r="Y3375" t="s">
        <v>226</v>
      </c>
      <c r="Z3375">
        <v>6499.78</v>
      </c>
      <c r="AA3375">
        <v>1522.56</v>
      </c>
    </row>
    <row r="3376" spans="1:27" hidden="1" x14ac:dyDescent="0.25">
      <c r="A3376">
        <v>2018</v>
      </c>
      <c r="B3376">
        <v>2</v>
      </c>
      <c r="C3376" t="s">
        <v>270</v>
      </c>
      <c r="D3376">
        <v>9743</v>
      </c>
      <c r="E3376">
        <v>5</v>
      </c>
      <c r="F3376">
        <v>20180223</v>
      </c>
      <c r="G3376">
        <v>20546150519</v>
      </c>
      <c r="H3376" t="s">
        <v>345</v>
      </c>
      <c r="I3376" t="s">
        <v>25</v>
      </c>
      <c r="J3376" t="s">
        <v>26</v>
      </c>
      <c r="K3376" t="s">
        <v>344</v>
      </c>
      <c r="L3376" t="s">
        <v>4</v>
      </c>
      <c r="M3376" t="s">
        <v>5</v>
      </c>
      <c r="N3376" t="s">
        <v>6</v>
      </c>
      <c r="O3376">
        <v>709600000</v>
      </c>
      <c r="P3376" t="s">
        <v>1002</v>
      </c>
      <c r="Q3376" t="s">
        <v>274</v>
      </c>
      <c r="R3376" t="s">
        <v>7</v>
      </c>
      <c r="S3376" t="s">
        <v>802</v>
      </c>
      <c r="T3376" t="s">
        <v>798</v>
      </c>
      <c r="U3376" t="s">
        <v>800</v>
      </c>
      <c r="W3376" t="s">
        <v>100</v>
      </c>
      <c r="X3376" t="s">
        <v>8</v>
      </c>
      <c r="Y3376" t="s">
        <v>226</v>
      </c>
      <c r="Z3376">
        <v>6486.07</v>
      </c>
      <c r="AA3376">
        <v>3200</v>
      </c>
    </row>
    <row r="3377" spans="1:27" hidden="1" x14ac:dyDescent="0.25">
      <c r="A3377">
        <v>2017</v>
      </c>
      <c r="B3377">
        <v>1</v>
      </c>
      <c r="C3377" t="s">
        <v>86</v>
      </c>
      <c r="D3377">
        <v>4556</v>
      </c>
      <c r="E3377">
        <v>2</v>
      </c>
      <c r="F3377">
        <v>20170120</v>
      </c>
      <c r="G3377">
        <v>20186370571</v>
      </c>
      <c r="H3377" t="s">
        <v>111</v>
      </c>
      <c r="I3377" t="s">
        <v>25</v>
      </c>
      <c r="J3377" t="s">
        <v>26</v>
      </c>
      <c r="K3377" t="s">
        <v>121</v>
      </c>
      <c r="L3377" t="s">
        <v>4</v>
      </c>
      <c r="M3377" t="s">
        <v>5</v>
      </c>
      <c r="N3377" t="s">
        <v>17</v>
      </c>
      <c r="O3377">
        <v>2005999000</v>
      </c>
      <c r="P3377" t="s">
        <v>40</v>
      </c>
      <c r="Q3377" t="s">
        <v>1071</v>
      </c>
      <c r="R3377" t="s">
        <v>24</v>
      </c>
      <c r="S3377" t="s">
        <v>389</v>
      </c>
      <c r="W3377" t="s">
        <v>112</v>
      </c>
      <c r="X3377" t="s">
        <v>8</v>
      </c>
      <c r="Y3377" t="s">
        <v>9</v>
      </c>
      <c r="Z3377">
        <v>6480</v>
      </c>
      <c r="AA3377">
        <v>2145</v>
      </c>
    </row>
    <row r="3378" spans="1:27" hidden="1" x14ac:dyDescent="0.25">
      <c r="A3378">
        <v>2017</v>
      </c>
      <c r="B3378">
        <v>3</v>
      </c>
      <c r="C3378" t="s">
        <v>86</v>
      </c>
      <c r="D3378">
        <v>26204</v>
      </c>
      <c r="E3378">
        <v>2</v>
      </c>
      <c r="F3378">
        <v>20170327</v>
      </c>
      <c r="G3378">
        <v>20476152594</v>
      </c>
      <c r="H3378" t="s">
        <v>91</v>
      </c>
      <c r="I3378" t="s">
        <v>2</v>
      </c>
      <c r="J3378" t="s">
        <v>81</v>
      </c>
      <c r="K3378" t="s">
        <v>82</v>
      </c>
      <c r="L3378" t="s">
        <v>4</v>
      </c>
      <c r="M3378" t="s">
        <v>5</v>
      </c>
      <c r="N3378" t="s">
        <v>6</v>
      </c>
      <c r="O3378">
        <v>710809000</v>
      </c>
      <c r="P3378" t="s">
        <v>40</v>
      </c>
      <c r="Q3378" t="s">
        <v>1076</v>
      </c>
      <c r="R3378" t="s">
        <v>13</v>
      </c>
      <c r="S3378" t="s">
        <v>263</v>
      </c>
      <c r="T3378" t="s">
        <v>230</v>
      </c>
      <c r="U3378" t="s">
        <v>84</v>
      </c>
      <c r="W3378" t="s">
        <v>34</v>
      </c>
      <c r="X3378" t="s">
        <v>8</v>
      </c>
      <c r="Y3378" t="s">
        <v>93</v>
      </c>
      <c r="Z3378">
        <v>6480</v>
      </c>
      <c r="AA3378">
        <v>2700</v>
      </c>
    </row>
    <row r="3379" spans="1:27" hidden="1" x14ac:dyDescent="0.25">
      <c r="A3379">
        <v>2017</v>
      </c>
      <c r="B3379">
        <v>3</v>
      </c>
      <c r="C3379" t="s">
        <v>86</v>
      </c>
      <c r="D3379">
        <v>22894</v>
      </c>
      <c r="E3379">
        <v>2</v>
      </c>
      <c r="F3379">
        <v>20170316</v>
      </c>
      <c r="G3379">
        <v>20481759022</v>
      </c>
      <c r="H3379" t="s">
        <v>157</v>
      </c>
      <c r="I3379" t="s">
        <v>25</v>
      </c>
      <c r="J3379" t="s">
        <v>26</v>
      </c>
      <c r="K3379" t="s">
        <v>28</v>
      </c>
      <c r="L3379" t="s">
        <v>4</v>
      </c>
      <c r="M3379" t="s">
        <v>5</v>
      </c>
      <c r="N3379" t="s">
        <v>6</v>
      </c>
      <c r="O3379">
        <v>904211090</v>
      </c>
      <c r="P3379" t="s">
        <v>198</v>
      </c>
      <c r="Q3379" t="s">
        <v>472</v>
      </c>
      <c r="R3379" t="s">
        <v>77</v>
      </c>
      <c r="S3379" t="s">
        <v>158</v>
      </c>
      <c r="T3379" t="s">
        <v>2266</v>
      </c>
      <c r="W3379" t="s">
        <v>595</v>
      </c>
      <c r="X3379" t="s">
        <v>23</v>
      </c>
      <c r="Y3379" t="s">
        <v>9</v>
      </c>
      <c r="Z3379">
        <v>6477.65</v>
      </c>
      <c r="AA3379">
        <v>2608.1999999999998</v>
      </c>
    </row>
    <row r="3380" spans="1:27" hidden="1" x14ac:dyDescent="0.25">
      <c r="A3380">
        <v>2017</v>
      </c>
      <c r="B3380">
        <v>3</v>
      </c>
      <c r="C3380" t="s">
        <v>86</v>
      </c>
      <c r="D3380">
        <v>18868</v>
      </c>
      <c r="E3380">
        <v>3</v>
      </c>
      <c r="F3380">
        <v>20170302</v>
      </c>
      <c r="G3380">
        <v>20170040938</v>
      </c>
      <c r="H3380" t="s">
        <v>65</v>
      </c>
      <c r="I3380" t="s">
        <v>25</v>
      </c>
      <c r="J3380" t="s">
        <v>26</v>
      </c>
      <c r="K3380" t="s">
        <v>97</v>
      </c>
      <c r="L3380" t="s">
        <v>4</v>
      </c>
      <c r="M3380" t="s">
        <v>5</v>
      </c>
      <c r="N3380" t="s">
        <v>17</v>
      </c>
      <c r="O3380">
        <v>2005999000</v>
      </c>
      <c r="P3380" t="s">
        <v>934</v>
      </c>
      <c r="Q3380" t="s">
        <v>1003</v>
      </c>
      <c r="R3380" t="s">
        <v>24</v>
      </c>
      <c r="S3380" t="s">
        <v>234</v>
      </c>
      <c r="T3380" t="s">
        <v>14</v>
      </c>
      <c r="U3380" t="s">
        <v>101</v>
      </c>
      <c r="W3380" t="s">
        <v>129</v>
      </c>
      <c r="X3380" t="s">
        <v>8</v>
      </c>
      <c r="Y3380" t="s">
        <v>15</v>
      </c>
      <c r="Z3380">
        <v>6464.64</v>
      </c>
      <c r="AA3380">
        <v>1722.24</v>
      </c>
    </row>
    <row r="3381" spans="1:27" hidden="1" x14ac:dyDescent="0.25">
      <c r="A3381">
        <v>2017</v>
      </c>
      <c r="B3381">
        <v>1</v>
      </c>
      <c r="C3381" t="s">
        <v>270</v>
      </c>
      <c r="D3381">
        <v>4212</v>
      </c>
      <c r="E3381">
        <v>1</v>
      </c>
      <c r="F3381">
        <v>20170126</v>
      </c>
      <c r="G3381">
        <v>20504004415</v>
      </c>
      <c r="H3381" t="s">
        <v>223</v>
      </c>
      <c r="I3381" t="s">
        <v>25</v>
      </c>
      <c r="J3381" t="s">
        <v>26</v>
      </c>
      <c r="K3381" t="s">
        <v>199</v>
      </c>
      <c r="L3381" t="s">
        <v>4</v>
      </c>
      <c r="M3381" t="s">
        <v>5</v>
      </c>
      <c r="N3381" t="s">
        <v>17</v>
      </c>
      <c r="O3381">
        <v>2005999000</v>
      </c>
      <c r="P3381" t="s">
        <v>1002</v>
      </c>
      <c r="Q3381" t="s">
        <v>1003</v>
      </c>
      <c r="R3381" t="s">
        <v>24</v>
      </c>
      <c r="S3381" t="s">
        <v>841</v>
      </c>
      <c r="W3381" t="s">
        <v>100</v>
      </c>
      <c r="X3381" t="s">
        <v>8</v>
      </c>
      <c r="Y3381" t="s">
        <v>61</v>
      </c>
      <c r="Z3381">
        <v>6450</v>
      </c>
      <c r="AA3381">
        <v>5220</v>
      </c>
    </row>
    <row r="3382" spans="1:27" hidden="1" x14ac:dyDescent="0.25">
      <c r="A3382">
        <v>2018</v>
      </c>
      <c r="B3382">
        <v>1</v>
      </c>
      <c r="C3382" t="s">
        <v>86</v>
      </c>
      <c r="D3382">
        <v>9097</v>
      </c>
      <c r="E3382">
        <v>1</v>
      </c>
      <c r="F3382">
        <v>20180131</v>
      </c>
      <c r="G3382">
        <v>20186370571</v>
      </c>
      <c r="H3382" t="s">
        <v>111</v>
      </c>
      <c r="I3382" t="s">
        <v>25</v>
      </c>
      <c r="J3382" t="s">
        <v>26</v>
      </c>
      <c r="K3382" t="s">
        <v>97</v>
      </c>
      <c r="L3382" t="s">
        <v>4</v>
      </c>
      <c r="M3382" t="s">
        <v>5</v>
      </c>
      <c r="N3382" t="s">
        <v>17</v>
      </c>
      <c r="O3382">
        <v>2005999000</v>
      </c>
      <c r="P3382" t="s">
        <v>40</v>
      </c>
      <c r="Q3382" t="s">
        <v>1071</v>
      </c>
      <c r="R3382" t="s">
        <v>24</v>
      </c>
      <c r="S3382" t="s">
        <v>474</v>
      </c>
      <c r="T3382" t="s">
        <v>1230</v>
      </c>
      <c r="U3382" t="s">
        <v>1231</v>
      </c>
      <c r="W3382" t="s">
        <v>1232</v>
      </c>
      <c r="X3382" t="s">
        <v>8</v>
      </c>
      <c r="Y3382" t="s">
        <v>9</v>
      </c>
      <c r="Z3382">
        <v>6412.8</v>
      </c>
      <c r="AA3382">
        <v>1737</v>
      </c>
    </row>
    <row r="3383" spans="1:27" hidden="1" x14ac:dyDescent="0.25">
      <c r="A3383">
        <v>2017</v>
      </c>
      <c r="B3383">
        <v>1</v>
      </c>
      <c r="C3383" t="s">
        <v>86</v>
      </c>
      <c r="D3383">
        <v>4364</v>
      </c>
      <c r="E3383">
        <v>2</v>
      </c>
      <c r="F3383">
        <v>20170120</v>
      </c>
      <c r="G3383">
        <v>20524548594</v>
      </c>
      <c r="H3383" t="s">
        <v>124</v>
      </c>
      <c r="I3383" t="s">
        <v>25</v>
      </c>
      <c r="J3383" t="s">
        <v>26</v>
      </c>
      <c r="K3383" t="s">
        <v>655</v>
      </c>
      <c r="L3383" t="s">
        <v>4</v>
      </c>
      <c r="M3383" t="s">
        <v>5</v>
      </c>
      <c r="N3383" t="s">
        <v>6</v>
      </c>
      <c r="O3383">
        <v>904211090</v>
      </c>
      <c r="P3383" t="s">
        <v>198</v>
      </c>
      <c r="Q3383" t="s">
        <v>472</v>
      </c>
      <c r="R3383" t="s">
        <v>77</v>
      </c>
      <c r="S3383" t="s">
        <v>126</v>
      </c>
      <c r="T3383" t="s">
        <v>657</v>
      </c>
      <c r="U3383" t="s">
        <v>88</v>
      </c>
      <c r="X3383" t="s">
        <v>23</v>
      </c>
      <c r="Y3383" t="s">
        <v>9</v>
      </c>
      <c r="Z3383">
        <v>6407.22</v>
      </c>
      <c r="AA3383">
        <v>2272</v>
      </c>
    </row>
    <row r="3384" spans="1:27" hidden="1" x14ac:dyDescent="0.25">
      <c r="A3384">
        <v>2018</v>
      </c>
      <c r="B3384">
        <v>2</v>
      </c>
      <c r="C3384" t="s">
        <v>86</v>
      </c>
      <c r="D3384">
        <v>11470</v>
      </c>
      <c r="E3384">
        <v>5</v>
      </c>
      <c r="F3384">
        <v>20180207</v>
      </c>
      <c r="G3384">
        <v>20601878781</v>
      </c>
      <c r="H3384" t="s">
        <v>1844</v>
      </c>
      <c r="I3384" t="s">
        <v>2</v>
      </c>
      <c r="J3384" t="s">
        <v>81</v>
      </c>
      <c r="K3384" t="s">
        <v>82</v>
      </c>
      <c r="L3384" t="s">
        <v>4</v>
      </c>
      <c r="M3384" t="s">
        <v>5</v>
      </c>
      <c r="N3384" t="s">
        <v>6</v>
      </c>
      <c r="O3384">
        <v>710809000</v>
      </c>
      <c r="P3384" t="s">
        <v>40</v>
      </c>
      <c r="Q3384" t="s">
        <v>472</v>
      </c>
      <c r="R3384" t="s">
        <v>13</v>
      </c>
      <c r="S3384" t="s">
        <v>1848</v>
      </c>
      <c r="T3384" t="s">
        <v>220</v>
      </c>
      <c r="V3384" t="s">
        <v>1846</v>
      </c>
      <c r="W3384" t="s">
        <v>1847</v>
      </c>
      <c r="X3384" t="s">
        <v>8</v>
      </c>
      <c r="Y3384" t="s">
        <v>9</v>
      </c>
      <c r="Z3384">
        <v>6375.6</v>
      </c>
      <c r="AA3384">
        <v>3232.9270000000001</v>
      </c>
    </row>
    <row r="3385" spans="1:27" hidden="1" x14ac:dyDescent="0.25">
      <c r="A3385">
        <v>2018</v>
      </c>
      <c r="B3385">
        <v>3</v>
      </c>
      <c r="C3385" t="s">
        <v>270</v>
      </c>
      <c r="D3385">
        <v>12851</v>
      </c>
      <c r="E3385">
        <v>2</v>
      </c>
      <c r="F3385">
        <v>20180322</v>
      </c>
      <c r="G3385">
        <v>20504004415</v>
      </c>
      <c r="H3385" t="s">
        <v>223</v>
      </c>
      <c r="I3385" t="s">
        <v>47</v>
      </c>
      <c r="J3385" t="s">
        <v>75</v>
      </c>
      <c r="K3385" t="s">
        <v>179</v>
      </c>
      <c r="L3385" t="s">
        <v>4</v>
      </c>
      <c r="M3385" t="s">
        <v>5</v>
      </c>
      <c r="N3385" t="s">
        <v>17</v>
      </c>
      <c r="O3385">
        <v>2001909000</v>
      </c>
      <c r="P3385" t="s">
        <v>1008</v>
      </c>
      <c r="Q3385" t="s">
        <v>1003</v>
      </c>
      <c r="R3385" t="s">
        <v>68</v>
      </c>
      <c r="S3385" t="s">
        <v>2654</v>
      </c>
      <c r="W3385" t="s">
        <v>34</v>
      </c>
      <c r="X3385" t="s">
        <v>8</v>
      </c>
      <c r="Y3385" t="s">
        <v>226</v>
      </c>
      <c r="Z3385">
        <v>6374.68</v>
      </c>
      <c r="AA3385">
        <v>6890.4</v>
      </c>
    </row>
    <row r="3386" spans="1:27" hidden="1" x14ac:dyDescent="0.25">
      <c r="A3386">
        <v>2018</v>
      </c>
      <c r="B3386">
        <v>1</v>
      </c>
      <c r="C3386" t="s">
        <v>86</v>
      </c>
      <c r="D3386">
        <v>1679</v>
      </c>
      <c r="E3386">
        <v>1</v>
      </c>
      <c r="F3386">
        <v>20180111</v>
      </c>
      <c r="G3386">
        <v>20186370571</v>
      </c>
      <c r="H3386" t="s">
        <v>111</v>
      </c>
      <c r="I3386" t="s">
        <v>25</v>
      </c>
      <c r="J3386" t="s">
        <v>26</v>
      </c>
      <c r="K3386" t="s">
        <v>97</v>
      </c>
      <c r="L3386" t="s">
        <v>4</v>
      </c>
      <c r="M3386" t="s">
        <v>5</v>
      </c>
      <c r="N3386" t="s">
        <v>17</v>
      </c>
      <c r="O3386">
        <v>2005999000</v>
      </c>
      <c r="P3386" t="s">
        <v>40</v>
      </c>
      <c r="Q3386" t="s">
        <v>1071</v>
      </c>
      <c r="R3386" t="s">
        <v>24</v>
      </c>
      <c r="S3386" t="s">
        <v>913</v>
      </c>
      <c r="W3386" t="s">
        <v>947</v>
      </c>
      <c r="X3386" t="s">
        <v>8</v>
      </c>
      <c r="Y3386" t="s">
        <v>9</v>
      </c>
      <c r="Z3386">
        <v>6374.4</v>
      </c>
      <c r="AA3386">
        <v>1727</v>
      </c>
    </row>
    <row r="3387" spans="1:27" hidden="1" x14ac:dyDescent="0.25">
      <c r="A3387">
        <v>2018</v>
      </c>
      <c r="B3387">
        <v>1</v>
      </c>
      <c r="C3387" t="s">
        <v>270</v>
      </c>
      <c r="D3387">
        <v>4510</v>
      </c>
      <c r="E3387">
        <v>3</v>
      </c>
      <c r="F3387">
        <v>20180126</v>
      </c>
      <c r="G3387">
        <v>20546150519</v>
      </c>
      <c r="H3387" t="s">
        <v>345</v>
      </c>
      <c r="I3387" t="s">
        <v>25</v>
      </c>
      <c r="J3387" t="s">
        <v>26</v>
      </c>
      <c r="K3387" t="s">
        <v>199</v>
      </c>
      <c r="L3387" t="s">
        <v>4</v>
      </c>
      <c r="M3387" t="s">
        <v>5</v>
      </c>
      <c r="N3387" t="s">
        <v>6</v>
      </c>
      <c r="O3387">
        <v>709600000</v>
      </c>
      <c r="P3387" t="s">
        <v>1002</v>
      </c>
      <c r="Q3387" t="s">
        <v>274</v>
      </c>
      <c r="R3387" t="s">
        <v>7</v>
      </c>
      <c r="S3387" t="s">
        <v>350</v>
      </c>
      <c r="T3387" t="s">
        <v>798</v>
      </c>
      <c r="U3387" t="s">
        <v>800</v>
      </c>
      <c r="W3387" t="s">
        <v>100</v>
      </c>
      <c r="X3387" t="s">
        <v>8</v>
      </c>
      <c r="Y3387" t="s">
        <v>226</v>
      </c>
      <c r="Z3387">
        <v>6346.27</v>
      </c>
      <c r="AA3387">
        <v>3145</v>
      </c>
    </row>
    <row r="3388" spans="1:27" hidden="1" x14ac:dyDescent="0.25">
      <c r="A3388">
        <v>2018</v>
      </c>
      <c r="B3388">
        <v>1</v>
      </c>
      <c r="C3388" t="s">
        <v>86</v>
      </c>
      <c r="D3388">
        <v>123208</v>
      </c>
      <c r="E3388">
        <v>3</v>
      </c>
      <c r="F3388">
        <v>20180104</v>
      </c>
      <c r="G3388">
        <v>20373860736</v>
      </c>
      <c r="H3388" t="s">
        <v>1127</v>
      </c>
      <c r="I3388" t="s">
        <v>25</v>
      </c>
      <c r="J3388" t="s">
        <v>26</v>
      </c>
      <c r="K3388" t="s">
        <v>185</v>
      </c>
      <c r="L3388" t="s">
        <v>4</v>
      </c>
      <c r="M3388" t="s">
        <v>5</v>
      </c>
      <c r="N3388" t="s">
        <v>17</v>
      </c>
      <c r="O3388">
        <v>2005999000</v>
      </c>
      <c r="P3388" t="s">
        <v>1005</v>
      </c>
      <c r="Q3388" t="s">
        <v>1003</v>
      </c>
      <c r="R3388" t="s">
        <v>24</v>
      </c>
      <c r="S3388" t="s">
        <v>180</v>
      </c>
      <c r="T3388" t="s">
        <v>1114</v>
      </c>
      <c r="V3388" t="s">
        <v>99</v>
      </c>
      <c r="W3388" t="s">
        <v>100</v>
      </c>
      <c r="X3388" t="s">
        <v>19</v>
      </c>
      <c r="Y3388" t="s">
        <v>15</v>
      </c>
      <c r="Z3388">
        <v>6340.32</v>
      </c>
      <c r="AA3388">
        <v>3170.16</v>
      </c>
    </row>
    <row r="3389" spans="1:27" hidden="1" x14ac:dyDescent="0.25">
      <c r="A3389">
        <v>2017</v>
      </c>
      <c r="B3389">
        <v>1</v>
      </c>
      <c r="C3389" t="s">
        <v>86</v>
      </c>
      <c r="D3389">
        <v>115450</v>
      </c>
      <c r="E3389">
        <v>3</v>
      </c>
      <c r="F3389">
        <v>20170107</v>
      </c>
      <c r="G3389">
        <v>20397680038</v>
      </c>
      <c r="H3389" t="s">
        <v>182</v>
      </c>
      <c r="I3389" t="s">
        <v>2</v>
      </c>
      <c r="J3389" t="s">
        <v>81</v>
      </c>
      <c r="K3389" t="s">
        <v>87</v>
      </c>
      <c r="L3389" t="s">
        <v>4</v>
      </c>
      <c r="M3389" t="s">
        <v>5</v>
      </c>
      <c r="N3389" t="s">
        <v>17</v>
      </c>
      <c r="O3389">
        <v>2005992000</v>
      </c>
      <c r="P3389" t="s">
        <v>934</v>
      </c>
      <c r="Q3389" t="s">
        <v>1003</v>
      </c>
      <c r="R3389" t="s">
        <v>18</v>
      </c>
      <c r="S3389" t="s">
        <v>94</v>
      </c>
      <c r="X3389" t="s">
        <v>19</v>
      </c>
      <c r="Y3389" t="s">
        <v>15</v>
      </c>
      <c r="Z3389">
        <v>6338.75</v>
      </c>
      <c r="AA3389">
        <v>2506</v>
      </c>
    </row>
    <row r="3390" spans="1:27" hidden="1" x14ac:dyDescent="0.25">
      <c r="A3390">
        <v>2018</v>
      </c>
      <c r="B3390">
        <v>2</v>
      </c>
      <c r="C3390" t="s">
        <v>270</v>
      </c>
      <c r="D3390">
        <v>9429</v>
      </c>
      <c r="E3390">
        <v>3</v>
      </c>
      <c r="F3390">
        <v>20180221</v>
      </c>
      <c r="G3390">
        <v>20546150519</v>
      </c>
      <c r="H3390" t="s">
        <v>345</v>
      </c>
      <c r="I3390" t="s">
        <v>25</v>
      </c>
      <c r="J3390" t="s">
        <v>26</v>
      </c>
      <c r="K3390" t="s">
        <v>1281</v>
      </c>
      <c r="L3390" t="s">
        <v>4</v>
      </c>
      <c r="M3390" t="s">
        <v>5</v>
      </c>
      <c r="N3390" t="s">
        <v>6</v>
      </c>
      <c r="O3390">
        <v>709600000</v>
      </c>
      <c r="P3390" t="s">
        <v>1002</v>
      </c>
      <c r="Q3390" t="s">
        <v>274</v>
      </c>
      <c r="R3390" t="s">
        <v>7</v>
      </c>
      <c r="S3390" t="s">
        <v>350</v>
      </c>
      <c r="T3390" t="s">
        <v>798</v>
      </c>
      <c r="U3390" t="s">
        <v>800</v>
      </c>
      <c r="W3390" t="s">
        <v>100</v>
      </c>
      <c r="X3390" t="s">
        <v>8</v>
      </c>
      <c r="Y3390" t="s">
        <v>226</v>
      </c>
      <c r="Z3390">
        <v>6330.99</v>
      </c>
      <c r="AA3390">
        <v>4400</v>
      </c>
    </row>
    <row r="3391" spans="1:27" hidden="1" x14ac:dyDescent="0.25">
      <c r="A3391">
        <v>2017</v>
      </c>
      <c r="B3391">
        <v>2</v>
      </c>
      <c r="C3391" t="s">
        <v>270</v>
      </c>
      <c r="D3391">
        <v>7183</v>
      </c>
      <c r="E3391">
        <v>1</v>
      </c>
      <c r="F3391">
        <v>20170216</v>
      </c>
      <c r="G3391">
        <v>20504004415</v>
      </c>
      <c r="H3391" t="s">
        <v>223</v>
      </c>
      <c r="I3391" t="s">
        <v>25</v>
      </c>
      <c r="J3391" t="s">
        <v>26</v>
      </c>
      <c r="K3391" t="s">
        <v>97</v>
      </c>
      <c r="L3391" t="s">
        <v>4</v>
      </c>
      <c r="M3391" t="s">
        <v>5</v>
      </c>
      <c r="N3391" t="s">
        <v>17</v>
      </c>
      <c r="O3391">
        <v>2005999000</v>
      </c>
      <c r="P3391" t="s">
        <v>1002</v>
      </c>
      <c r="Q3391" t="s">
        <v>1003</v>
      </c>
      <c r="R3391" t="s">
        <v>24</v>
      </c>
      <c r="S3391" t="s">
        <v>313</v>
      </c>
      <c r="W3391" t="s">
        <v>100</v>
      </c>
      <c r="X3391" t="s">
        <v>8</v>
      </c>
      <c r="Y3391" t="s">
        <v>226</v>
      </c>
      <c r="Z3391">
        <v>6300</v>
      </c>
      <c r="AA3391">
        <v>4500</v>
      </c>
    </row>
    <row r="3392" spans="1:27" hidden="1" x14ac:dyDescent="0.25">
      <c r="A3392">
        <v>2017</v>
      </c>
      <c r="B3392">
        <v>2</v>
      </c>
      <c r="C3392" t="s">
        <v>270</v>
      </c>
      <c r="D3392">
        <v>7183</v>
      </c>
      <c r="E3392">
        <v>2</v>
      </c>
      <c r="F3392">
        <v>20170216</v>
      </c>
      <c r="G3392">
        <v>20504004415</v>
      </c>
      <c r="H3392" t="s">
        <v>223</v>
      </c>
      <c r="I3392" t="s">
        <v>25</v>
      </c>
      <c r="J3392" t="s">
        <v>26</v>
      </c>
      <c r="K3392" t="s">
        <v>97</v>
      </c>
      <c r="L3392" t="s">
        <v>4</v>
      </c>
      <c r="M3392" t="s">
        <v>5</v>
      </c>
      <c r="N3392" t="s">
        <v>17</v>
      </c>
      <c r="O3392">
        <v>2005999000</v>
      </c>
      <c r="P3392" t="s">
        <v>1002</v>
      </c>
      <c r="Q3392" t="s">
        <v>1003</v>
      </c>
      <c r="R3392" t="s">
        <v>24</v>
      </c>
      <c r="S3392" t="s">
        <v>459</v>
      </c>
      <c r="W3392" t="s">
        <v>100</v>
      </c>
      <c r="X3392" t="s">
        <v>8</v>
      </c>
      <c r="Y3392" t="s">
        <v>226</v>
      </c>
      <c r="Z3392">
        <v>6300</v>
      </c>
      <c r="AA3392">
        <v>4500</v>
      </c>
    </row>
    <row r="3393" spans="1:27" hidden="1" x14ac:dyDescent="0.25">
      <c r="A3393">
        <v>2018</v>
      </c>
      <c r="B3393">
        <v>2</v>
      </c>
      <c r="C3393" t="s">
        <v>270</v>
      </c>
      <c r="D3393">
        <v>4802</v>
      </c>
      <c r="E3393">
        <v>2</v>
      </c>
      <c r="F3393">
        <v>20180206</v>
      </c>
      <c r="G3393">
        <v>20104420282</v>
      </c>
      <c r="H3393" t="s">
        <v>146</v>
      </c>
      <c r="I3393" t="s">
        <v>25</v>
      </c>
      <c r="J3393" t="s">
        <v>26</v>
      </c>
      <c r="K3393" t="s">
        <v>97</v>
      </c>
      <c r="L3393" t="s">
        <v>4</v>
      </c>
      <c r="M3393" t="s">
        <v>5</v>
      </c>
      <c r="N3393" t="s">
        <v>17</v>
      </c>
      <c r="O3393">
        <v>2001909000</v>
      </c>
      <c r="P3393" t="s">
        <v>1008</v>
      </c>
      <c r="Q3393" t="s">
        <v>1003</v>
      </c>
      <c r="R3393" t="s">
        <v>68</v>
      </c>
      <c r="S3393" t="s">
        <v>297</v>
      </c>
      <c r="V3393" t="s">
        <v>101</v>
      </c>
      <c r="W3393" t="s">
        <v>34</v>
      </c>
      <c r="X3393" t="s">
        <v>8</v>
      </c>
      <c r="Y3393" t="s">
        <v>226</v>
      </c>
      <c r="Z3393">
        <v>6300</v>
      </c>
      <c r="AA3393">
        <v>7314.6</v>
      </c>
    </row>
    <row r="3394" spans="1:27" hidden="1" x14ac:dyDescent="0.25">
      <c r="A3394">
        <v>2018</v>
      </c>
      <c r="B3394">
        <v>3</v>
      </c>
      <c r="C3394" t="s">
        <v>270</v>
      </c>
      <c r="D3394">
        <v>12951</v>
      </c>
      <c r="E3394">
        <v>2</v>
      </c>
      <c r="F3394">
        <v>20180320</v>
      </c>
      <c r="G3394">
        <v>20504004415</v>
      </c>
      <c r="H3394" t="s">
        <v>223</v>
      </c>
      <c r="I3394" t="s">
        <v>25</v>
      </c>
      <c r="J3394" t="s">
        <v>26</v>
      </c>
      <c r="K3394" t="s">
        <v>125</v>
      </c>
      <c r="L3394" t="s">
        <v>4</v>
      </c>
      <c r="M3394" t="s">
        <v>5</v>
      </c>
      <c r="N3394" t="s">
        <v>17</v>
      </c>
      <c r="O3394">
        <v>2005999000</v>
      </c>
      <c r="P3394" t="s">
        <v>1002</v>
      </c>
      <c r="Q3394" t="s">
        <v>1003</v>
      </c>
      <c r="R3394" t="s">
        <v>24</v>
      </c>
      <c r="S3394" t="s">
        <v>359</v>
      </c>
      <c r="W3394" t="s">
        <v>34</v>
      </c>
      <c r="X3394" t="s">
        <v>8</v>
      </c>
      <c r="Y3394" t="s">
        <v>226</v>
      </c>
      <c r="Z3394">
        <v>6300</v>
      </c>
      <c r="AA3394">
        <v>3806.4</v>
      </c>
    </row>
    <row r="3395" spans="1:27" hidden="1" x14ac:dyDescent="0.25">
      <c r="A3395">
        <v>2017</v>
      </c>
      <c r="B3395">
        <v>1</v>
      </c>
      <c r="C3395" t="s">
        <v>86</v>
      </c>
      <c r="D3395">
        <v>1054</v>
      </c>
      <c r="E3395">
        <v>2</v>
      </c>
      <c r="F3395">
        <v>20170111</v>
      </c>
      <c r="G3395">
        <v>20503640032</v>
      </c>
      <c r="H3395" t="s">
        <v>383</v>
      </c>
      <c r="I3395" t="s">
        <v>25</v>
      </c>
      <c r="J3395" t="s">
        <v>26</v>
      </c>
      <c r="K3395" t="s">
        <v>199</v>
      </c>
      <c r="L3395" t="s">
        <v>4</v>
      </c>
      <c r="M3395" t="s">
        <v>5</v>
      </c>
      <c r="N3395" t="s">
        <v>6</v>
      </c>
      <c r="O3395">
        <v>710809000</v>
      </c>
      <c r="P3395" t="s">
        <v>40</v>
      </c>
      <c r="Q3395" t="s">
        <v>1076</v>
      </c>
      <c r="R3395" t="s">
        <v>13</v>
      </c>
      <c r="S3395" t="s">
        <v>40</v>
      </c>
      <c r="T3395" t="s">
        <v>384</v>
      </c>
      <c r="V3395" t="s">
        <v>587</v>
      </c>
      <c r="W3395" t="s">
        <v>108</v>
      </c>
      <c r="X3395" t="s">
        <v>23</v>
      </c>
      <c r="Y3395" t="s">
        <v>9</v>
      </c>
      <c r="Z3395">
        <v>6295.56</v>
      </c>
      <c r="AA3395">
        <v>3348.7</v>
      </c>
    </row>
    <row r="3396" spans="1:27" hidden="1" x14ac:dyDescent="0.25">
      <c r="A3396">
        <v>2018</v>
      </c>
      <c r="B3396">
        <v>1</v>
      </c>
      <c r="C3396" t="s">
        <v>86</v>
      </c>
      <c r="D3396">
        <v>3201</v>
      </c>
      <c r="E3396">
        <v>6</v>
      </c>
      <c r="F3396">
        <v>20180124</v>
      </c>
      <c r="G3396">
        <v>20373860736</v>
      </c>
      <c r="H3396" t="s">
        <v>1127</v>
      </c>
      <c r="I3396" t="s">
        <v>25</v>
      </c>
      <c r="J3396" t="s">
        <v>66</v>
      </c>
      <c r="K3396" t="s">
        <v>103</v>
      </c>
      <c r="L3396" t="s">
        <v>4</v>
      </c>
      <c r="M3396" t="s">
        <v>5</v>
      </c>
      <c r="N3396" t="s">
        <v>17</v>
      </c>
      <c r="O3396">
        <v>2005992000</v>
      </c>
      <c r="P3396" t="s">
        <v>934</v>
      </c>
      <c r="Q3396" t="s">
        <v>1003</v>
      </c>
      <c r="R3396" t="s">
        <v>18</v>
      </c>
      <c r="S3396" t="s">
        <v>94</v>
      </c>
      <c r="T3396" t="s">
        <v>1186</v>
      </c>
      <c r="U3396" t="s">
        <v>1098</v>
      </c>
      <c r="V3396" t="s">
        <v>101</v>
      </c>
      <c r="X3396" t="s">
        <v>19</v>
      </c>
      <c r="Y3396" t="s">
        <v>15</v>
      </c>
      <c r="Z3396">
        <v>6264</v>
      </c>
      <c r="AA3396">
        <v>2088</v>
      </c>
    </row>
    <row r="3397" spans="1:27" hidden="1" x14ac:dyDescent="0.25">
      <c r="A3397">
        <v>2018</v>
      </c>
      <c r="B3397">
        <v>1</v>
      </c>
      <c r="C3397" t="s">
        <v>86</v>
      </c>
      <c r="D3397">
        <v>4928</v>
      </c>
      <c r="E3397">
        <v>1</v>
      </c>
      <c r="F3397">
        <v>20180119</v>
      </c>
      <c r="G3397">
        <v>20565443993</v>
      </c>
      <c r="H3397" t="s">
        <v>523</v>
      </c>
      <c r="I3397" t="s">
        <v>25</v>
      </c>
      <c r="J3397" t="s">
        <v>26</v>
      </c>
      <c r="K3397" t="s">
        <v>121</v>
      </c>
      <c r="L3397" t="s">
        <v>4</v>
      </c>
      <c r="M3397" t="s">
        <v>5</v>
      </c>
      <c r="N3397" t="s">
        <v>6</v>
      </c>
      <c r="O3397">
        <v>710809000</v>
      </c>
      <c r="P3397" t="s">
        <v>40</v>
      </c>
      <c r="Q3397" t="s">
        <v>1076</v>
      </c>
      <c r="R3397" t="s">
        <v>13</v>
      </c>
      <c r="S3397" t="s">
        <v>421</v>
      </c>
      <c r="T3397" t="s">
        <v>1200</v>
      </c>
      <c r="U3397" t="s">
        <v>469</v>
      </c>
      <c r="V3397" t="s">
        <v>1201</v>
      </c>
      <c r="W3397" t="s">
        <v>44</v>
      </c>
      <c r="X3397" t="s">
        <v>8</v>
      </c>
      <c r="Y3397" t="s">
        <v>93</v>
      </c>
      <c r="Z3397">
        <v>6256.6</v>
      </c>
      <c r="AA3397">
        <v>2233.6799999999998</v>
      </c>
    </row>
    <row r="3398" spans="1:27" hidden="1" x14ac:dyDescent="0.25">
      <c r="A3398">
        <v>2018</v>
      </c>
      <c r="B3398">
        <v>2</v>
      </c>
      <c r="C3398" t="s">
        <v>270</v>
      </c>
      <c r="D3398">
        <v>9086</v>
      </c>
      <c r="E3398">
        <v>2</v>
      </c>
      <c r="F3398">
        <v>20180222</v>
      </c>
      <c r="G3398">
        <v>20504004415</v>
      </c>
      <c r="H3398" t="s">
        <v>223</v>
      </c>
      <c r="I3398" t="s">
        <v>25</v>
      </c>
      <c r="J3398" t="s">
        <v>26</v>
      </c>
      <c r="K3398" t="s">
        <v>121</v>
      </c>
      <c r="L3398" t="s">
        <v>4</v>
      </c>
      <c r="M3398" t="s">
        <v>5</v>
      </c>
      <c r="N3398" t="s">
        <v>17</v>
      </c>
      <c r="O3398">
        <v>2005999000</v>
      </c>
      <c r="P3398" t="s">
        <v>1002</v>
      </c>
      <c r="Q3398" t="s">
        <v>1003</v>
      </c>
      <c r="R3398" t="s">
        <v>24</v>
      </c>
      <c r="S3398" t="s">
        <v>278</v>
      </c>
      <c r="W3398" t="s">
        <v>34</v>
      </c>
      <c r="X3398" t="s">
        <v>8</v>
      </c>
      <c r="Y3398" t="s">
        <v>226</v>
      </c>
      <c r="Z3398">
        <v>6255</v>
      </c>
      <c r="AA3398">
        <v>3897.6</v>
      </c>
    </row>
    <row r="3399" spans="1:27" hidden="1" x14ac:dyDescent="0.25">
      <c r="A3399">
        <v>2018</v>
      </c>
      <c r="B3399">
        <v>3</v>
      </c>
      <c r="C3399" t="s">
        <v>270</v>
      </c>
      <c r="D3399">
        <v>12978</v>
      </c>
      <c r="E3399">
        <v>2</v>
      </c>
      <c r="F3399">
        <v>20180322</v>
      </c>
      <c r="G3399">
        <v>20530184596</v>
      </c>
      <c r="H3399" t="s">
        <v>293</v>
      </c>
      <c r="I3399" t="s">
        <v>25</v>
      </c>
      <c r="J3399" t="s">
        <v>26</v>
      </c>
      <c r="K3399" t="s">
        <v>97</v>
      </c>
      <c r="L3399" t="s">
        <v>4</v>
      </c>
      <c r="M3399" t="s">
        <v>5</v>
      </c>
      <c r="N3399" t="s">
        <v>17</v>
      </c>
      <c r="O3399">
        <v>2005992000</v>
      </c>
      <c r="P3399" t="s">
        <v>934</v>
      </c>
      <c r="Q3399" t="s">
        <v>1003</v>
      </c>
      <c r="R3399" t="s">
        <v>18</v>
      </c>
      <c r="S3399" t="s">
        <v>294</v>
      </c>
      <c r="T3399" t="s">
        <v>1093</v>
      </c>
      <c r="U3399" t="s">
        <v>1355</v>
      </c>
      <c r="W3399" t="s">
        <v>789</v>
      </c>
      <c r="X3399" t="s">
        <v>8</v>
      </c>
      <c r="Y3399" t="s">
        <v>61</v>
      </c>
      <c r="Z3399">
        <v>6250</v>
      </c>
      <c r="AA3399">
        <v>3641.739</v>
      </c>
    </row>
    <row r="3400" spans="1:27" hidden="1" x14ac:dyDescent="0.25">
      <c r="A3400">
        <v>2018</v>
      </c>
      <c r="B3400">
        <v>3</v>
      </c>
      <c r="C3400" t="s">
        <v>86</v>
      </c>
      <c r="D3400">
        <v>23435</v>
      </c>
      <c r="E3400">
        <v>6</v>
      </c>
      <c r="F3400">
        <v>20180315</v>
      </c>
      <c r="G3400">
        <v>20523273265</v>
      </c>
      <c r="H3400" t="s">
        <v>174</v>
      </c>
      <c r="I3400" t="s">
        <v>25</v>
      </c>
      <c r="J3400" t="s">
        <v>26</v>
      </c>
      <c r="K3400" t="s">
        <v>97</v>
      </c>
      <c r="L3400" t="s">
        <v>4</v>
      </c>
      <c r="M3400" t="s">
        <v>5</v>
      </c>
      <c r="N3400" t="s">
        <v>6</v>
      </c>
      <c r="O3400">
        <v>710809000</v>
      </c>
      <c r="P3400" t="s">
        <v>40</v>
      </c>
      <c r="Q3400" t="s">
        <v>1076</v>
      </c>
      <c r="R3400" t="s">
        <v>13</v>
      </c>
      <c r="S3400" t="s">
        <v>200</v>
      </c>
      <c r="W3400" t="s">
        <v>176</v>
      </c>
      <c r="X3400" t="s">
        <v>8</v>
      </c>
      <c r="Y3400" t="s">
        <v>9</v>
      </c>
      <c r="Z3400">
        <v>6249.6</v>
      </c>
      <c r="AA3400">
        <v>2208</v>
      </c>
    </row>
    <row r="3401" spans="1:27" hidden="1" x14ac:dyDescent="0.25">
      <c r="A3401">
        <v>2017</v>
      </c>
      <c r="B3401">
        <v>1</v>
      </c>
      <c r="C3401" t="s">
        <v>86</v>
      </c>
      <c r="D3401">
        <v>115703</v>
      </c>
      <c r="E3401">
        <v>1</v>
      </c>
      <c r="F3401">
        <v>20170105</v>
      </c>
      <c r="G3401">
        <v>20476152594</v>
      </c>
      <c r="H3401" t="s">
        <v>91</v>
      </c>
      <c r="I3401" t="s">
        <v>2</v>
      </c>
      <c r="J3401" t="s">
        <v>81</v>
      </c>
      <c r="K3401" t="s">
        <v>82</v>
      </c>
      <c r="L3401" t="s">
        <v>4</v>
      </c>
      <c r="M3401" t="s">
        <v>5</v>
      </c>
      <c r="N3401" t="s">
        <v>6</v>
      </c>
      <c r="O3401">
        <v>710809000</v>
      </c>
      <c r="P3401" t="s">
        <v>31</v>
      </c>
      <c r="Q3401" t="s">
        <v>1076</v>
      </c>
      <c r="R3401" t="s">
        <v>13</v>
      </c>
      <c r="S3401" t="s">
        <v>227</v>
      </c>
      <c r="T3401" t="s">
        <v>228</v>
      </c>
      <c r="U3401" t="s">
        <v>84</v>
      </c>
      <c r="W3401" t="s">
        <v>34</v>
      </c>
      <c r="X3401" t="s">
        <v>8</v>
      </c>
      <c r="Y3401" t="s">
        <v>93</v>
      </c>
      <c r="Z3401">
        <v>6240</v>
      </c>
      <c r="AA3401">
        <v>2400</v>
      </c>
    </row>
    <row r="3402" spans="1:27" hidden="1" x14ac:dyDescent="0.25">
      <c r="A3402">
        <v>2018</v>
      </c>
      <c r="B3402">
        <v>1</v>
      </c>
      <c r="C3402" t="s">
        <v>270</v>
      </c>
      <c r="D3402">
        <v>4242</v>
      </c>
      <c r="E3402">
        <v>4</v>
      </c>
      <c r="F3402">
        <v>20180124</v>
      </c>
      <c r="G3402">
        <v>20546150519</v>
      </c>
      <c r="H3402" t="s">
        <v>345</v>
      </c>
      <c r="I3402" t="s">
        <v>25</v>
      </c>
      <c r="J3402" t="s">
        <v>26</v>
      </c>
      <c r="K3402" t="s">
        <v>257</v>
      </c>
      <c r="L3402" t="s">
        <v>4</v>
      </c>
      <c r="M3402" t="s">
        <v>5</v>
      </c>
      <c r="N3402" t="s">
        <v>6</v>
      </c>
      <c r="O3402">
        <v>709600000</v>
      </c>
      <c r="P3402" t="s">
        <v>1002</v>
      </c>
      <c r="Q3402" t="s">
        <v>274</v>
      </c>
      <c r="R3402" t="s">
        <v>7</v>
      </c>
      <c r="S3402" t="s">
        <v>802</v>
      </c>
      <c r="T3402" t="s">
        <v>798</v>
      </c>
      <c r="U3402" t="s">
        <v>800</v>
      </c>
      <c r="W3402" t="s">
        <v>100</v>
      </c>
      <c r="X3402" t="s">
        <v>8</v>
      </c>
      <c r="Y3402" t="s">
        <v>226</v>
      </c>
      <c r="Z3402">
        <v>6231.16</v>
      </c>
      <c r="AA3402">
        <v>3300</v>
      </c>
    </row>
    <row r="3403" spans="1:27" hidden="1" x14ac:dyDescent="0.25">
      <c r="A3403">
        <v>2018</v>
      </c>
      <c r="B3403">
        <v>1</v>
      </c>
      <c r="C3403" t="s">
        <v>270</v>
      </c>
      <c r="D3403">
        <v>3241</v>
      </c>
      <c r="E3403">
        <v>4</v>
      </c>
      <c r="F3403">
        <v>20180123</v>
      </c>
      <c r="G3403">
        <v>20504004415</v>
      </c>
      <c r="H3403" t="s">
        <v>223</v>
      </c>
      <c r="I3403" t="s">
        <v>36</v>
      </c>
      <c r="J3403" t="s">
        <v>283</v>
      </c>
      <c r="K3403" t="s">
        <v>284</v>
      </c>
      <c r="L3403" t="s">
        <v>4</v>
      </c>
      <c r="M3403" t="s">
        <v>5</v>
      </c>
      <c r="N3403" t="s">
        <v>17</v>
      </c>
      <c r="O3403">
        <v>2005999000</v>
      </c>
      <c r="P3403" t="s">
        <v>1002</v>
      </c>
      <c r="Q3403" t="s">
        <v>1003</v>
      </c>
      <c r="R3403" t="s">
        <v>24</v>
      </c>
      <c r="S3403" t="s">
        <v>508</v>
      </c>
      <c r="T3403" t="s">
        <v>1094</v>
      </c>
      <c r="V3403" t="s">
        <v>145</v>
      </c>
      <c r="W3403" t="s">
        <v>272</v>
      </c>
      <c r="X3403" t="s">
        <v>8</v>
      </c>
      <c r="Y3403" t="s">
        <v>226</v>
      </c>
      <c r="Z3403">
        <v>6199.4</v>
      </c>
      <c r="AA3403">
        <v>1521.432</v>
      </c>
    </row>
    <row r="3404" spans="1:27" hidden="1" x14ac:dyDescent="0.25">
      <c r="A3404">
        <v>2018</v>
      </c>
      <c r="B3404">
        <v>1</v>
      </c>
      <c r="C3404" t="s">
        <v>270</v>
      </c>
      <c r="D3404">
        <v>3241</v>
      </c>
      <c r="E3404">
        <v>5</v>
      </c>
      <c r="F3404">
        <v>20180123</v>
      </c>
      <c r="G3404">
        <v>20504004415</v>
      </c>
      <c r="H3404" t="s">
        <v>223</v>
      </c>
      <c r="I3404" t="s">
        <v>36</v>
      </c>
      <c r="J3404" t="s">
        <v>283</v>
      </c>
      <c r="K3404" t="s">
        <v>284</v>
      </c>
      <c r="L3404" t="s">
        <v>4</v>
      </c>
      <c r="M3404" t="s">
        <v>5</v>
      </c>
      <c r="N3404" t="s">
        <v>17</v>
      </c>
      <c r="O3404">
        <v>2005999000</v>
      </c>
      <c r="P3404" t="s">
        <v>1002</v>
      </c>
      <c r="Q3404" t="s">
        <v>1003</v>
      </c>
      <c r="R3404" t="s">
        <v>24</v>
      </c>
      <c r="S3404" t="s">
        <v>508</v>
      </c>
      <c r="T3404" t="s">
        <v>1094</v>
      </c>
      <c r="V3404" t="s">
        <v>145</v>
      </c>
      <c r="W3404" t="s">
        <v>272</v>
      </c>
      <c r="X3404" t="s">
        <v>8</v>
      </c>
      <c r="Y3404" t="s">
        <v>226</v>
      </c>
      <c r="Z3404">
        <v>6199.4</v>
      </c>
      <c r="AA3404">
        <v>1521.432</v>
      </c>
    </row>
    <row r="3405" spans="1:27" hidden="1" x14ac:dyDescent="0.25">
      <c r="A3405">
        <v>2018</v>
      </c>
      <c r="B3405">
        <v>3</v>
      </c>
      <c r="C3405" t="s">
        <v>86</v>
      </c>
      <c r="D3405">
        <v>26190</v>
      </c>
      <c r="E3405">
        <v>3</v>
      </c>
      <c r="F3405">
        <v>20180323</v>
      </c>
      <c r="G3405">
        <v>20524548594</v>
      </c>
      <c r="H3405" t="s">
        <v>124</v>
      </c>
      <c r="I3405" t="s">
        <v>25</v>
      </c>
      <c r="J3405" t="s">
        <v>26</v>
      </c>
      <c r="K3405" t="s">
        <v>125</v>
      </c>
      <c r="L3405" t="s">
        <v>4</v>
      </c>
      <c r="M3405" t="s">
        <v>5</v>
      </c>
      <c r="N3405" t="s">
        <v>6</v>
      </c>
      <c r="O3405">
        <v>904219000</v>
      </c>
      <c r="P3405" t="s">
        <v>218</v>
      </c>
      <c r="Q3405" t="s">
        <v>472</v>
      </c>
      <c r="R3405" t="s">
        <v>50</v>
      </c>
      <c r="S3405" t="s">
        <v>2581</v>
      </c>
      <c r="T3405" t="s">
        <v>2582</v>
      </c>
      <c r="X3405" t="s">
        <v>23</v>
      </c>
      <c r="Y3405" t="s">
        <v>61</v>
      </c>
      <c r="Z3405">
        <v>6179.48</v>
      </c>
      <c r="AA3405">
        <v>1363.2</v>
      </c>
    </row>
    <row r="3406" spans="1:27" hidden="1" x14ac:dyDescent="0.25">
      <c r="A3406">
        <v>2018</v>
      </c>
      <c r="B3406">
        <v>1</v>
      </c>
      <c r="C3406" t="s">
        <v>86</v>
      </c>
      <c r="D3406">
        <v>3667</v>
      </c>
      <c r="E3406">
        <v>4</v>
      </c>
      <c r="F3406">
        <v>20180117</v>
      </c>
      <c r="G3406">
        <v>20512030972</v>
      </c>
      <c r="H3406" t="s">
        <v>392</v>
      </c>
      <c r="I3406" t="s">
        <v>2</v>
      </c>
      <c r="J3406" t="s">
        <v>81</v>
      </c>
      <c r="K3406" t="s">
        <v>82</v>
      </c>
      <c r="L3406" t="s">
        <v>4</v>
      </c>
      <c r="M3406" t="s">
        <v>5</v>
      </c>
      <c r="N3406" t="s">
        <v>6</v>
      </c>
      <c r="O3406">
        <v>904221000</v>
      </c>
      <c r="P3406" t="s">
        <v>499</v>
      </c>
      <c r="Q3406" t="s">
        <v>1016</v>
      </c>
      <c r="R3406" t="s">
        <v>104</v>
      </c>
      <c r="S3406" t="s">
        <v>41</v>
      </c>
      <c r="T3406" t="s">
        <v>393</v>
      </c>
      <c r="U3406" t="s">
        <v>394</v>
      </c>
      <c r="X3406" t="s">
        <v>8</v>
      </c>
      <c r="Y3406" t="s">
        <v>9</v>
      </c>
      <c r="Z3406">
        <v>6178.7</v>
      </c>
      <c r="AA3406">
        <v>615</v>
      </c>
    </row>
    <row r="3407" spans="1:27" hidden="1" x14ac:dyDescent="0.25">
      <c r="A3407">
        <v>2018</v>
      </c>
      <c r="B3407">
        <v>1</v>
      </c>
      <c r="C3407" t="s">
        <v>86</v>
      </c>
      <c r="D3407">
        <v>4928</v>
      </c>
      <c r="E3407">
        <v>4</v>
      </c>
      <c r="F3407">
        <v>20180119</v>
      </c>
      <c r="G3407">
        <v>20565443993</v>
      </c>
      <c r="H3407" t="s">
        <v>523</v>
      </c>
      <c r="I3407" t="s">
        <v>25</v>
      </c>
      <c r="J3407" t="s">
        <v>26</v>
      </c>
      <c r="K3407" t="s">
        <v>121</v>
      </c>
      <c r="L3407" t="s">
        <v>4</v>
      </c>
      <c r="M3407" t="s">
        <v>5</v>
      </c>
      <c r="N3407" t="s">
        <v>6</v>
      </c>
      <c r="O3407">
        <v>710809000</v>
      </c>
      <c r="P3407" t="s">
        <v>31</v>
      </c>
      <c r="Q3407" t="s">
        <v>1076</v>
      </c>
      <c r="R3407" t="s">
        <v>13</v>
      </c>
      <c r="S3407" t="s">
        <v>420</v>
      </c>
      <c r="T3407" t="s">
        <v>1202</v>
      </c>
      <c r="U3407" t="s">
        <v>469</v>
      </c>
      <c r="V3407" t="s">
        <v>1203</v>
      </c>
      <c r="W3407" t="s">
        <v>44</v>
      </c>
      <c r="X3407" t="s">
        <v>8</v>
      </c>
      <c r="Y3407" t="s">
        <v>93</v>
      </c>
      <c r="Z3407">
        <v>6174.05</v>
      </c>
      <c r="AA3407">
        <v>1825.08</v>
      </c>
    </row>
    <row r="3408" spans="1:27" hidden="1" x14ac:dyDescent="0.25">
      <c r="A3408">
        <v>2018</v>
      </c>
      <c r="B3408">
        <v>3</v>
      </c>
      <c r="C3408" t="s">
        <v>86</v>
      </c>
      <c r="D3408">
        <v>25528</v>
      </c>
      <c r="E3408">
        <v>2</v>
      </c>
      <c r="F3408">
        <v>20180323</v>
      </c>
      <c r="G3408">
        <v>20476152594</v>
      </c>
      <c r="H3408" t="s">
        <v>91</v>
      </c>
      <c r="I3408" t="s">
        <v>2</v>
      </c>
      <c r="J3408" t="s">
        <v>81</v>
      </c>
      <c r="K3408" t="s">
        <v>82</v>
      </c>
      <c r="L3408" t="s">
        <v>4</v>
      </c>
      <c r="M3408" t="s">
        <v>5</v>
      </c>
      <c r="N3408" t="s">
        <v>6</v>
      </c>
      <c r="O3408">
        <v>710809000</v>
      </c>
      <c r="P3408" t="s">
        <v>40</v>
      </c>
      <c r="Q3408" t="s">
        <v>1076</v>
      </c>
      <c r="R3408" t="s">
        <v>13</v>
      </c>
      <c r="S3408" t="s">
        <v>263</v>
      </c>
      <c r="T3408" t="s">
        <v>230</v>
      </c>
      <c r="U3408" t="s">
        <v>84</v>
      </c>
      <c r="W3408" t="s">
        <v>34</v>
      </c>
      <c r="X3408" t="s">
        <v>8</v>
      </c>
      <c r="Y3408" t="s">
        <v>93</v>
      </c>
      <c r="Z3408">
        <v>6172.2</v>
      </c>
      <c r="AA3408">
        <v>2430</v>
      </c>
    </row>
    <row r="3409" spans="1:27" hidden="1" x14ac:dyDescent="0.25">
      <c r="A3409">
        <v>2018</v>
      </c>
      <c r="B3409">
        <v>2</v>
      </c>
      <c r="C3409" t="s">
        <v>86</v>
      </c>
      <c r="D3409">
        <v>12111</v>
      </c>
      <c r="E3409">
        <v>2</v>
      </c>
      <c r="F3409">
        <v>20180207</v>
      </c>
      <c r="G3409">
        <v>20186370571</v>
      </c>
      <c r="H3409" t="s">
        <v>111</v>
      </c>
      <c r="I3409" t="s">
        <v>25</v>
      </c>
      <c r="J3409" t="s">
        <v>26</v>
      </c>
      <c r="K3409" t="s">
        <v>97</v>
      </c>
      <c r="L3409" t="s">
        <v>4</v>
      </c>
      <c r="M3409" t="s">
        <v>5</v>
      </c>
      <c r="N3409" t="s">
        <v>17</v>
      </c>
      <c r="O3409">
        <v>2005999000</v>
      </c>
      <c r="P3409" t="s">
        <v>499</v>
      </c>
      <c r="Q3409" t="s">
        <v>1071</v>
      </c>
      <c r="R3409" t="s">
        <v>24</v>
      </c>
      <c r="S3409" t="s">
        <v>1861</v>
      </c>
      <c r="T3409" t="s">
        <v>1862</v>
      </c>
      <c r="U3409" t="s">
        <v>1863</v>
      </c>
      <c r="W3409" t="s">
        <v>1232</v>
      </c>
      <c r="X3409" t="s">
        <v>8</v>
      </c>
      <c r="Y3409" t="s">
        <v>9</v>
      </c>
      <c r="Z3409">
        <v>6162</v>
      </c>
      <c r="AA3409">
        <v>2133</v>
      </c>
    </row>
    <row r="3410" spans="1:27" hidden="1" x14ac:dyDescent="0.25">
      <c r="A3410">
        <v>2017</v>
      </c>
      <c r="B3410">
        <v>1</v>
      </c>
      <c r="C3410" t="s">
        <v>270</v>
      </c>
      <c r="D3410">
        <v>4304</v>
      </c>
      <c r="E3410">
        <v>2</v>
      </c>
      <c r="F3410">
        <v>20170124</v>
      </c>
      <c r="G3410">
        <v>20504004415</v>
      </c>
      <c r="H3410" t="s">
        <v>223</v>
      </c>
      <c r="I3410" t="s">
        <v>25</v>
      </c>
      <c r="J3410" t="s">
        <v>26</v>
      </c>
      <c r="K3410" t="s">
        <v>199</v>
      </c>
      <c r="L3410" t="s">
        <v>4</v>
      </c>
      <c r="M3410" t="s">
        <v>5</v>
      </c>
      <c r="N3410" t="s">
        <v>17</v>
      </c>
      <c r="O3410">
        <v>2005999000</v>
      </c>
      <c r="P3410" t="s">
        <v>1002</v>
      </c>
      <c r="Q3410" t="s">
        <v>1003</v>
      </c>
      <c r="R3410" t="s">
        <v>24</v>
      </c>
      <c r="S3410" t="s">
        <v>842</v>
      </c>
      <c r="W3410" t="s">
        <v>272</v>
      </c>
      <c r="X3410" t="s">
        <v>8</v>
      </c>
      <c r="Y3410" t="s">
        <v>61</v>
      </c>
      <c r="Z3410">
        <v>6140</v>
      </c>
      <c r="AA3410">
        <v>3806.4</v>
      </c>
    </row>
    <row r="3411" spans="1:27" hidden="1" x14ac:dyDescent="0.25">
      <c r="A3411">
        <v>2018</v>
      </c>
      <c r="B3411">
        <v>2</v>
      </c>
      <c r="C3411" t="s">
        <v>270</v>
      </c>
      <c r="D3411">
        <v>5853</v>
      </c>
      <c r="E3411">
        <v>3</v>
      </c>
      <c r="F3411">
        <v>20180203</v>
      </c>
      <c r="G3411">
        <v>20504004415</v>
      </c>
      <c r="H3411" t="s">
        <v>223</v>
      </c>
      <c r="I3411" t="s">
        <v>25</v>
      </c>
      <c r="J3411" t="s">
        <v>26</v>
      </c>
      <c r="K3411" t="s">
        <v>97</v>
      </c>
      <c r="L3411" t="s">
        <v>4</v>
      </c>
      <c r="M3411" t="s">
        <v>5</v>
      </c>
      <c r="N3411" t="s">
        <v>17</v>
      </c>
      <c r="O3411">
        <v>2005999000</v>
      </c>
      <c r="P3411" t="s">
        <v>1002</v>
      </c>
      <c r="Q3411" t="s">
        <v>1003</v>
      </c>
      <c r="R3411" t="s">
        <v>24</v>
      </c>
      <c r="S3411" t="s">
        <v>956</v>
      </c>
      <c r="T3411" t="s">
        <v>1287</v>
      </c>
      <c r="W3411" t="s">
        <v>34</v>
      </c>
      <c r="X3411" t="s">
        <v>19</v>
      </c>
      <c r="Y3411" t="s">
        <v>226</v>
      </c>
      <c r="Z3411">
        <v>6129.2</v>
      </c>
      <c r="AA3411">
        <v>4620</v>
      </c>
    </row>
    <row r="3412" spans="1:27" hidden="1" x14ac:dyDescent="0.25">
      <c r="A3412">
        <v>2017</v>
      </c>
      <c r="B3412">
        <v>1</v>
      </c>
      <c r="C3412" t="s">
        <v>270</v>
      </c>
      <c r="D3412">
        <v>2293</v>
      </c>
      <c r="E3412">
        <v>3</v>
      </c>
      <c r="F3412">
        <v>20170119</v>
      </c>
      <c r="G3412">
        <v>20504004415</v>
      </c>
      <c r="H3412" t="s">
        <v>223</v>
      </c>
      <c r="I3412" t="s">
        <v>25</v>
      </c>
      <c r="J3412" t="s">
        <v>26</v>
      </c>
      <c r="K3412" t="s">
        <v>97</v>
      </c>
      <c r="L3412" t="s">
        <v>4</v>
      </c>
      <c r="M3412" t="s">
        <v>5</v>
      </c>
      <c r="N3412" t="s">
        <v>17</v>
      </c>
      <c r="O3412">
        <v>2005999000</v>
      </c>
      <c r="P3412" t="s">
        <v>1002</v>
      </c>
      <c r="Q3412" t="s">
        <v>1003</v>
      </c>
      <c r="R3412" t="s">
        <v>24</v>
      </c>
      <c r="S3412" t="s">
        <v>337</v>
      </c>
      <c r="W3412" t="s">
        <v>100</v>
      </c>
      <c r="X3412" t="s">
        <v>19</v>
      </c>
      <c r="Y3412" t="s">
        <v>226</v>
      </c>
      <c r="Z3412">
        <v>6123</v>
      </c>
      <c r="AA3412">
        <v>2774.4</v>
      </c>
    </row>
    <row r="3413" spans="1:27" hidden="1" x14ac:dyDescent="0.25">
      <c r="A3413">
        <v>2017</v>
      </c>
      <c r="B3413">
        <v>3</v>
      </c>
      <c r="C3413" t="s">
        <v>270</v>
      </c>
      <c r="D3413">
        <v>9337</v>
      </c>
      <c r="E3413">
        <v>5</v>
      </c>
      <c r="F3413">
        <v>20170301</v>
      </c>
      <c r="G3413">
        <v>20504004415</v>
      </c>
      <c r="H3413" t="s">
        <v>223</v>
      </c>
      <c r="I3413" t="s">
        <v>47</v>
      </c>
      <c r="J3413" t="s">
        <v>2359</v>
      </c>
      <c r="K3413" t="s">
        <v>2360</v>
      </c>
      <c r="L3413" t="s">
        <v>4</v>
      </c>
      <c r="M3413" t="s">
        <v>5</v>
      </c>
      <c r="N3413" t="s">
        <v>17</v>
      </c>
      <c r="O3413">
        <v>2001909000</v>
      </c>
      <c r="P3413" t="s">
        <v>1008</v>
      </c>
      <c r="Q3413" t="s">
        <v>1003</v>
      </c>
      <c r="R3413" t="s">
        <v>68</v>
      </c>
      <c r="S3413" t="s">
        <v>2362</v>
      </c>
      <c r="W3413" t="s">
        <v>272</v>
      </c>
      <c r="X3413" t="s">
        <v>8</v>
      </c>
      <c r="Y3413" t="s">
        <v>226</v>
      </c>
      <c r="Z3413">
        <v>6122.08</v>
      </c>
      <c r="AA3413">
        <v>6612</v>
      </c>
    </row>
    <row r="3414" spans="1:27" hidden="1" x14ac:dyDescent="0.25">
      <c r="A3414">
        <v>2017</v>
      </c>
      <c r="B3414">
        <v>1</v>
      </c>
      <c r="C3414" t="s">
        <v>270</v>
      </c>
      <c r="D3414">
        <v>4551</v>
      </c>
      <c r="E3414">
        <v>3</v>
      </c>
      <c r="F3414">
        <v>20170126</v>
      </c>
      <c r="G3414">
        <v>20504004415</v>
      </c>
      <c r="H3414" t="s">
        <v>223</v>
      </c>
      <c r="I3414" t="s">
        <v>25</v>
      </c>
      <c r="J3414" t="s">
        <v>26</v>
      </c>
      <c r="K3414" t="s">
        <v>205</v>
      </c>
      <c r="L3414" t="s">
        <v>4</v>
      </c>
      <c r="M3414" t="s">
        <v>5</v>
      </c>
      <c r="N3414" t="s">
        <v>17</v>
      </c>
      <c r="O3414">
        <v>2005999000</v>
      </c>
      <c r="P3414" t="s">
        <v>1002</v>
      </c>
      <c r="Q3414" t="s">
        <v>1003</v>
      </c>
      <c r="R3414" t="s">
        <v>24</v>
      </c>
      <c r="S3414" t="s">
        <v>873</v>
      </c>
      <c r="T3414" t="s">
        <v>875</v>
      </c>
      <c r="W3414" t="s">
        <v>272</v>
      </c>
      <c r="X3414" t="s">
        <v>8</v>
      </c>
      <c r="Y3414" t="s">
        <v>226</v>
      </c>
      <c r="Z3414">
        <v>6120</v>
      </c>
      <c r="AA3414">
        <v>1659.7439999999999</v>
      </c>
    </row>
    <row r="3415" spans="1:27" hidden="1" x14ac:dyDescent="0.25">
      <c r="A3415">
        <v>2017</v>
      </c>
      <c r="B3415">
        <v>3</v>
      </c>
      <c r="C3415" t="s">
        <v>270</v>
      </c>
      <c r="D3415">
        <v>9967</v>
      </c>
      <c r="E3415">
        <v>3</v>
      </c>
      <c r="F3415">
        <v>20170310</v>
      </c>
      <c r="G3415">
        <v>20504004415</v>
      </c>
      <c r="H3415" t="s">
        <v>223</v>
      </c>
      <c r="I3415" t="s">
        <v>25</v>
      </c>
      <c r="J3415" t="s">
        <v>26</v>
      </c>
      <c r="K3415" t="s">
        <v>205</v>
      </c>
      <c r="L3415" t="s">
        <v>4</v>
      </c>
      <c r="M3415" t="s">
        <v>5</v>
      </c>
      <c r="N3415" t="s">
        <v>17</v>
      </c>
      <c r="O3415">
        <v>2005999000</v>
      </c>
      <c r="P3415" t="s">
        <v>1002</v>
      </c>
      <c r="Q3415" t="s">
        <v>1003</v>
      </c>
      <c r="R3415" t="s">
        <v>24</v>
      </c>
      <c r="S3415" t="s">
        <v>873</v>
      </c>
      <c r="T3415" t="s">
        <v>875</v>
      </c>
      <c r="W3415" t="s">
        <v>272</v>
      </c>
      <c r="X3415" t="s">
        <v>8</v>
      </c>
      <c r="Y3415" t="s">
        <v>226</v>
      </c>
      <c r="Z3415">
        <v>6120</v>
      </c>
      <c r="AA3415">
        <v>1659.7439999999999</v>
      </c>
    </row>
    <row r="3416" spans="1:27" hidden="1" x14ac:dyDescent="0.25">
      <c r="A3416">
        <v>2018</v>
      </c>
      <c r="B3416">
        <v>3</v>
      </c>
      <c r="C3416" t="s">
        <v>270</v>
      </c>
      <c r="D3416">
        <v>10510</v>
      </c>
      <c r="E3416">
        <v>2</v>
      </c>
      <c r="F3416">
        <v>20180301</v>
      </c>
      <c r="G3416">
        <v>20546150519</v>
      </c>
      <c r="H3416" t="s">
        <v>345</v>
      </c>
      <c r="I3416" t="s">
        <v>25</v>
      </c>
      <c r="J3416" t="s">
        <v>26</v>
      </c>
      <c r="K3416" t="s">
        <v>1281</v>
      </c>
      <c r="L3416" t="s">
        <v>4</v>
      </c>
      <c r="M3416" t="s">
        <v>5</v>
      </c>
      <c r="N3416" t="s">
        <v>6</v>
      </c>
      <c r="O3416">
        <v>709600000</v>
      </c>
      <c r="P3416" t="s">
        <v>1002</v>
      </c>
      <c r="Q3416" t="s">
        <v>274</v>
      </c>
      <c r="R3416" t="s">
        <v>7</v>
      </c>
      <c r="S3416" t="s">
        <v>350</v>
      </c>
      <c r="T3416" t="s">
        <v>798</v>
      </c>
      <c r="U3416" t="s">
        <v>799</v>
      </c>
      <c r="W3416" t="s">
        <v>100</v>
      </c>
      <c r="X3416" t="s">
        <v>8</v>
      </c>
      <c r="Y3416" t="s">
        <v>226</v>
      </c>
      <c r="Z3416">
        <v>6114.98</v>
      </c>
      <c r="AA3416">
        <v>5500</v>
      </c>
    </row>
    <row r="3417" spans="1:27" hidden="1" x14ac:dyDescent="0.25">
      <c r="A3417">
        <v>2017</v>
      </c>
      <c r="B3417">
        <v>2</v>
      </c>
      <c r="C3417" t="s">
        <v>86</v>
      </c>
      <c r="D3417">
        <v>16475</v>
      </c>
      <c r="E3417">
        <v>5</v>
      </c>
      <c r="F3417">
        <v>20170222</v>
      </c>
      <c r="G3417">
        <v>20544535669</v>
      </c>
      <c r="H3417" t="s">
        <v>1658</v>
      </c>
      <c r="I3417" t="s">
        <v>2</v>
      </c>
      <c r="J3417" t="s">
        <v>81</v>
      </c>
      <c r="K3417" t="s">
        <v>82</v>
      </c>
      <c r="L3417" t="s">
        <v>4</v>
      </c>
      <c r="M3417" t="s">
        <v>5</v>
      </c>
      <c r="N3417" t="s">
        <v>6</v>
      </c>
      <c r="O3417">
        <v>904219000</v>
      </c>
      <c r="P3417" t="s">
        <v>499</v>
      </c>
      <c r="Q3417" t="s">
        <v>472</v>
      </c>
      <c r="R3417" t="s">
        <v>50</v>
      </c>
      <c r="S3417" t="s">
        <v>1659</v>
      </c>
      <c r="U3417" t="s">
        <v>517</v>
      </c>
      <c r="V3417" t="s">
        <v>84</v>
      </c>
      <c r="W3417" t="s">
        <v>112</v>
      </c>
      <c r="X3417" t="s">
        <v>8</v>
      </c>
      <c r="Y3417" t="s">
        <v>9</v>
      </c>
      <c r="Z3417">
        <v>6114.6</v>
      </c>
      <c r="AA3417">
        <v>928.8</v>
      </c>
    </row>
    <row r="3418" spans="1:27" hidden="1" x14ac:dyDescent="0.25">
      <c r="A3418">
        <v>2018</v>
      </c>
      <c r="B3418">
        <v>3</v>
      </c>
      <c r="C3418" t="s">
        <v>86</v>
      </c>
      <c r="D3418">
        <v>25865</v>
      </c>
      <c r="E3418">
        <v>3</v>
      </c>
      <c r="F3418">
        <v>20180323</v>
      </c>
      <c r="G3418">
        <v>20170040938</v>
      </c>
      <c r="H3418" t="s">
        <v>65</v>
      </c>
      <c r="I3418" t="s">
        <v>25</v>
      </c>
      <c r="J3418" t="s">
        <v>26</v>
      </c>
      <c r="K3418" t="s">
        <v>97</v>
      </c>
      <c r="L3418" t="s">
        <v>4</v>
      </c>
      <c r="M3418" t="s">
        <v>5</v>
      </c>
      <c r="N3418" t="s">
        <v>17</v>
      </c>
      <c r="O3418">
        <v>2005999000</v>
      </c>
      <c r="P3418" t="s">
        <v>934</v>
      </c>
      <c r="Q3418" t="s">
        <v>1003</v>
      </c>
      <c r="R3418" t="s">
        <v>24</v>
      </c>
      <c r="S3418" t="s">
        <v>148</v>
      </c>
      <c r="T3418" t="s">
        <v>101</v>
      </c>
      <c r="W3418" t="s">
        <v>129</v>
      </c>
      <c r="X3418" t="s">
        <v>8</v>
      </c>
      <c r="Y3418" t="s">
        <v>15</v>
      </c>
      <c r="Z3418">
        <v>6091.2</v>
      </c>
      <c r="AA3418">
        <v>1918.08</v>
      </c>
    </row>
    <row r="3419" spans="1:27" hidden="1" x14ac:dyDescent="0.25">
      <c r="A3419">
        <v>2017</v>
      </c>
      <c r="B3419">
        <v>1</v>
      </c>
      <c r="C3419" t="s">
        <v>270</v>
      </c>
      <c r="D3419">
        <v>3823</v>
      </c>
      <c r="E3419">
        <v>3</v>
      </c>
      <c r="F3419">
        <v>20170124</v>
      </c>
      <c r="G3419">
        <v>20504004415</v>
      </c>
      <c r="H3419" t="s">
        <v>223</v>
      </c>
      <c r="I3419" t="s">
        <v>25</v>
      </c>
      <c r="J3419" t="s">
        <v>26</v>
      </c>
      <c r="K3419" t="s">
        <v>655</v>
      </c>
      <c r="L3419" t="s">
        <v>4</v>
      </c>
      <c r="M3419" t="s">
        <v>5</v>
      </c>
      <c r="N3419" t="s">
        <v>17</v>
      </c>
      <c r="O3419">
        <v>2005999000</v>
      </c>
      <c r="P3419" t="s">
        <v>1002</v>
      </c>
      <c r="Q3419" t="s">
        <v>1003</v>
      </c>
      <c r="R3419" t="s">
        <v>24</v>
      </c>
      <c r="S3419" t="s">
        <v>321</v>
      </c>
      <c r="W3419" t="s">
        <v>272</v>
      </c>
      <c r="X3419" t="s">
        <v>8</v>
      </c>
      <c r="Y3419" t="s">
        <v>61</v>
      </c>
      <c r="Z3419">
        <v>6090</v>
      </c>
      <c r="AA3419">
        <v>4500</v>
      </c>
    </row>
    <row r="3420" spans="1:27" hidden="1" x14ac:dyDescent="0.25">
      <c r="A3420">
        <v>2017</v>
      </c>
      <c r="B3420">
        <v>2</v>
      </c>
      <c r="C3420" t="s">
        <v>86</v>
      </c>
      <c r="D3420">
        <v>11162</v>
      </c>
      <c r="E3420">
        <v>4</v>
      </c>
      <c r="F3420">
        <v>20170209</v>
      </c>
      <c r="G3420">
        <v>20524548594</v>
      </c>
      <c r="H3420" t="s">
        <v>124</v>
      </c>
      <c r="I3420" t="s">
        <v>25</v>
      </c>
      <c r="J3420" t="s">
        <v>26</v>
      </c>
      <c r="K3420" t="s">
        <v>118</v>
      </c>
      <c r="L3420" t="s">
        <v>4</v>
      </c>
      <c r="M3420" t="s">
        <v>5</v>
      </c>
      <c r="N3420" t="s">
        <v>6</v>
      </c>
      <c r="O3420">
        <v>904211090</v>
      </c>
      <c r="P3420" t="s">
        <v>198</v>
      </c>
      <c r="Q3420" t="s">
        <v>472</v>
      </c>
      <c r="R3420" t="s">
        <v>77</v>
      </c>
      <c r="S3420" t="s">
        <v>1477</v>
      </c>
      <c r="T3420" t="s">
        <v>1478</v>
      </c>
      <c r="U3420" t="s">
        <v>88</v>
      </c>
      <c r="X3420" t="s">
        <v>23</v>
      </c>
      <c r="Y3420" t="s">
        <v>9</v>
      </c>
      <c r="Z3420">
        <v>6088.6</v>
      </c>
      <c r="AA3420">
        <v>1931.2</v>
      </c>
    </row>
    <row r="3421" spans="1:27" hidden="1" x14ac:dyDescent="0.25">
      <c r="A3421">
        <v>2017</v>
      </c>
      <c r="B3421">
        <v>2</v>
      </c>
      <c r="C3421" t="s">
        <v>86</v>
      </c>
      <c r="D3421">
        <v>14085</v>
      </c>
      <c r="E3421">
        <v>1</v>
      </c>
      <c r="F3421">
        <v>20170217</v>
      </c>
      <c r="G3421">
        <v>20170040938</v>
      </c>
      <c r="H3421" t="s">
        <v>65</v>
      </c>
      <c r="I3421" t="s">
        <v>25</v>
      </c>
      <c r="J3421" t="s">
        <v>26</v>
      </c>
      <c r="K3421" t="s">
        <v>97</v>
      </c>
      <c r="L3421" t="s">
        <v>4</v>
      </c>
      <c r="M3421" t="s">
        <v>5</v>
      </c>
      <c r="N3421" t="s">
        <v>17</v>
      </c>
      <c r="O3421">
        <v>2005999000</v>
      </c>
      <c r="P3421" t="s">
        <v>934</v>
      </c>
      <c r="Q3421" t="s">
        <v>1003</v>
      </c>
      <c r="R3421" t="s">
        <v>24</v>
      </c>
      <c r="S3421" t="s">
        <v>148</v>
      </c>
      <c r="T3421" t="s">
        <v>151</v>
      </c>
      <c r="U3421" t="s">
        <v>101</v>
      </c>
      <c r="V3421" t="s">
        <v>1593</v>
      </c>
      <c r="W3421" t="s">
        <v>129</v>
      </c>
      <c r="X3421" t="s">
        <v>153</v>
      </c>
      <c r="Y3421" t="s">
        <v>15</v>
      </c>
      <c r="Z3421">
        <v>6081.75</v>
      </c>
      <c r="AA3421">
        <v>3121.2</v>
      </c>
    </row>
    <row r="3422" spans="1:27" hidden="1" x14ac:dyDescent="0.25">
      <c r="A3422">
        <v>2018</v>
      </c>
      <c r="B3422">
        <v>2</v>
      </c>
      <c r="C3422" t="s">
        <v>86</v>
      </c>
      <c r="D3422">
        <v>14052</v>
      </c>
      <c r="E3422">
        <v>2</v>
      </c>
      <c r="F3422">
        <v>20180214</v>
      </c>
      <c r="G3422">
        <v>20186370571</v>
      </c>
      <c r="H3422" t="s">
        <v>111</v>
      </c>
      <c r="I3422" t="s">
        <v>25</v>
      </c>
      <c r="J3422" t="s">
        <v>26</v>
      </c>
      <c r="K3422" t="s">
        <v>97</v>
      </c>
      <c r="L3422" t="s">
        <v>4</v>
      </c>
      <c r="M3422" t="s">
        <v>5</v>
      </c>
      <c r="N3422" t="s">
        <v>17</v>
      </c>
      <c r="O3422">
        <v>2005999000</v>
      </c>
      <c r="P3422" t="s">
        <v>31</v>
      </c>
      <c r="Q3422" t="s">
        <v>1071</v>
      </c>
      <c r="R3422" t="s">
        <v>24</v>
      </c>
      <c r="S3422" t="s">
        <v>918</v>
      </c>
      <c r="T3422" t="s">
        <v>1230</v>
      </c>
      <c r="U3422" t="s">
        <v>1236</v>
      </c>
      <c r="W3422" t="s">
        <v>1232</v>
      </c>
      <c r="X3422" t="s">
        <v>8</v>
      </c>
      <c r="Y3422" t="s">
        <v>9</v>
      </c>
      <c r="Z3422">
        <v>6079.2</v>
      </c>
      <c r="AA3422">
        <v>1550</v>
      </c>
    </row>
    <row r="3423" spans="1:27" hidden="1" x14ac:dyDescent="0.25">
      <c r="A3423">
        <v>2018</v>
      </c>
      <c r="B3423">
        <v>3</v>
      </c>
      <c r="C3423" t="s">
        <v>86</v>
      </c>
      <c r="D3423">
        <v>21156</v>
      </c>
      <c r="E3423">
        <v>7</v>
      </c>
      <c r="F3423">
        <v>20180308</v>
      </c>
      <c r="G3423">
        <v>20523273265</v>
      </c>
      <c r="H3423" t="s">
        <v>174</v>
      </c>
      <c r="I3423" t="s">
        <v>25</v>
      </c>
      <c r="J3423" t="s">
        <v>26</v>
      </c>
      <c r="K3423" t="s">
        <v>97</v>
      </c>
      <c r="L3423" t="s">
        <v>4</v>
      </c>
      <c r="M3423" t="s">
        <v>5</v>
      </c>
      <c r="N3423" t="s">
        <v>6</v>
      </c>
      <c r="O3423">
        <v>710809000</v>
      </c>
      <c r="P3423" t="s">
        <v>40</v>
      </c>
      <c r="Q3423" t="s">
        <v>1076</v>
      </c>
      <c r="R3423" t="s">
        <v>13</v>
      </c>
      <c r="S3423" t="s">
        <v>2534</v>
      </c>
      <c r="W3423" t="s">
        <v>176</v>
      </c>
      <c r="X3423" t="s">
        <v>8</v>
      </c>
      <c r="Y3423" t="s">
        <v>9</v>
      </c>
      <c r="Z3423">
        <v>6074.4</v>
      </c>
      <c r="AA3423">
        <v>2208</v>
      </c>
    </row>
    <row r="3424" spans="1:27" hidden="1" x14ac:dyDescent="0.25">
      <c r="A3424">
        <v>2018</v>
      </c>
      <c r="B3424">
        <v>2</v>
      </c>
      <c r="C3424" t="s">
        <v>270</v>
      </c>
      <c r="D3424">
        <v>5846</v>
      </c>
      <c r="E3424">
        <v>2</v>
      </c>
      <c r="F3424">
        <v>20180202</v>
      </c>
      <c r="G3424">
        <v>20546150519</v>
      </c>
      <c r="H3424" t="s">
        <v>345</v>
      </c>
      <c r="I3424" t="s">
        <v>25</v>
      </c>
      <c r="J3424" t="s">
        <v>26</v>
      </c>
      <c r="K3424" t="s">
        <v>344</v>
      </c>
      <c r="L3424" t="s">
        <v>4</v>
      </c>
      <c r="M3424" t="s">
        <v>5</v>
      </c>
      <c r="N3424" t="s">
        <v>6</v>
      </c>
      <c r="O3424">
        <v>709600000</v>
      </c>
      <c r="P3424" t="s">
        <v>1002</v>
      </c>
      <c r="Q3424" t="s">
        <v>274</v>
      </c>
      <c r="R3424" t="s">
        <v>7</v>
      </c>
      <c r="S3424" t="s">
        <v>350</v>
      </c>
      <c r="T3424" t="s">
        <v>799</v>
      </c>
      <c r="W3424" t="s">
        <v>100</v>
      </c>
      <c r="X3424" t="s">
        <v>8</v>
      </c>
      <c r="Y3424" t="s">
        <v>226</v>
      </c>
      <c r="Z3424">
        <v>6059.61</v>
      </c>
      <c r="AA3424">
        <v>3300</v>
      </c>
    </row>
    <row r="3425" spans="1:27" hidden="1" x14ac:dyDescent="0.25">
      <c r="A3425">
        <v>2018</v>
      </c>
      <c r="B3425">
        <v>3</v>
      </c>
      <c r="C3425" t="s">
        <v>270</v>
      </c>
      <c r="D3425">
        <v>10535</v>
      </c>
      <c r="E3425">
        <v>2</v>
      </c>
      <c r="F3425">
        <v>20180301</v>
      </c>
      <c r="G3425">
        <v>20504004415</v>
      </c>
      <c r="H3425" t="s">
        <v>223</v>
      </c>
      <c r="I3425" t="s">
        <v>25</v>
      </c>
      <c r="J3425" t="s">
        <v>26</v>
      </c>
      <c r="K3425" t="s">
        <v>97</v>
      </c>
      <c r="L3425" t="s">
        <v>4</v>
      </c>
      <c r="M3425" t="s">
        <v>5</v>
      </c>
      <c r="N3425" t="s">
        <v>17</v>
      </c>
      <c r="O3425">
        <v>2005999000</v>
      </c>
      <c r="P3425" t="s">
        <v>1002</v>
      </c>
      <c r="Q3425" t="s">
        <v>1003</v>
      </c>
      <c r="R3425" t="s">
        <v>24</v>
      </c>
      <c r="S3425" t="s">
        <v>285</v>
      </c>
      <c r="W3425" t="s">
        <v>100</v>
      </c>
      <c r="X3425" t="s">
        <v>8</v>
      </c>
      <c r="Y3425" t="s">
        <v>226</v>
      </c>
      <c r="Z3425">
        <v>6047.5</v>
      </c>
      <c r="AA3425">
        <v>4425</v>
      </c>
    </row>
    <row r="3426" spans="1:27" hidden="1" x14ac:dyDescent="0.25">
      <c r="A3426">
        <v>2017</v>
      </c>
      <c r="B3426">
        <v>2</v>
      </c>
      <c r="C3426" t="s">
        <v>86</v>
      </c>
      <c r="D3426">
        <v>13139</v>
      </c>
      <c r="E3426">
        <v>2</v>
      </c>
      <c r="F3426">
        <v>20170215</v>
      </c>
      <c r="G3426">
        <v>20484051691</v>
      </c>
      <c r="H3426" t="s">
        <v>57</v>
      </c>
      <c r="I3426" t="s">
        <v>25</v>
      </c>
      <c r="J3426" t="s">
        <v>26</v>
      </c>
      <c r="K3426" t="s">
        <v>118</v>
      </c>
      <c r="L3426" t="s">
        <v>4</v>
      </c>
      <c r="M3426" t="s">
        <v>5</v>
      </c>
      <c r="N3426" t="s">
        <v>6</v>
      </c>
      <c r="O3426">
        <v>904229000</v>
      </c>
      <c r="P3426" t="s">
        <v>499</v>
      </c>
      <c r="Q3426" t="s">
        <v>1016</v>
      </c>
      <c r="R3426" t="s">
        <v>60</v>
      </c>
      <c r="S3426" t="s">
        <v>1540</v>
      </c>
      <c r="T3426" t="s">
        <v>1541</v>
      </c>
      <c r="W3426" t="s">
        <v>1539</v>
      </c>
      <c r="X3426" t="s">
        <v>23</v>
      </c>
      <c r="Y3426" t="s">
        <v>61</v>
      </c>
      <c r="Z3426">
        <v>6024.75</v>
      </c>
      <c r="AA3426">
        <v>481.98</v>
      </c>
    </row>
    <row r="3427" spans="1:27" hidden="1" x14ac:dyDescent="0.25">
      <c r="A3427">
        <v>2017</v>
      </c>
      <c r="B3427">
        <v>2</v>
      </c>
      <c r="C3427" t="s">
        <v>270</v>
      </c>
      <c r="D3427">
        <v>8005</v>
      </c>
      <c r="E3427">
        <v>1</v>
      </c>
      <c r="F3427">
        <v>20170223</v>
      </c>
      <c r="G3427">
        <v>20504004415</v>
      </c>
      <c r="H3427" t="s">
        <v>223</v>
      </c>
      <c r="I3427" t="s">
        <v>25</v>
      </c>
      <c r="J3427" t="s">
        <v>26</v>
      </c>
      <c r="K3427" t="s">
        <v>118</v>
      </c>
      <c r="L3427" t="s">
        <v>4</v>
      </c>
      <c r="M3427" t="s">
        <v>5</v>
      </c>
      <c r="N3427" t="s">
        <v>17</v>
      </c>
      <c r="O3427">
        <v>2005999000</v>
      </c>
      <c r="P3427" t="s">
        <v>1002</v>
      </c>
      <c r="Q3427" t="s">
        <v>1003</v>
      </c>
      <c r="R3427" t="s">
        <v>24</v>
      </c>
      <c r="S3427" t="s">
        <v>278</v>
      </c>
      <c r="W3427" t="s">
        <v>100</v>
      </c>
      <c r="X3427" t="s">
        <v>8</v>
      </c>
      <c r="Y3427" t="s">
        <v>226</v>
      </c>
      <c r="Z3427">
        <v>6020</v>
      </c>
      <c r="AA3427">
        <v>4872</v>
      </c>
    </row>
    <row r="3428" spans="1:27" hidden="1" x14ac:dyDescent="0.25">
      <c r="A3428">
        <v>2018</v>
      </c>
      <c r="B3428">
        <v>2</v>
      </c>
      <c r="C3428" t="s">
        <v>86</v>
      </c>
      <c r="D3428">
        <v>12109</v>
      </c>
      <c r="E3428">
        <v>1</v>
      </c>
      <c r="F3428">
        <v>20180207</v>
      </c>
      <c r="G3428">
        <v>20373860736</v>
      </c>
      <c r="H3428" t="s">
        <v>1127</v>
      </c>
      <c r="I3428" t="s">
        <v>268</v>
      </c>
      <c r="J3428" t="s">
        <v>1932</v>
      </c>
      <c r="K3428" t="s">
        <v>1933</v>
      </c>
      <c r="L3428" t="s">
        <v>4</v>
      </c>
      <c r="M3428" t="s">
        <v>5</v>
      </c>
      <c r="N3428" t="s">
        <v>17</v>
      </c>
      <c r="O3428">
        <v>2001909000</v>
      </c>
      <c r="P3428" t="s">
        <v>934</v>
      </c>
      <c r="Q3428" t="s">
        <v>1003</v>
      </c>
      <c r="R3428" t="s">
        <v>68</v>
      </c>
      <c r="S3428" t="s">
        <v>98</v>
      </c>
      <c r="U3428" t="s">
        <v>14</v>
      </c>
      <c r="V3428" t="s">
        <v>101</v>
      </c>
      <c r="W3428" t="s">
        <v>34</v>
      </c>
      <c r="X3428" t="s">
        <v>19</v>
      </c>
      <c r="Y3428" t="s">
        <v>15</v>
      </c>
      <c r="Z3428">
        <v>6019.2</v>
      </c>
      <c r="AA3428">
        <v>3064.32</v>
      </c>
    </row>
    <row r="3429" spans="1:27" hidden="1" x14ac:dyDescent="0.25">
      <c r="A3429">
        <v>2017</v>
      </c>
      <c r="B3429">
        <v>1</v>
      </c>
      <c r="C3429" t="s">
        <v>86</v>
      </c>
      <c r="D3429">
        <v>2961</v>
      </c>
      <c r="E3429">
        <v>8</v>
      </c>
      <c r="F3429">
        <v>20170113</v>
      </c>
      <c r="G3429">
        <v>20373860736</v>
      </c>
      <c r="H3429" t="s">
        <v>1127</v>
      </c>
      <c r="I3429" t="s">
        <v>2</v>
      </c>
      <c r="J3429" t="s">
        <v>81</v>
      </c>
      <c r="K3429" t="s">
        <v>87</v>
      </c>
      <c r="L3429" t="s">
        <v>4</v>
      </c>
      <c r="M3429" t="s">
        <v>5</v>
      </c>
      <c r="N3429" t="s">
        <v>17</v>
      </c>
      <c r="O3429">
        <v>2005999000</v>
      </c>
      <c r="P3429" t="s">
        <v>1005</v>
      </c>
      <c r="Q3429" t="s">
        <v>1003</v>
      </c>
      <c r="R3429" t="s">
        <v>24</v>
      </c>
      <c r="S3429" t="s">
        <v>635</v>
      </c>
      <c r="T3429" t="s">
        <v>248</v>
      </c>
      <c r="X3429" t="s">
        <v>69</v>
      </c>
      <c r="Y3429" t="s">
        <v>15</v>
      </c>
      <c r="Z3429">
        <v>6010.27</v>
      </c>
      <c r="AA3429">
        <v>4264.96</v>
      </c>
    </row>
    <row r="3430" spans="1:27" hidden="1" x14ac:dyDescent="0.25">
      <c r="A3430">
        <v>2018</v>
      </c>
      <c r="B3430">
        <v>2</v>
      </c>
      <c r="C3430" t="s">
        <v>86</v>
      </c>
      <c r="D3430">
        <v>11563</v>
      </c>
      <c r="E3430">
        <v>1</v>
      </c>
      <c r="F3430">
        <v>20180210</v>
      </c>
      <c r="G3430">
        <v>20170040938</v>
      </c>
      <c r="H3430" t="s">
        <v>65</v>
      </c>
      <c r="I3430" t="s">
        <v>25</v>
      </c>
      <c r="J3430" t="s">
        <v>26</v>
      </c>
      <c r="K3430" t="s">
        <v>125</v>
      </c>
      <c r="L3430" t="s">
        <v>4</v>
      </c>
      <c r="M3430" t="s">
        <v>5</v>
      </c>
      <c r="N3430" t="s">
        <v>17</v>
      </c>
      <c r="O3430">
        <v>2005999000</v>
      </c>
      <c r="P3430" t="s">
        <v>934</v>
      </c>
      <c r="Q3430" t="s">
        <v>1003</v>
      </c>
      <c r="R3430" t="s">
        <v>24</v>
      </c>
      <c r="S3430" t="s">
        <v>148</v>
      </c>
      <c r="T3430" t="s">
        <v>101</v>
      </c>
      <c r="W3430" t="s">
        <v>129</v>
      </c>
      <c r="X3430" t="s">
        <v>8</v>
      </c>
      <c r="Y3430" t="s">
        <v>15</v>
      </c>
      <c r="Z3430">
        <v>6000</v>
      </c>
      <c r="AA3430">
        <v>3806.4</v>
      </c>
    </row>
    <row r="3431" spans="1:27" hidden="1" x14ac:dyDescent="0.25">
      <c r="A3431">
        <v>2018</v>
      </c>
      <c r="B3431">
        <v>2</v>
      </c>
      <c r="C3431" t="s">
        <v>270</v>
      </c>
      <c r="D3431">
        <v>5795</v>
      </c>
      <c r="E3431">
        <v>1</v>
      </c>
      <c r="F3431">
        <v>20180201</v>
      </c>
      <c r="G3431">
        <v>20504004415</v>
      </c>
      <c r="H3431" t="s">
        <v>223</v>
      </c>
      <c r="I3431" t="s">
        <v>25</v>
      </c>
      <c r="J3431" t="s">
        <v>26</v>
      </c>
      <c r="K3431" t="s">
        <v>199</v>
      </c>
      <c r="L3431" t="s">
        <v>4</v>
      </c>
      <c r="M3431" t="s">
        <v>5</v>
      </c>
      <c r="N3431" t="s">
        <v>17</v>
      </c>
      <c r="O3431">
        <v>2005999000</v>
      </c>
      <c r="P3431" t="s">
        <v>1002</v>
      </c>
      <c r="Q3431" t="s">
        <v>1003</v>
      </c>
      <c r="R3431" t="s">
        <v>24</v>
      </c>
      <c r="S3431" t="s">
        <v>508</v>
      </c>
      <c r="T3431" t="s">
        <v>974</v>
      </c>
      <c r="W3431" t="s">
        <v>34</v>
      </c>
      <c r="X3431" t="s">
        <v>8</v>
      </c>
      <c r="Y3431" t="s">
        <v>226</v>
      </c>
      <c r="Z3431">
        <v>6000</v>
      </c>
      <c r="AA3431">
        <v>3806.4</v>
      </c>
    </row>
    <row r="3432" spans="1:27" hidden="1" x14ac:dyDescent="0.25">
      <c r="A3432">
        <v>2018</v>
      </c>
      <c r="B3432">
        <v>2</v>
      </c>
      <c r="C3432" t="s">
        <v>86</v>
      </c>
      <c r="D3432">
        <v>11166</v>
      </c>
      <c r="E3432">
        <v>3</v>
      </c>
      <c r="F3432">
        <v>20180208</v>
      </c>
      <c r="G3432">
        <v>20186370571</v>
      </c>
      <c r="H3432" t="s">
        <v>111</v>
      </c>
      <c r="I3432" t="s">
        <v>47</v>
      </c>
      <c r="J3432" t="s">
        <v>48</v>
      </c>
      <c r="K3432" t="s">
        <v>1385</v>
      </c>
      <c r="L3432" t="s">
        <v>4</v>
      </c>
      <c r="M3432" t="s">
        <v>5</v>
      </c>
      <c r="N3432" t="s">
        <v>6</v>
      </c>
      <c r="O3432">
        <v>710809000</v>
      </c>
      <c r="P3432" t="s">
        <v>31</v>
      </c>
      <c r="Q3432" t="s">
        <v>1076</v>
      </c>
      <c r="R3432" t="s">
        <v>13</v>
      </c>
      <c r="S3432" t="s">
        <v>1835</v>
      </c>
      <c r="W3432" t="s">
        <v>947</v>
      </c>
      <c r="X3432" t="s">
        <v>8</v>
      </c>
      <c r="Y3432" t="s">
        <v>9</v>
      </c>
      <c r="Z3432">
        <v>5984.16</v>
      </c>
      <c r="AA3432">
        <v>1856.4</v>
      </c>
    </row>
    <row r="3433" spans="1:27" hidden="1" x14ac:dyDescent="0.25">
      <c r="A3433">
        <v>2017</v>
      </c>
      <c r="B3433">
        <v>3</v>
      </c>
      <c r="C3433" t="s">
        <v>270</v>
      </c>
      <c r="D3433">
        <v>11129</v>
      </c>
      <c r="E3433">
        <v>1</v>
      </c>
      <c r="F3433">
        <v>20170323</v>
      </c>
      <c r="G3433">
        <v>20504004415</v>
      </c>
      <c r="H3433" t="s">
        <v>223</v>
      </c>
      <c r="I3433" t="s">
        <v>11</v>
      </c>
      <c r="J3433" t="s">
        <v>12</v>
      </c>
      <c r="K3433" t="s">
        <v>92</v>
      </c>
      <c r="L3433" t="s">
        <v>4</v>
      </c>
      <c r="M3433" t="s">
        <v>5</v>
      </c>
      <c r="N3433" t="s">
        <v>17</v>
      </c>
      <c r="O3433">
        <v>2005999000</v>
      </c>
      <c r="P3433" t="s">
        <v>1002</v>
      </c>
      <c r="Q3433" t="s">
        <v>1003</v>
      </c>
      <c r="R3433" t="s">
        <v>24</v>
      </c>
      <c r="S3433" t="s">
        <v>769</v>
      </c>
      <c r="W3433" t="s">
        <v>100</v>
      </c>
      <c r="X3433" t="s">
        <v>8</v>
      </c>
      <c r="Y3433" t="s">
        <v>226</v>
      </c>
      <c r="Z3433">
        <v>5972.3</v>
      </c>
      <c r="AA3433">
        <v>3646.5</v>
      </c>
    </row>
    <row r="3434" spans="1:27" hidden="1" x14ac:dyDescent="0.25">
      <c r="A3434">
        <v>2018</v>
      </c>
      <c r="B3434">
        <v>1</v>
      </c>
      <c r="C3434" t="s">
        <v>270</v>
      </c>
      <c r="D3434">
        <v>4277</v>
      </c>
      <c r="E3434">
        <v>1</v>
      </c>
      <c r="F3434">
        <v>20180125</v>
      </c>
      <c r="G3434">
        <v>20504004415</v>
      </c>
      <c r="H3434" t="s">
        <v>223</v>
      </c>
      <c r="I3434" t="s">
        <v>25</v>
      </c>
      <c r="J3434" t="s">
        <v>26</v>
      </c>
      <c r="K3434" t="s">
        <v>199</v>
      </c>
      <c r="L3434" t="s">
        <v>4</v>
      </c>
      <c r="M3434" t="s">
        <v>5</v>
      </c>
      <c r="N3434" t="s">
        <v>17</v>
      </c>
      <c r="O3434">
        <v>2005999000</v>
      </c>
      <c r="P3434" t="s">
        <v>1002</v>
      </c>
      <c r="Q3434" t="s">
        <v>1003</v>
      </c>
      <c r="R3434" t="s">
        <v>24</v>
      </c>
      <c r="S3434" t="s">
        <v>508</v>
      </c>
      <c r="T3434" t="s">
        <v>1287</v>
      </c>
      <c r="W3434" t="s">
        <v>34</v>
      </c>
      <c r="X3434" t="s">
        <v>8</v>
      </c>
      <c r="Y3434" t="s">
        <v>226</v>
      </c>
      <c r="Z3434">
        <v>5970</v>
      </c>
      <c r="AA3434">
        <v>4500</v>
      </c>
    </row>
    <row r="3435" spans="1:27" hidden="1" x14ac:dyDescent="0.25">
      <c r="A3435">
        <v>2018</v>
      </c>
      <c r="B3435">
        <v>2</v>
      </c>
      <c r="C3435" t="s">
        <v>86</v>
      </c>
      <c r="D3435">
        <v>16072</v>
      </c>
      <c r="E3435">
        <v>1</v>
      </c>
      <c r="F3435">
        <v>20180223</v>
      </c>
      <c r="G3435">
        <v>20170040938</v>
      </c>
      <c r="H3435" t="s">
        <v>65</v>
      </c>
      <c r="I3435" t="s">
        <v>25</v>
      </c>
      <c r="J3435" t="s">
        <v>26</v>
      </c>
      <c r="K3435" t="s">
        <v>125</v>
      </c>
      <c r="L3435" t="s">
        <v>4</v>
      </c>
      <c r="M3435" t="s">
        <v>5</v>
      </c>
      <c r="N3435" t="s">
        <v>17</v>
      </c>
      <c r="O3435">
        <v>2005999000</v>
      </c>
      <c r="P3435" t="s">
        <v>934</v>
      </c>
      <c r="Q3435" t="s">
        <v>1003</v>
      </c>
      <c r="R3435" t="s">
        <v>24</v>
      </c>
      <c r="S3435" t="s">
        <v>148</v>
      </c>
      <c r="T3435" t="s">
        <v>101</v>
      </c>
      <c r="W3435" t="s">
        <v>129</v>
      </c>
      <c r="X3435" t="s">
        <v>8</v>
      </c>
      <c r="Y3435" t="s">
        <v>15</v>
      </c>
      <c r="Z3435">
        <v>5970</v>
      </c>
      <c r="AA3435">
        <v>3787.3679999999999</v>
      </c>
    </row>
    <row r="3436" spans="1:27" hidden="1" x14ac:dyDescent="0.25">
      <c r="A3436">
        <v>2018</v>
      </c>
      <c r="B3436">
        <v>1</v>
      </c>
      <c r="C3436" t="s">
        <v>270</v>
      </c>
      <c r="D3436">
        <v>1400</v>
      </c>
      <c r="E3436">
        <v>7</v>
      </c>
      <c r="F3436">
        <v>20180110</v>
      </c>
      <c r="G3436">
        <v>20546150519</v>
      </c>
      <c r="H3436" t="s">
        <v>345</v>
      </c>
      <c r="I3436" t="s">
        <v>25</v>
      </c>
      <c r="J3436" t="s">
        <v>26</v>
      </c>
      <c r="K3436" t="s">
        <v>1281</v>
      </c>
      <c r="L3436" t="s">
        <v>4</v>
      </c>
      <c r="M3436" t="s">
        <v>5</v>
      </c>
      <c r="N3436" t="s">
        <v>6</v>
      </c>
      <c r="O3436">
        <v>709600000</v>
      </c>
      <c r="P3436" t="s">
        <v>1002</v>
      </c>
      <c r="Q3436" t="s">
        <v>274</v>
      </c>
      <c r="R3436" t="s">
        <v>7</v>
      </c>
      <c r="S3436" t="s">
        <v>925</v>
      </c>
      <c r="T3436" t="s">
        <v>14</v>
      </c>
      <c r="V3436" t="s">
        <v>145</v>
      </c>
      <c r="W3436" t="s">
        <v>272</v>
      </c>
      <c r="X3436" t="s">
        <v>8</v>
      </c>
      <c r="Y3436" t="s">
        <v>15</v>
      </c>
      <c r="Z3436">
        <v>5967.14</v>
      </c>
      <c r="AA3436">
        <v>2825</v>
      </c>
    </row>
    <row r="3437" spans="1:27" hidden="1" x14ac:dyDescent="0.25">
      <c r="A3437">
        <v>2017</v>
      </c>
      <c r="B3437">
        <v>1</v>
      </c>
      <c r="C3437" t="s">
        <v>270</v>
      </c>
      <c r="D3437">
        <v>4165</v>
      </c>
      <c r="E3437">
        <v>2</v>
      </c>
      <c r="F3437">
        <v>20170126</v>
      </c>
      <c r="G3437">
        <v>20504004415</v>
      </c>
      <c r="H3437" t="s">
        <v>223</v>
      </c>
      <c r="I3437" t="s">
        <v>25</v>
      </c>
      <c r="J3437" t="s">
        <v>26</v>
      </c>
      <c r="K3437" t="s">
        <v>97</v>
      </c>
      <c r="L3437" t="s">
        <v>4</v>
      </c>
      <c r="M3437" t="s">
        <v>5</v>
      </c>
      <c r="N3437" t="s">
        <v>17</v>
      </c>
      <c r="O3437">
        <v>2001909000</v>
      </c>
      <c r="P3437" t="s">
        <v>1006</v>
      </c>
      <c r="Q3437" t="s">
        <v>1003</v>
      </c>
      <c r="R3437" t="s">
        <v>68</v>
      </c>
      <c r="S3437" t="s">
        <v>857</v>
      </c>
      <c r="W3437" t="s">
        <v>100</v>
      </c>
      <c r="X3437" t="s">
        <v>8</v>
      </c>
      <c r="Y3437" t="s">
        <v>61</v>
      </c>
      <c r="Z3437">
        <v>5950</v>
      </c>
      <c r="AA3437">
        <v>2030</v>
      </c>
    </row>
    <row r="3438" spans="1:27" hidden="1" x14ac:dyDescent="0.25">
      <c r="A3438">
        <v>2018</v>
      </c>
      <c r="B3438">
        <v>2</v>
      </c>
      <c r="C3438" t="s">
        <v>270</v>
      </c>
      <c r="D3438">
        <v>5440</v>
      </c>
      <c r="E3438">
        <v>3</v>
      </c>
      <c r="F3438">
        <v>20180201</v>
      </c>
      <c r="G3438">
        <v>20504004415</v>
      </c>
      <c r="H3438" t="s">
        <v>223</v>
      </c>
      <c r="I3438" t="s">
        <v>25</v>
      </c>
      <c r="J3438" t="s">
        <v>26</v>
      </c>
      <c r="K3438" t="s">
        <v>97</v>
      </c>
      <c r="L3438" t="s">
        <v>4</v>
      </c>
      <c r="M3438" t="s">
        <v>5</v>
      </c>
      <c r="N3438" t="s">
        <v>17</v>
      </c>
      <c r="O3438">
        <v>2001909000</v>
      </c>
      <c r="P3438" t="s">
        <v>1006</v>
      </c>
      <c r="Q3438" t="s">
        <v>1003</v>
      </c>
      <c r="R3438" t="s">
        <v>68</v>
      </c>
      <c r="S3438" t="s">
        <v>358</v>
      </c>
      <c r="W3438" t="s">
        <v>34</v>
      </c>
      <c r="X3438" t="s">
        <v>8</v>
      </c>
      <c r="Y3438" t="s">
        <v>226</v>
      </c>
      <c r="Z3438">
        <v>5950</v>
      </c>
      <c r="AA3438">
        <v>2030</v>
      </c>
    </row>
    <row r="3439" spans="1:27" hidden="1" x14ac:dyDescent="0.25">
      <c r="A3439">
        <v>2018</v>
      </c>
      <c r="B3439">
        <v>1</v>
      </c>
      <c r="C3439" t="s">
        <v>86</v>
      </c>
      <c r="D3439">
        <v>4523</v>
      </c>
      <c r="E3439">
        <v>5</v>
      </c>
      <c r="F3439">
        <v>20180124</v>
      </c>
      <c r="G3439">
        <v>20501895467</v>
      </c>
      <c r="H3439" t="s">
        <v>211</v>
      </c>
      <c r="I3439" t="s">
        <v>2</v>
      </c>
      <c r="J3439" t="s">
        <v>81</v>
      </c>
      <c r="K3439" t="s">
        <v>82</v>
      </c>
      <c r="L3439" t="s">
        <v>4</v>
      </c>
      <c r="M3439" t="s">
        <v>5</v>
      </c>
      <c r="N3439" t="s">
        <v>6</v>
      </c>
      <c r="O3439">
        <v>710809000</v>
      </c>
      <c r="P3439" t="s">
        <v>40</v>
      </c>
      <c r="Q3439" t="s">
        <v>1076</v>
      </c>
      <c r="R3439" t="s">
        <v>13</v>
      </c>
      <c r="S3439" t="s">
        <v>1198</v>
      </c>
      <c r="X3439" t="s">
        <v>8</v>
      </c>
      <c r="Y3439" t="s">
        <v>9</v>
      </c>
      <c r="Z3439">
        <v>5949.45</v>
      </c>
      <c r="AA3439">
        <v>2632.5</v>
      </c>
    </row>
    <row r="3440" spans="1:27" hidden="1" x14ac:dyDescent="0.25">
      <c r="A3440">
        <v>2018</v>
      </c>
      <c r="B3440">
        <v>1</v>
      </c>
      <c r="C3440" t="s">
        <v>86</v>
      </c>
      <c r="D3440">
        <v>969</v>
      </c>
      <c r="E3440">
        <v>2</v>
      </c>
      <c r="F3440">
        <v>20180109</v>
      </c>
      <c r="G3440">
        <v>20373860736</v>
      </c>
      <c r="H3440" t="s">
        <v>1127</v>
      </c>
      <c r="I3440" t="s">
        <v>2</v>
      </c>
      <c r="J3440" t="s">
        <v>32</v>
      </c>
      <c r="K3440" t="s">
        <v>96</v>
      </c>
      <c r="L3440" t="s">
        <v>4</v>
      </c>
      <c r="M3440" t="s">
        <v>5</v>
      </c>
      <c r="N3440" t="s">
        <v>17</v>
      </c>
      <c r="O3440">
        <v>2001909000</v>
      </c>
      <c r="P3440" t="s">
        <v>934</v>
      </c>
      <c r="Q3440" t="s">
        <v>1003</v>
      </c>
      <c r="R3440" t="s">
        <v>68</v>
      </c>
      <c r="S3440" t="s">
        <v>98</v>
      </c>
      <c r="T3440" t="s">
        <v>1114</v>
      </c>
      <c r="V3440" t="s">
        <v>99</v>
      </c>
      <c r="W3440" t="s">
        <v>100</v>
      </c>
      <c r="X3440" t="s">
        <v>19</v>
      </c>
      <c r="Y3440" t="s">
        <v>15</v>
      </c>
      <c r="Z3440">
        <v>5940.3</v>
      </c>
      <c r="AA3440">
        <v>2469.6</v>
      </c>
    </row>
    <row r="3441" spans="1:27" hidden="1" x14ac:dyDescent="0.25">
      <c r="A3441">
        <v>2017</v>
      </c>
      <c r="B3441">
        <v>1</v>
      </c>
      <c r="C3441" t="s">
        <v>270</v>
      </c>
      <c r="D3441">
        <v>2265</v>
      </c>
      <c r="E3441">
        <v>2</v>
      </c>
      <c r="F3441">
        <v>20170121</v>
      </c>
      <c r="G3441">
        <v>20504004415</v>
      </c>
      <c r="H3441" t="s">
        <v>223</v>
      </c>
      <c r="I3441" t="s">
        <v>25</v>
      </c>
      <c r="J3441" t="s">
        <v>26</v>
      </c>
      <c r="K3441" t="s">
        <v>97</v>
      </c>
      <c r="L3441" t="s">
        <v>4</v>
      </c>
      <c r="M3441" t="s">
        <v>5</v>
      </c>
      <c r="N3441" t="s">
        <v>17</v>
      </c>
      <c r="O3441">
        <v>2005999000</v>
      </c>
      <c r="P3441" t="s">
        <v>1002</v>
      </c>
      <c r="Q3441" t="s">
        <v>1003</v>
      </c>
      <c r="R3441" t="s">
        <v>24</v>
      </c>
      <c r="S3441" t="s">
        <v>278</v>
      </c>
      <c r="W3441" t="s">
        <v>100</v>
      </c>
      <c r="X3441" t="s">
        <v>8</v>
      </c>
      <c r="Y3441" t="s">
        <v>226</v>
      </c>
      <c r="Z3441">
        <v>5919.15</v>
      </c>
      <c r="AA3441">
        <v>4872</v>
      </c>
    </row>
    <row r="3442" spans="1:27" hidden="1" x14ac:dyDescent="0.25">
      <c r="A3442">
        <v>2018</v>
      </c>
      <c r="B3442">
        <v>3</v>
      </c>
      <c r="C3442" t="s">
        <v>270</v>
      </c>
      <c r="D3442">
        <v>14331</v>
      </c>
      <c r="E3442">
        <v>1</v>
      </c>
      <c r="F3442">
        <v>20180328</v>
      </c>
      <c r="G3442">
        <v>20546150519</v>
      </c>
      <c r="H3442" t="s">
        <v>345</v>
      </c>
      <c r="I3442" t="s">
        <v>25</v>
      </c>
      <c r="J3442" t="s">
        <v>26</v>
      </c>
      <c r="K3442" t="s">
        <v>1281</v>
      </c>
      <c r="L3442" t="s">
        <v>4</v>
      </c>
      <c r="M3442" t="s">
        <v>5</v>
      </c>
      <c r="N3442" t="s">
        <v>6</v>
      </c>
      <c r="O3442">
        <v>709600000</v>
      </c>
      <c r="P3442" t="s">
        <v>1002</v>
      </c>
      <c r="Q3442" t="s">
        <v>274</v>
      </c>
      <c r="R3442" t="s">
        <v>7</v>
      </c>
      <c r="S3442" t="s">
        <v>350</v>
      </c>
      <c r="T3442" t="s">
        <v>798</v>
      </c>
      <c r="U3442" t="s">
        <v>799</v>
      </c>
      <c r="W3442" t="s">
        <v>34</v>
      </c>
      <c r="X3442" t="s">
        <v>8</v>
      </c>
      <c r="Y3442" t="s">
        <v>15</v>
      </c>
      <c r="Z3442">
        <v>5904.31</v>
      </c>
      <c r="AA3442">
        <v>5315</v>
      </c>
    </row>
    <row r="3443" spans="1:27" hidden="1" x14ac:dyDescent="0.25">
      <c r="A3443">
        <v>2017</v>
      </c>
      <c r="B3443">
        <v>3</v>
      </c>
      <c r="C3443" t="s">
        <v>85</v>
      </c>
      <c r="D3443">
        <v>1393</v>
      </c>
      <c r="E3443">
        <v>2</v>
      </c>
      <c r="F3443">
        <v>20170307</v>
      </c>
      <c r="G3443">
        <v>20532966451</v>
      </c>
      <c r="H3443" t="s">
        <v>2384</v>
      </c>
      <c r="I3443" t="s">
        <v>11</v>
      </c>
      <c r="J3443" t="s">
        <v>16</v>
      </c>
      <c r="K3443" t="s">
        <v>2115</v>
      </c>
      <c r="L3443" t="s">
        <v>4</v>
      </c>
      <c r="M3443" t="s">
        <v>5</v>
      </c>
      <c r="N3443" t="s">
        <v>6</v>
      </c>
      <c r="O3443">
        <v>904221000</v>
      </c>
      <c r="P3443" t="s">
        <v>198</v>
      </c>
      <c r="Q3443" t="s">
        <v>1016</v>
      </c>
      <c r="R3443" t="s">
        <v>104</v>
      </c>
      <c r="S3443" t="s">
        <v>2385</v>
      </c>
      <c r="T3443" t="s">
        <v>1792</v>
      </c>
      <c r="X3443" t="s">
        <v>23</v>
      </c>
      <c r="Y3443" t="s">
        <v>85</v>
      </c>
      <c r="Z3443">
        <v>5902.24</v>
      </c>
      <c r="AA3443">
        <v>3000</v>
      </c>
    </row>
    <row r="3444" spans="1:27" hidden="1" x14ac:dyDescent="0.25">
      <c r="A3444">
        <v>2017</v>
      </c>
      <c r="B3444">
        <v>3</v>
      </c>
      <c r="C3444" t="s">
        <v>86</v>
      </c>
      <c r="D3444">
        <v>23118</v>
      </c>
      <c r="E3444">
        <v>4</v>
      </c>
      <c r="F3444">
        <v>20170316</v>
      </c>
      <c r="G3444">
        <v>20170040938</v>
      </c>
      <c r="H3444" t="s">
        <v>65</v>
      </c>
      <c r="I3444" t="s">
        <v>25</v>
      </c>
      <c r="J3444" t="s">
        <v>26</v>
      </c>
      <c r="K3444" t="s">
        <v>97</v>
      </c>
      <c r="L3444" t="s">
        <v>4</v>
      </c>
      <c r="M3444" t="s">
        <v>5</v>
      </c>
      <c r="N3444" t="s">
        <v>17</v>
      </c>
      <c r="O3444">
        <v>2005999000</v>
      </c>
      <c r="P3444" t="s">
        <v>934</v>
      </c>
      <c r="Q3444" t="s">
        <v>1003</v>
      </c>
      <c r="R3444" t="s">
        <v>24</v>
      </c>
      <c r="S3444" t="s">
        <v>234</v>
      </c>
      <c r="T3444" t="s">
        <v>14</v>
      </c>
      <c r="U3444" t="s">
        <v>101</v>
      </c>
      <c r="W3444" t="s">
        <v>129</v>
      </c>
      <c r="X3444" t="s">
        <v>8</v>
      </c>
      <c r="Y3444" t="s">
        <v>15</v>
      </c>
      <c r="Z3444">
        <v>5895</v>
      </c>
      <c r="AA3444">
        <v>2672.4</v>
      </c>
    </row>
    <row r="3445" spans="1:27" hidden="1" x14ac:dyDescent="0.25">
      <c r="A3445">
        <v>2017</v>
      </c>
      <c r="B3445">
        <v>1</v>
      </c>
      <c r="C3445" t="s">
        <v>86</v>
      </c>
      <c r="D3445">
        <v>4556</v>
      </c>
      <c r="E3445">
        <v>5</v>
      </c>
      <c r="F3445">
        <v>20170120</v>
      </c>
      <c r="G3445">
        <v>20186370571</v>
      </c>
      <c r="H3445" t="s">
        <v>111</v>
      </c>
      <c r="I3445" t="s">
        <v>25</v>
      </c>
      <c r="J3445" t="s">
        <v>26</v>
      </c>
      <c r="K3445" t="s">
        <v>121</v>
      </c>
      <c r="L3445" t="s">
        <v>4</v>
      </c>
      <c r="M3445" t="s">
        <v>5</v>
      </c>
      <c r="N3445" t="s">
        <v>17</v>
      </c>
      <c r="O3445">
        <v>2005999000</v>
      </c>
      <c r="P3445" t="s">
        <v>499</v>
      </c>
      <c r="Q3445" t="s">
        <v>1071</v>
      </c>
      <c r="R3445" t="s">
        <v>24</v>
      </c>
      <c r="S3445" t="s">
        <v>390</v>
      </c>
      <c r="W3445" t="s">
        <v>112</v>
      </c>
      <c r="X3445" t="s">
        <v>8</v>
      </c>
      <c r="Y3445" t="s">
        <v>9</v>
      </c>
      <c r="Z3445">
        <v>5880</v>
      </c>
      <c r="AA3445">
        <v>2145</v>
      </c>
    </row>
    <row r="3446" spans="1:27" hidden="1" x14ac:dyDescent="0.25">
      <c r="A3446">
        <v>2018</v>
      </c>
      <c r="B3446">
        <v>2</v>
      </c>
      <c r="C3446" t="s">
        <v>270</v>
      </c>
      <c r="D3446">
        <v>9604</v>
      </c>
      <c r="E3446">
        <v>3</v>
      </c>
      <c r="F3446">
        <v>20180222</v>
      </c>
      <c r="G3446">
        <v>20504004415</v>
      </c>
      <c r="H3446" t="s">
        <v>223</v>
      </c>
      <c r="I3446" t="s">
        <v>25</v>
      </c>
      <c r="J3446" t="s">
        <v>26</v>
      </c>
      <c r="K3446" t="s">
        <v>97</v>
      </c>
      <c r="L3446" t="s">
        <v>4</v>
      </c>
      <c r="M3446" t="s">
        <v>5</v>
      </c>
      <c r="N3446" t="s">
        <v>17</v>
      </c>
      <c r="O3446">
        <v>2005999000</v>
      </c>
      <c r="P3446" t="s">
        <v>1002</v>
      </c>
      <c r="Q3446" t="s">
        <v>1003</v>
      </c>
      <c r="R3446" t="s">
        <v>24</v>
      </c>
      <c r="S3446" t="s">
        <v>2037</v>
      </c>
      <c r="W3446" t="s">
        <v>34</v>
      </c>
      <c r="X3446" t="s">
        <v>8</v>
      </c>
      <c r="Y3446" t="s">
        <v>226</v>
      </c>
      <c r="Z3446">
        <v>5880</v>
      </c>
      <c r="AA3446">
        <v>5846.4</v>
      </c>
    </row>
    <row r="3447" spans="1:27" hidden="1" x14ac:dyDescent="0.25">
      <c r="A3447">
        <v>2018</v>
      </c>
      <c r="B3447">
        <v>1</v>
      </c>
      <c r="C3447" t="s">
        <v>270</v>
      </c>
      <c r="D3447">
        <v>5265</v>
      </c>
      <c r="E3447">
        <v>3</v>
      </c>
      <c r="F3447">
        <v>20180130</v>
      </c>
      <c r="G3447">
        <v>20504004415</v>
      </c>
      <c r="H3447" t="s">
        <v>223</v>
      </c>
      <c r="I3447" t="s">
        <v>11</v>
      </c>
      <c r="J3447" t="s">
        <v>12</v>
      </c>
      <c r="K3447" t="s">
        <v>92</v>
      </c>
      <c r="L3447" t="s">
        <v>4</v>
      </c>
      <c r="M3447" t="s">
        <v>5</v>
      </c>
      <c r="N3447" t="s">
        <v>17</v>
      </c>
      <c r="O3447">
        <v>2005999000</v>
      </c>
      <c r="P3447" t="s">
        <v>1002</v>
      </c>
      <c r="Q3447" t="s">
        <v>1003</v>
      </c>
      <c r="R3447" t="s">
        <v>24</v>
      </c>
      <c r="S3447" t="s">
        <v>1345</v>
      </c>
      <c r="W3447" t="s">
        <v>34</v>
      </c>
      <c r="X3447" t="s">
        <v>8</v>
      </c>
      <c r="Y3447" t="s">
        <v>226</v>
      </c>
      <c r="Z3447">
        <v>5848.5</v>
      </c>
      <c r="AA3447">
        <v>3168</v>
      </c>
    </row>
    <row r="3448" spans="1:27" hidden="1" x14ac:dyDescent="0.25">
      <c r="A3448">
        <v>2018</v>
      </c>
      <c r="B3448">
        <v>3</v>
      </c>
      <c r="C3448" t="s">
        <v>270</v>
      </c>
      <c r="D3448">
        <v>13277</v>
      </c>
      <c r="E3448">
        <v>2</v>
      </c>
      <c r="F3448">
        <v>20180321</v>
      </c>
      <c r="G3448">
        <v>20546150519</v>
      </c>
      <c r="H3448" t="s">
        <v>345</v>
      </c>
      <c r="I3448" t="s">
        <v>25</v>
      </c>
      <c r="J3448" t="s">
        <v>26</v>
      </c>
      <c r="K3448" t="s">
        <v>257</v>
      </c>
      <c r="L3448" t="s">
        <v>4</v>
      </c>
      <c r="M3448" t="s">
        <v>5</v>
      </c>
      <c r="N3448" t="s">
        <v>6</v>
      </c>
      <c r="O3448">
        <v>709600000</v>
      </c>
      <c r="P3448" t="s">
        <v>1002</v>
      </c>
      <c r="Q3448" t="s">
        <v>274</v>
      </c>
      <c r="R3448" t="s">
        <v>7</v>
      </c>
      <c r="S3448" t="s">
        <v>350</v>
      </c>
      <c r="T3448" t="s">
        <v>798</v>
      </c>
      <c r="U3448" t="s">
        <v>799</v>
      </c>
      <c r="W3448" t="s">
        <v>34</v>
      </c>
      <c r="X3448" t="s">
        <v>8</v>
      </c>
      <c r="Y3448" t="s">
        <v>15</v>
      </c>
      <c r="Z3448">
        <v>5832.43</v>
      </c>
      <c r="AA3448">
        <v>6600</v>
      </c>
    </row>
    <row r="3449" spans="1:27" hidden="1" x14ac:dyDescent="0.25">
      <c r="A3449">
        <v>2017</v>
      </c>
      <c r="B3449">
        <v>1</v>
      </c>
      <c r="C3449" t="s">
        <v>270</v>
      </c>
      <c r="D3449">
        <v>2272</v>
      </c>
      <c r="E3449">
        <v>2</v>
      </c>
      <c r="F3449">
        <v>20170119</v>
      </c>
      <c r="G3449">
        <v>20504004415</v>
      </c>
      <c r="H3449" t="s">
        <v>223</v>
      </c>
      <c r="I3449" t="s">
        <v>25</v>
      </c>
      <c r="J3449" t="s">
        <v>26</v>
      </c>
      <c r="K3449" t="s">
        <v>97</v>
      </c>
      <c r="L3449" t="s">
        <v>4</v>
      </c>
      <c r="M3449" t="s">
        <v>5</v>
      </c>
      <c r="N3449" t="s">
        <v>17</v>
      </c>
      <c r="O3449">
        <v>2001909000</v>
      </c>
      <c r="P3449" t="s">
        <v>934</v>
      </c>
      <c r="Q3449" t="s">
        <v>1003</v>
      </c>
      <c r="R3449" t="s">
        <v>68</v>
      </c>
      <c r="S3449" t="s">
        <v>813</v>
      </c>
      <c r="W3449" t="s">
        <v>100</v>
      </c>
      <c r="X3449" t="s">
        <v>8</v>
      </c>
      <c r="Y3449" t="s">
        <v>226</v>
      </c>
      <c r="Z3449">
        <v>5800</v>
      </c>
      <c r="AA3449">
        <v>1903.2</v>
      </c>
    </row>
    <row r="3450" spans="1:27" hidden="1" x14ac:dyDescent="0.25">
      <c r="A3450">
        <v>2018</v>
      </c>
      <c r="B3450">
        <v>1</v>
      </c>
      <c r="C3450" t="s">
        <v>86</v>
      </c>
      <c r="D3450">
        <v>1954</v>
      </c>
      <c r="E3450">
        <v>1</v>
      </c>
      <c r="F3450">
        <v>20180111</v>
      </c>
      <c r="G3450">
        <v>20186370571</v>
      </c>
      <c r="H3450" t="s">
        <v>111</v>
      </c>
      <c r="I3450" t="s">
        <v>25</v>
      </c>
      <c r="J3450" t="s">
        <v>26</v>
      </c>
      <c r="K3450" t="s">
        <v>97</v>
      </c>
      <c r="L3450" t="s">
        <v>4</v>
      </c>
      <c r="M3450" t="s">
        <v>5</v>
      </c>
      <c r="N3450" t="s">
        <v>17</v>
      </c>
      <c r="O3450">
        <v>2005999000</v>
      </c>
      <c r="P3450" t="s">
        <v>40</v>
      </c>
      <c r="Q3450" t="s">
        <v>1071</v>
      </c>
      <c r="R3450" t="s">
        <v>24</v>
      </c>
      <c r="S3450" t="s">
        <v>913</v>
      </c>
      <c r="W3450" t="s">
        <v>947</v>
      </c>
      <c r="X3450" t="s">
        <v>8</v>
      </c>
      <c r="Y3450" t="s">
        <v>9</v>
      </c>
      <c r="Z3450">
        <v>5798.4</v>
      </c>
      <c r="AA3450">
        <v>1571</v>
      </c>
    </row>
    <row r="3451" spans="1:27" hidden="1" x14ac:dyDescent="0.25">
      <c r="A3451">
        <v>2017</v>
      </c>
      <c r="B3451">
        <v>1</v>
      </c>
      <c r="C3451" t="s">
        <v>270</v>
      </c>
      <c r="D3451">
        <v>133</v>
      </c>
      <c r="E3451">
        <v>1</v>
      </c>
      <c r="F3451">
        <v>20170112</v>
      </c>
      <c r="G3451">
        <v>20504004415</v>
      </c>
      <c r="H3451" t="s">
        <v>223</v>
      </c>
      <c r="I3451" t="s">
        <v>268</v>
      </c>
      <c r="J3451" t="s">
        <v>334</v>
      </c>
      <c r="K3451" t="s">
        <v>772</v>
      </c>
      <c r="L3451" t="s">
        <v>4</v>
      </c>
      <c r="M3451" t="s">
        <v>5</v>
      </c>
      <c r="N3451" t="s">
        <v>17</v>
      </c>
      <c r="O3451">
        <v>2001909000</v>
      </c>
      <c r="P3451" t="s">
        <v>1008</v>
      </c>
      <c r="Q3451" t="s">
        <v>1003</v>
      </c>
      <c r="R3451" t="s">
        <v>68</v>
      </c>
      <c r="S3451" t="s">
        <v>773</v>
      </c>
      <c r="W3451" t="s">
        <v>100</v>
      </c>
      <c r="X3451" t="s">
        <v>8</v>
      </c>
      <c r="Y3451" t="s">
        <v>226</v>
      </c>
      <c r="Z3451">
        <v>5796</v>
      </c>
      <c r="AA3451">
        <v>4384.8</v>
      </c>
    </row>
    <row r="3452" spans="1:27" hidden="1" x14ac:dyDescent="0.25">
      <c r="A3452">
        <v>2017</v>
      </c>
      <c r="B3452">
        <v>1</v>
      </c>
      <c r="C3452" t="s">
        <v>270</v>
      </c>
      <c r="D3452">
        <v>3818</v>
      </c>
      <c r="E3452">
        <v>1</v>
      </c>
      <c r="F3452">
        <v>20170129</v>
      </c>
      <c r="G3452">
        <v>20504004415</v>
      </c>
      <c r="H3452" t="s">
        <v>223</v>
      </c>
      <c r="I3452" t="s">
        <v>268</v>
      </c>
      <c r="J3452" t="s">
        <v>334</v>
      </c>
      <c r="K3452" t="s">
        <v>335</v>
      </c>
      <c r="L3452" t="s">
        <v>4</v>
      </c>
      <c r="M3452" t="s">
        <v>5</v>
      </c>
      <c r="N3452" t="s">
        <v>17</v>
      </c>
      <c r="O3452">
        <v>2001909000</v>
      </c>
      <c r="P3452" t="s">
        <v>1008</v>
      </c>
      <c r="Q3452" t="s">
        <v>1003</v>
      </c>
      <c r="R3452" t="s">
        <v>68</v>
      </c>
      <c r="S3452" t="s">
        <v>836</v>
      </c>
      <c r="T3452" t="s">
        <v>837</v>
      </c>
      <c r="W3452" t="s">
        <v>272</v>
      </c>
      <c r="X3452" t="s">
        <v>8</v>
      </c>
      <c r="Y3452" t="s">
        <v>61</v>
      </c>
      <c r="Z3452">
        <v>5796</v>
      </c>
      <c r="AA3452">
        <v>4384.8</v>
      </c>
    </row>
    <row r="3453" spans="1:27" hidden="1" x14ac:dyDescent="0.25">
      <c r="A3453">
        <v>2018</v>
      </c>
      <c r="B3453">
        <v>1</v>
      </c>
      <c r="C3453" t="s">
        <v>86</v>
      </c>
      <c r="D3453">
        <v>7650</v>
      </c>
      <c r="E3453">
        <v>4</v>
      </c>
      <c r="F3453">
        <v>20180125</v>
      </c>
      <c r="G3453">
        <v>20600159217</v>
      </c>
      <c r="H3453" t="s">
        <v>1163</v>
      </c>
      <c r="I3453" t="s">
        <v>25</v>
      </c>
      <c r="J3453" t="s">
        <v>26</v>
      </c>
      <c r="K3453" t="s">
        <v>97</v>
      </c>
      <c r="L3453" t="s">
        <v>4</v>
      </c>
      <c r="M3453" t="s">
        <v>5</v>
      </c>
      <c r="N3453" t="s">
        <v>6</v>
      </c>
      <c r="O3453">
        <v>710809000</v>
      </c>
      <c r="P3453" t="s">
        <v>1133</v>
      </c>
      <c r="Q3453" t="s">
        <v>1076</v>
      </c>
      <c r="R3453" t="s">
        <v>13</v>
      </c>
      <c r="S3453" t="s">
        <v>244</v>
      </c>
      <c r="T3453" t="s">
        <v>1224</v>
      </c>
      <c r="X3453" t="s">
        <v>8</v>
      </c>
      <c r="Y3453" t="s">
        <v>9</v>
      </c>
      <c r="Z3453">
        <v>5793.12</v>
      </c>
      <c r="AA3453">
        <v>1961.28</v>
      </c>
    </row>
    <row r="3454" spans="1:27" hidden="1" x14ac:dyDescent="0.25">
      <c r="A3454">
        <v>2017</v>
      </c>
      <c r="B3454">
        <v>1</v>
      </c>
      <c r="C3454" t="s">
        <v>270</v>
      </c>
      <c r="D3454">
        <v>791</v>
      </c>
      <c r="E3454">
        <v>2</v>
      </c>
      <c r="F3454">
        <v>20170114</v>
      </c>
      <c r="G3454">
        <v>20480319860</v>
      </c>
      <c r="H3454" t="s">
        <v>273</v>
      </c>
      <c r="I3454" t="s">
        <v>36</v>
      </c>
      <c r="J3454" t="s">
        <v>283</v>
      </c>
      <c r="K3454" t="s">
        <v>284</v>
      </c>
      <c r="L3454" t="s">
        <v>4</v>
      </c>
      <c r="M3454" t="s">
        <v>5</v>
      </c>
      <c r="N3454" t="s">
        <v>17</v>
      </c>
      <c r="O3454">
        <v>2005999000</v>
      </c>
      <c r="P3454" t="s">
        <v>934</v>
      </c>
      <c r="Q3454" t="s">
        <v>1003</v>
      </c>
      <c r="R3454" t="s">
        <v>24</v>
      </c>
      <c r="S3454" t="s">
        <v>290</v>
      </c>
      <c r="T3454" t="s">
        <v>291</v>
      </c>
      <c r="U3454" t="s">
        <v>84</v>
      </c>
      <c r="V3454" t="s">
        <v>274</v>
      </c>
      <c r="W3454" t="s">
        <v>794</v>
      </c>
      <c r="X3454" t="s">
        <v>8</v>
      </c>
      <c r="Y3454" t="s">
        <v>226</v>
      </c>
      <c r="Z3454">
        <v>5792.4</v>
      </c>
      <c r="AA3454">
        <v>3369.6</v>
      </c>
    </row>
    <row r="3455" spans="1:27" hidden="1" x14ac:dyDescent="0.25">
      <c r="A3455">
        <v>2017</v>
      </c>
      <c r="B3455">
        <v>2</v>
      </c>
      <c r="C3455" t="s">
        <v>86</v>
      </c>
      <c r="D3455">
        <v>12782</v>
      </c>
      <c r="E3455">
        <v>4</v>
      </c>
      <c r="F3455">
        <v>20170215</v>
      </c>
      <c r="G3455">
        <v>20170040938</v>
      </c>
      <c r="H3455" t="s">
        <v>65</v>
      </c>
      <c r="I3455" t="s">
        <v>2</v>
      </c>
      <c r="J3455" t="s">
        <v>81</v>
      </c>
      <c r="K3455" t="s">
        <v>87</v>
      </c>
      <c r="L3455" t="s">
        <v>4</v>
      </c>
      <c r="M3455" t="s">
        <v>5</v>
      </c>
      <c r="N3455" t="s">
        <v>17</v>
      </c>
      <c r="O3455">
        <v>2005992000</v>
      </c>
      <c r="P3455" t="s">
        <v>934</v>
      </c>
      <c r="Q3455" t="s">
        <v>1003</v>
      </c>
      <c r="R3455" t="s">
        <v>18</v>
      </c>
      <c r="S3455" t="s">
        <v>234</v>
      </c>
      <c r="T3455" t="s">
        <v>101</v>
      </c>
      <c r="W3455" t="s">
        <v>129</v>
      </c>
      <c r="X3455" t="s">
        <v>69</v>
      </c>
      <c r="Y3455" t="s">
        <v>15</v>
      </c>
      <c r="Z3455">
        <v>5791.76</v>
      </c>
      <c r="AA3455">
        <v>2399.04</v>
      </c>
    </row>
    <row r="3456" spans="1:27" hidden="1" x14ac:dyDescent="0.25">
      <c r="A3456">
        <v>2017</v>
      </c>
      <c r="B3456">
        <v>3</v>
      </c>
      <c r="C3456" t="s">
        <v>85</v>
      </c>
      <c r="D3456">
        <v>1937</v>
      </c>
      <c r="E3456">
        <v>7</v>
      </c>
      <c r="F3456">
        <v>20170328</v>
      </c>
      <c r="G3456">
        <v>20119194998</v>
      </c>
      <c r="H3456" t="s">
        <v>366</v>
      </c>
      <c r="I3456" t="s">
        <v>11</v>
      </c>
      <c r="J3456" t="s">
        <v>12</v>
      </c>
      <c r="K3456" t="s">
        <v>362</v>
      </c>
      <c r="L3456" t="s">
        <v>4</v>
      </c>
      <c r="M3456" t="s">
        <v>5</v>
      </c>
      <c r="N3456" t="s">
        <v>17</v>
      </c>
      <c r="O3456">
        <v>2005999000</v>
      </c>
      <c r="P3456" t="s">
        <v>198</v>
      </c>
      <c r="Q3456" t="s">
        <v>1071</v>
      </c>
      <c r="R3456" t="s">
        <v>24</v>
      </c>
      <c r="S3456" t="s">
        <v>373</v>
      </c>
      <c r="T3456" t="s">
        <v>368</v>
      </c>
      <c r="V3456" t="s">
        <v>84</v>
      </c>
      <c r="W3456" t="s">
        <v>369</v>
      </c>
      <c r="X3456" t="s">
        <v>23</v>
      </c>
      <c r="Y3456" t="s">
        <v>85</v>
      </c>
      <c r="Z3456">
        <v>5778.3</v>
      </c>
      <c r="AA3456">
        <v>5610</v>
      </c>
    </row>
    <row r="3457" spans="1:27" hidden="1" x14ac:dyDescent="0.25">
      <c r="A3457">
        <v>2017</v>
      </c>
      <c r="B3457">
        <v>2</v>
      </c>
      <c r="C3457" t="s">
        <v>85</v>
      </c>
      <c r="D3457">
        <v>670</v>
      </c>
      <c r="E3457">
        <v>3</v>
      </c>
      <c r="F3457">
        <v>20170202</v>
      </c>
      <c r="G3457">
        <v>20119194998</v>
      </c>
      <c r="H3457" t="s">
        <v>366</v>
      </c>
      <c r="I3457" t="s">
        <v>11</v>
      </c>
      <c r="J3457" t="s">
        <v>12</v>
      </c>
      <c r="K3457" t="s">
        <v>362</v>
      </c>
      <c r="L3457" t="s">
        <v>4</v>
      </c>
      <c r="M3457" t="s">
        <v>5</v>
      </c>
      <c r="N3457" t="s">
        <v>17</v>
      </c>
      <c r="O3457">
        <v>2005999000</v>
      </c>
      <c r="P3457" t="s">
        <v>198</v>
      </c>
      <c r="Q3457" t="s">
        <v>1071</v>
      </c>
      <c r="R3457" t="s">
        <v>24</v>
      </c>
      <c r="S3457" t="s">
        <v>1767</v>
      </c>
      <c r="T3457" t="s">
        <v>368</v>
      </c>
      <c r="V3457" t="s">
        <v>84</v>
      </c>
      <c r="W3457" t="s">
        <v>369</v>
      </c>
      <c r="X3457" t="s">
        <v>23</v>
      </c>
      <c r="Y3457" t="s">
        <v>85</v>
      </c>
      <c r="Z3457">
        <v>5765.76</v>
      </c>
      <c r="AA3457">
        <v>5544</v>
      </c>
    </row>
    <row r="3458" spans="1:27" hidden="1" x14ac:dyDescent="0.25">
      <c r="A3458">
        <v>2018</v>
      </c>
      <c r="B3458">
        <v>2</v>
      </c>
      <c r="C3458" t="s">
        <v>270</v>
      </c>
      <c r="D3458">
        <v>5853</v>
      </c>
      <c r="E3458">
        <v>1</v>
      </c>
      <c r="F3458">
        <v>20180203</v>
      </c>
      <c r="G3458">
        <v>20504004415</v>
      </c>
      <c r="H3458" t="s">
        <v>223</v>
      </c>
      <c r="I3458" t="s">
        <v>25</v>
      </c>
      <c r="J3458" t="s">
        <v>26</v>
      </c>
      <c r="K3458" t="s">
        <v>97</v>
      </c>
      <c r="L3458" t="s">
        <v>4</v>
      </c>
      <c r="M3458" t="s">
        <v>5</v>
      </c>
      <c r="N3458" t="s">
        <v>17</v>
      </c>
      <c r="O3458">
        <v>2005999000</v>
      </c>
      <c r="P3458" t="s">
        <v>1002</v>
      </c>
      <c r="Q3458" t="s">
        <v>1003</v>
      </c>
      <c r="R3458" t="s">
        <v>24</v>
      </c>
      <c r="S3458" t="s">
        <v>508</v>
      </c>
      <c r="T3458" t="s">
        <v>974</v>
      </c>
      <c r="W3458" t="s">
        <v>34</v>
      </c>
      <c r="X3458" t="s">
        <v>8</v>
      </c>
      <c r="Y3458" t="s">
        <v>226</v>
      </c>
      <c r="Z3458">
        <v>5760</v>
      </c>
      <c r="AA3458">
        <v>3654.1439999999998</v>
      </c>
    </row>
    <row r="3459" spans="1:27" hidden="1" x14ac:dyDescent="0.25">
      <c r="A3459">
        <v>2018</v>
      </c>
      <c r="B3459">
        <v>2</v>
      </c>
      <c r="C3459" t="s">
        <v>270</v>
      </c>
      <c r="D3459">
        <v>5853</v>
      </c>
      <c r="E3459">
        <v>2</v>
      </c>
      <c r="F3459">
        <v>20180203</v>
      </c>
      <c r="G3459">
        <v>20504004415</v>
      </c>
      <c r="H3459" t="s">
        <v>223</v>
      </c>
      <c r="I3459" t="s">
        <v>25</v>
      </c>
      <c r="J3459" t="s">
        <v>26</v>
      </c>
      <c r="K3459" t="s">
        <v>97</v>
      </c>
      <c r="L3459" t="s">
        <v>4</v>
      </c>
      <c r="M3459" t="s">
        <v>5</v>
      </c>
      <c r="N3459" t="s">
        <v>17</v>
      </c>
      <c r="O3459">
        <v>2005999000</v>
      </c>
      <c r="P3459" t="s">
        <v>1002</v>
      </c>
      <c r="Q3459" t="s">
        <v>1003</v>
      </c>
      <c r="R3459" t="s">
        <v>24</v>
      </c>
      <c r="S3459" t="s">
        <v>949</v>
      </c>
      <c r="T3459" t="s">
        <v>974</v>
      </c>
      <c r="W3459" t="s">
        <v>34</v>
      </c>
      <c r="X3459" t="s">
        <v>19</v>
      </c>
      <c r="Y3459" t="s">
        <v>226</v>
      </c>
      <c r="Z3459">
        <v>5760</v>
      </c>
      <c r="AA3459">
        <v>3654.1439999999998</v>
      </c>
    </row>
    <row r="3460" spans="1:27" hidden="1" x14ac:dyDescent="0.25">
      <c r="A3460">
        <v>2018</v>
      </c>
      <c r="B3460">
        <v>2</v>
      </c>
      <c r="C3460" t="s">
        <v>270</v>
      </c>
      <c r="D3460">
        <v>5266</v>
      </c>
      <c r="E3460">
        <v>2</v>
      </c>
      <c r="F3460">
        <v>20180208</v>
      </c>
      <c r="G3460">
        <v>20504004415</v>
      </c>
      <c r="H3460" t="s">
        <v>223</v>
      </c>
      <c r="I3460" t="s">
        <v>25</v>
      </c>
      <c r="J3460" t="s">
        <v>26</v>
      </c>
      <c r="K3460" t="s">
        <v>452</v>
      </c>
      <c r="L3460" t="s">
        <v>4</v>
      </c>
      <c r="M3460" t="s">
        <v>5</v>
      </c>
      <c r="N3460" t="s">
        <v>17</v>
      </c>
      <c r="O3460">
        <v>2001909000</v>
      </c>
      <c r="P3460" t="s">
        <v>1008</v>
      </c>
      <c r="Q3460" t="s">
        <v>1003</v>
      </c>
      <c r="R3460" t="s">
        <v>68</v>
      </c>
      <c r="S3460" t="s">
        <v>281</v>
      </c>
      <c r="W3460" t="s">
        <v>34</v>
      </c>
      <c r="X3460" t="s">
        <v>8</v>
      </c>
      <c r="Y3460" t="s">
        <v>226</v>
      </c>
      <c r="Z3460">
        <v>5751</v>
      </c>
      <c r="AA3460">
        <v>5846.4</v>
      </c>
    </row>
    <row r="3461" spans="1:27" hidden="1" x14ac:dyDescent="0.25">
      <c r="A3461">
        <v>2018</v>
      </c>
      <c r="B3461">
        <v>1</v>
      </c>
      <c r="C3461" t="s">
        <v>86</v>
      </c>
      <c r="D3461">
        <v>4120</v>
      </c>
      <c r="E3461">
        <v>2</v>
      </c>
      <c r="F3461">
        <v>20180118</v>
      </c>
      <c r="G3461">
        <v>20186370571</v>
      </c>
      <c r="H3461" t="s">
        <v>111</v>
      </c>
      <c r="I3461" t="s">
        <v>47</v>
      </c>
      <c r="J3461" t="s">
        <v>48</v>
      </c>
      <c r="K3461" t="s">
        <v>1385</v>
      </c>
      <c r="L3461" t="s">
        <v>4</v>
      </c>
      <c r="M3461" t="s">
        <v>5</v>
      </c>
      <c r="N3461" t="s">
        <v>17</v>
      </c>
      <c r="O3461">
        <v>2005999000</v>
      </c>
      <c r="P3461" t="s">
        <v>499</v>
      </c>
      <c r="Q3461" t="s">
        <v>1071</v>
      </c>
      <c r="R3461" t="s">
        <v>24</v>
      </c>
      <c r="S3461" t="s">
        <v>433</v>
      </c>
      <c r="W3461" t="s">
        <v>947</v>
      </c>
      <c r="X3461" t="s">
        <v>8</v>
      </c>
      <c r="Y3461" t="s">
        <v>9</v>
      </c>
      <c r="Z3461">
        <v>5745.6</v>
      </c>
      <c r="AA3461">
        <v>1631</v>
      </c>
    </row>
    <row r="3462" spans="1:27" hidden="1" x14ac:dyDescent="0.25">
      <c r="A3462">
        <v>2018</v>
      </c>
      <c r="B3462">
        <v>1</v>
      </c>
      <c r="C3462" t="s">
        <v>270</v>
      </c>
      <c r="D3462">
        <v>1735</v>
      </c>
      <c r="E3462">
        <v>4</v>
      </c>
      <c r="F3462">
        <v>20180112</v>
      </c>
      <c r="G3462">
        <v>20546150519</v>
      </c>
      <c r="H3462" t="s">
        <v>345</v>
      </c>
      <c r="I3462" t="s">
        <v>25</v>
      </c>
      <c r="J3462" t="s">
        <v>26</v>
      </c>
      <c r="K3462" t="s">
        <v>344</v>
      </c>
      <c r="L3462" t="s">
        <v>4</v>
      </c>
      <c r="M3462" t="s">
        <v>5</v>
      </c>
      <c r="N3462" t="s">
        <v>6</v>
      </c>
      <c r="O3462">
        <v>709600000</v>
      </c>
      <c r="P3462" t="s">
        <v>1002</v>
      </c>
      <c r="Q3462" t="s">
        <v>274</v>
      </c>
      <c r="R3462" t="s">
        <v>7</v>
      </c>
      <c r="S3462" t="s">
        <v>925</v>
      </c>
      <c r="T3462" t="s">
        <v>14</v>
      </c>
      <c r="V3462" t="s">
        <v>145</v>
      </c>
      <c r="W3462" t="s">
        <v>272</v>
      </c>
      <c r="X3462" t="s">
        <v>8</v>
      </c>
      <c r="Y3462" t="s">
        <v>15</v>
      </c>
      <c r="Z3462">
        <v>5740.15</v>
      </c>
      <c r="AA3462">
        <v>6050</v>
      </c>
    </row>
    <row r="3463" spans="1:27" hidden="1" x14ac:dyDescent="0.25">
      <c r="A3463">
        <v>2017</v>
      </c>
      <c r="B3463">
        <v>2</v>
      </c>
      <c r="C3463" t="s">
        <v>270</v>
      </c>
      <c r="D3463">
        <v>8005</v>
      </c>
      <c r="E3463">
        <v>2</v>
      </c>
      <c r="F3463">
        <v>20170223</v>
      </c>
      <c r="G3463">
        <v>20504004415</v>
      </c>
      <c r="H3463" t="s">
        <v>223</v>
      </c>
      <c r="I3463" t="s">
        <v>25</v>
      </c>
      <c r="J3463" t="s">
        <v>26</v>
      </c>
      <c r="K3463" t="s">
        <v>118</v>
      </c>
      <c r="L3463" t="s">
        <v>4</v>
      </c>
      <c r="M3463" t="s">
        <v>5</v>
      </c>
      <c r="N3463" t="s">
        <v>17</v>
      </c>
      <c r="O3463">
        <v>2005999000</v>
      </c>
      <c r="P3463" t="s">
        <v>1002</v>
      </c>
      <c r="Q3463" t="s">
        <v>1003</v>
      </c>
      <c r="R3463" t="s">
        <v>24</v>
      </c>
      <c r="S3463" t="s">
        <v>285</v>
      </c>
      <c r="W3463" t="s">
        <v>100</v>
      </c>
      <c r="X3463" t="s">
        <v>8</v>
      </c>
      <c r="Y3463" t="s">
        <v>226</v>
      </c>
      <c r="Z3463">
        <v>5740</v>
      </c>
      <c r="AA3463">
        <v>4200</v>
      </c>
    </row>
    <row r="3464" spans="1:27" hidden="1" x14ac:dyDescent="0.25">
      <c r="A3464">
        <v>2017</v>
      </c>
      <c r="B3464">
        <v>3</v>
      </c>
      <c r="C3464" t="s">
        <v>270</v>
      </c>
      <c r="D3464">
        <v>11135</v>
      </c>
      <c r="E3464">
        <v>2</v>
      </c>
      <c r="F3464">
        <v>20170323</v>
      </c>
      <c r="G3464">
        <v>20504004415</v>
      </c>
      <c r="H3464" t="s">
        <v>223</v>
      </c>
      <c r="I3464" t="s">
        <v>25</v>
      </c>
      <c r="J3464" t="s">
        <v>26</v>
      </c>
      <c r="K3464" t="s">
        <v>118</v>
      </c>
      <c r="L3464" t="s">
        <v>4</v>
      </c>
      <c r="M3464" t="s">
        <v>5</v>
      </c>
      <c r="N3464" t="s">
        <v>17</v>
      </c>
      <c r="O3464">
        <v>2005999000</v>
      </c>
      <c r="P3464" t="s">
        <v>1002</v>
      </c>
      <c r="Q3464" t="s">
        <v>1003</v>
      </c>
      <c r="R3464" t="s">
        <v>24</v>
      </c>
      <c r="S3464" t="s">
        <v>285</v>
      </c>
      <c r="W3464" t="s">
        <v>100</v>
      </c>
      <c r="X3464" t="s">
        <v>8</v>
      </c>
      <c r="Y3464" t="s">
        <v>226</v>
      </c>
      <c r="Z3464">
        <v>5740</v>
      </c>
      <c r="AA3464">
        <v>4200</v>
      </c>
    </row>
    <row r="3465" spans="1:27" hidden="1" x14ac:dyDescent="0.25">
      <c r="A3465">
        <v>2018</v>
      </c>
      <c r="B3465">
        <v>2</v>
      </c>
      <c r="C3465" t="s">
        <v>270</v>
      </c>
      <c r="D3465">
        <v>5443</v>
      </c>
      <c r="E3465">
        <v>2</v>
      </c>
      <c r="F3465">
        <v>20180201</v>
      </c>
      <c r="G3465">
        <v>20491359804</v>
      </c>
      <c r="H3465" t="s">
        <v>1937</v>
      </c>
      <c r="I3465" t="s">
        <v>2</v>
      </c>
      <c r="J3465" t="s">
        <v>81</v>
      </c>
      <c r="K3465" t="s">
        <v>87</v>
      </c>
      <c r="L3465" t="s">
        <v>4</v>
      </c>
      <c r="M3465" t="s">
        <v>5</v>
      </c>
      <c r="N3465" t="s">
        <v>17</v>
      </c>
      <c r="O3465">
        <v>2005992000</v>
      </c>
      <c r="P3465" t="s">
        <v>934</v>
      </c>
      <c r="Q3465" t="s">
        <v>1003</v>
      </c>
      <c r="R3465" t="s">
        <v>18</v>
      </c>
      <c r="S3465" t="s">
        <v>1989</v>
      </c>
      <c r="T3465" t="s">
        <v>1990</v>
      </c>
      <c r="W3465" t="s">
        <v>34</v>
      </c>
      <c r="X3465" t="s">
        <v>19</v>
      </c>
      <c r="Y3465" t="s">
        <v>61</v>
      </c>
      <c r="Z3465">
        <v>5728</v>
      </c>
      <c r="AA3465">
        <v>1841</v>
      </c>
    </row>
    <row r="3466" spans="1:27" hidden="1" x14ac:dyDescent="0.25">
      <c r="A3466">
        <v>2017</v>
      </c>
      <c r="B3466">
        <v>3</v>
      </c>
      <c r="C3466" t="s">
        <v>86</v>
      </c>
      <c r="D3466">
        <v>23560</v>
      </c>
      <c r="E3466">
        <v>1</v>
      </c>
      <c r="F3466">
        <v>20170321</v>
      </c>
      <c r="G3466">
        <v>20132515680</v>
      </c>
      <c r="H3466" t="s">
        <v>186</v>
      </c>
      <c r="I3466" t="s">
        <v>25</v>
      </c>
      <c r="J3466" t="s">
        <v>26</v>
      </c>
      <c r="K3466" t="s">
        <v>199</v>
      </c>
      <c r="L3466" t="s">
        <v>4</v>
      </c>
      <c r="M3466" t="s">
        <v>5</v>
      </c>
      <c r="N3466" t="s">
        <v>6</v>
      </c>
      <c r="O3466">
        <v>904219000</v>
      </c>
      <c r="P3466" t="s">
        <v>475</v>
      </c>
      <c r="Q3466" t="s">
        <v>472</v>
      </c>
      <c r="R3466" t="s">
        <v>50</v>
      </c>
      <c r="S3466" t="s">
        <v>167</v>
      </c>
      <c r="T3466" t="s">
        <v>2284</v>
      </c>
      <c r="W3466" t="s">
        <v>117</v>
      </c>
      <c r="X3466" t="s">
        <v>109</v>
      </c>
      <c r="Y3466" t="s">
        <v>9</v>
      </c>
      <c r="Z3466">
        <v>5726.23</v>
      </c>
      <c r="AA3466">
        <v>1360.8</v>
      </c>
    </row>
    <row r="3467" spans="1:27" hidden="1" x14ac:dyDescent="0.25">
      <c r="A3467">
        <v>2017</v>
      </c>
      <c r="B3467">
        <v>2</v>
      </c>
      <c r="C3467" t="s">
        <v>85</v>
      </c>
      <c r="D3467">
        <v>853</v>
      </c>
      <c r="E3467">
        <v>1</v>
      </c>
      <c r="F3467">
        <v>20170209</v>
      </c>
      <c r="G3467">
        <v>20532383782</v>
      </c>
      <c r="H3467" t="s">
        <v>80</v>
      </c>
      <c r="I3467" t="s">
        <v>11</v>
      </c>
      <c r="J3467" t="s">
        <v>16</v>
      </c>
      <c r="K3467" t="s">
        <v>165</v>
      </c>
      <c r="L3467" t="s">
        <v>4</v>
      </c>
      <c r="M3467" t="s">
        <v>5</v>
      </c>
      <c r="N3467" t="s">
        <v>6</v>
      </c>
      <c r="O3467">
        <v>904221000</v>
      </c>
      <c r="P3467" t="s">
        <v>198</v>
      </c>
      <c r="Q3467" t="s">
        <v>1016</v>
      </c>
      <c r="R3467" t="s">
        <v>104</v>
      </c>
      <c r="S3467" t="s">
        <v>929</v>
      </c>
      <c r="T3467" t="s">
        <v>1768</v>
      </c>
      <c r="U3467" t="s">
        <v>1769</v>
      </c>
      <c r="W3467" t="s">
        <v>364</v>
      </c>
      <c r="X3467" t="s">
        <v>23</v>
      </c>
      <c r="Y3467" t="s">
        <v>85</v>
      </c>
      <c r="Z3467">
        <v>5717.65</v>
      </c>
      <c r="AA3467">
        <v>2000</v>
      </c>
    </row>
    <row r="3468" spans="1:27" hidden="1" x14ac:dyDescent="0.25">
      <c r="A3468">
        <v>2018</v>
      </c>
      <c r="B3468">
        <v>1</v>
      </c>
      <c r="C3468" t="s">
        <v>270</v>
      </c>
      <c r="D3468">
        <v>1499</v>
      </c>
      <c r="E3468">
        <v>2</v>
      </c>
      <c r="F3468">
        <v>20180112</v>
      </c>
      <c r="G3468">
        <v>20546150519</v>
      </c>
      <c r="H3468" t="s">
        <v>345</v>
      </c>
      <c r="I3468" t="s">
        <v>25</v>
      </c>
      <c r="J3468" t="s">
        <v>26</v>
      </c>
      <c r="K3468" t="s">
        <v>344</v>
      </c>
      <c r="L3468" t="s">
        <v>4</v>
      </c>
      <c r="M3468" t="s">
        <v>5</v>
      </c>
      <c r="N3468" t="s">
        <v>6</v>
      </c>
      <c r="O3468">
        <v>709600000</v>
      </c>
      <c r="P3468" t="s">
        <v>1002</v>
      </c>
      <c r="Q3468" t="s">
        <v>274</v>
      </c>
      <c r="R3468" t="s">
        <v>7</v>
      </c>
      <c r="S3468" t="s">
        <v>925</v>
      </c>
      <c r="T3468" t="s">
        <v>14</v>
      </c>
      <c r="V3468" t="s">
        <v>145</v>
      </c>
      <c r="W3468" t="s">
        <v>272</v>
      </c>
      <c r="X3468" t="s">
        <v>8</v>
      </c>
      <c r="Y3468" t="s">
        <v>15</v>
      </c>
      <c r="Z3468">
        <v>5708.38</v>
      </c>
      <c r="AA3468">
        <v>5500</v>
      </c>
    </row>
    <row r="3469" spans="1:27" hidden="1" x14ac:dyDescent="0.25">
      <c r="A3469">
        <v>2018</v>
      </c>
      <c r="B3469">
        <v>3</v>
      </c>
      <c r="C3469" t="s">
        <v>86</v>
      </c>
      <c r="D3469">
        <v>20309</v>
      </c>
      <c r="E3469">
        <v>5</v>
      </c>
      <c r="F3469">
        <v>20180307</v>
      </c>
      <c r="G3469">
        <v>20512030972</v>
      </c>
      <c r="H3469" t="s">
        <v>392</v>
      </c>
      <c r="I3469" t="s">
        <v>2</v>
      </c>
      <c r="J3469" t="s">
        <v>81</v>
      </c>
      <c r="K3469" t="s">
        <v>82</v>
      </c>
      <c r="L3469" t="s">
        <v>4</v>
      </c>
      <c r="M3469" t="s">
        <v>5</v>
      </c>
      <c r="N3469" t="s">
        <v>6</v>
      </c>
      <c r="O3469">
        <v>904221000</v>
      </c>
      <c r="P3469" t="s">
        <v>499</v>
      </c>
      <c r="Q3469" t="s">
        <v>1016</v>
      </c>
      <c r="R3469" t="s">
        <v>104</v>
      </c>
      <c r="S3469" t="s">
        <v>41</v>
      </c>
      <c r="V3469" t="s">
        <v>1837</v>
      </c>
      <c r="W3469" t="s">
        <v>394</v>
      </c>
      <c r="X3469" t="s">
        <v>8</v>
      </c>
      <c r="Y3469" t="s">
        <v>9</v>
      </c>
      <c r="Z3469">
        <v>5696.46</v>
      </c>
      <c r="AA3469">
        <v>567</v>
      </c>
    </row>
    <row r="3470" spans="1:27" hidden="1" x14ac:dyDescent="0.25">
      <c r="A3470">
        <v>2017</v>
      </c>
      <c r="B3470">
        <v>2</v>
      </c>
      <c r="C3470" t="s">
        <v>86</v>
      </c>
      <c r="D3470">
        <v>13535</v>
      </c>
      <c r="E3470">
        <v>3</v>
      </c>
      <c r="F3470">
        <v>20170217</v>
      </c>
      <c r="G3470">
        <v>20524548594</v>
      </c>
      <c r="H3470" t="s">
        <v>124</v>
      </c>
      <c r="I3470" t="s">
        <v>25</v>
      </c>
      <c r="J3470" t="s">
        <v>26</v>
      </c>
      <c r="K3470" t="s">
        <v>166</v>
      </c>
      <c r="L3470" t="s">
        <v>4</v>
      </c>
      <c r="M3470" t="s">
        <v>5</v>
      </c>
      <c r="N3470" t="s">
        <v>6</v>
      </c>
      <c r="O3470">
        <v>904211010</v>
      </c>
      <c r="P3470" t="s">
        <v>198</v>
      </c>
      <c r="Q3470" t="s">
        <v>1017</v>
      </c>
      <c r="R3470" t="s">
        <v>187</v>
      </c>
      <c r="S3470" t="s">
        <v>1559</v>
      </c>
      <c r="T3470" t="s">
        <v>1560</v>
      </c>
      <c r="U3470" t="s">
        <v>88</v>
      </c>
      <c r="X3470" t="s">
        <v>23</v>
      </c>
      <c r="Y3470" t="s">
        <v>9</v>
      </c>
      <c r="Z3470">
        <v>5689.8</v>
      </c>
      <c r="AA3470">
        <v>1816</v>
      </c>
    </row>
    <row r="3471" spans="1:27" hidden="1" x14ac:dyDescent="0.25">
      <c r="A3471">
        <v>2018</v>
      </c>
      <c r="B3471">
        <v>2</v>
      </c>
      <c r="C3471" t="s">
        <v>270</v>
      </c>
      <c r="D3471">
        <v>2865</v>
      </c>
      <c r="E3471">
        <v>6</v>
      </c>
      <c r="F3471">
        <v>20180201</v>
      </c>
      <c r="G3471">
        <v>20504004415</v>
      </c>
      <c r="H3471" t="s">
        <v>223</v>
      </c>
      <c r="I3471" t="s">
        <v>25</v>
      </c>
      <c r="J3471" t="s">
        <v>26</v>
      </c>
      <c r="K3471" t="s">
        <v>452</v>
      </c>
      <c r="L3471" t="s">
        <v>4</v>
      </c>
      <c r="M3471" t="s">
        <v>5</v>
      </c>
      <c r="N3471" t="s">
        <v>17</v>
      </c>
      <c r="O3471">
        <v>2001909000</v>
      </c>
      <c r="P3471" t="s">
        <v>934</v>
      </c>
      <c r="Q3471" t="s">
        <v>1003</v>
      </c>
      <c r="R3471" t="s">
        <v>68</v>
      </c>
      <c r="S3471" t="s">
        <v>1952</v>
      </c>
      <c r="T3471" t="s">
        <v>1953</v>
      </c>
      <c r="W3471" t="s">
        <v>34</v>
      </c>
      <c r="X3471" t="s">
        <v>8</v>
      </c>
      <c r="Y3471" t="s">
        <v>226</v>
      </c>
      <c r="Z3471">
        <v>5689.8</v>
      </c>
      <c r="AA3471">
        <v>2001.24</v>
      </c>
    </row>
    <row r="3472" spans="1:27" hidden="1" x14ac:dyDescent="0.25">
      <c r="A3472">
        <v>2018</v>
      </c>
      <c r="B3472">
        <v>2</v>
      </c>
      <c r="C3472" t="s">
        <v>86</v>
      </c>
      <c r="D3472">
        <v>18608</v>
      </c>
      <c r="E3472">
        <v>4</v>
      </c>
      <c r="F3472">
        <v>20180228</v>
      </c>
      <c r="G3472">
        <v>20491359804</v>
      </c>
      <c r="H3472" t="s">
        <v>1937</v>
      </c>
      <c r="I3472" t="s">
        <v>2</v>
      </c>
      <c r="J3472" t="s">
        <v>81</v>
      </c>
      <c r="K3472" t="s">
        <v>87</v>
      </c>
      <c r="L3472" t="s">
        <v>4</v>
      </c>
      <c r="M3472" t="s">
        <v>5</v>
      </c>
      <c r="N3472" t="s">
        <v>17</v>
      </c>
      <c r="O3472">
        <v>2005992000</v>
      </c>
      <c r="P3472" t="s">
        <v>934</v>
      </c>
      <c r="Q3472" t="s">
        <v>1003</v>
      </c>
      <c r="R3472" t="s">
        <v>18</v>
      </c>
      <c r="S3472" t="s">
        <v>1942</v>
      </c>
      <c r="T3472" t="s">
        <v>1943</v>
      </c>
      <c r="U3472" t="s">
        <v>1944</v>
      </c>
      <c r="X3472" t="s">
        <v>19</v>
      </c>
      <c r="Y3472" t="s">
        <v>9</v>
      </c>
      <c r="Z3472">
        <v>5685.6</v>
      </c>
      <c r="AA3472">
        <v>2061.0300000000002</v>
      </c>
    </row>
    <row r="3473" spans="1:27" hidden="1" x14ac:dyDescent="0.25">
      <c r="A3473">
        <v>2018</v>
      </c>
      <c r="B3473">
        <v>2</v>
      </c>
      <c r="C3473" t="s">
        <v>270</v>
      </c>
      <c r="D3473">
        <v>5798</v>
      </c>
      <c r="E3473">
        <v>1</v>
      </c>
      <c r="F3473">
        <v>20180203</v>
      </c>
      <c r="G3473">
        <v>20504004415</v>
      </c>
      <c r="H3473" t="s">
        <v>223</v>
      </c>
      <c r="I3473" t="s">
        <v>25</v>
      </c>
      <c r="J3473" t="s">
        <v>26</v>
      </c>
      <c r="K3473" t="s">
        <v>97</v>
      </c>
      <c r="L3473" t="s">
        <v>4</v>
      </c>
      <c r="M3473" t="s">
        <v>5</v>
      </c>
      <c r="N3473" t="s">
        <v>17</v>
      </c>
      <c r="O3473">
        <v>2005999000</v>
      </c>
      <c r="P3473" t="s">
        <v>1002</v>
      </c>
      <c r="Q3473" t="s">
        <v>1003</v>
      </c>
      <c r="R3473" t="s">
        <v>24</v>
      </c>
      <c r="S3473" t="s">
        <v>508</v>
      </c>
      <c r="T3473" t="s">
        <v>881</v>
      </c>
      <c r="W3473" t="s">
        <v>34</v>
      </c>
      <c r="X3473" t="s">
        <v>8</v>
      </c>
      <c r="Y3473" t="s">
        <v>226</v>
      </c>
      <c r="Z3473">
        <v>5676</v>
      </c>
      <c r="AA3473">
        <v>4593.6000000000004</v>
      </c>
    </row>
    <row r="3474" spans="1:27" hidden="1" x14ac:dyDescent="0.25">
      <c r="A3474">
        <v>2018</v>
      </c>
      <c r="B3474">
        <v>2</v>
      </c>
      <c r="C3474" t="s">
        <v>270</v>
      </c>
      <c r="D3474">
        <v>5798</v>
      </c>
      <c r="E3474">
        <v>3</v>
      </c>
      <c r="F3474">
        <v>20180203</v>
      </c>
      <c r="G3474">
        <v>20504004415</v>
      </c>
      <c r="H3474" t="s">
        <v>223</v>
      </c>
      <c r="I3474" t="s">
        <v>25</v>
      </c>
      <c r="J3474" t="s">
        <v>26</v>
      </c>
      <c r="K3474" t="s">
        <v>97</v>
      </c>
      <c r="L3474" t="s">
        <v>4</v>
      </c>
      <c r="M3474" t="s">
        <v>5</v>
      </c>
      <c r="N3474" t="s">
        <v>17</v>
      </c>
      <c r="O3474">
        <v>2005999000</v>
      </c>
      <c r="P3474" t="s">
        <v>1002</v>
      </c>
      <c r="Q3474" t="s">
        <v>1003</v>
      </c>
      <c r="R3474" t="s">
        <v>24</v>
      </c>
      <c r="S3474" t="s">
        <v>508</v>
      </c>
      <c r="T3474" t="s">
        <v>881</v>
      </c>
      <c r="W3474" t="s">
        <v>34</v>
      </c>
      <c r="X3474" t="s">
        <v>8</v>
      </c>
      <c r="Y3474" t="s">
        <v>226</v>
      </c>
      <c r="Z3474">
        <v>5676</v>
      </c>
      <c r="AA3474">
        <v>4593.6000000000004</v>
      </c>
    </row>
    <row r="3475" spans="1:27" hidden="1" x14ac:dyDescent="0.25">
      <c r="A3475">
        <v>2017</v>
      </c>
      <c r="B3475">
        <v>2</v>
      </c>
      <c r="C3475" t="s">
        <v>86</v>
      </c>
      <c r="D3475">
        <v>16736</v>
      </c>
      <c r="E3475">
        <v>5</v>
      </c>
      <c r="F3475">
        <v>20170223</v>
      </c>
      <c r="G3475">
        <v>20501895467</v>
      </c>
      <c r="H3475" t="s">
        <v>211</v>
      </c>
      <c r="I3475" t="s">
        <v>25</v>
      </c>
      <c r="J3475" t="s">
        <v>26</v>
      </c>
      <c r="K3475" t="s">
        <v>97</v>
      </c>
      <c r="L3475" t="s">
        <v>4</v>
      </c>
      <c r="M3475" t="s">
        <v>5</v>
      </c>
      <c r="N3475" t="s">
        <v>6</v>
      </c>
      <c r="O3475">
        <v>710809000</v>
      </c>
      <c r="P3475" t="s">
        <v>31</v>
      </c>
      <c r="Q3475" t="s">
        <v>1076</v>
      </c>
      <c r="R3475" t="s">
        <v>13</v>
      </c>
      <c r="S3475" t="s">
        <v>1663</v>
      </c>
      <c r="T3475" t="s">
        <v>1664</v>
      </c>
      <c r="X3475" t="s">
        <v>8</v>
      </c>
      <c r="Y3475" t="s">
        <v>9</v>
      </c>
      <c r="Z3475">
        <v>5648.4</v>
      </c>
      <c r="AA3475">
        <v>1961.28</v>
      </c>
    </row>
    <row r="3476" spans="1:27" hidden="1" x14ac:dyDescent="0.25">
      <c r="A3476">
        <v>2017</v>
      </c>
      <c r="B3476">
        <v>3</v>
      </c>
      <c r="C3476" t="s">
        <v>270</v>
      </c>
      <c r="D3476">
        <v>10086</v>
      </c>
      <c r="E3476">
        <v>1</v>
      </c>
      <c r="F3476">
        <v>20170310</v>
      </c>
      <c r="G3476">
        <v>20504004415</v>
      </c>
      <c r="H3476" t="s">
        <v>223</v>
      </c>
      <c r="I3476" t="s">
        <v>268</v>
      </c>
      <c r="J3476" t="s">
        <v>334</v>
      </c>
      <c r="K3476" t="s">
        <v>440</v>
      </c>
      <c r="L3476" t="s">
        <v>4</v>
      </c>
      <c r="M3476" t="s">
        <v>5</v>
      </c>
      <c r="N3476" t="s">
        <v>17</v>
      </c>
      <c r="O3476">
        <v>2005999000</v>
      </c>
      <c r="P3476" t="s">
        <v>1002</v>
      </c>
      <c r="Q3476" t="s">
        <v>1003</v>
      </c>
      <c r="R3476" t="s">
        <v>24</v>
      </c>
      <c r="S3476" t="s">
        <v>840</v>
      </c>
      <c r="W3476" t="s">
        <v>272</v>
      </c>
      <c r="X3476" t="s">
        <v>8</v>
      </c>
      <c r="Y3476" t="s">
        <v>61</v>
      </c>
      <c r="Z3476">
        <v>5644.8</v>
      </c>
      <c r="AA3476">
        <v>4384.8</v>
      </c>
    </row>
    <row r="3477" spans="1:27" hidden="1" x14ac:dyDescent="0.25">
      <c r="A3477">
        <v>2018</v>
      </c>
      <c r="B3477">
        <v>2</v>
      </c>
      <c r="C3477" t="s">
        <v>86</v>
      </c>
      <c r="D3477">
        <v>14330</v>
      </c>
      <c r="E3477">
        <v>9</v>
      </c>
      <c r="F3477">
        <v>20180216</v>
      </c>
      <c r="G3477">
        <v>20170040938</v>
      </c>
      <c r="H3477" t="s">
        <v>65</v>
      </c>
      <c r="I3477" t="s">
        <v>25</v>
      </c>
      <c r="J3477" t="s">
        <v>26</v>
      </c>
      <c r="K3477" t="s">
        <v>97</v>
      </c>
      <c r="L3477" t="s">
        <v>4</v>
      </c>
      <c r="M3477" t="s">
        <v>5</v>
      </c>
      <c r="N3477" t="s">
        <v>17</v>
      </c>
      <c r="O3477">
        <v>2005992000</v>
      </c>
      <c r="P3477" t="s">
        <v>934</v>
      </c>
      <c r="Q3477" t="s">
        <v>1003</v>
      </c>
      <c r="R3477" t="s">
        <v>18</v>
      </c>
      <c r="S3477" t="s">
        <v>148</v>
      </c>
      <c r="T3477" t="s">
        <v>377</v>
      </c>
      <c r="W3477" t="s">
        <v>214</v>
      </c>
      <c r="X3477" t="s">
        <v>153</v>
      </c>
      <c r="Y3477" t="s">
        <v>15</v>
      </c>
      <c r="Z3477">
        <v>5644.8</v>
      </c>
      <c r="AA3477">
        <v>1784.16</v>
      </c>
    </row>
    <row r="3478" spans="1:27" hidden="1" x14ac:dyDescent="0.25">
      <c r="A3478">
        <v>2018</v>
      </c>
      <c r="B3478">
        <v>3</v>
      </c>
      <c r="C3478" t="s">
        <v>270</v>
      </c>
      <c r="D3478">
        <v>11297</v>
      </c>
      <c r="E3478">
        <v>3</v>
      </c>
      <c r="F3478">
        <v>20180308</v>
      </c>
      <c r="G3478">
        <v>20504004415</v>
      </c>
      <c r="H3478" t="s">
        <v>223</v>
      </c>
      <c r="I3478" t="s">
        <v>268</v>
      </c>
      <c r="J3478" t="s">
        <v>334</v>
      </c>
      <c r="K3478" t="s">
        <v>440</v>
      </c>
      <c r="L3478" t="s">
        <v>4</v>
      </c>
      <c r="M3478" t="s">
        <v>5</v>
      </c>
      <c r="N3478" t="s">
        <v>17</v>
      </c>
      <c r="O3478">
        <v>2005999000</v>
      </c>
      <c r="P3478" t="s">
        <v>1002</v>
      </c>
      <c r="Q3478" t="s">
        <v>1003</v>
      </c>
      <c r="R3478" t="s">
        <v>24</v>
      </c>
      <c r="S3478" t="s">
        <v>353</v>
      </c>
      <c r="W3478" t="s">
        <v>100</v>
      </c>
      <c r="X3478" t="s">
        <v>8</v>
      </c>
      <c r="Y3478" t="s">
        <v>226</v>
      </c>
      <c r="Z3478">
        <v>5644.8</v>
      </c>
      <c r="AA3478">
        <v>4384.8</v>
      </c>
    </row>
    <row r="3479" spans="1:27" hidden="1" x14ac:dyDescent="0.25">
      <c r="A3479">
        <v>2018</v>
      </c>
      <c r="B3479">
        <v>3</v>
      </c>
      <c r="C3479" t="s">
        <v>270</v>
      </c>
      <c r="D3479">
        <v>14025</v>
      </c>
      <c r="E3479">
        <v>3</v>
      </c>
      <c r="F3479">
        <v>20180329</v>
      </c>
      <c r="G3479">
        <v>20504004415</v>
      </c>
      <c r="H3479" t="s">
        <v>223</v>
      </c>
      <c r="I3479" t="s">
        <v>268</v>
      </c>
      <c r="J3479" t="s">
        <v>334</v>
      </c>
      <c r="K3479" t="s">
        <v>440</v>
      </c>
      <c r="L3479" t="s">
        <v>4</v>
      </c>
      <c r="M3479" t="s">
        <v>5</v>
      </c>
      <c r="N3479" t="s">
        <v>17</v>
      </c>
      <c r="O3479">
        <v>2005999000</v>
      </c>
      <c r="P3479" t="s">
        <v>1002</v>
      </c>
      <c r="Q3479" t="s">
        <v>1003</v>
      </c>
      <c r="R3479" t="s">
        <v>24</v>
      </c>
      <c r="S3479" t="s">
        <v>353</v>
      </c>
      <c r="W3479" t="s">
        <v>34</v>
      </c>
      <c r="X3479" t="s">
        <v>8</v>
      </c>
      <c r="Y3479" t="s">
        <v>226</v>
      </c>
      <c r="Z3479">
        <v>5644.8</v>
      </c>
      <c r="AA3479">
        <v>4384.8</v>
      </c>
    </row>
    <row r="3480" spans="1:27" hidden="1" x14ac:dyDescent="0.25">
      <c r="A3480">
        <v>2018</v>
      </c>
      <c r="B3480">
        <v>1</v>
      </c>
      <c r="C3480" t="s">
        <v>270</v>
      </c>
      <c r="D3480">
        <v>2525</v>
      </c>
      <c r="E3480">
        <v>1</v>
      </c>
      <c r="F3480">
        <v>20180117</v>
      </c>
      <c r="G3480">
        <v>20546150519</v>
      </c>
      <c r="H3480" t="s">
        <v>345</v>
      </c>
      <c r="I3480" t="s">
        <v>25</v>
      </c>
      <c r="J3480" t="s">
        <v>26</v>
      </c>
      <c r="K3480" t="s">
        <v>257</v>
      </c>
      <c r="L3480" t="s">
        <v>4</v>
      </c>
      <c r="M3480" t="s">
        <v>5</v>
      </c>
      <c r="N3480" t="s">
        <v>6</v>
      </c>
      <c r="O3480">
        <v>709600000</v>
      </c>
      <c r="P3480" t="s">
        <v>1002</v>
      </c>
      <c r="Q3480" t="s">
        <v>274</v>
      </c>
      <c r="R3480" t="s">
        <v>7</v>
      </c>
      <c r="S3480" t="s">
        <v>922</v>
      </c>
      <c r="T3480" t="s">
        <v>14</v>
      </c>
      <c r="V3480" t="s">
        <v>145</v>
      </c>
      <c r="W3480" t="s">
        <v>272</v>
      </c>
      <c r="X3480" t="s">
        <v>8</v>
      </c>
      <c r="Y3480" t="s">
        <v>15</v>
      </c>
      <c r="Z3480">
        <v>5637.79</v>
      </c>
      <c r="AA3480">
        <v>7150</v>
      </c>
    </row>
    <row r="3481" spans="1:27" hidden="1" x14ac:dyDescent="0.25">
      <c r="A3481">
        <v>2018</v>
      </c>
      <c r="B3481">
        <v>2</v>
      </c>
      <c r="C3481" t="s">
        <v>270</v>
      </c>
      <c r="D3481">
        <v>4846</v>
      </c>
      <c r="E3481">
        <v>2</v>
      </c>
      <c r="F3481">
        <v>20180201</v>
      </c>
      <c r="G3481">
        <v>20491359804</v>
      </c>
      <c r="H3481" t="s">
        <v>1937</v>
      </c>
      <c r="I3481" t="s">
        <v>2</v>
      </c>
      <c r="J3481" t="s">
        <v>81</v>
      </c>
      <c r="K3481" t="s">
        <v>87</v>
      </c>
      <c r="L3481" t="s">
        <v>4</v>
      </c>
      <c r="M3481" t="s">
        <v>5</v>
      </c>
      <c r="N3481" t="s">
        <v>17</v>
      </c>
      <c r="O3481">
        <v>2005992000</v>
      </c>
      <c r="P3481" t="s">
        <v>934</v>
      </c>
      <c r="Q3481" t="s">
        <v>1003</v>
      </c>
      <c r="R3481" t="s">
        <v>18</v>
      </c>
      <c r="S3481" t="s">
        <v>1972</v>
      </c>
      <c r="T3481" t="s">
        <v>1973</v>
      </c>
      <c r="W3481" t="s">
        <v>34</v>
      </c>
      <c r="X3481" t="s">
        <v>23</v>
      </c>
      <c r="Y3481" t="s">
        <v>61</v>
      </c>
      <c r="Z3481">
        <v>5632</v>
      </c>
      <c r="AA3481">
        <v>2393.6</v>
      </c>
    </row>
    <row r="3482" spans="1:27" hidden="1" x14ac:dyDescent="0.25">
      <c r="A3482">
        <v>2017</v>
      </c>
      <c r="B3482">
        <v>3</v>
      </c>
      <c r="C3482" t="s">
        <v>270</v>
      </c>
      <c r="D3482">
        <v>9823</v>
      </c>
      <c r="E3482">
        <v>4</v>
      </c>
      <c r="F3482">
        <v>20170315</v>
      </c>
      <c r="G3482">
        <v>20504004415</v>
      </c>
      <c r="H3482" t="s">
        <v>223</v>
      </c>
      <c r="I3482" t="s">
        <v>25</v>
      </c>
      <c r="J3482" t="s">
        <v>26</v>
      </c>
      <c r="K3482" t="s">
        <v>185</v>
      </c>
      <c r="L3482" t="s">
        <v>4</v>
      </c>
      <c r="M3482" t="s">
        <v>5</v>
      </c>
      <c r="N3482" t="s">
        <v>17</v>
      </c>
      <c r="O3482">
        <v>2005999000</v>
      </c>
      <c r="P3482" t="s">
        <v>1002</v>
      </c>
      <c r="Q3482" t="s">
        <v>1003</v>
      </c>
      <c r="R3482" t="s">
        <v>24</v>
      </c>
      <c r="S3482" t="s">
        <v>359</v>
      </c>
      <c r="W3482" t="s">
        <v>100</v>
      </c>
      <c r="X3482" t="s">
        <v>8</v>
      </c>
      <c r="Y3482" t="s">
        <v>226</v>
      </c>
      <c r="Z3482">
        <v>5616</v>
      </c>
      <c r="AA3482">
        <v>3425.76</v>
      </c>
    </row>
    <row r="3483" spans="1:27" hidden="1" x14ac:dyDescent="0.25">
      <c r="A3483">
        <v>2017</v>
      </c>
      <c r="B3483">
        <v>2</v>
      </c>
      <c r="C3483" t="s">
        <v>270</v>
      </c>
      <c r="D3483">
        <v>7640</v>
      </c>
      <c r="E3483">
        <v>3</v>
      </c>
      <c r="F3483">
        <v>20170216</v>
      </c>
      <c r="G3483">
        <v>20504004415</v>
      </c>
      <c r="H3483" t="s">
        <v>223</v>
      </c>
      <c r="I3483" t="s">
        <v>25</v>
      </c>
      <c r="J3483" t="s">
        <v>26</v>
      </c>
      <c r="K3483" t="s">
        <v>97</v>
      </c>
      <c r="L3483" t="s">
        <v>4</v>
      </c>
      <c r="M3483" t="s">
        <v>5</v>
      </c>
      <c r="N3483" t="s">
        <v>17</v>
      </c>
      <c r="O3483">
        <v>2001909000</v>
      </c>
      <c r="P3483" t="s">
        <v>1009</v>
      </c>
      <c r="Q3483" t="s">
        <v>1003</v>
      </c>
      <c r="R3483" t="s">
        <v>68</v>
      </c>
      <c r="S3483" t="s">
        <v>833</v>
      </c>
      <c r="T3483" t="s">
        <v>408</v>
      </c>
      <c r="W3483" t="s">
        <v>272</v>
      </c>
      <c r="X3483" t="s">
        <v>8</v>
      </c>
      <c r="Y3483" t="s">
        <v>226</v>
      </c>
      <c r="Z3483">
        <v>5611.5</v>
      </c>
      <c r="AA3483">
        <v>1096.2</v>
      </c>
    </row>
    <row r="3484" spans="1:27" hidden="1" x14ac:dyDescent="0.25">
      <c r="A3484">
        <v>2017</v>
      </c>
      <c r="B3484">
        <v>3</v>
      </c>
      <c r="C3484" t="s">
        <v>270</v>
      </c>
      <c r="D3484">
        <v>10633</v>
      </c>
      <c r="E3484">
        <v>2</v>
      </c>
      <c r="F3484">
        <v>20170316</v>
      </c>
      <c r="G3484">
        <v>20504004415</v>
      </c>
      <c r="H3484" t="s">
        <v>223</v>
      </c>
      <c r="I3484" t="s">
        <v>25</v>
      </c>
      <c r="J3484" t="s">
        <v>26</v>
      </c>
      <c r="K3484" t="s">
        <v>118</v>
      </c>
      <c r="L3484" t="s">
        <v>4</v>
      </c>
      <c r="M3484" t="s">
        <v>5</v>
      </c>
      <c r="N3484" t="s">
        <v>17</v>
      </c>
      <c r="O3484">
        <v>2005999000</v>
      </c>
      <c r="P3484" t="s">
        <v>1002</v>
      </c>
      <c r="Q3484" t="s">
        <v>1003</v>
      </c>
      <c r="R3484" t="s">
        <v>24</v>
      </c>
      <c r="S3484" t="s">
        <v>359</v>
      </c>
      <c r="W3484" t="s">
        <v>100</v>
      </c>
      <c r="X3484" t="s">
        <v>8</v>
      </c>
      <c r="Y3484" t="s">
        <v>226</v>
      </c>
      <c r="Z3484">
        <v>5600.4</v>
      </c>
      <c r="AA3484">
        <v>3416.2440000000001</v>
      </c>
    </row>
    <row r="3485" spans="1:27" hidden="1" x14ac:dyDescent="0.25">
      <c r="A3485">
        <v>2018</v>
      </c>
      <c r="B3485">
        <v>2</v>
      </c>
      <c r="C3485" t="s">
        <v>270</v>
      </c>
      <c r="D3485">
        <v>9328</v>
      </c>
      <c r="E3485">
        <v>2</v>
      </c>
      <c r="F3485">
        <v>20180222</v>
      </c>
      <c r="G3485">
        <v>20504004415</v>
      </c>
      <c r="H3485" t="s">
        <v>223</v>
      </c>
      <c r="I3485" t="s">
        <v>25</v>
      </c>
      <c r="J3485" t="s">
        <v>26</v>
      </c>
      <c r="K3485" t="s">
        <v>97</v>
      </c>
      <c r="L3485" t="s">
        <v>4</v>
      </c>
      <c r="M3485" t="s">
        <v>5</v>
      </c>
      <c r="N3485" t="s">
        <v>17</v>
      </c>
      <c r="O3485">
        <v>2005999000</v>
      </c>
      <c r="P3485" t="s">
        <v>1002</v>
      </c>
      <c r="Q3485" t="s">
        <v>1003</v>
      </c>
      <c r="R3485" t="s">
        <v>24</v>
      </c>
      <c r="S3485" t="s">
        <v>359</v>
      </c>
      <c r="W3485" t="s">
        <v>34</v>
      </c>
      <c r="X3485" t="s">
        <v>8</v>
      </c>
      <c r="Y3485" t="s">
        <v>226</v>
      </c>
      <c r="Z3485">
        <v>5600</v>
      </c>
      <c r="AA3485">
        <v>3330.6</v>
      </c>
    </row>
    <row r="3486" spans="1:27" hidden="1" x14ac:dyDescent="0.25">
      <c r="A3486">
        <v>2018</v>
      </c>
      <c r="B3486">
        <v>3</v>
      </c>
      <c r="C3486" t="s">
        <v>270</v>
      </c>
      <c r="D3486">
        <v>10546</v>
      </c>
      <c r="E3486">
        <v>2</v>
      </c>
      <c r="F3486">
        <v>20180301</v>
      </c>
      <c r="G3486">
        <v>20504004415</v>
      </c>
      <c r="H3486" t="s">
        <v>223</v>
      </c>
      <c r="I3486" t="s">
        <v>25</v>
      </c>
      <c r="J3486" t="s">
        <v>26</v>
      </c>
      <c r="K3486" t="s">
        <v>97</v>
      </c>
      <c r="L3486" t="s">
        <v>4</v>
      </c>
      <c r="M3486" t="s">
        <v>5</v>
      </c>
      <c r="N3486" t="s">
        <v>17</v>
      </c>
      <c r="O3486">
        <v>2005999000</v>
      </c>
      <c r="P3486" t="s">
        <v>1002</v>
      </c>
      <c r="Q3486" t="s">
        <v>1003</v>
      </c>
      <c r="R3486" t="s">
        <v>24</v>
      </c>
      <c r="S3486" t="s">
        <v>359</v>
      </c>
      <c r="W3486" t="s">
        <v>100</v>
      </c>
      <c r="X3486" t="s">
        <v>8</v>
      </c>
      <c r="Y3486" t="s">
        <v>226</v>
      </c>
      <c r="Z3486">
        <v>5600</v>
      </c>
      <c r="AA3486">
        <v>3330.6</v>
      </c>
    </row>
    <row r="3487" spans="1:27" hidden="1" x14ac:dyDescent="0.25">
      <c r="A3487">
        <v>2018</v>
      </c>
      <c r="B3487">
        <v>2</v>
      </c>
      <c r="C3487" t="s">
        <v>270</v>
      </c>
      <c r="D3487">
        <v>8148</v>
      </c>
      <c r="E3487">
        <v>2</v>
      </c>
      <c r="F3487">
        <v>20180220</v>
      </c>
      <c r="G3487">
        <v>20480319860</v>
      </c>
      <c r="H3487" t="s">
        <v>273</v>
      </c>
      <c r="I3487" t="s">
        <v>36</v>
      </c>
      <c r="J3487" t="s">
        <v>283</v>
      </c>
      <c r="K3487" t="s">
        <v>284</v>
      </c>
      <c r="L3487" t="s">
        <v>4</v>
      </c>
      <c r="M3487" t="s">
        <v>5</v>
      </c>
      <c r="N3487" t="s">
        <v>17</v>
      </c>
      <c r="O3487">
        <v>2005999000</v>
      </c>
      <c r="P3487" t="s">
        <v>1002</v>
      </c>
      <c r="Q3487" t="s">
        <v>1003</v>
      </c>
      <c r="R3487" t="s">
        <v>24</v>
      </c>
      <c r="S3487" t="s">
        <v>829</v>
      </c>
      <c r="T3487" t="s">
        <v>291</v>
      </c>
      <c r="U3487" t="s">
        <v>84</v>
      </c>
      <c r="V3487" t="s">
        <v>274</v>
      </c>
      <c r="W3487" t="s">
        <v>1351</v>
      </c>
      <c r="X3487" t="s">
        <v>8</v>
      </c>
      <c r="Y3487" t="s">
        <v>226</v>
      </c>
      <c r="Z3487">
        <v>5580</v>
      </c>
      <c r="AA3487">
        <v>3430.8</v>
      </c>
    </row>
    <row r="3488" spans="1:27" hidden="1" x14ac:dyDescent="0.25">
      <c r="A3488">
        <v>2018</v>
      </c>
      <c r="B3488">
        <v>2</v>
      </c>
      <c r="C3488" t="s">
        <v>86</v>
      </c>
      <c r="D3488">
        <v>13662</v>
      </c>
      <c r="E3488">
        <v>7</v>
      </c>
      <c r="F3488">
        <v>20180213</v>
      </c>
      <c r="G3488">
        <v>20392854445</v>
      </c>
      <c r="H3488" t="s">
        <v>396</v>
      </c>
      <c r="I3488" t="s">
        <v>2</v>
      </c>
      <c r="J3488" t="s">
        <v>81</v>
      </c>
      <c r="K3488" t="s">
        <v>82</v>
      </c>
      <c r="L3488" t="s">
        <v>4</v>
      </c>
      <c r="M3488" t="s">
        <v>5</v>
      </c>
      <c r="N3488" t="s">
        <v>6</v>
      </c>
      <c r="O3488">
        <v>710809000</v>
      </c>
      <c r="P3488" t="s">
        <v>40</v>
      </c>
      <c r="Q3488" t="s">
        <v>1076</v>
      </c>
      <c r="R3488" t="s">
        <v>13</v>
      </c>
      <c r="S3488" t="s">
        <v>1878</v>
      </c>
      <c r="T3488" t="s">
        <v>399</v>
      </c>
      <c r="X3488" t="s">
        <v>19</v>
      </c>
      <c r="Y3488" t="s">
        <v>9</v>
      </c>
      <c r="Z3488">
        <v>5577.5</v>
      </c>
      <c r="AA3488">
        <v>3294.319</v>
      </c>
    </row>
    <row r="3489" spans="1:27" hidden="1" x14ac:dyDescent="0.25">
      <c r="A3489">
        <v>2018</v>
      </c>
      <c r="B3489">
        <v>2</v>
      </c>
      <c r="C3489" t="s">
        <v>270</v>
      </c>
      <c r="D3489">
        <v>9581</v>
      </c>
      <c r="E3489">
        <v>5</v>
      </c>
      <c r="F3489">
        <v>20180223</v>
      </c>
      <c r="G3489">
        <v>20546150519</v>
      </c>
      <c r="H3489" t="s">
        <v>345</v>
      </c>
      <c r="I3489" t="s">
        <v>25</v>
      </c>
      <c r="J3489" t="s">
        <v>26</v>
      </c>
      <c r="K3489" t="s">
        <v>344</v>
      </c>
      <c r="L3489" t="s">
        <v>4</v>
      </c>
      <c r="M3489" t="s">
        <v>5</v>
      </c>
      <c r="N3489" t="s">
        <v>6</v>
      </c>
      <c r="O3489">
        <v>709600000</v>
      </c>
      <c r="P3489" t="s">
        <v>1002</v>
      </c>
      <c r="Q3489" t="s">
        <v>274</v>
      </c>
      <c r="R3489" t="s">
        <v>7</v>
      </c>
      <c r="S3489" t="s">
        <v>802</v>
      </c>
      <c r="T3489" t="s">
        <v>798</v>
      </c>
      <c r="U3489" t="s">
        <v>800</v>
      </c>
      <c r="W3489" t="s">
        <v>100</v>
      </c>
      <c r="X3489" t="s">
        <v>8</v>
      </c>
      <c r="Y3489" t="s">
        <v>226</v>
      </c>
      <c r="Z3489">
        <v>5574.87</v>
      </c>
      <c r="AA3489">
        <v>2750</v>
      </c>
    </row>
    <row r="3490" spans="1:27" hidden="1" x14ac:dyDescent="0.25">
      <c r="A3490">
        <v>2017</v>
      </c>
      <c r="B3490">
        <v>3</v>
      </c>
      <c r="C3490" t="s">
        <v>270</v>
      </c>
      <c r="D3490">
        <v>9535</v>
      </c>
      <c r="E3490">
        <v>3</v>
      </c>
      <c r="F3490">
        <v>20170302</v>
      </c>
      <c r="G3490">
        <v>20504004415</v>
      </c>
      <c r="H3490" t="s">
        <v>223</v>
      </c>
      <c r="I3490" t="s">
        <v>25</v>
      </c>
      <c r="J3490" t="s">
        <v>26</v>
      </c>
      <c r="K3490" t="s">
        <v>97</v>
      </c>
      <c r="L3490" t="s">
        <v>4</v>
      </c>
      <c r="M3490" t="s">
        <v>5</v>
      </c>
      <c r="N3490" t="s">
        <v>17</v>
      </c>
      <c r="O3490">
        <v>2005999000</v>
      </c>
      <c r="P3490" t="s">
        <v>1002</v>
      </c>
      <c r="Q3490" t="s">
        <v>1003</v>
      </c>
      <c r="R3490" t="s">
        <v>24</v>
      </c>
      <c r="S3490" t="s">
        <v>545</v>
      </c>
      <c r="T3490" t="s">
        <v>546</v>
      </c>
      <c r="W3490" t="s">
        <v>272</v>
      </c>
      <c r="X3490" t="s">
        <v>19</v>
      </c>
      <c r="Y3490" t="s">
        <v>226</v>
      </c>
      <c r="Z3490">
        <v>5564.16</v>
      </c>
      <c r="AA3490">
        <v>2108.16</v>
      </c>
    </row>
    <row r="3491" spans="1:27" hidden="1" x14ac:dyDescent="0.25">
      <c r="A3491">
        <v>2018</v>
      </c>
      <c r="B3491">
        <v>3</v>
      </c>
      <c r="C3491" t="s">
        <v>270</v>
      </c>
      <c r="D3491">
        <v>10454</v>
      </c>
      <c r="E3491">
        <v>2</v>
      </c>
      <c r="F3491">
        <v>20180301</v>
      </c>
      <c r="G3491">
        <v>20504004415</v>
      </c>
      <c r="H3491" t="s">
        <v>223</v>
      </c>
      <c r="I3491" t="s">
        <v>25</v>
      </c>
      <c r="J3491" t="s">
        <v>26</v>
      </c>
      <c r="K3491" t="s">
        <v>452</v>
      </c>
      <c r="L3491" t="s">
        <v>4</v>
      </c>
      <c r="M3491" t="s">
        <v>5</v>
      </c>
      <c r="N3491" t="s">
        <v>17</v>
      </c>
      <c r="O3491">
        <v>2005999000</v>
      </c>
      <c r="P3491" t="s">
        <v>1002</v>
      </c>
      <c r="Q3491" t="s">
        <v>1003</v>
      </c>
      <c r="R3491" t="s">
        <v>24</v>
      </c>
      <c r="S3491" t="s">
        <v>282</v>
      </c>
      <c r="W3491" t="s">
        <v>100</v>
      </c>
      <c r="X3491" t="s">
        <v>19</v>
      </c>
      <c r="Y3491" t="s">
        <v>226</v>
      </c>
      <c r="Z3491">
        <v>5564.16</v>
      </c>
      <c r="AA3491">
        <v>2108.16</v>
      </c>
    </row>
    <row r="3492" spans="1:27" hidden="1" x14ac:dyDescent="0.25">
      <c r="A3492">
        <v>2018</v>
      </c>
      <c r="B3492">
        <v>3</v>
      </c>
      <c r="C3492" t="s">
        <v>86</v>
      </c>
      <c r="D3492">
        <v>25851</v>
      </c>
      <c r="E3492">
        <v>6</v>
      </c>
      <c r="F3492">
        <v>20180323</v>
      </c>
      <c r="G3492">
        <v>20170040938</v>
      </c>
      <c r="H3492" t="s">
        <v>65</v>
      </c>
      <c r="I3492" t="s">
        <v>25</v>
      </c>
      <c r="J3492" t="s">
        <v>26</v>
      </c>
      <c r="K3492" t="s">
        <v>97</v>
      </c>
      <c r="L3492" t="s">
        <v>4</v>
      </c>
      <c r="M3492" t="s">
        <v>5</v>
      </c>
      <c r="N3492" t="s">
        <v>17</v>
      </c>
      <c r="O3492">
        <v>2005992000</v>
      </c>
      <c r="P3492" t="s">
        <v>934</v>
      </c>
      <c r="Q3492" t="s">
        <v>1003</v>
      </c>
      <c r="R3492" t="s">
        <v>18</v>
      </c>
      <c r="S3492" t="s">
        <v>148</v>
      </c>
      <c r="T3492" t="s">
        <v>101</v>
      </c>
      <c r="W3492" t="s">
        <v>129</v>
      </c>
      <c r="X3492" t="s">
        <v>153</v>
      </c>
      <c r="Y3492" t="s">
        <v>15</v>
      </c>
      <c r="Z3492">
        <v>5556.6</v>
      </c>
      <c r="AA3492">
        <v>2105.2800000000002</v>
      </c>
    </row>
    <row r="3493" spans="1:27" hidden="1" x14ac:dyDescent="0.25">
      <c r="A3493">
        <v>2018</v>
      </c>
      <c r="B3493">
        <v>3</v>
      </c>
      <c r="C3493" t="s">
        <v>86</v>
      </c>
      <c r="D3493">
        <v>16021</v>
      </c>
      <c r="E3493">
        <v>1</v>
      </c>
      <c r="F3493">
        <v>20180308</v>
      </c>
      <c r="G3493">
        <v>20186370571</v>
      </c>
      <c r="H3493" t="s">
        <v>111</v>
      </c>
      <c r="I3493" t="s">
        <v>25</v>
      </c>
      <c r="J3493" t="s">
        <v>26</v>
      </c>
      <c r="K3493" t="s">
        <v>97</v>
      </c>
      <c r="L3493" t="s">
        <v>4</v>
      </c>
      <c r="M3493" t="s">
        <v>5</v>
      </c>
      <c r="N3493" t="s">
        <v>17</v>
      </c>
      <c r="O3493">
        <v>2005999000</v>
      </c>
      <c r="P3493" t="s">
        <v>499</v>
      </c>
      <c r="Q3493" t="s">
        <v>1071</v>
      </c>
      <c r="R3493" t="s">
        <v>24</v>
      </c>
      <c r="S3493" t="s">
        <v>1512</v>
      </c>
      <c r="W3493" t="s">
        <v>947</v>
      </c>
      <c r="X3493" t="s">
        <v>8</v>
      </c>
      <c r="Y3493" t="s">
        <v>9</v>
      </c>
      <c r="Z3493">
        <v>5556</v>
      </c>
      <c r="AA3493">
        <v>1667</v>
      </c>
    </row>
    <row r="3494" spans="1:27" hidden="1" x14ac:dyDescent="0.25">
      <c r="A3494">
        <v>2018</v>
      </c>
      <c r="B3494">
        <v>2</v>
      </c>
      <c r="C3494" t="s">
        <v>86</v>
      </c>
      <c r="D3494">
        <v>14381</v>
      </c>
      <c r="E3494">
        <v>2</v>
      </c>
      <c r="F3494">
        <v>20180216</v>
      </c>
      <c r="G3494">
        <v>20373860736</v>
      </c>
      <c r="H3494" t="s">
        <v>1127</v>
      </c>
      <c r="I3494" t="s">
        <v>25</v>
      </c>
      <c r="J3494" t="s">
        <v>26</v>
      </c>
      <c r="K3494" t="s">
        <v>97</v>
      </c>
      <c r="L3494" t="s">
        <v>4</v>
      </c>
      <c r="M3494" t="s">
        <v>5</v>
      </c>
      <c r="N3494" t="s">
        <v>17</v>
      </c>
      <c r="O3494">
        <v>2001909000</v>
      </c>
      <c r="P3494" t="s">
        <v>934</v>
      </c>
      <c r="Q3494" t="s">
        <v>1003</v>
      </c>
      <c r="R3494" t="s">
        <v>68</v>
      </c>
      <c r="S3494" t="s">
        <v>98</v>
      </c>
      <c r="U3494" t="s">
        <v>14</v>
      </c>
      <c r="V3494" t="s">
        <v>101</v>
      </c>
      <c r="W3494" t="s">
        <v>34</v>
      </c>
      <c r="X3494" t="s">
        <v>8</v>
      </c>
      <c r="Y3494" t="s">
        <v>15</v>
      </c>
      <c r="Z3494">
        <v>5535.6</v>
      </c>
      <c r="AA3494">
        <v>1465.2</v>
      </c>
    </row>
    <row r="3495" spans="1:27" hidden="1" x14ac:dyDescent="0.25">
      <c r="A3495">
        <v>2018</v>
      </c>
      <c r="B3495">
        <v>2</v>
      </c>
      <c r="C3495" t="s">
        <v>86</v>
      </c>
      <c r="D3495">
        <v>9547</v>
      </c>
      <c r="E3495">
        <v>5</v>
      </c>
      <c r="F3495">
        <v>20180207</v>
      </c>
      <c r="G3495">
        <v>20186370571</v>
      </c>
      <c r="H3495" t="s">
        <v>111</v>
      </c>
      <c r="I3495" t="s">
        <v>25</v>
      </c>
      <c r="J3495" t="s">
        <v>26</v>
      </c>
      <c r="K3495" t="s">
        <v>1803</v>
      </c>
      <c r="L3495" t="s">
        <v>4</v>
      </c>
      <c r="M3495" t="s">
        <v>5</v>
      </c>
      <c r="N3495" t="s">
        <v>17</v>
      </c>
      <c r="O3495">
        <v>2005999000</v>
      </c>
      <c r="P3495" t="s">
        <v>31</v>
      </c>
      <c r="Q3495" t="s">
        <v>1071</v>
      </c>
      <c r="R3495" t="s">
        <v>24</v>
      </c>
      <c r="S3495" t="s">
        <v>918</v>
      </c>
      <c r="T3495" t="s">
        <v>1234</v>
      </c>
      <c r="U3495" t="s">
        <v>1239</v>
      </c>
      <c r="W3495" t="s">
        <v>1232</v>
      </c>
      <c r="X3495" t="s">
        <v>8</v>
      </c>
      <c r="Y3495" t="s">
        <v>9</v>
      </c>
      <c r="Z3495">
        <v>5520</v>
      </c>
      <c r="AA3495">
        <v>1440</v>
      </c>
    </row>
    <row r="3496" spans="1:27" hidden="1" x14ac:dyDescent="0.25">
      <c r="A3496">
        <v>2018</v>
      </c>
      <c r="B3496">
        <v>3</v>
      </c>
      <c r="C3496" t="s">
        <v>270</v>
      </c>
      <c r="D3496">
        <v>10510</v>
      </c>
      <c r="E3496">
        <v>3</v>
      </c>
      <c r="F3496">
        <v>20180301</v>
      </c>
      <c r="G3496">
        <v>20546150519</v>
      </c>
      <c r="H3496" t="s">
        <v>345</v>
      </c>
      <c r="I3496" t="s">
        <v>25</v>
      </c>
      <c r="J3496" t="s">
        <v>26</v>
      </c>
      <c r="K3496" t="s">
        <v>1281</v>
      </c>
      <c r="L3496" t="s">
        <v>4</v>
      </c>
      <c r="M3496" t="s">
        <v>5</v>
      </c>
      <c r="N3496" t="s">
        <v>6</v>
      </c>
      <c r="O3496">
        <v>709600000</v>
      </c>
      <c r="P3496" t="s">
        <v>1002</v>
      </c>
      <c r="Q3496" t="s">
        <v>274</v>
      </c>
      <c r="R3496" t="s">
        <v>7</v>
      </c>
      <c r="S3496" t="s">
        <v>350</v>
      </c>
      <c r="T3496" t="s">
        <v>798</v>
      </c>
      <c r="U3496" t="s">
        <v>800</v>
      </c>
      <c r="W3496" t="s">
        <v>100</v>
      </c>
      <c r="X3496" t="s">
        <v>8</v>
      </c>
      <c r="Y3496" t="s">
        <v>226</v>
      </c>
      <c r="Z3496">
        <v>5503.48</v>
      </c>
      <c r="AA3496">
        <v>4950</v>
      </c>
    </row>
    <row r="3497" spans="1:27" hidden="1" x14ac:dyDescent="0.25">
      <c r="A3497">
        <v>2017</v>
      </c>
      <c r="B3497">
        <v>1</v>
      </c>
      <c r="C3497" t="s">
        <v>270</v>
      </c>
      <c r="D3497">
        <v>4705</v>
      </c>
      <c r="E3497">
        <v>1</v>
      </c>
      <c r="F3497">
        <v>20170126</v>
      </c>
      <c r="G3497">
        <v>20504004415</v>
      </c>
      <c r="H3497" t="s">
        <v>223</v>
      </c>
      <c r="I3497" t="s">
        <v>25</v>
      </c>
      <c r="J3497" t="s">
        <v>26</v>
      </c>
      <c r="K3497" t="s">
        <v>110</v>
      </c>
      <c r="L3497" t="s">
        <v>4</v>
      </c>
      <c r="M3497" t="s">
        <v>5</v>
      </c>
      <c r="N3497" t="s">
        <v>17</v>
      </c>
      <c r="O3497">
        <v>2005999000</v>
      </c>
      <c r="P3497" t="s">
        <v>1002</v>
      </c>
      <c r="Q3497" t="s">
        <v>1003</v>
      </c>
      <c r="R3497" t="s">
        <v>24</v>
      </c>
      <c r="S3497" t="s">
        <v>850</v>
      </c>
      <c r="W3497" t="s">
        <v>272</v>
      </c>
      <c r="X3497" t="s">
        <v>8</v>
      </c>
      <c r="Y3497" t="s">
        <v>226</v>
      </c>
      <c r="Z3497">
        <v>5500.5</v>
      </c>
      <c r="AA3497">
        <v>3213</v>
      </c>
    </row>
    <row r="3498" spans="1:27" hidden="1" x14ac:dyDescent="0.25">
      <c r="A3498">
        <v>2018</v>
      </c>
      <c r="B3498">
        <v>3</v>
      </c>
      <c r="C3498" t="s">
        <v>270</v>
      </c>
      <c r="D3498">
        <v>11393</v>
      </c>
      <c r="E3498">
        <v>2</v>
      </c>
      <c r="F3498">
        <v>20180307</v>
      </c>
      <c r="G3498">
        <v>20546150519</v>
      </c>
      <c r="H3498" t="s">
        <v>345</v>
      </c>
      <c r="I3498" t="s">
        <v>25</v>
      </c>
      <c r="J3498" t="s">
        <v>26</v>
      </c>
      <c r="K3498" t="s">
        <v>1281</v>
      </c>
      <c r="L3498" t="s">
        <v>4</v>
      </c>
      <c r="M3498" t="s">
        <v>5</v>
      </c>
      <c r="N3498" t="s">
        <v>6</v>
      </c>
      <c r="O3498">
        <v>709600000</v>
      </c>
      <c r="P3498" t="s">
        <v>1002</v>
      </c>
      <c r="Q3498" t="s">
        <v>274</v>
      </c>
      <c r="R3498" t="s">
        <v>7</v>
      </c>
      <c r="S3498" t="s">
        <v>350</v>
      </c>
      <c r="T3498" t="s">
        <v>798</v>
      </c>
      <c r="U3498" t="s">
        <v>799</v>
      </c>
      <c r="W3498" t="s">
        <v>100</v>
      </c>
      <c r="X3498" t="s">
        <v>8</v>
      </c>
      <c r="Y3498" t="s">
        <v>226</v>
      </c>
      <c r="Z3498">
        <v>5498.98</v>
      </c>
      <c r="AA3498">
        <v>4950</v>
      </c>
    </row>
    <row r="3499" spans="1:27" hidden="1" x14ac:dyDescent="0.25">
      <c r="A3499">
        <v>2018</v>
      </c>
      <c r="B3499">
        <v>3</v>
      </c>
      <c r="C3499" t="s">
        <v>270</v>
      </c>
      <c r="D3499">
        <v>12367</v>
      </c>
      <c r="E3499">
        <v>2</v>
      </c>
      <c r="F3499">
        <v>20180314</v>
      </c>
      <c r="G3499">
        <v>20546150519</v>
      </c>
      <c r="H3499" t="s">
        <v>345</v>
      </c>
      <c r="I3499" t="s">
        <v>25</v>
      </c>
      <c r="J3499" t="s">
        <v>26</v>
      </c>
      <c r="K3499" t="s">
        <v>1281</v>
      </c>
      <c r="L3499" t="s">
        <v>4</v>
      </c>
      <c r="M3499" t="s">
        <v>5</v>
      </c>
      <c r="N3499" t="s">
        <v>6</v>
      </c>
      <c r="O3499">
        <v>709600000</v>
      </c>
      <c r="P3499" t="s">
        <v>1002</v>
      </c>
      <c r="Q3499" t="s">
        <v>274</v>
      </c>
      <c r="R3499" t="s">
        <v>7</v>
      </c>
      <c r="S3499" t="s">
        <v>350</v>
      </c>
      <c r="T3499" t="s">
        <v>798</v>
      </c>
      <c r="U3499" t="s">
        <v>799</v>
      </c>
      <c r="W3499" t="s">
        <v>100</v>
      </c>
      <c r="X3499" t="s">
        <v>8</v>
      </c>
      <c r="Y3499" t="s">
        <v>226</v>
      </c>
      <c r="Z3499">
        <v>5498.98</v>
      </c>
      <c r="AA3499">
        <v>4950</v>
      </c>
    </row>
    <row r="3500" spans="1:27" hidden="1" x14ac:dyDescent="0.25">
      <c r="A3500">
        <v>2017</v>
      </c>
      <c r="B3500">
        <v>1</v>
      </c>
      <c r="C3500" t="s">
        <v>86</v>
      </c>
      <c r="D3500">
        <v>9035</v>
      </c>
      <c r="E3500">
        <v>9</v>
      </c>
      <c r="F3500">
        <v>20170131</v>
      </c>
      <c r="G3500">
        <v>20392854445</v>
      </c>
      <c r="H3500" t="s">
        <v>396</v>
      </c>
      <c r="I3500" t="s">
        <v>2</v>
      </c>
      <c r="J3500" t="s">
        <v>81</v>
      </c>
      <c r="K3500" t="s">
        <v>82</v>
      </c>
      <c r="L3500" t="s">
        <v>4</v>
      </c>
      <c r="M3500" t="s">
        <v>5</v>
      </c>
      <c r="N3500" t="s">
        <v>6</v>
      </c>
      <c r="O3500">
        <v>710809000</v>
      </c>
      <c r="P3500" t="s">
        <v>31</v>
      </c>
      <c r="Q3500" t="s">
        <v>1076</v>
      </c>
      <c r="R3500" t="s">
        <v>13</v>
      </c>
      <c r="S3500" t="s">
        <v>398</v>
      </c>
      <c r="T3500" t="s">
        <v>713</v>
      </c>
      <c r="U3500" t="s">
        <v>399</v>
      </c>
      <c r="X3500" t="s">
        <v>8</v>
      </c>
      <c r="Y3500" t="s">
        <v>9</v>
      </c>
      <c r="Z3500">
        <v>5489</v>
      </c>
      <c r="AA3500">
        <v>3738.1080000000002</v>
      </c>
    </row>
    <row r="3501" spans="1:27" hidden="1" x14ac:dyDescent="0.25">
      <c r="A3501">
        <v>2018</v>
      </c>
      <c r="B3501">
        <v>1</v>
      </c>
      <c r="C3501" t="s">
        <v>86</v>
      </c>
      <c r="D3501">
        <v>862</v>
      </c>
      <c r="E3501">
        <v>5</v>
      </c>
      <c r="F3501">
        <v>20180109</v>
      </c>
      <c r="G3501">
        <v>20373860736</v>
      </c>
      <c r="H3501" t="s">
        <v>1127</v>
      </c>
      <c r="I3501" t="s">
        <v>2</v>
      </c>
      <c r="J3501" t="s">
        <v>81</v>
      </c>
      <c r="K3501" t="s">
        <v>87</v>
      </c>
      <c r="L3501" t="s">
        <v>4</v>
      </c>
      <c r="M3501" t="s">
        <v>5</v>
      </c>
      <c r="N3501" t="s">
        <v>17</v>
      </c>
      <c r="O3501">
        <v>2005999000</v>
      </c>
      <c r="P3501" t="s">
        <v>1005</v>
      </c>
      <c r="Q3501" t="s">
        <v>1003</v>
      </c>
      <c r="R3501" t="s">
        <v>24</v>
      </c>
      <c r="S3501" t="s">
        <v>635</v>
      </c>
      <c r="T3501" t="s">
        <v>101</v>
      </c>
      <c r="X3501" t="s">
        <v>69</v>
      </c>
      <c r="Y3501" t="s">
        <v>15</v>
      </c>
      <c r="Z3501">
        <v>5483.02</v>
      </c>
      <c r="AA3501">
        <v>3481.6</v>
      </c>
    </row>
    <row r="3502" spans="1:27" hidden="1" x14ac:dyDescent="0.25">
      <c r="A3502">
        <v>2017</v>
      </c>
      <c r="B3502">
        <v>2</v>
      </c>
      <c r="C3502" t="s">
        <v>86</v>
      </c>
      <c r="D3502">
        <v>11391</v>
      </c>
      <c r="E3502">
        <v>4</v>
      </c>
      <c r="F3502">
        <v>20170213</v>
      </c>
      <c r="G3502">
        <v>20186370571</v>
      </c>
      <c r="H3502" t="s">
        <v>111</v>
      </c>
      <c r="I3502" t="s">
        <v>2</v>
      </c>
      <c r="J3502" t="s">
        <v>81</v>
      </c>
      <c r="K3502" t="s">
        <v>82</v>
      </c>
      <c r="L3502" t="s">
        <v>4</v>
      </c>
      <c r="M3502" t="s">
        <v>5</v>
      </c>
      <c r="N3502" t="s">
        <v>17</v>
      </c>
      <c r="O3502">
        <v>2005999000</v>
      </c>
      <c r="P3502" t="s">
        <v>31</v>
      </c>
      <c r="Q3502" t="s">
        <v>1003</v>
      </c>
      <c r="R3502" t="s">
        <v>24</v>
      </c>
      <c r="S3502" t="s">
        <v>1487</v>
      </c>
      <c r="W3502" t="s">
        <v>112</v>
      </c>
      <c r="X3502" t="s">
        <v>2125</v>
      </c>
      <c r="Y3502" t="s">
        <v>9</v>
      </c>
      <c r="Z3502">
        <v>5478</v>
      </c>
      <c r="AA3502">
        <v>1079</v>
      </c>
    </row>
    <row r="3503" spans="1:27" hidden="1" x14ac:dyDescent="0.25">
      <c r="A3503">
        <v>2018</v>
      </c>
      <c r="B3503">
        <v>1</v>
      </c>
      <c r="C3503" t="s">
        <v>86</v>
      </c>
      <c r="D3503">
        <v>1679</v>
      </c>
      <c r="E3503">
        <v>2</v>
      </c>
      <c r="F3503">
        <v>20180111</v>
      </c>
      <c r="G3503">
        <v>20186370571</v>
      </c>
      <c r="H3503" t="s">
        <v>111</v>
      </c>
      <c r="I3503" t="s">
        <v>25</v>
      </c>
      <c r="J3503" t="s">
        <v>26</v>
      </c>
      <c r="K3503" t="s">
        <v>97</v>
      </c>
      <c r="L3503" t="s">
        <v>4</v>
      </c>
      <c r="M3503" t="s">
        <v>5</v>
      </c>
      <c r="N3503" t="s">
        <v>17</v>
      </c>
      <c r="O3503">
        <v>2005999000</v>
      </c>
      <c r="P3503" t="s">
        <v>499</v>
      </c>
      <c r="Q3503" t="s">
        <v>1071</v>
      </c>
      <c r="R3503" t="s">
        <v>24</v>
      </c>
      <c r="S3503" t="s">
        <v>1513</v>
      </c>
      <c r="W3503" t="s">
        <v>947</v>
      </c>
      <c r="X3503" t="s">
        <v>8</v>
      </c>
      <c r="Y3503" t="s">
        <v>9</v>
      </c>
      <c r="Z3503">
        <v>5475.6</v>
      </c>
      <c r="AA3503">
        <v>1791</v>
      </c>
    </row>
    <row r="3504" spans="1:27" hidden="1" x14ac:dyDescent="0.25">
      <c r="A3504">
        <v>2017</v>
      </c>
      <c r="B3504">
        <v>2</v>
      </c>
      <c r="C3504" t="s">
        <v>86</v>
      </c>
      <c r="D3504">
        <v>16011</v>
      </c>
      <c r="E3504">
        <v>1</v>
      </c>
      <c r="F3504">
        <v>20170221</v>
      </c>
      <c r="G3504">
        <v>20476152594</v>
      </c>
      <c r="H3504" t="s">
        <v>91</v>
      </c>
      <c r="I3504" t="s">
        <v>2</v>
      </c>
      <c r="J3504" t="s">
        <v>81</v>
      </c>
      <c r="K3504" t="s">
        <v>82</v>
      </c>
      <c r="L3504" t="s">
        <v>4</v>
      </c>
      <c r="M3504" t="s">
        <v>5</v>
      </c>
      <c r="N3504" t="s">
        <v>6</v>
      </c>
      <c r="O3504">
        <v>710809000</v>
      </c>
      <c r="P3504" t="s">
        <v>31</v>
      </c>
      <c r="Q3504" t="s">
        <v>1076</v>
      </c>
      <c r="R3504" t="s">
        <v>13</v>
      </c>
      <c r="S3504" t="s">
        <v>227</v>
      </c>
      <c r="T3504" t="s">
        <v>228</v>
      </c>
      <c r="U3504" t="s">
        <v>84</v>
      </c>
      <c r="W3504" t="s">
        <v>34</v>
      </c>
      <c r="X3504" t="s">
        <v>8</v>
      </c>
      <c r="Y3504" t="s">
        <v>93</v>
      </c>
      <c r="Z3504">
        <v>5460</v>
      </c>
      <c r="AA3504">
        <v>2100</v>
      </c>
    </row>
    <row r="3505" spans="1:27" hidden="1" x14ac:dyDescent="0.25">
      <c r="A3505">
        <v>2017</v>
      </c>
      <c r="B3505">
        <v>3</v>
      </c>
      <c r="C3505" t="s">
        <v>86</v>
      </c>
      <c r="D3505">
        <v>19345</v>
      </c>
      <c r="E3505">
        <v>2</v>
      </c>
      <c r="F3505">
        <v>20170302</v>
      </c>
      <c r="G3505">
        <v>20513423307</v>
      </c>
      <c r="H3505" t="s">
        <v>1856</v>
      </c>
      <c r="I3505" t="s">
        <v>25</v>
      </c>
      <c r="J3505" t="s">
        <v>26</v>
      </c>
      <c r="K3505" t="s">
        <v>97</v>
      </c>
      <c r="L3505" t="s">
        <v>4</v>
      </c>
      <c r="M3505" t="s">
        <v>5</v>
      </c>
      <c r="N3505" t="s">
        <v>6</v>
      </c>
      <c r="O3505">
        <v>709600000</v>
      </c>
      <c r="P3505" t="s">
        <v>1133</v>
      </c>
      <c r="Q3505" t="s">
        <v>274</v>
      </c>
      <c r="R3505" t="s">
        <v>7</v>
      </c>
      <c r="S3505" t="s">
        <v>2201</v>
      </c>
      <c r="T3505" t="s">
        <v>2200</v>
      </c>
      <c r="W3505" t="s">
        <v>34</v>
      </c>
      <c r="X3505" t="s">
        <v>8</v>
      </c>
      <c r="Y3505" t="s">
        <v>93</v>
      </c>
      <c r="Z3505">
        <v>5448</v>
      </c>
      <c r="AA3505">
        <v>1544.51</v>
      </c>
    </row>
    <row r="3506" spans="1:27" hidden="1" x14ac:dyDescent="0.25">
      <c r="A3506">
        <v>2017</v>
      </c>
      <c r="B3506">
        <v>3</v>
      </c>
      <c r="C3506" t="s">
        <v>86</v>
      </c>
      <c r="D3506">
        <v>25643</v>
      </c>
      <c r="E3506">
        <v>6</v>
      </c>
      <c r="F3506">
        <v>20170329</v>
      </c>
      <c r="G3506">
        <v>20507262318</v>
      </c>
      <c r="H3506" t="s">
        <v>531</v>
      </c>
      <c r="I3506" t="s">
        <v>2</v>
      </c>
      <c r="J3506" t="s">
        <v>81</v>
      </c>
      <c r="K3506" t="s">
        <v>82</v>
      </c>
      <c r="L3506" t="s">
        <v>4</v>
      </c>
      <c r="M3506" t="s">
        <v>5</v>
      </c>
      <c r="N3506" t="s">
        <v>6</v>
      </c>
      <c r="O3506">
        <v>904221000</v>
      </c>
      <c r="P3506" t="s">
        <v>40</v>
      </c>
      <c r="Q3506" t="s">
        <v>472</v>
      </c>
      <c r="R3506" t="s">
        <v>104</v>
      </c>
      <c r="S3506" t="s">
        <v>72</v>
      </c>
      <c r="V3506" t="s">
        <v>768</v>
      </c>
      <c r="W3506" t="s">
        <v>176</v>
      </c>
      <c r="X3506" t="s">
        <v>23</v>
      </c>
      <c r="Y3506" t="s">
        <v>9</v>
      </c>
      <c r="Z3506">
        <v>5437.5</v>
      </c>
      <c r="AA3506">
        <v>775</v>
      </c>
    </row>
    <row r="3507" spans="1:27" hidden="1" x14ac:dyDescent="0.25">
      <c r="A3507">
        <v>2017</v>
      </c>
      <c r="B3507">
        <v>2</v>
      </c>
      <c r="C3507" t="s">
        <v>270</v>
      </c>
      <c r="D3507">
        <v>8577</v>
      </c>
      <c r="E3507">
        <v>3</v>
      </c>
      <c r="F3507">
        <v>20170223</v>
      </c>
      <c r="G3507">
        <v>20504004415</v>
      </c>
      <c r="H3507" t="s">
        <v>223</v>
      </c>
      <c r="I3507" t="s">
        <v>25</v>
      </c>
      <c r="J3507" t="s">
        <v>26</v>
      </c>
      <c r="K3507" t="s">
        <v>97</v>
      </c>
      <c r="L3507" t="s">
        <v>4</v>
      </c>
      <c r="M3507" t="s">
        <v>5</v>
      </c>
      <c r="N3507" t="s">
        <v>17</v>
      </c>
      <c r="O3507">
        <v>2005999000</v>
      </c>
      <c r="P3507" t="s">
        <v>1002</v>
      </c>
      <c r="Q3507" t="s">
        <v>1003</v>
      </c>
      <c r="R3507" t="s">
        <v>24</v>
      </c>
      <c r="S3507" t="s">
        <v>278</v>
      </c>
      <c r="W3507" t="s">
        <v>100</v>
      </c>
      <c r="X3507" t="s">
        <v>8</v>
      </c>
      <c r="Y3507" t="s">
        <v>226</v>
      </c>
      <c r="Z3507">
        <v>5418</v>
      </c>
      <c r="AA3507">
        <v>4384.8</v>
      </c>
    </row>
    <row r="3508" spans="1:27" hidden="1" x14ac:dyDescent="0.25">
      <c r="A3508">
        <v>2018</v>
      </c>
      <c r="B3508">
        <v>1</v>
      </c>
      <c r="C3508" t="s">
        <v>86</v>
      </c>
      <c r="D3508">
        <v>9097</v>
      </c>
      <c r="E3508">
        <v>5</v>
      </c>
      <c r="F3508">
        <v>20180131</v>
      </c>
      <c r="G3508">
        <v>20186370571</v>
      </c>
      <c r="H3508" t="s">
        <v>111</v>
      </c>
      <c r="I3508" t="s">
        <v>25</v>
      </c>
      <c r="J3508" t="s">
        <v>26</v>
      </c>
      <c r="K3508" t="s">
        <v>97</v>
      </c>
      <c r="L3508" t="s">
        <v>4</v>
      </c>
      <c r="M3508" t="s">
        <v>5</v>
      </c>
      <c r="N3508" t="s">
        <v>17</v>
      </c>
      <c r="O3508">
        <v>2005999000</v>
      </c>
      <c r="P3508" t="s">
        <v>31</v>
      </c>
      <c r="Q3508" t="s">
        <v>1071</v>
      </c>
      <c r="R3508" t="s">
        <v>24</v>
      </c>
      <c r="S3508" t="s">
        <v>918</v>
      </c>
      <c r="T3508" t="s">
        <v>1237</v>
      </c>
      <c r="U3508" t="s">
        <v>1238</v>
      </c>
      <c r="W3508" t="s">
        <v>1232</v>
      </c>
      <c r="X3508" t="s">
        <v>8</v>
      </c>
      <c r="Y3508" t="s">
        <v>9</v>
      </c>
      <c r="Z3508">
        <v>5395.8</v>
      </c>
      <c r="AA3508">
        <v>1408</v>
      </c>
    </row>
    <row r="3509" spans="1:27" hidden="1" x14ac:dyDescent="0.25">
      <c r="A3509">
        <v>2017</v>
      </c>
      <c r="B3509">
        <v>3</v>
      </c>
      <c r="C3509" t="s">
        <v>86</v>
      </c>
      <c r="D3509">
        <v>21501</v>
      </c>
      <c r="E3509">
        <v>3</v>
      </c>
      <c r="F3509">
        <v>20170313</v>
      </c>
      <c r="G3509">
        <v>20373860736</v>
      </c>
      <c r="H3509" t="s">
        <v>1127</v>
      </c>
      <c r="I3509" t="s">
        <v>11</v>
      </c>
      <c r="J3509" t="s">
        <v>12</v>
      </c>
      <c r="K3509" t="s">
        <v>156</v>
      </c>
      <c r="L3509" t="s">
        <v>4</v>
      </c>
      <c r="M3509" t="s">
        <v>5</v>
      </c>
      <c r="N3509" t="s">
        <v>17</v>
      </c>
      <c r="O3509">
        <v>2005992000</v>
      </c>
      <c r="P3509" t="s">
        <v>934</v>
      </c>
      <c r="Q3509" t="s">
        <v>1003</v>
      </c>
      <c r="R3509" t="s">
        <v>18</v>
      </c>
      <c r="S3509" t="s">
        <v>94</v>
      </c>
      <c r="T3509" t="s">
        <v>579</v>
      </c>
      <c r="V3509" t="s">
        <v>377</v>
      </c>
      <c r="W3509" t="s">
        <v>100</v>
      </c>
      <c r="X3509" t="s">
        <v>19</v>
      </c>
      <c r="Y3509" t="s">
        <v>15</v>
      </c>
      <c r="Z3509">
        <v>5376.22</v>
      </c>
      <c r="AA3509">
        <v>1740</v>
      </c>
    </row>
    <row r="3510" spans="1:27" hidden="1" x14ac:dyDescent="0.25">
      <c r="A3510">
        <v>2018</v>
      </c>
      <c r="B3510">
        <v>3</v>
      </c>
      <c r="C3510" t="s">
        <v>270</v>
      </c>
      <c r="D3510">
        <v>12368</v>
      </c>
      <c r="E3510">
        <v>2</v>
      </c>
      <c r="F3510">
        <v>20180314</v>
      </c>
      <c r="G3510">
        <v>20546150519</v>
      </c>
      <c r="H3510" t="s">
        <v>345</v>
      </c>
      <c r="I3510" t="s">
        <v>25</v>
      </c>
      <c r="J3510" t="s">
        <v>26</v>
      </c>
      <c r="K3510" t="s">
        <v>257</v>
      </c>
      <c r="L3510" t="s">
        <v>4</v>
      </c>
      <c r="M3510" t="s">
        <v>5</v>
      </c>
      <c r="N3510" t="s">
        <v>6</v>
      </c>
      <c r="O3510">
        <v>709600000</v>
      </c>
      <c r="P3510" t="s">
        <v>1002</v>
      </c>
      <c r="Q3510" t="s">
        <v>274</v>
      </c>
      <c r="R3510" t="s">
        <v>7</v>
      </c>
      <c r="S3510" t="s">
        <v>350</v>
      </c>
      <c r="T3510" t="s">
        <v>798</v>
      </c>
      <c r="U3510" t="s">
        <v>799</v>
      </c>
      <c r="W3510" t="s">
        <v>100</v>
      </c>
      <c r="X3510" t="s">
        <v>8</v>
      </c>
      <c r="Y3510" t="s">
        <v>226</v>
      </c>
      <c r="Z3510">
        <v>5373.48</v>
      </c>
      <c r="AA3510">
        <v>6050</v>
      </c>
    </row>
    <row r="3511" spans="1:27" hidden="1" x14ac:dyDescent="0.25">
      <c r="A3511">
        <v>2018</v>
      </c>
      <c r="B3511">
        <v>3</v>
      </c>
      <c r="C3511" t="s">
        <v>270</v>
      </c>
      <c r="D3511">
        <v>12507</v>
      </c>
      <c r="E3511">
        <v>3</v>
      </c>
      <c r="F3511">
        <v>20180314</v>
      </c>
      <c r="G3511">
        <v>20546150519</v>
      </c>
      <c r="H3511" t="s">
        <v>345</v>
      </c>
      <c r="I3511" t="s">
        <v>25</v>
      </c>
      <c r="J3511" t="s">
        <v>26</v>
      </c>
      <c r="K3511" t="s">
        <v>257</v>
      </c>
      <c r="L3511" t="s">
        <v>4</v>
      </c>
      <c r="M3511" t="s">
        <v>5</v>
      </c>
      <c r="N3511" t="s">
        <v>6</v>
      </c>
      <c r="O3511">
        <v>709600000</v>
      </c>
      <c r="P3511" t="s">
        <v>1002</v>
      </c>
      <c r="Q3511" t="s">
        <v>274</v>
      </c>
      <c r="R3511" t="s">
        <v>7</v>
      </c>
      <c r="S3511" t="s">
        <v>350</v>
      </c>
      <c r="T3511" t="s">
        <v>798</v>
      </c>
      <c r="U3511" t="s">
        <v>800</v>
      </c>
      <c r="W3511" t="s">
        <v>100</v>
      </c>
      <c r="X3511" t="s">
        <v>8</v>
      </c>
      <c r="Y3511" t="s">
        <v>226</v>
      </c>
      <c r="Z3511">
        <v>5373.48</v>
      </c>
      <c r="AA3511">
        <v>6050</v>
      </c>
    </row>
    <row r="3512" spans="1:27" hidden="1" x14ac:dyDescent="0.25">
      <c r="A3512">
        <v>2017</v>
      </c>
      <c r="B3512">
        <v>1</v>
      </c>
      <c r="C3512" t="s">
        <v>270</v>
      </c>
      <c r="D3512">
        <v>44160</v>
      </c>
      <c r="E3512">
        <v>2</v>
      </c>
      <c r="F3512">
        <v>20170103</v>
      </c>
      <c r="G3512">
        <v>20504004415</v>
      </c>
      <c r="H3512" t="s">
        <v>223</v>
      </c>
      <c r="I3512" t="s">
        <v>36</v>
      </c>
      <c r="J3512" t="s">
        <v>283</v>
      </c>
      <c r="K3512" t="s">
        <v>284</v>
      </c>
      <c r="L3512" t="s">
        <v>4</v>
      </c>
      <c r="M3512" t="s">
        <v>5</v>
      </c>
      <c r="N3512" t="s">
        <v>17</v>
      </c>
      <c r="O3512">
        <v>2005999000</v>
      </c>
      <c r="P3512" t="s">
        <v>1002</v>
      </c>
      <c r="Q3512" t="s">
        <v>1003</v>
      </c>
      <c r="R3512" t="s">
        <v>24</v>
      </c>
      <c r="S3512" t="s">
        <v>332</v>
      </c>
      <c r="W3512" t="s">
        <v>100</v>
      </c>
      <c r="X3512" t="s">
        <v>8</v>
      </c>
      <c r="Y3512" t="s">
        <v>61</v>
      </c>
      <c r="Z3512">
        <v>5362</v>
      </c>
      <c r="AA3512">
        <v>3780</v>
      </c>
    </row>
    <row r="3513" spans="1:27" hidden="1" x14ac:dyDescent="0.25">
      <c r="A3513">
        <v>2018</v>
      </c>
      <c r="B3513">
        <v>2</v>
      </c>
      <c r="C3513" t="s">
        <v>86</v>
      </c>
      <c r="D3513">
        <v>11470</v>
      </c>
      <c r="E3513">
        <v>4</v>
      </c>
      <c r="F3513">
        <v>20180207</v>
      </c>
      <c r="G3513">
        <v>20601878781</v>
      </c>
      <c r="H3513" t="s">
        <v>1844</v>
      </c>
      <c r="I3513" t="s">
        <v>2</v>
      </c>
      <c r="J3513" t="s">
        <v>81</v>
      </c>
      <c r="K3513" t="s">
        <v>82</v>
      </c>
      <c r="L3513" t="s">
        <v>4</v>
      </c>
      <c r="M3513" t="s">
        <v>5</v>
      </c>
      <c r="N3513" t="s">
        <v>6</v>
      </c>
      <c r="O3513">
        <v>710809000</v>
      </c>
      <c r="P3513" t="s">
        <v>31</v>
      </c>
      <c r="Q3513" t="s">
        <v>472</v>
      </c>
      <c r="R3513" t="s">
        <v>13</v>
      </c>
      <c r="S3513" t="s">
        <v>1845</v>
      </c>
      <c r="T3513" t="s">
        <v>220</v>
      </c>
      <c r="V3513" t="s">
        <v>1846</v>
      </c>
      <c r="W3513" t="s">
        <v>1847</v>
      </c>
      <c r="X3513" t="s">
        <v>8</v>
      </c>
      <c r="Y3513" t="s">
        <v>9</v>
      </c>
      <c r="Z3513">
        <v>5359.2</v>
      </c>
      <c r="AA3513">
        <v>2232.259</v>
      </c>
    </row>
    <row r="3514" spans="1:27" hidden="1" x14ac:dyDescent="0.25">
      <c r="A3514">
        <v>2017</v>
      </c>
      <c r="B3514">
        <v>1</v>
      </c>
      <c r="C3514" t="s">
        <v>270</v>
      </c>
      <c r="D3514">
        <v>43235</v>
      </c>
      <c r="E3514">
        <v>2</v>
      </c>
      <c r="F3514">
        <v>20170103</v>
      </c>
      <c r="G3514">
        <v>20522951146</v>
      </c>
      <c r="H3514" t="s">
        <v>113</v>
      </c>
      <c r="I3514" t="s">
        <v>25</v>
      </c>
      <c r="J3514" t="s">
        <v>114</v>
      </c>
      <c r="K3514" t="s">
        <v>115</v>
      </c>
      <c r="L3514" t="s">
        <v>4</v>
      </c>
      <c r="M3514" t="s">
        <v>5</v>
      </c>
      <c r="N3514" t="s">
        <v>6</v>
      </c>
      <c r="O3514">
        <v>904211090</v>
      </c>
      <c r="P3514" t="s">
        <v>198</v>
      </c>
      <c r="Q3514" t="s">
        <v>472</v>
      </c>
      <c r="R3514" t="s">
        <v>77</v>
      </c>
      <c r="S3514" t="s">
        <v>776</v>
      </c>
      <c r="W3514" t="s">
        <v>100</v>
      </c>
      <c r="X3514" t="s">
        <v>23</v>
      </c>
      <c r="Y3514" t="s">
        <v>226</v>
      </c>
      <c r="Z3514">
        <v>5352.34</v>
      </c>
      <c r="AA3514">
        <v>2460.7800000000002</v>
      </c>
    </row>
    <row r="3515" spans="1:27" hidden="1" x14ac:dyDescent="0.25">
      <c r="A3515">
        <v>2017</v>
      </c>
      <c r="B3515">
        <v>1</v>
      </c>
      <c r="C3515" t="s">
        <v>86</v>
      </c>
      <c r="D3515">
        <v>6170</v>
      </c>
      <c r="E3515">
        <v>3</v>
      </c>
      <c r="F3515">
        <v>20170123</v>
      </c>
      <c r="G3515">
        <v>20523273265</v>
      </c>
      <c r="H3515" t="s">
        <v>174</v>
      </c>
      <c r="I3515" t="s">
        <v>25</v>
      </c>
      <c r="J3515" t="s">
        <v>26</v>
      </c>
      <c r="K3515" t="s">
        <v>97</v>
      </c>
      <c r="L3515" t="s">
        <v>4</v>
      </c>
      <c r="M3515" t="s">
        <v>5</v>
      </c>
      <c r="N3515" t="s">
        <v>6</v>
      </c>
      <c r="O3515">
        <v>710809000</v>
      </c>
      <c r="P3515" t="s">
        <v>31</v>
      </c>
      <c r="Q3515" t="s">
        <v>1076</v>
      </c>
      <c r="R3515" t="s">
        <v>13</v>
      </c>
      <c r="S3515" t="s">
        <v>201</v>
      </c>
      <c r="W3515" t="s">
        <v>176</v>
      </c>
      <c r="X3515" t="s">
        <v>8</v>
      </c>
      <c r="Y3515" t="s">
        <v>9</v>
      </c>
      <c r="Z3515">
        <v>5343.36</v>
      </c>
      <c r="AA3515">
        <v>1766.4</v>
      </c>
    </row>
    <row r="3516" spans="1:27" hidden="1" x14ac:dyDescent="0.25">
      <c r="A3516">
        <v>2017</v>
      </c>
      <c r="B3516">
        <v>1</v>
      </c>
      <c r="C3516" t="s">
        <v>86</v>
      </c>
      <c r="D3516">
        <v>8470</v>
      </c>
      <c r="E3516">
        <v>11</v>
      </c>
      <c r="F3516">
        <v>20170131</v>
      </c>
      <c r="G3516">
        <v>20170040938</v>
      </c>
      <c r="H3516" t="s">
        <v>65</v>
      </c>
      <c r="I3516" t="s">
        <v>11</v>
      </c>
      <c r="J3516" t="s">
        <v>12</v>
      </c>
      <c r="K3516" t="s">
        <v>156</v>
      </c>
      <c r="L3516" t="s">
        <v>4</v>
      </c>
      <c r="M3516" t="s">
        <v>5</v>
      </c>
      <c r="N3516" t="s">
        <v>17</v>
      </c>
      <c r="O3516">
        <v>2005999000</v>
      </c>
      <c r="P3516" t="s">
        <v>934</v>
      </c>
      <c r="Q3516" t="s">
        <v>1003</v>
      </c>
      <c r="R3516" t="s">
        <v>24</v>
      </c>
      <c r="S3516" t="s">
        <v>148</v>
      </c>
      <c r="T3516" t="s">
        <v>14</v>
      </c>
      <c r="U3516" t="s">
        <v>101</v>
      </c>
      <c r="W3516" t="s">
        <v>530</v>
      </c>
      <c r="X3516" t="s">
        <v>8</v>
      </c>
      <c r="Y3516" t="s">
        <v>15</v>
      </c>
      <c r="Z3516">
        <v>5337</v>
      </c>
      <c r="AA3516">
        <v>2419.44</v>
      </c>
    </row>
    <row r="3517" spans="1:27" hidden="1" x14ac:dyDescent="0.25">
      <c r="A3517">
        <v>2018</v>
      </c>
      <c r="B3517">
        <v>1</v>
      </c>
      <c r="C3517" t="s">
        <v>270</v>
      </c>
      <c r="D3517">
        <v>2777</v>
      </c>
      <c r="E3517">
        <v>2</v>
      </c>
      <c r="F3517">
        <v>20180118</v>
      </c>
      <c r="G3517">
        <v>20504004415</v>
      </c>
      <c r="H3517" t="s">
        <v>223</v>
      </c>
      <c r="I3517" t="s">
        <v>25</v>
      </c>
      <c r="J3517" t="s">
        <v>26</v>
      </c>
      <c r="K3517" t="s">
        <v>205</v>
      </c>
      <c r="L3517" t="s">
        <v>4</v>
      </c>
      <c r="M3517" t="s">
        <v>5</v>
      </c>
      <c r="N3517" t="s">
        <v>17</v>
      </c>
      <c r="O3517">
        <v>2005999000</v>
      </c>
      <c r="P3517" t="s">
        <v>1002</v>
      </c>
      <c r="Q3517" t="s">
        <v>1003</v>
      </c>
      <c r="R3517" t="s">
        <v>24</v>
      </c>
      <c r="S3517" t="s">
        <v>508</v>
      </c>
      <c r="T3517" t="s">
        <v>1303</v>
      </c>
      <c r="W3517" t="s">
        <v>34</v>
      </c>
      <c r="X3517" t="s">
        <v>8</v>
      </c>
      <c r="Y3517" t="s">
        <v>226</v>
      </c>
      <c r="Z3517">
        <v>5336</v>
      </c>
      <c r="AA3517">
        <v>2594.4</v>
      </c>
    </row>
    <row r="3518" spans="1:27" hidden="1" x14ac:dyDescent="0.25">
      <c r="A3518">
        <v>2018</v>
      </c>
      <c r="B3518">
        <v>1</v>
      </c>
      <c r="C3518" t="s">
        <v>86</v>
      </c>
      <c r="D3518">
        <v>9097</v>
      </c>
      <c r="E3518">
        <v>2</v>
      </c>
      <c r="F3518">
        <v>20180131</v>
      </c>
      <c r="G3518">
        <v>20186370571</v>
      </c>
      <c r="H3518" t="s">
        <v>111</v>
      </c>
      <c r="I3518" t="s">
        <v>25</v>
      </c>
      <c r="J3518" t="s">
        <v>26</v>
      </c>
      <c r="K3518" t="s">
        <v>97</v>
      </c>
      <c r="L3518" t="s">
        <v>4</v>
      </c>
      <c r="M3518" t="s">
        <v>5</v>
      </c>
      <c r="N3518" t="s">
        <v>17</v>
      </c>
      <c r="O3518">
        <v>2005999000</v>
      </c>
      <c r="P3518" t="s">
        <v>499</v>
      </c>
      <c r="Q3518" t="s">
        <v>1071</v>
      </c>
      <c r="R3518" t="s">
        <v>24</v>
      </c>
      <c r="S3518" t="s">
        <v>1105</v>
      </c>
      <c r="T3518" t="s">
        <v>1230</v>
      </c>
      <c r="U3518" t="s">
        <v>1233</v>
      </c>
      <c r="W3518" t="s">
        <v>1232</v>
      </c>
      <c r="X3518" t="s">
        <v>8</v>
      </c>
      <c r="Y3518" t="s">
        <v>9</v>
      </c>
      <c r="Z3518">
        <v>5325.6</v>
      </c>
      <c r="AA3518">
        <v>1649</v>
      </c>
    </row>
    <row r="3519" spans="1:27" hidden="1" x14ac:dyDescent="0.25">
      <c r="A3519">
        <v>2018</v>
      </c>
      <c r="B3519">
        <v>2</v>
      </c>
      <c r="C3519" t="s">
        <v>270</v>
      </c>
      <c r="D3519">
        <v>9581</v>
      </c>
      <c r="E3519">
        <v>3</v>
      </c>
      <c r="F3519">
        <v>20180223</v>
      </c>
      <c r="G3519">
        <v>20546150519</v>
      </c>
      <c r="H3519" t="s">
        <v>345</v>
      </c>
      <c r="I3519" t="s">
        <v>25</v>
      </c>
      <c r="J3519" t="s">
        <v>26</v>
      </c>
      <c r="K3519" t="s">
        <v>344</v>
      </c>
      <c r="L3519" t="s">
        <v>4</v>
      </c>
      <c r="M3519" t="s">
        <v>5</v>
      </c>
      <c r="N3519" t="s">
        <v>6</v>
      </c>
      <c r="O3519">
        <v>709600000</v>
      </c>
      <c r="P3519" t="s">
        <v>1002</v>
      </c>
      <c r="Q3519" t="s">
        <v>274</v>
      </c>
      <c r="R3519" t="s">
        <v>7</v>
      </c>
      <c r="S3519" t="s">
        <v>350</v>
      </c>
      <c r="T3519" t="s">
        <v>798</v>
      </c>
      <c r="U3519" t="s">
        <v>800</v>
      </c>
      <c r="W3519" t="s">
        <v>100</v>
      </c>
      <c r="X3519" t="s">
        <v>8</v>
      </c>
      <c r="Y3519" t="s">
        <v>226</v>
      </c>
      <c r="Z3519">
        <v>5299.87</v>
      </c>
      <c r="AA3519">
        <v>2750</v>
      </c>
    </row>
    <row r="3520" spans="1:27" hidden="1" x14ac:dyDescent="0.25">
      <c r="A3520">
        <v>2018</v>
      </c>
      <c r="B3520">
        <v>2</v>
      </c>
      <c r="C3520" t="s">
        <v>86</v>
      </c>
      <c r="D3520">
        <v>10185</v>
      </c>
      <c r="E3520">
        <v>1</v>
      </c>
      <c r="F3520">
        <v>20180202</v>
      </c>
      <c r="G3520">
        <v>20186370571</v>
      </c>
      <c r="H3520" t="s">
        <v>111</v>
      </c>
      <c r="I3520" t="s">
        <v>25</v>
      </c>
      <c r="J3520" t="s">
        <v>26</v>
      </c>
      <c r="K3520" t="s">
        <v>97</v>
      </c>
      <c r="L3520" t="s">
        <v>4</v>
      </c>
      <c r="M3520" t="s">
        <v>5</v>
      </c>
      <c r="N3520" t="s">
        <v>6</v>
      </c>
      <c r="O3520">
        <v>710809000</v>
      </c>
      <c r="P3520" t="s">
        <v>40</v>
      </c>
      <c r="Q3520" t="s">
        <v>1076</v>
      </c>
      <c r="R3520" t="s">
        <v>13</v>
      </c>
      <c r="S3520" t="s">
        <v>403</v>
      </c>
      <c r="T3520" t="s">
        <v>1193</v>
      </c>
      <c r="W3520" t="s">
        <v>1194</v>
      </c>
      <c r="X3520" t="s">
        <v>8</v>
      </c>
      <c r="Y3520" t="s">
        <v>9</v>
      </c>
      <c r="Z3520">
        <v>5280</v>
      </c>
      <c r="AA3520">
        <v>2040</v>
      </c>
    </row>
    <row r="3521" spans="1:27" hidden="1" x14ac:dyDescent="0.25">
      <c r="A3521">
        <v>2018</v>
      </c>
      <c r="B3521">
        <v>3</v>
      </c>
      <c r="C3521" t="s">
        <v>86</v>
      </c>
      <c r="D3521">
        <v>26354</v>
      </c>
      <c r="E3521">
        <v>5</v>
      </c>
      <c r="F3521">
        <v>20180330</v>
      </c>
      <c r="G3521">
        <v>20170040938</v>
      </c>
      <c r="H3521" t="s">
        <v>65</v>
      </c>
      <c r="I3521" t="s">
        <v>2</v>
      </c>
      <c r="J3521" t="s">
        <v>81</v>
      </c>
      <c r="K3521" t="s">
        <v>87</v>
      </c>
      <c r="L3521" t="s">
        <v>4</v>
      </c>
      <c r="M3521" t="s">
        <v>5</v>
      </c>
      <c r="N3521" t="s">
        <v>17</v>
      </c>
      <c r="O3521">
        <v>2005992000</v>
      </c>
      <c r="P3521" t="s">
        <v>934</v>
      </c>
      <c r="Q3521" t="s">
        <v>1003</v>
      </c>
      <c r="R3521" t="s">
        <v>18</v>
      </c>
      <c r="S3521" t="s">
        <v>148</v>
      </c>
      <c r="T3521" t="s">
        <v>101</v>
      </c>
      <c r="W3521" t="s">
        <v>129</v>
      </c>
      <c r="X3521" t="s">
        <v>95</v>
      </c>
      <c r="Y3521" t="s">
        <v>15</v>
      </c>
      <c r="Z3521">
        <v>5274.75</v>
      </c>
      <c r="AA3521">
        <v>1648.35</v>
      </c>
    </row>
    <row r="3522" spans="1:27" hidden="1" x14ac:dyDescent="0.25">
      <c r="A3522">
        <v>2018</v>
      </c>
      <c r="B3522">
        <v>1</v>
      </c>
      <c r="C3522" t="s">
        <v>270</v>
      </c>
      <c r="D3522">
        <v>2526</v>
      </c>
      <c r="E3522">
        <v>2</v>
      </c>
      <c r="F3522">
        <v>20180117</v>
      </c>
      <c r="G3522">
        <v>20546150519</v>
      </c>
      <c r="H3522" t="s">
        <v>345</v>
      </c>
      <c r="I3522" t="s">
        <v>25</v>
      </c>
      <c r="J3522" t="s">
        <v>26</v>
      </c>
      <c r="K3522" t="s">
        <v>1281</v>
      </c>
      <c r="L3522" t="s">
        <v>4</v>
      </c>
      <c r="M3522" t="s">
        <v>5</v>
      </c>
      <c r="N3522" t="s">
        <v>6</v>
      </c>
      <c r="O3522">
        <v>709600000</v>
      </c>
      <c r="P3522" t="s">
        <v>1002</v>
      </c>
      <c r="Q3522" t="s">
        <v>274</v>
      </c>
      <c r="R3522" t="s">
        <v>7</v>
      </c>
      <c r="S3522" t="s">
        <v>921</v>
      </c>
      <c r="T3522" t="s">
        <v>14</v>
      </c>
      <c r="V3522" t="s">
        <v>145</v>
      </c>
      <c r="W3522" t="s">
        <v>272</v>
      </c>
      <c r="X3522" t="s">
        <v>8</v>
      </c>
      <c r="Y3522" t="s">
        <v>15</v>
      </c>
      <c r="Z3522">
        <v>5268.8</v>
      </c>
      <c r="AA3522">
        <v>4400</v>
      </c>
    </row>
    <row r="3523" spans="1:27" hidden="1" x14ac:dyDescent="0.25">
      <c r="A3523">
        <v>2017</v>
      </c>
      <c r="B3523">
        <v>2</v>
      </c>
      <c r="C3523" t="s">
        <v>270</v>
      </c>
      <c r="D3523">
        <v>5012</v>
      </c>
      <c r="E3523">
        <v>1</v>
      </c>
      <c r="F3523">
        <v>20170203</v>
      </c>
      <c r="G3523">
        <v>20504004415</v>
      </c>
      <c r="H3523" t="s">
        <v>223</v>
      </c>
      <c r="I3523" t="s">
        <v>25</v>
      </c>
      <c r="J3523" t="s">
        <v>26</v>
      </c>
      <c r="K3523" t="s">
        <v>97</v>
      </c>
      <c r="L3523" t="s">
        <v>4</v>
      </c>
      <c r="M3523" t="s">
        <v>5</v>
      </c>
      <c r="N3523" t="s">
        <v>17</v>
      </c>
      <c r="O3523">
        <v>2001909000</v>
      </c>
      <c r="P3523" t="s">
        <v>1009</v>
      </c>
      <c r="Q3523" t="s">
        <v>1003</v>
      </c>
      <c r="R3523" t="s">
        <v>68</v>
      </c>
      <c r="S3523" t="s">
        <v>1682</v>
      </c>
      <c r="W3523" t="s">
        <v>100</v>
      </c>
      <c r="X3523" t="s">
        <v>8</v>
      </c>
      <c r="Y3523" t="s">
        <v>61</v>
      </c>
      <c r="Z3523">
        <v>5260</v>
      </c>
      <c r="AA3523">
        <v>951.6</v>
      </c>
    </row>
    <row r="3524" spans="1:27" hidden="1" x14ac:dyDescent="0.25">
      <c r="A3524">
        <v>2018</v>
      </c>
      <c r="B3524">
        <v>2</v>
      </c>
      <c r="C3524" t="s">
        <v>270</v>
      </c>
      <c r="D3524">
        <v>4780</v>
      </c>
      <c r="E3524">
        <v>1</v>
      </c>
      <c r="F3524">
        <v>20180206</v>
      </c>
      <c r="G3524">
        <v>20504004415</v>
      </c>
      <c r="H3524" t="s">
        <v>223</v>
      </c>
      <c r="I3524" t="s">
        <v>25</v>
      </c>
      <c r="J3524" t="s">
        <v>26</v>
      </c>
      <c r="K3524" t="s">
        <v>121</v>
      </c>
      <c r="L3524" t="s">
        <v>4</v>
      </c>
      <c r="M3524" t="s">
        <v>5</v>
      </c>
      <c r="N3524" t="s">
        <v>17</v>
      </c>
      <c r="O3524">
        <v>2001909000</v>
      </c>
      <c r="P3524" t="s">
        <v>1009</v>
      </c>
      <c r="Q3524" t="s">
        <v>1003</v>
      </c>
      <c r="R3524" t="s">
        <v>68</v>
      </c>
      <c r="S3524" t="s">
        <v>865</v>
      </c>
      <c r="T3524" t="s">
        <v>958</v>
      </c>
      <c r="W3524" t="s">
        <v>34</v>
      </c>
      <c r="X3524" t="s">
        <v>8</v>
      </c>
      <c r="Y3524" t="s">
        <v>226</v>
      </c>
      <c r="Z3524">
        <v>5260</v>
      </c>
      <c r="AA3524">
        <v>951.6</v>
      </c>
    </row>
    <row r="3525" spans="1:27" hidden="1" x14ac:dyDescent="0.25">
      <c r="A3525">
        <v>2017</v>
      </c>
      <c r="B3525">
        <v>2</v>
      </c>
      <c r="C3525" t="s">
        <v>270</v>
      </c>
      <c r="D3525">
        <v>5900</v>
      </c>
      <c r="E3525">
        <v>1</v>
      </c>
      <c r="F3525">
        <v>20170207</v>
      </c>
      <c r="G3525">
        <v>20504004415</v>
      </c>
      <c r="H3525" t="s">
        <v>223</v>
      </c>
      <c r="I3525" t="s">
        <v>36</v>
      </c>
      <c r="J3525" t="s">
        <v>283</v>
      </c>
      <c r="K3525" t="s">
        <v>284</v>
      </c>
      <c r="L3525" t="s">
        <v>4</v>
      </c>
      <c r="M3525" t="s">
        <v>5</v>
      </c>
      <c r="N3525" t="s">
        <v>17</v>
      </c>
      <c r="O3525">
        <v>2005999000</v>
      </c>
      <c r="P3525" t="s">
        <v>1002</v>
      </c>
      <c r="Q3525" t="s">
        <v>1003</v>
      </c>
      <c r="R3525" t="s">
        <v>24</v>
      </c>
      <c r="S3525" t="s">
        <v>747</v>
      </c>
      <c r="W3525" t="s">
        <v>100</v>
      </c>
      <c r="X3525" t="s">
        <v>8</v>
      </c>
      <c r="Y3525" t="s">
        <v>61</v>
      </c>
      <c r="Z3525">
        <v>5257.5</v>
      </c>
      <c r="AA3525">
        <v>2566.08</v>
      </c>
    </row>
    <row r="3526" spans="1:27" hidden="1" x14ac:dyDescent="0.25">
      <c r="A3526">
        <v>2017</v>
      </c>
      <c r="B3526">
        <v>3</v>
      </c>
      <c r="C3526" t="s">
        <v>85</v>
      </c>
      <c r="D3526">
        <v>1480</v>
      </c>
      <c r="E3526">
        <v>7</v>
      </c>
      <c r="F3526">
        <v>20170308</v>
      </c>
      <c r="G3526">
        <v>20532998655</v>
      </c>
      <c r="H3526" t="s">
        <v>2386</v>
      </c>
      <c r="I3526" t="s">
        <v>11</v>
      </c>
      <c r="J3526" t="s">
        <v>12</v>
      </c>
      <c r="K3526" t="s">
        <v>362</v>
      </c>
      <c r="L3526" t="s">
        <v>4</v>
      </c>
      <c r="M3526" t="s">
        <v>5</v>
      </c>
      <c r="N3526" t="s">
        <v>6</v>
      </c>
      <c r="O3526">
        <v>904221000</v>
      </c>
      <c r="P3526" t="s">
        <v>198</v>
      </c>
      <c r="Q3526" t="s">
        <v>1016</v>
      </c>
      <c r="R3526" t="s">
        <v>104</v>
      </c>
      <c r="S3526" t="s">
        <v>198</v>
      </c>
      <c r="T3526" t="s">
        <v>2387</v>
      </c>
      <c r="U3526" t="s">
        <v>2388</v>
      </c>
      <c r="V3526" t="s">
        <v>84</v>
      </c>
      <c r="W3526" t="s">
        <v>369</v>
      </c>
      <c r="X3526" t="s">
        <v>23</v>
      </c>
      <c r="Y3526" t="s">
        <v>85</v>
      </c>
      <c r="Z3526">
        <v>5250</v>
      </c>
      <c r="AA3526">
        <v>2500</v>
      </c>
    </row>
    <row r="3527" spans="1:27" hidden="1" x14ac:dyDescent="0.25">
      <c r="A3527">
        <v>2018</v>
      </c>
      <c r="B3527">
        <v>2</v>
      </c>
      <c r="C3527" t="s">
        <v>270</v>
      </c>
      <c r="D3527">
        <v>5848</v>
      </c>
      <c r="E3527">
        <v>2</v>
      </c>
      <c r="F3527">
        <v>20180203</v>
      </c>
      <c r="G3527">
        <v>20504004415</v>
      </c>
      <c r="H3527" t="s">
        <v>223</v>
      </c>
      <c r="I3527" t="s">
        <v>25</v>
      </c>
      <c r="J3527" t="s">
        <v>26</v>
      </c>
      <c r="K3527" t="s">
        <v>97</v>
      </c>
      <c r="L3527" t="s">
        <v>4</v>
      </c>
      <c r="M3527" t="s">
        <v>5</v>
      </c>
      <c r="N3527" t="s">
        <v>17</v>
      </c>
      <c r="O3527">
        <v>2005999000</v>
      </c>
      <c r="P3527" t="s">
        <v>1002</v>
      </c>
      <c r="Q3527" t="s">
        <v>1003</v>
      </c>
      <c r="R3527" t="s">
        <v>24</v>
      </c>
      <c r="S3527" t="s">
        <v>951</v>
      </c>
      <c r="T3527" t="s">
        <v>1287</v>
      </c>
      <c r="W3527" t="s">
        <v>34</v>
      </c>
      <c r="X3527" t="s">
        <v>8</v>
      </c>
      <c r="Y3527" t="s">
        <v>226</v>
      </c>
      <c r="Z3527">
        <v>5250</v>
      </c>
      <c r="AA3527">
        <v>3750</v>
      </c>
    </row>
    <row r="3528" spans="1:27" hidden="1" x14ac:dyDescent="0.25">
      <c r="A3528">
        <v>2017</v>
      </c>
      <c r="B3528">
        <v>3</v>
      </c>
      <c r="C3528" t="s">
        <v>86</v>
      </c>
      <c r="D3528">
        <v>27002</v>
      </c>
      <c r="E3528">
        <v>1</v>
      </c>
      <c r="F3528">
        <v>20170330</v>
      </c>
      <c r="G3528">
        <v>20524548594</v>
      </c>
      <c r="H3528" t="s">
        <v>124</v>
      </c>
      <c r="I3528" t="s">
        <v>25</v>
      </c>
      <c r="J3528" t="s">
        <v>26</v>
      </c>
      <c r="K3528" t="s">
        <v>118</v>
      </c>
      <c r="L3528" t="s">
        <v>4</v>
      </c>
      <c r="M3528" t="s">
        <v>5</v>
      </c>
      <c r="N3528" t="s">
        <v>6</v>
      </c>
      <c r="O3528">
        <v>904211090</v>
      </c>
      <c r="P3528" t="s">
        <v>198</v>
      </c>
      <c r="Q3528" t="s">
        <v>472</v>
      </c>
      <c r="R3528" t="s">
        <v>77</v>
      </c>
      <c r="S3528" t="s">
        <v>126</v>
      </c>
      <c r="T3528" t="s">
        <v>2337</v>
      </c>
      <c r="U3528" t="s">
        <v>88</v>
      </c>
      <c r="X3528" t="s">
        <v>23</v>
      </c>
      <c r="Y3528" t="s">
        <v>9</v>
      </c>
      <c r="Z3528">
        <v>5249.69</v>
      </c>
      <c r="AA3528">
        <v>1908.48</v>
      </c>
    </row>
    <row r="3529" spans="1:27" hidden="1" x14ac:dyDescent="0.25">
      <c r="A3529">
        <v>2018</v>
      </c>
      <c r="B3529">
        <v>3</v>
      </c>
      <c r="C3529" t="s">
        <v>86</v>
      </c>
      <c r="D3529">
        <v>25528</v>
      </c>
      <c r="E3529">
        <v>1</v>
      </c>
      <c r="F3529">
        <v>20180323</v>
      </c>
      <c r="G3529">
        <v>20476152594</v>
      </c>
      <c r="H3529" t="s">
        <v>91</v>
      </c>
      <c r="I3529" t="s">
        <v>2</v>
      </c>
      <c r="J3529" t="s">
        <v>81</v>
      </c>
      <c r="K3529" t="s">
        <v>82</v>
      </c>
      <c r="L3529" t="s">
        <v>4</v>
      </c>
      <c r="M3529" t="s">
        <v>5</v>
      </c>
      <c r="N3529" t="s">
        <v>6</v>
      </c>
      <c r="O3529">
        <v>710809000</v>
      </c>
      <c r="P3529" t="s">
        <v>31</v>
      </c>
      <c r="Q3529" t="s">
        <v>1076</v>
      </c>
      <c r="R3529" t="s">
        <v>13</v>
      </c>
      <c r="S3529" t="s">
        <v>935</v>
      </c>
      <c r="T3529" t="s">
        <v>230</v>
      </c>
      <c r="U3529" t="s">
        <v>84</v>
      </c>
      <c r="W3529" t="s">
        <v>34</v>
      </c>
      <c r="X3529" t="s">
        <v>8</v>
      </c>
      <c r="Y3529" t="s">
        <v>93</v>
      </c>
      <c r="Z3529">
        <v>5248.8</v>
      </c>
      <c r="AA3529">
        <v>1944</v>
      </c>
    </row>
    <row r="3530" spans="1:27" hidden="1" x14ac:dyDescent="0.25">
      <c r="A3530">
        <v>2018</v>
      </c>
      <c r="B3530">
        <v>3</v>
      </c>
      <c r="C3530" t="s">
        <v>86</v>
      </c>
      <c r="D3530">
        <v>19891</v>
      </c>
      <c r="E3530">
        <v>6</v>
      </c>
      <c r="F3530">
        <v>20180307</v>
      </c>
      <c r="G3530">
        <v>20600159217</v>
      </c>
      <c r="H3530" t="s">
        <v>1163</v>
      </c>
      <c r="I3530" t="s">
        <v>25</v>
      </c>
      <c r="J3530" t="s">
        <v>26</v>
      </c>
      <c r="K3530" t="s">
        <v>97</v>
      </c>
      <c r="L3530" t="s">
        <v>4</v>
      </c>
      <c r="M3530" t="s">
        <v>5</v>
      </c>
      <c r="N3530" t="s">
        <v>6</v>
      </c>
      <c r="O3530">
        <v>710809000</v>
      </c>
      <c r="P3530" t="s">
        <v>31</v>
      </c>
      <c r="Q3530" t="s">
        <v>1076</v>
      </c>
      <c r="R3530" t="s">
        <v>13</v>
      </c>
      <c r="S3530" t="s">
        <v>242</v>
      </c>
      <c r="T3530" t="s">
        <v>243</v>
      </c>
      <c r="X3530" t="s">
        <v>8</v>
      </c>
      <c r="Y3530" t="s">
        <v>9</v>
      </c>
      <c r="Z3530">
        <v>5214.24</v>
      </c>
      <c r="AA3530">
        <v>1765.15</v>
      </c>
    </row>
    <row r="3531" spans="1:27" hidden="1" x14ac:dyDescent="0.25">
      <c r="A3531">
        <v>2018</v>
      </c>
      <c r="B3531">
        <v>1</v>
      </c>
      <c r="C3531" t="s">
        <v>270</v>
      </c>
      <c r="D3531">
        <v>4019</v>
      </c>
      <c r="E3531">
        <v>4</v>
      </c>
      <c r="F3531">
        <v>20180123</v>
      </c>
      <c r="G3531">
        <v>20504004415</v>
      </c>
      <c r="H3531" t="s">
        <v>223</v>
      </c>
      <c r="I3531" t="s">
        <v>2</v>
      </c>
      <c r="J3531" t="s">
        <v>318</v>
      </c>
      <c r="K3531" t="s">
        <v>319</v>
      </c>
      <c r="L3531" t="s">
        <v>4</v>
      </c>
      <c r="M3531" t="s">
        <v>5</v>
      </c>
      <c r="N3531" t="s">
        <v>17</v>
      </c>
      <c r="O3531">
        <v>2001909000</v>
      </c>
      <c r="P3531" t="s">
        <v>1008</v>
      </c>
      <c r="Q3531" t="s">
        <v>1003</v>
      </c>
      <c r="R3531" t="s">
        <v>68</v>
      </c>
      <c r="S3531" t="s">
        <v>937</v>
      </c>
      <c r="T3531" t="s">
        <v>1330</v>
      </c>
      <c r="W3531" t="s">
        <v>34</v>
      </c>
      <c r="X3531" t="s">
        <v>8</v>
      </c>
      <c r="Y3531" t="s">
        <v>226</v>
      </c>
      <c r="Z3531">
        <v>5200</v>
      </c>
      <c r="AA3531">
        <v>2088</v>
      </c>
    </row>
    <row r="3532" spans="1:27" hidden="1" x14ac:dyDescent="0.25">
      <c r="A3532">
        <v>2018</v>
      </c>
      <c r="B3532">
        <v>1</v>
      </c>
      <c r="C3532" t="s">
        <v>270</v>
      </c>
      <c r="D3532">
        <v>1499</v>
      </c>
      <c r="E3532">
        <v>1</v>
      </c>
      <c r="F3532">
        <v>20180112</v>
      </c>
      <c r="G3532">
        <v>20546150519</v>
      </c>
      <c r="H3532" t="s">
        <v>345</v>
      </c>
      <c r="I3532" t="s">
        <v>25</v>
      </c>
      <c r="J3532" t="s">
        <v>26</v>
      </c>
      <c r="K3532" t="s">
        <v>344</v>
      </c>
      <c r="L3532" t="s">
        <v>4</v>
      </c>
      <c r="M3532" t="s">
        <v>5</v>
      </c>
      <c r="N3532" t="s">
        <v>6</v>
      </c>
      <c r="O3532">
        <v>709600000</v>
      </c>
      <c r="P3532" t="s">
        <v>1002</v>
      </c>
      <c r="Q3532" t="s">
        <v>274</v>
      </c>
      <c r="R3532" t="s">
        <v>7</v>
      </c>
      <c r="S3532" t="s">
        <v>922</v>
      </c>
      <c r="T3532" t="s">
        <v>14</v>
      </c>
      <c r="V3532" t="s">
        <v>145</v>
      </c>
      <c r="W3532" t="s">
        <v>272</v>
      </c>
      <c r="X3532" t="s">
        <v>8</v>
      </c>
      <c r="Y3532" t="s">
        <v>15</v>
      </c>
      <c r="Z3532">
        <v>5158.37</v>
      </c>
      <c r="AA3532">
        <v>5500</v>
      </c>
    </row>
    <row r="3533" spans="1:27" hidden="1" x14ac:dyDescent="0.25">
      <c r="A3533">
        <v>2018</v>
      </c>
      <c r="B3533">
        <v>1</v>
      </c>
      <c r="C3533" t="s">
        <v>270</v>
      </c>
      <c r="D3533">
        <v>4217</v>
      </c>
      <c r="E3533">
        <v>5</v>
      </c>
      <c r="F3533">
        <v>20180125</v>
      </c>
      <c r="G3533">
        <v>20504004415</v>
      </c>
      <c r="H3533" t="s">
        <v>223</v>
      </c>
      <c r="I3533" t="s">
        <v>25</v>
      </c>
      <c r="J3533" t="s">
        <v>26</v>
      </c>
      <c r="K3533" t="s">
        <v>205</v>
      </c>
      <c r="L3533" t="s">
        <v>4</v>
      </c>
      <c r="M3533" t="s">
        <v>5</v>
      </c>
      <c r="N3533" t="s">
        <v>17</v>
      </c>
      <c r="O3533">
        <v>2001909000</v>
      </c>
      <c r="P3533" t="s">
        <v>1008</v>
      </c>
      <c r="Q3533" t="s">
        <v>1003</v>
      </c>
      <c r="R3533" t="s">
        <v>68</v>
      </c>
      <c r="S3533" t="s">
        <v>937</v>
      </c>
      <c r="T3533" t="s">
        <v>1303</v>
      </c>
      <c r="W3533" t="s">
        <v>34</v>
      </c>
      <c r="X3533" t="s">
        <v>8</v>
      </c>
      <c r="Y3533" t="s">
        <v>226</v>
      </c>
      <c r="Z3533">
        <v>5152</v>
      </c>
      <c r="AA3533">
        <v>2594.4</v>
      </c>
    </row>
    <row r="3534" spans="1:27" hidden="1" x14ac:dyDescent="0.25">
      <c r="A3534">
        <v>2017</v>
      </c>
      <c r="B3534">
        <v>1</v>
      </c>
      <c r="C3534" t="s">
        <v>270</v>
      </c>
      <c r="D3534">
        <v>128</v>
      </c>
      <c r="E3534">
        <v>2</v>
      </c>
      <c r="F3534">
        <v>20170112</v>
      </c>
      <c r="G3534">
        <v>20504004415</v>
      </c>
      <c r="H3534" t="s">
        <v>223</v>
      </c>
      <c r="I3534" t="s">
        <v>25</v>
      </c>
      <c r="J3534" t="s">
        <v>26</v>
      </c>
      <c r="K3534" t="s">
        <v>97</v>
      </c>
      <c r="L3534" t="s">
        <v>4</v>
      </c>
      <c r="M3534" t="s">
        <v>5</v>
      </c>
      <c r="N3534" t="s">
        <v>17</v>
      </c>
      <c r="O3534">
        <v>2001909000</v>
      </c>
      <c r="P3534" t="s">
        <v>1006</v>
      </c>
      <c r="Q3534" t="s">
        <v>1003</v>
      </c>
      <c r="R3534" t="s">
        <v>68</v>
      </c>
      <c r="S3534" t="s">
        <v>771</v>
      </c>
      <c r="W3534" t="s">
        <v>100</v>
      </c>
      <c r="X3534" t="s">
        <v>19</v>
      </c>
      <c r="Y3534" t="s">
        <v>226</v>
      </c>
      <c r="Z3534">
        <v>5120</v>
      </c>
      <c r="AA3534">
        <v>3840</v>
      </c>
    </row>
    <row r="3535" spans="1:27" hidden="1" x14ac:dyDescent="0.25">
      <c r="A3535">
        <v>2017</v>
      </c>
      <c r="B3535">
        <v>1</v>
      </c>
      <c r="C3535" t="s">
        <v>270</v>
      </c>
      <c r="D3535">
        <v>4005</v>
      </c>
      <c r="E3535">
        <v>2</v>
      </c>
      <c r="F3535">
        <v>20170126</v>
      </c>
      <c r="G3535">
        <v>20504004415</v>
      </c>
      <c r="H3535" t="s">
        <v>223</v>
      </c>
      <c r="I3535" t="s">
        <v>25</v>
      </c>
      <c r="J3535" t="s">
        <v>26</v>
      </c>
      <c r="K3535" t="s">
        <v>97</v>
      </c>
      <c r="L3535" t="s">
        <v>4</v>
      </c>
      <c r="M3535" t="s">
        <v>5</v>
      </c>
      <c r="N3535" t="s">
        <v>17</v>
      </c>
      <c r="O3535">
        <v>2005999000</v>
      </c>
      <c r="P3535" t="s">
        <v>1002</v>
      </c>
      <c r="Q3535" t="s">
        <v>1003</v>
      </c>
      <c r="R3535" t="s">
        <v>24</v>
      </c>
      <c r="S3535" t="s">
        <v>825</v>
      </c>
      <c r="W3535" t="s">
        <v>100</v>
      </c>
      <c r="X3535" t="s">
        <v>8</v>
      </c>
      <c r="Y3535" t="s">
        <v>61</v>
      </c>
      <c r="Z3535">
        <v>5120</v>
      </c>
      <c r="AA3535">
        <v>3045.12</v>
      </c>
    </row>
    <row r="3536" spans="1:27" hidden="1" x14ac:dyDescent="0.25">
      <c r="A3536">
        <v>2017</v>
      </c>
      <c r="B3536">
        <v>1</v>
      </c>
      <c r="C3536" t="s">
        <v>86</v>
      </c>
      <c r="D3536">
        <v>7133</v>
      </c>
      <c r="E3536">
        <v>2</v>
      </c>
      <c r="F3536">
        <v>20170128</v>
      </c>
      <c r="G3536">
        <v>20571221021</v>
      </c>
      <c r="H3536" t="s">
        <v>191</v>
      </c>
      <c r="I3536" t="s">
        <v>25</v>
      </c>
      <c r="J3536" t="s">
        <v>114</v>
      </c>
      <c r="K3536" t="s">
        <v>115</v>
      </c>
      <c r="L3536" t="s">
        <v>4</v>
      </c>
      <c r="M3536" t="s">
        <v>5</v>
      </c>
      <c r="N3536" t="s">
        <v>6</v>
      </c>
      <c r="O3536">
        <v>904211090</v>
      </c>
      <c r="P3536" t="s">
        <v>198</v>
      </c>
      <c r="Q3536" t="s">
        <v>472</v>
      </c>
      <c r="R3536" t="s">
        <v>77</v>
      </c>
      <c r="S3536" t="s">
        <v>141</v>
      </c>
      <c r="W3536" t="s">
        <v>693</v>
      </c>
      <c r="X3536" t="s">
        <v>23</v>
      </c>
      <c r="Y3536" t="s">
        <v>9</v>
      </c>
      <c r="Z3536">
        <v>5116.3999999999996</v>
      </c>
      <c r="AA3536">
        <v>2245.3200000000002</v>
      </c>
    </row>
    <row r="3537" spans="1:27" hidden="1" x14ac:dyDescent="0.25">
      <c r="A3537">
        <v>2018</v>
      </c>
      <c r="B3537">
        <v>2</v>
      </c>
      <c r="C3537" t="s">
        <v>270</v>
      </c>
      <c r="D3537">
        <v>2865</v>
      </c>
      <c r="E3537">
        <v>4</v>
      </c>
      <c r="F3537">
        <v>20180201</v>
      </c>
      <c r="G3537">
        <v>20504004415</v>
      </c>
      <c r="H3537" t="s">
        <v>223</v>
      </c>
      <c r="I3537" t="s">
        <v>25</v>
      </c>
      <c r="J3537" t="s">
        <v>26</v>
      </c>
      <c r="K3537" t="s">
        <v>452</v>
      </c>
      <c r="L3537" t="s">
        <v>4</v>
      </c>
      <c r="M3537" t="s">
        <v>5</v>
      </c>
      <c r="N3537" t="s">
        <v>17</v>
      </c>
      <c r="O3537">
        <v>2001909000</v>
      </c>
      <c r="P3537" t="s">
        <v>934</v>
      </c>
      <c r="Q3537" t="s">
        <v>1003</v>
      </c>
      <c r="R3537" t="s">
        <v>68</v>
      </c>
      <c r="S3537" t="s">
        <v>1948</v>
      </c>
      <c r="T3537" t="s">
        <v>1949</v>
      </c>
      <c r="W3537" t="s">
        <v>34</v>
      </c>
      <c r="X3537" t="s">
        <v>8</v>
      </c>
      <c r="Y3537" t="s">
        <v>226</v>
      </c>
      <c r="Z3537">
        <v>5115.6000000000004</v>
      </c>
      <c r="AA3537">
        <v>1799.28</v>
      </c>
    </row>
    <row r="3538" spans="1:27" hidden="1" x14ac:dyDescent="0.25">
      <c r="A3538">
        <v>2017</v>
      </c>
      <c r="B3538">
        <v>1</v>
      </c>
      <c r="C3538" t="s">
        <v>270</v>
      </c>
      <c r="D3538">
        <v>4165</v>
      </c>
      <c r="E3538">
        <v>3</v>
      </c>
      <c r="F3538">
        <v>20170126</v>
      </c>
      <c r="G3538">
        <v>20504004415</v>
      </c>
      <c r="H3538" t="s">
        <v>223</v>
      </c>
      <c r="I3538" t="s">
        <v>25</v>
      </c>
      <c r="J3538" t="s">
        <v>26</v>
      </c>
      <c r="K3538" t="s">
        <v>97</v>
      </c>
      <c r="L3538" t="s">
        <v>4</v>
      </c>
      <c r="M3538" t="s">
        <v>5</v>
      </c>
      <c r="N3538" t="s">
        <v>17</v>
      </c>
      <c r="O3538">
        <v>2001909000</v>
      </c>
      <c r="P3538" t="s">
        <v>1006</v>
      </c>
      <c r="Q3538" t="s">
        <v>1003</v>
      </c>
      <c r="R3538" t="s">
        <v>68</v>
      </c>
      <c r="S3538" t="s">
        <v>858</v>
      </c>
      <c r="W3538" t="s">
        <v>100</v>
      </c>
      <c r="X3538" t="s">
        <v>8</v>
      </c>
      <c r="Y3538" t="s">
        <v>61</v>
      </c>
      <c r="Z3538">
        <v>5100</v>
      </c>
      <c r="AA3538">
        <v>1740</v>
      </c>
    </row>
    <row r="3539" spans="1:27" hidden="1" x14ac:dyDescent="0.25">
      <c r="A3539">
        <v>2018</v>
      </c>
      <c r="B3539">
        <v>1</v>
      </c>
      <c r="C3539" t="s">
        <v>270</v>
      </c>
      <c r="D3539">
        <v>42664</v>
      </c>
      <c r="E3539">
        <v>2</v>
      </c>
      <c r="F3539">
        <v>20180104</v>
      </c>
      <c r="G3539">
        <v>20504004415</v>
      </c>
      <c r="H3539" t="s">
        <v>223</v>
      </c>
      <c r="I3539" t="s">
        <v>25</v>
      </c>
      <c r="J3539" t="s">
        <v>26</v>
      </c>
      <c r="K3539" t="s">
        <v>97</v>
      </c>
      <c r="L3539" t="s">
        <v>4</v>
      </c>
      <c r="M3539" t="s">
        <v>5</v>
      </c>
      <c r="N3539" t="s">
        <v>17</v>
      </c>
      <c r="O3539">
        <v>2001909000</v>
      </c>
      <c r="P3539" t="s">
        <v>1006</v>
      </c>
      <c r="Q3539" t="s">
        <v>1003</v>
      </c>
      <c r="R3539" t="s">
        <v>68</v>
      </c>
      <c r="S3539" t="s">
        <v>919</v>
      </c>
      <c r="T3539" t="s">
        <v>1291</v>
      </c>
      <c r="W3539" t="s">
        <v>34</v>
      </c>
      <c r="X3539" t="s">
        <v>8</v>
      </c>
      <c r="Y3539" t="s">
        <v>226</v>
      </c>
      <c r="Z3539">
        <v>5100</v>
      </c>
      <c r="AA3539">
        <v>1740</v>
      </c>
    </row>
    <row r="3540" spans="1:27" hidden="1" x14ac:dyDescent="0.25">
      <c r="A3540">
        <v>2018</v>
      </c>
      <c r="B3540">
        <v>2</v>
      </c>
      <c r="C3540" t="s">
        <v>270</v>
      </c>
      <c r="D3540">
        <v>9338</v>
      </c>
      <c r="E3540">
        <v>4</v>
      </c>
      <c r="F3540">
        <v>20180222</v>
      </c>
      <c r="G3540">
        <v>20504004415</v>
      </c>
      <c r="H3540" t="s">
        <v>223</v>
      </c>
      <c r="I3540" t="s">
        <v>25</v>
      </c>
      <c r="J3540" t="s">
        <v>26</v>
      </c>
      <c r="K3540" t="s">
        <v>97</v>
      </c>
      <c r="L3540" t="s">
        <v>4</v>
      </c>
      <c r="M3540" t="s">
        <v>5</v>
      </c>
      <c r="N3540" t="s">
        <v>17</v>
      </c>
      <c r="O3540">
        <v>2001909000</v>
      </c>
      <c r="P3540" t="s">
        <v>1006</v>
      </c>
      <c r="Q3540" t="s">
        <v>1003</v>
      </c>
      <c r="R3540" t="s">
        <v>68</v>
      </c>
      <c r="S3540" t="s">
        <v>1982</v>
      </c>
      <c r="T3540" t="s">
        <v>1340</v>
      </c>
      <c r="W3540" t="s">
        <v>34</v>
      </c>
      <c r="X3540" t="s">
        <v>8</v>
      </c>
      <c r="Y3540" t="s">
        <v>226</v>
      </c>
      <c r="Z3540">
        <v>5100</v>
      </c>
      <c r="AA3540">
        <v>1740</v>
      </c>
    </row>
    <row r="3541" spans="1:27" hidden="1" x14ac:dyDescent="0.25">
      <c r="A3541">
        <v>2018</v>
      </c>
      <c r="B3541">
        <v>2</v>
      </c>
      <c r="C3541" t="s">
        <v>86</v>
      </c>
      <c r="D3541">
        <v>8035</v>
      </c>
      <c r="E3541">
        <v>5</v>
      </c>
      <c r="F3541">
        <v>20180207</v>
      </c>
      <c r="G3541">
        <v>20100401836</v>
      </c>
      <c r="H3541" t="s">
        <v>1793</v>
      </c>
      <c r="I3541" t="s">
        <v>2</v>
      </c>
      <c r="J3541" t="s">
        <v>81</v>
      </c>
      <c r="K3541" t="s">
        <v>82</v>
      </c>
      <c r="L3541" t="s">
        <v>4</v>
      </c>
      <c r="M3541" t="s">
        <v>5</v>
      </c>
      <c r="N3541" t="s">
        <v>6</v>
      </c>
      <c r="O3541">
        <v>904219000</v>
      </c>
      <c r="P3541" t="s">
        <v>499</v>
      </c>
      <c r="Q3541" t="s">
        <v>472</v>
      </c>
      <c r="R3541" t="s">
        <v>50</v>
      </c>
      <c r="S3541" t="s">
        <v>1794</v>
      </c>
      <c r="T3541" t="s">
        <v>1795</v>
      </c>
      <c r="X3541" t="s">
        <v>23</v>
      </c>
      <c r="Y3541" t="s">
        <v>93</v>
      </c>
      <c r="Z3541">
        <v>5096</v>
      </c>
      <c r="AA3541">
        <v>700</v>
      </c>
    </row>
    <row r="3542" spans="1:27" hidden="1" x14ac:dyDescent="0.25">
      <c r="A3542">
        <v>2017</v>
      </c>
      <c r="B3542">
        <v>2</v>
      </c>
      <c r="C3542" t="s">
        <v>86</v>
      </c>
      <c r="D3542">
        <v>11937</v>
      </c>
      <c r="E3542">
        <v>1</v>
      </c>
      <c r="F3542">
        <v>20170210</v>
      </c>
      <c r="G3542">
        <v>20186370571</v>
      </c>
      <c r="H3542" t="s">
        <v>111</v>
      </c>
      <c r="I3542" t="s">
        <v>25</v>
      </c>
      <c r="J3542" t="s">
        <v>26</v>
      </c>
      <c r="K3542" t="s">
        <v>97</v>
      </c>
      <c r="L3542" t="s">
        <v>4</v>
      </c>
      <c r="M3542" t="s">
        <v>5</v>
      </c>
      <c r="N3542" t="s">
        <v>17</v>
      </c>
      <c r="O3542">
        <v>2005999000</v>
      </c>
      <c r="P3542" t="s">
        <v>40</v>
      </c>
      <c r="Q3542" t="s">
        <v>1071</v>
      </c>
      <c r="R3542" t="s">
        <v>24</v>
      </c>
      <c r="S3542" t="s">
        <v>913</v>
      </c>
      <c r="W3542" t="s">
        <v>112</v>
      </c>
      <c r="X3542" t="s">
        <v>8</v>
      </c>
      <c r="Y3542" t="s">
        <v>9</v>
      </c>
      <c r="Z3542">
        <v>5094</v>
      </c>
      <c r="AA3542">
        <v>1472</v>
      </c>
    </row>
    <row r="3543" spans="1:27" hidden="1" x14ac:dyDescent="0.25">
      <c r="A3543">
        <v>2017</v>
      </c>
      <c r="B3543">
        <v>1</v>
      </c>
      <c r="C3543" t="s">
        <v>0</v>
      </c>
      <c r="D3543">
        <v>10539</v>
      </c>
      <c r="E3543">
        <v>1</v>
      </c>
      <c r="F3543">
        <v>20170131</v>
      </c>
      <c r="G3543">
        <v>20504004415</v>
      </c>
      <c r="H3543" t="s">
        <v>223</v>
      </c>
      <c r="I3543" t="s">
        <v>25</v>
      </c>
      <c r="J3543" t="s">
        <v>26</v>
      </c>
      <c r="K3543" t="s">
        <v>28</v>
      </c>
      <c r="L3543" t="s">
        <v>4</v>
      </c>
      <c r="M3543" t="s">
        <v>5</v>
      </c>
      <c r="N3543" t="s">
        <v>17</v>
      </c>
      <c r="O3543">
        <v>2001909000</v>
      </c>
      <c r="P3543" t="s">
        <v>934</v>
      </c>
      <c r="Q3543" t="s">
        <v>1003</v>
      </c>
      <c r="R3543" t="s">
        <v>68</v>
      </c>
      <c r="S3543" t="s">
        <v>559</v>
      </c>
      <c r="T3543" t="s">
        <v>562</v>
      </c>
      <c r="W3543" t="s">
        <v>34</v>
      </c>
      <c r="X3543" t="s">
        <v>8</v>
      </c>
      <c r="Y3543" t="s">
        <v>226</v>
      </c>
      <c r="Z3543">
        <v>5075</v>
      </c>
      <c r="AA3543">
        <v>1665.3</v>
      </c>
    </row>
    <row r="3544" spans="1:27" hidden="1" x14ac:dyDescent="0.25">
      <c r="A3544">
        <v>2017</v>
      </c>
      <c r="B3544">
        <v>1</v>
      </c>
      <c r="C3544" t="s">
        <v>86</v>
      </c>
      <c r="D3544">
        <v>8672</v>
      </c>
      <c r="E3544">
        <v>2</v>
      </c>
      <c r="F3544">
        <v>20170130</v>
      </c>
      <c r="G3544">
        <v>20506333653</v>
      </c>
      <c r="H3544" t="s">
        <v>213</v>
      </c>
      <c r="I3544" t="s">
        <v>25</v>
      </c>
      <c r="J3544" t="s">
        <v>26</v>
      </c>
      <c r="K3544" t="s">
        <v>97</v>
      </c>
      <c r="L3544" t="s">
        <v>4</v>
      </c>
      <c r="M3544" t="s">
        <v>5</v>
      </c>
      <c r="N3544" t="s">
        <v>6</v>
      </c>
      <c r="O3544">
        <v>904211090</v>
      </c>
      <c r="P3544" t="s">
        <v>198</v>
      </c>
      <c r="Q3544" t="s">
        <v>472</v>
      </c>
      <c r="R3544" t="s">
        <v>77</v>
      </c>
      <c r="S3544" t="s">
        <v>705</v>
      </c>
      <c r="W3544" t="s">
        <v>34</v>
      </c>
      <c r="X3544" t="s">
        <v>109</v>
      </c>
      <c r="Y3544" t="s">
        <v>9</v>
      </c>
      <c r="Z3544">
        <v>5050.0200000000004</v>
      </c>
      <c r="AA3544">
        <v>1905.12</v>
      </c>
    </row>
    <row r="3545" spans="1:27" hidden="1" x14ac:dyDescent="0.25">
      <c r="A3545">
        <v>2018</v>
      </c>
      <c r="B3545">
        <v>1</v>
      </c>
      <c r="C3545" t="s">
        <v>0</v>
      </c>
      <c r="D3545">
        <v>94</v>
      </c>
      <c r="E3545">
        <v>1</v>
      </c>
      <c r="F3545">
        <v>20180107</v>
      </c>
      <c r="G3545">
        <v>20504004415</v>
      </c>
      <c r="H3545" t="s">
        <v>223</v>
      </c>
      <c r="I3545" t="s">
        <v>2</v>
      </c>
      <c r="J3545" t="s">
        <v>52</v>
      </c>
      <c r="K3545" t="s">
        <v>467</v>
      </c>
      <c r="L3545" t="s">
        <v>4</v>
      </c>
      <c r="M3545" t="s">
        <v>5</v>
      </c>
      <c r="N3545" t="s">
        <v>17</v>
      </c>
      <c r="O3545">
        <v>2001909000</v>
      </c>
      <c r="P3545" t="s">
        <v>1006</v>
      </c>
      <c r="Q3545" t="s">
        <v>1003</v>
      </c>
      <c r="R3545" t="s">
        <v>68</v>
      </c>
      <c r="S3545" t="s">
        <v>938</v>
      </c>
      <c r="W3545" t="s">
        <v>34</v>
      </c>
      <c r="X3545" t="s">
        <v>19</v>
      </c>
      <c r="Y3545" t="s">
        <v>61</v>
      </c>
      <c r="Z3545">
        <v>5049.8</v>
      </c>
      <c r="AA3545">
        <v>1392</v>
      </c>
    </row>
    <row r="3546" spans="1:27" hidden="1" x14ac:dyDescent="0.25">
      <c r="A3546">
        <v>2018</v>
      </c>
      <c r="B3546">
        <v>3</v>
      </c>
      <c r="C3546" t="s">
        <v>270</v>
      </c>
      <c r="D3546">
        <v>11391</v>
      </c>
      <c r="E3546">
        <v>3</v>
      </c>
      <c r="F3546">
        <v>20180307</v>
      </c>
      <c r="G3546">
        <v>20546150519</v>
      </c>
      <c r="H3546" t="s">
        <v>345</v>
      </c>
      <c r="I3546" t="s">
        <v>25</v>
      </c>
      <c r="J3546" t="s">
        <v>26</v>
      </c>
      <c r="K3546" t="s">
        <v>344</v>
      </c>
      <c r="L3546" t="s">
        <v>4</v>
      </c>
      <c r="M3546" t="s">
        <v>5</v>
      </c>
      <c r="N3546" t="s">
        <v>6</v>
      </c>
      <c r="O3546">
        <v>709600000</v>
      </c>
      <c r="P3546" t="s">
        <v>1002</v>
      </c>
      <c r="Q3546" t="s">
        <v>274</v>
      </c>
      <c r="R3546" t="s">
        <v>7</v>
      </c>
      <c r="S3546" t="s">
        <v>802</v>
      </c>
      <c r="T3546" t="s">
        <v>798</v>
      </c>
      <c r="U3546" t="s">
        <v>800</v>
      </c>
      <c r="W3546" t="s">
        <v>100</v>
      </c>
      <c r="X3546" t="s">
        <v>8</v>
      </c>
      <c r="Y3546" t="s">
        <v>226</v>
      </c>
      <c r="Z3546">
        <v>5048.8599999999997</v>
      </c>
      <c r="AA3546">
        <v>3140</v>
      </c>
    </row>
    <row r="3547" spans="1:27" hidden="1" x14ac:dyDescent="0.25">
      <c r="A3547">
        <v>2018</v>
      </c>
      <c r="B3547">
        <v>2</v>
      </c>
      <c r="C3547" t="s">
        <v>270</v>
      </c>
      <c r="D3547">
        <v>9097</v>
      </c>
      <c r="E3547">
        <v>3</v>
      </c>
      <c r="F3547">
        <v>20180220</v>
      </c>
      <c r="G3547">
        <v>20504004415</v>
      </c>
      <c r="H3547" t="s">
        <v>223</v>
      </c>
      <c r="I3547" t="s">
        <v>25</v>
      </c>
      <c r="J3547" t="s">
        <v>26</v>
      </c>
      <c r="K3547" t="s">
        <v>125</v>
      </c>
      <c r="L3547" t="s">
        <v>4</v>
      </c>
      <c r="M3547" t="s">
        <v>5</v>
      </c>
      <c r="N3547" t="s">
        <v>17</v>
      </c>
      <c r="O3547">
        <v>2005999000</v>
      </c>
      <c r="P3547" t="s">
        <v>1002</v>
      </c>
      <c r="Q3547" t="s">
        <v>1003</v>
      </c>
      <c r="R3547" t="s">
        <v>24</v>
      </c>
      <c r="S3547" t="s">
        <v>359</v>
      </c>
      <c r="W3547" t="s">
        <v>34</v>
      </c>
      <c r="X3547" t="s">
        <v>8</v>
      </c>
      <c r="Y3547" t="s">
        <v>226</v>
      </c>
      <c r="Z3547">
        <v>5040</v>
      </c>
      <c r="AA3547">
        <v>3045.12</v>
      </c>
    </row>
    <row r="3548" spans="1:27" hidden="1" x14ac:dyDescent="0.25">
      <c r="A3548">
        <v>2018</v>
      </c>
      <c r="B3548">
        <v>2</v>
      </c>
      <c r="C3548" t="s">
        <v>270</v>
      </c>
      <c r="D3548">
        <v>9744</v>
      </c>
      <c r="E3548">
        <v>2</v>
      </c>
      <c r="F3548">
        <v>20180223</v>
      </c>
      <c r="G3548">
        <v>20546150519</v>
      </c>
      <c r="H3548" t="s">
        <v>345</v>
      </c>
      <c r="I3548" t="s">
        <v>25</v>
      </c>
      <c r="J3548" t="s">
        <v>26</v>
      </c>
      <c r="K3548" t="s">
        <v>344</v>
      </c>
      <c r="L3548" t="s">
        <v>4</v>
      </c>
      <c r="M3548" t="s">
        <v>5</v>
      </c>
      <c r="N3548" t="s">
        <v>6</v>
      </c>
      <c r="O3548">
        <v>709600000</v>
      </c>
      <c r="P3548" t="s">
        <v>1002</v>
      </c>
      <c r="Q3548" t="s">
        <v>274</v>
      </c>
      <c r="R3548" t="s">
        <v>7</v>
      </c>
      <c r="S3548" t="s">
        <v>350</v>
      </c>
      <c r="T3548" t="s">
        <v>798</v>
      </c>
      <c r="U3548" t="s">
        <v>799</v>
      </c>
      <c r="W3548" t="s">
        <v>100</v>
      </c>
      <c r="X3548" t="s">
        <v>8</v>
      </c>
      <c r="Y3548" t="s">
        <v>226</v>
      </c>
      <c r="Z3548">
        <v>5024.83</v>
      </c>
      <c r="AA3548">
        <v>2750</v>
      </c>
    </row>
    <row r="3549" spans="1:27" hidden="1" x14ac:dyDescent="0.25">
      <c r="A3549">
        <v>2017</v>
      </c>
      <c r="B3549">
        <v>1</v>
      </c>
      <c r="C3549" t="s">
        <v>86</v>
      </c>
      <c r="D3549">
        <v>1739</v>
      </c>
      <c r="E3549">
        <v>3</v>
      </c>
      <c r="F3549">
        <v>20170113</v>
      </c>
      <c r="G3549">
        <v>20170040938</v>
      </c>
      <c r="H3549" t="s">
        <v>65</v>
      </c>
      <c r="I3549" t="s">
        <v>25</v>
      </c>
      <c r="J3549" t="s">
        <v>26</v>
      </c>
      <c r="K3549" t="s">
        <v>130</v>
      </c>
      <c r="L3549" t="s">
        <v>4</v>
      </c>
      <c r="M3549" t="s">
        <v>5</v>
      </c>
      <c r="N3549" t="s">
        <v>17</v>
      </c>
      <c r="O3549">
        <v>2001909000</v>
      </c>
      <c r="P3549" t="s">
        <v>934</v>
      </c>
      <c r="Q3549" t="s">
        <v>1003</v>
      </c>
      <c r="R3549" t="s">
        <v>68</v>
      </c>
      <c r="S3549" t="s">
        <v>169</v>
      </c>
      <c r="T3549" t="s">
        <v>14</v>
      </c>
      <c r="U3549" t="s">
        <v>101</v>
      </c>
      <c r="W3549" t="s">
        <v>129</v>
      </c>
      <c r="X3549" t="s">
        <v>8</v>
      </c>
      <c r="Y3549" t="s">
        <v>15</v>
      </c>
      <c r="Z3549">
        <v>5016</v>
      </c>
      <c r="AA3549">
        <v>2376</v>
      </c>
    </row>
    <row r="3550" spans="1:27" hidden="1" x14ac:dyDescent="0.25">
      <c r="A3550">
        <v>2017</v>
      </c>
      <c r="B3550">
        <v>2</v>
      </c>
      <c r="C3550" t="s">
        <v>86</v>
      </c>
      <c r="D3550">
        <v>11539</v>
      </c>
      <c r="E3550">
        <v>3</v>
      </c>
      <c r="F3550">
        <v>20170210</v>
      </c>
      <c r="G3550">
        <v>20170040938</v>
      </c>
      <c r="H3550" t="s">
        <v>65</v>
      </c>
      <c r="I3550" t="s">
        <v>25</v>
      </c>
      <c r="J3550" t="s">
        <v>26</v>
      </c>
      <c r="K3550" t="s">
        <v>125</v>
      </c>
      <c r="L3550" t="s">
        <v>4</v>
      </c>
      <c r="M3550" t="s">
        <v>5</v>
      </c>
      <c r="N3550" t="s">
        <v>17</v>
      </c>
      <c r="O3550">
        <v>2001909000</v>
      </c>
      <c r="P3550" t="s">
        <v>934</v>
      </c>
      <c r="Q3550" t="s">
        <v>1003</v>
      </c>
      <c r="R3550" t="s">
        <v>68</v>
      </c>
      <c r="S3550" t="s">
        <v>169</v>
      </c>
      <c r="T3550" t="s">
        <v>14</v>
      </c>
      <c r="U3550" t="s">
        <v>101</v>
      </c>
      <c r="W3550" t="s">
        <v>129</v>
      </c>
      <c r="X3550" t="s">
        <v>8</v>
      </c>
      <c r="Y3550" t="s">
        <v>15</v>
      </c>
      <c r="Z3550">
        <v>5016</v>
      </c>
      <c r="AA3550">
        <v>2376</v>
      </c>
    </row>
    <row r="3551" spans="1:27" hidden="1" x14ac:dyDescent="0.25">
      <c r="A3551">
        <v>2017</v>
      </c>
      <c r="B3551">
        <v>3</v>
      </c>
      <c r="C3551" t="s">
        <v>86</v>
      </c>
      <c r="D3551">
        <v>18617</v>
      </c>
      <c r="E3551">
        <v>3</v>
      </c>
      <c r="F3551">
        <v>20170302</v>
      </c>
      <c r="G3551">
        <v>20170040938</v>
      </c>
      <c r="H3551" t="s">
        <v>65</v>
      </c>
      <c r="I3551" t="s">
        <v>25</v>
      </c>
      <c r="J3551" t="s">
        <v>26</v>
      </c>
      <c r="K3551" t="s">
        <v>199</v>
      </c>
      <c r="L3551" t="s">
        <v>4</v>
      </c>
      <c r="M3551" t="s">
        <v>5</v>
      </c>
      <c r="N3551" t="s">
        <v>17</v>
      </c>
      <c r="O3551">
        <v>2001909000</v>
      </c>
      <c r="P3551" t="s">
        <v>934</v>
      </c>
      <c r="Q3551" t="s">
        <v>1003</v>
      </c>
      <c r="R3551" t="s">
        <v>68</v>
      </c>
      <c r="S3551" t="s">
        <v>1575</v>
      </c>
      <c r="T3551" t="s">
        <v>101</v>
      </c>
      <c r="W3551" t="s">
        <v>214</v>
      </c>
      <c r="X3551" t="s">
        <v>8</v>
      </c>
      <c r="Y3551" t="s">
        <v>15</v>
      </c>
      <c r="Z3551">
        <v>5016</v>
      </c>
      <c r="AA3551">
        <v>2376</v>
      </c>
    </row>
    <row r="3552" spans="1:27" hidden="1" x14ac:dyDescent="0.25">
      <c r="A3552">
        <v>2017</v>
      </c>
      <c r="B3552">
        <v>3</v>
      </c>
      <c r="C3552" t="s">
        <v>86</v>
      </c>
      <c r="D3552">
        <v>21501</v>
      </c>
      <c r="E3552">
        <v>2</v>
      </c>
      <c r="F3552">
        <v>20170313</v>
      </c>
      <c r="G3552">
        <v>20373860736</v>
      </c>
      <c r="H3552" t="s">
        <v>1127</v>
      </c>
      <c r="I3552" t="s">
        <v>11</v>
      </c>
      <c r="J3552" t="s">
        <v>12</v>
      </c>
      <c r="K3552" t="s">
        <v>156</v>
      </c>
      <c r="L3552" t="s">
        <v>4</v>
      </c>
      <c r="M3552" t="s">
        <v>5</v>
      </c>
      <c r="N3552" t="s">
        <v>17</v>
      </c>
      <c r="O3552">
        <v>2005999000</v>
      </c>
      <c r="P3552" t="s">
        <v>1005</v>
      </c>
      <c r="Q3552" t="s">
        <v>1003</v>
      </c>
      <c r="R3552" t="s">
        <v>24</v>
      </c>
      <c r="S3552" t="s">
        <v>180</v>
      </c>
      <c r="T3552" t="s">
        <v>506</v>
      </c>
      <c r="V3552" t="s">
        <v>377</v>
      </c>
      <c r="W3552" t="s">
        <v>100</v>
      </c>
      <c r="X3552" t="s">
        <v>19</v>
      </c>
      <c r="Y3552" t="s">
        <v>15</v>
      </c>
      <c r="Z3552">
        <v>5012.47</v>
      </c>
      <c r="AA3552">
        <v>2040</v>
      </c>
    </row>
    <row r="3553" spans="1:27" hidden="1" x14ac:dyDescent="0.25">
      <c r="A3553">
        <v>2018</v>
      </c>
      <c r="B3553">
        <v>1</v>
      </c>
      <c r="C3553" t="s">
        <v>86</v>
      </c>
      <c r="D3553">
        <v>123266</v>
      </c>
      <c r="E3553">
        <v>2</v>
      </c>
      <c r="F3553">
        <v>20180108</v>
      </c>
      <c r="G3553">
        <v>20373860736</v>
      </c>
      <c r="H3553" t="s">
        <v>1127</v>
      </c>
      <c r="I3553" t="s">
        <v>11</v>
      </c>
      <c r="J3553" t="s">
        <v>12</v>
      </c>
      <c r="K3553" t="s">
        <v>156</v>
      </c>
      <c r="L3553" t="s">
        <v>4</v>
      </c>
      <c r="M3553" t="s">
        <v>5</v>
      </c>
      <c r="N3553" t="s">
        <v>17</v>
      </c>
      <c r="O3553">
        <v>2005999000</v>
      </c>
      <c r="P3553" t="s">
        <v>1005</v>
      </c>
      <c r="Q3553" t="s">
        <v>1003</v>
      </c>
      <c r="R3553" t="s">
        <v>24</v>
      </c>
      <c r="S3553" t="s">
        <v>635</v>
      </c>
      <c r="T3553" t="s">
        <v>101</v>
      </c>
      <c r="X3553" t="s">
        <v>19</v>
      </c>
      <c r="Y3553" t="s">
        <v>15</v>
      </c>
      <c r="Z3553">
        <v>5012.47</v>
      </c>
      <c r="AA3553">
        <v>2040</v>
      </c>
    </row>
    <row r="3554" spans="1:27" hidden="1" x14ac:dyDescent="0.25">
      <c r="A3554">
        <v>2017</v>
      </c>
      <c r="B3554">
        <v>2</v>
      </c>
      <c r="C3554" t="s">
        <v>86</v>
      </c>
      <c r="D3554">
        <v>9524</v>
      </c>
      <c r="E3554">
        <v>2</v>
      </c>
      <c r="F3554">
        <v>20170201</v>
      </c>
      <c r="G3554">
        <v>20450130908</v>
      </c>
      <c r="H3554" t="s">
        <v>1444</v>
      </c>
      <c r="I3554" t="s">
        <v>2</v>
      </c>
      <c r="J3554" t="s">
        <v>81</v>
      </c>
      <c r="K3554" t="s">
        <v>82</v>
      </c>
      <c r="L3554" t="s">
        <v>4</v>
      </c>
      <c r="M3554" t="s">
        <v>5</v>
      </c>
      <c r="N3554" t="s">
        <v>6</v>
      </c>
      <c r="O3554">
        <v>710809000</v>
      </c>
      <c r="P3554" t="s">
        <v>40</v>
      </c>
      <c r="Q3554" t="s">
        <v>1076</v>
      </c>
      <c r="R3554" t="s">
        <v>13</v>
      </c>
      <c r="S3554" t="s">
        <v>1445</v>
      </c>
      <c r="V3554" t="s">
        <v>1446</v>
      </c>
      <c r="W3554" t="s">
        <v>176</v>
      </c>
      <c r="X3554" t="s">
        <v>8</v>
      </c>
      <c r="Y3554" t="s">
        <v>93</v>
      </c>
      <c r="Z3554">
        <v>5004.6000000000004</v>
      </c>
      <c r="AA3554">
        <v>2634</v>
      </c>
    </row>
    <row r="3555" spans="1:27" hidden="1" x14ac:dyDescent="0.25">
      <c r="A3555">
        <v>2018</v>
      </c>
      <c r="B3555">
        <v>2</v>
      </c>
      <c r="C3555" t="s">
        <v>86</v>
      </c>
      <c r="D3555">
        <v>10294</v>
      </c>
      <c r="E3555">
        <v>10</v>
      </c>
      <c r="F3555">
        <v>20180205</v>
      </c>
      <c r="G3555">
        <v>20170040938</v>
      </c>
      <c r="H3555" t="s">
        <v>65</v>
      </c>
      <c r="I3555" t="s">
        <v>11</v>
      </c>
      <c r="J3555" t="s">
        <v>12</v>
      </c>
      <c r="K3555" t="s">
        <v>156</v>
      </c>
      <c r="L3555" t="s">
        <v>4</v>
      </c>
      <c r="M3555" t="s">
        <v>5</v>
      </c>
      <c r="N3555" t="s">
        <v>17</v>
      </c>
      <c r="O3555">
        <v>2005999000</v>
      </c>
      <c r="P3555" t="s">
        <v>934</v>
      </c>
      <c r="Q3555" t="s">
        <v>1003</v>
      </c>
      <c r="R3555" t="s">
        <v>24</v>
      </c>
      <c r="S3555" t="s">
        <v>148</v>
      </c>
      <c r="T3555" t="s">
        <v>101</v>
      </c>
      <c r="W3555" t="s">
        <v>129</v>
      </c>
      <c r="X3555" t="s">
        <v>8</v>
      </c>
      <c r="Y3555" t="s">
        <v>15</v>
      </c>
      <c r="Z3555">
        <v>5003.8</v>
      </c>
      <c r="AA3555">
        <v>1891.2</v>
      </c>
    </row>
    <row r="3556" spans="1:27" hidden="1" x14ac:dyDescent="0.25">
      <c r="A3556">
        <v>2018</v>
      </c>
      <c r="B3556">
        <v>2</v>
      </c>
      <c r="C3556" t="s">
        <v>270</v>
      </c>
      <c r="D3556">
        <v>6031</v>
      </c>
      <c r="E3556">
        <v>2</v>
      </c>
      <c r="F3556">
        <v>20180207</v>
      </c>
      <c r="G3556">
        <v>20530184596</v>
      </c>
      <c r="H3556" t="s">
        <v>293</v>
      </c>
      <c r="I3556" t="s">
        <v>25</v>
      </c>
      <c r="J3556" t="s">
        <v>26</v>
      </c>
      <c r="K3556" t="s">
        <v>199</v>
      </c>
      <c r="L3556" t="s">
        <v>4</v>
      </c>
      <c r="M3556" t="s">
        <v>5</v>
      </c>
      <c r="N3556" t="s">
        <v>17</v>
      </c>
      <c r="O3556">
        <v>2005992000</v>
      </c>
      <c r="P3556" t="s">
        <v>934</v>
      </c>
      <c r="Q3556" t="s">
        <v>1003</v>
      </c>
      <c r="R3556" t="s">
        <v>18</v>
      </c>
      <c r="S3556" t="s">
        <v>294</v>
      </c>
      <c r="T3556" t="s">
        <v>1093</v>
      </c>
      <c r="U3556" t="s">
        <v>1355</v>
      </c>
      <c r="W3556" t="s">
        <v>789</v>
      </c>
      <c r="X3556" t="s">
        <v>8</v>
      </c>
      <c r="Y3556" t="s">
        <v>61</v>
      </c>
      <c r="Z3556">
        <v>4987.5</v>
      </c>
      <c r="AA3556">
        <v>3368.9920000000002</v>
      </c>
    </row>
    <row r="3557" spans="1:27" hidden="1" x14ac:dyDescent="0.25">
      <c r="A3557">
        <v>2018</v>
      </c>
      <c r="B3557">
        <v>2</v>
      </c>
      <c r="C3557" t="s">
        <v>270</v>
      </c>
      <c r="D3557">
        <v>4780</v>
      </c>
      <c r="E3557">
        <v>3</v>
      </c>
      <c r="F3557">
        <v>20180206</v>
      </c>
      <c r="G3557">
        <v>20504004415</v>
      </c>
      <c r="H3557" t="s">
        <v>223</v>
      </c>
      <c r="I3557" t="s">
        <v>25</v>
      </c>
      <c r="J3557" t="s">
        <v>26</v>
      </c>
      <c r="K3557" t="s">
        <v>121</v>
      </c>
      <c r="L3557" t="s">
        <v>4</v>
      </c>
      <c r="M3557" t="s">
        <v>5</v>
      </c>
      <c r="N3557" t="s">
        <v>17</v>
      </c>
      <c r="O3557">
        <v>2001909000</v>
      </c>
      <c r="P3557" t="s">
        <v>1006</v>
      </c>
      <c r="Q3557" t="s">
        <v>1003</v>
      </c>
      <c r="R3557" t="s">
        <v>68</v>
      </c>
      <c r="S3557" t="s">
        <v>1967</v>
      </c>
      <c r="T3557" t="s">
        <v>1968</v>
      </c>
      <c r="W3557" t="s">
        <v>34</v>
      </c>
      <c r="X3557" t="s">
        <v>8</v>
      </c>
      <c r="Y3557" t="s">
        <v>226</v>
      </c>
      <c r="Z3557">
        <v>4981.5</v>
      </c>
      <c r="AA3557">
        <v>3693.6</v>
      </c>
    </row>
    <row r="3558" spans="1:27" hidden="1" x14ac:dyDescent="0.25">
      <c r="A3558">
        <v>2017</v>
      </c>
      <c r="B3558">
        <v>1</v>
      </c>
      <c r="C3558" t="s">
        <v>86</v>
      </c>
      <c r="D3558">
        <v>2128</v>
      </c>
      <c r="E3558">
        <v>1</v>
      </c>
      <c r="F3558">
        <v>20170112</v>
      </c>
      <c r="G3558">
        <v>20186370571</v>
      </c>
      <c r="H3558" t="s">
        <v>111</v>
      </c>
      <c r="I3558" t="s">
        <v>47</v>
      </c>
      <c r="J3558" t="s">
        <v>48</v>
      </c>
      <c r="K3558" t="s">
        <v>431</v>
      </c>
      <c r="L3558" t="s">
        <v>4</v>
      </c>
      <c r="M3558" t="s">
        <v>5</v>
      </c>
      <c r="N3558" t="s">
        <v>17</v>
      </c>
      <c r="O3558">
        <v>2005999000</v>
      </c>
      <c r="P3558" t="s">
        <v>40</v>
      </c>
      <c r="Q3558" t="s">
        <v>1071</v>
      </c>
      <c r="R3558" t="s">
        <v>24</v>
      </c>
      <c r="S3558" t="s">
        <v>432</v>
      </c>
      <c r="W3558" t="s">
        <v>112</v>
      </c>
      <c r="X3558" t="s">
        <v>8</v>
      </c>
      <c r="Y3558" t="s">
        <v>9</v>
      </c>
      <c r="Z3558">
        <v>4964.3999999999996</v>
      </c>
      <c r="AA3558">
        <v>1409</v>
      </c>
    </row>
    <row r="3559" spans="1:27" hidden="1" x14ac:dyDescent="0.25">
      <c r="A3559">
        <v>2018</v>
      </c>
      <c r="B3559">
        <v>2</v>
      </c>
      <c r="C3559" t="s">
        <v>86</v>
      </c>
      <c r="D3559">
        <v>14011</v>
      </c>
      <c r="E3559">
        <v>2</v>
      </c>
      <c r="F3559">
        <v>20180216</v>
      </c>
      <c r="G3559">
        <v>20524548594</v>
      </c>
      <c r="H3559" t="s">
        <v>124</v>
      </c>
      <c r="I3559" t="s">
        <v>25</v>
      </c>
      <c r="J3559" t="s">
        <v>26</v>
      </c>
      <c r="K3559" t="s">
        <v>125</v>
      </c>
      <c r="L3559" t="s">
        <v>4</v>
      </c>
      <c r="M3559" t="s">
        <v>5</v>
      </c>
      <c r="N3559" t="s">
        <v>6</v>
      </c>
      <c r="O3559">
        <v>904219000</v>
      </c>
      <c r="P3559" t="s">
        <v>218</v>
      </c>
      <c r="Q3559" t="s">
        <v>472</v>
      </c>
      <c r="R3559" t="s">
        <v>50</v>
      </c>
      <c r="S3559" t="s">
        <v>409</v>
      </c>
      <c r="T3559" t="s">
        <v>1596</v>
      </c>
      <c r="U3559" t="s">
        <v>88</v>
      </c>
      <c r="X3559" t="s">
        <v>23</v>
      </c>
      <c r="Y3559" t="s">
        <v>9</v>
      </c>
      <c r="Z3559">
        <v>4951.95</v>
      </c>
      <c r="AA3559">
        <v>1136</v>
      </c>
    </row>
    <row r="3560" spans="1:27" hidden="1" x14ac:dyDescent="0.25">
      <c r="A3560">
        <v>2018</v>
      </c>
      <c r="B3560">
        <v>2</v>
      </c>
      <c r="C3560" t="s">
        <v>270</v>
      </c>
      <c r="D3560">
        <v>5798</v>
      </c>
      <c r="E3560">
        <v>2</v>
      </c>
      <c r="F3560">
        <v>20180203</v>
      </c>
      <c r="G3560">
        <v>20504004415</v>
      </c>
      <c r="H3560" t="s">
        <v>223</v>
      </c>
      <c r="I3560" t="s">
        <v>25</v>
      </c>
      <c r="J3560" t="s">
        <v>26</v>
      </c>
      <c r="K3560" t="s">
        <v>97</v>
      </c>
      <c r="L3560" t="s">
        <v>4</v>
      </c>
      <c r="M3560" t="s">
        <v>5</v>
      </c>
      <c r="N3560" t="s">
        <v>17</v>
      </c>
      <c r="O3560">
        <v>2005999000</v>
      </c>
      <c r="P3560" t="s">
        <v>1002</v>
      </c>
      <c r="Q3560" t="s">
        <v>1003</v>
      </c>
      <c r="R3560" t="s">
        <v>24</v>
      </c>
      <c r="S3560" t="s">
        <v>508</v>
      </c>
      <c r="T3560" t="s">
        <v>958</v>
      </c>
      <c r="W3560" t="s">
        <v>34</v>
      </c>
      <c r="X3560" t="s">
        <v>8</v>
      </c>
      <c r="Y3560" t="s">
        <v>226</v>
      </c>
      <c r="Z3560">
        <v>4950</v>
      </c>
      <c r="AA3560">
        <v>2854.8</v>
      </c>
    </row>
    <row r="3561" spans="1:27" hidden="1" x14ac:dyDescent="0.25">
      <c r="A3561">
        <v>2018</v>
      </c>
      <c r="B3561">
        <v>1</v>
      </c>
      <c r="C3561" t="s">
        <v>86</v>
      </c>
      <c r="D3561">
        <v>9199</v>
      </c>
      <c r="E3561">
        <v>2</v>
      </c>
      <c r="F3561">
        <v>20180131</v>
      </c>
      <c r="G3561">
        <v>20476152594</v>
      </c>
      <c r="H3561" t="s">
        <v>91</v>
      </c>
      <c r="I3561" t="s">
        <v>2</v>
      </c>
      <c r="J3561" t="s">
        <v>81</v>
      </c>
      <c r="K3561" t="s">
        <v>82</v>
      </c>
      <c r="L3561" t="s">
        <v>4</v>
      </c>
      <c r="M3561" t="s">
        <v>5</v>
      </c>
      <c r="N3561" t="s">
        <v>6</v>
      </c>
      <c r="O3561">
        <v>710809000</v>
      </c>
      <c r="P3561" t="s">
        <v>40</v>
      </c>
      <c r="Q3561" t="s">
        <v>1076</v>
      </c>
      <c r="R3561" t="s">
        <v>13</v>
      </c>
      <c r="S3561" t="s">
        <v>263</v>
      </c>
      <c r="T3561" t="s">
        <v>230</v>
      </c>
      <c r="U3561" t="s">
        <v>84</v>
      </c>
      <c r="W3561" t="s">
        <v>34</v>
      </c>
      <c r="X3561" t="s">
        <v>8</v>
      </c>
      <c r="Y3561" t="s">
        <v>93</v>
      </c>
      <c r="Z3561">
        <v>4937.76</v>
      </c>
      <c r="AA3561">
        <v>1944</v>
      </c>
    </row>
    <row r="3562" spans="1:27" hidden="1" x14ac:dyDescent="0.25">
      <c r="A3562">
        <v>2018</v>
      </c>
      <c r="B3562">
        <v>1</v>
      </c>
      <c r="C3562" t="s">
        <v>86</v>
      </c>
      <c r="D3562">
        <v>122024</v>
      </c>
      <c r="E3562">
        <v>2</v>
      </c>
      <c r="F3562">
        <v>20180103</v>
      </c>
      <c r="G3562">
        <v>20476152594</v>
      </c>
      <c r="H3562" t="s">
        <v>91</v>
      </c>
      <c r="I3562" t="s">
        <v>2</v>
      </c>
      <c r="J3562" t="s">
        <v>81</v>
      </c>
      <c r="K3562" t="s">
        <v>82</v>
      </c>
      <c r="L3562" t="s">
        <v>4</v>
      </c>
      <c r="M3562" t="s">
        <v>5</v>
      </c>
      <c r="N3562" t="s">
        <v>6</v>
      </c>
      <c r="O3562">
        <v>710809000</v>
      </c>
      <c r="P3562" t="s">
        <v>40</v>
      </c>
      <c r="Q3562" t="s">
        <v>1076</v>
      </c>
      <c r="R3562" t="s">
        <v>13</v>
      </c>
      <c r="S3562" t="s">
        <v>229</v>
      </c>
      <c r="T3562" t="s">
        <v>230</v>
      </c>
      <c r="U3562" t="s">
        <v>84</v>
      </c>
      <c r="W3562" t="s">
        <v>34</v>
      </c>
      <c r="X3562" t="s">
        <v>8</v>
      </c>
      <c r="Y3562" t="s">
        <v>93</v>
      </c>
      <c r="Z3562">
        <v>4937.76</v>
      </c>
      <c r="AA3562">
        <v>1944</v>
      </c>
    </row>
    <row r="3563" spans="1:27" hidden="1" x14ac:dyDescent="0.25">
      <c r="A3563">
        <v>2018</v>
      </c>
      <c r="B3563">
        <v>3</v>
      </c>
      <c r="C3563" t="s">
        <v>270</v>
      </c>
      <c r="D3563">
        <v>14326</v>
      </c>
      <c r="E3563">
        <v>5</v>
      </c>
      <c r="F3563">
        <v>20180329</v>
      </c>
      <c r="G3563">
        <v>20484051691</v>
      </c>
      <c r="H3563" t="s">
        <v>57</v>
      </c>
      <c r="I3563" t="s">
        <v>25</v>
      </c>
      <c r="J3563" t="s">
        <v>26</v>
      </c>
      <c r="K3563" t="s">
        <v>110</v>
      </c>
      <c r="L3563" t="s">
        <v>4</v>
      </c>
      <c r="M3563" t="s">
        <v>5</v>
      </c>
      <c r="N3563" t="s">
        <v>6</v>
      </c>
      <c r="O3563">
        <v>904229000</v>
      </c>
      <c r="P3563" t="s">
        <v>40</v>
      </c>
      <c r="Q3563" t="s">
        <v>1071</v>
      </c>
      <c r="R3563" t="s">
        <v>60</v>
      </c>
      <c r="S3563" t="s">
        <v>2634</v>
      </c>
      <c r="T3563" t="s">
        <v>2673</v>
      </c>
      <c r="U3563" t="s">
        <v>2668</v>
      </c>
      <c r="X3563" t="s">
        <v>23</v>
      </c>
      <c r="Y3563" t="s">
        <v>61</v>
      </c>
      <c r="Z3563">
        <v>4920</v>
      </c>
      <c r="AA3563">
        <v>2400</v>
      </c>
    </row>
    <row r="3564" spans="1:27" hidden="1" x14ac:dyDescent="0.25">
      <c r="A3564">
        <v>2018</v>
      </c>
      <c r="B3564">
        <v>1</v>
      </c>
      <c r="C3564" t="s">
        <v>270</v>
      </c>
      <c r="D3564">
        <v>843</v>
      </c>
      <c r="E3564">
        <v>2</v>
      </c>
      <c r="F3564">
        <v>20180110</v>
      </c>
      <c r="G3564">
        <v>20104420282</v>
      </c>
      <c r="H3564" t="s">
        <v>146</v>
      </c>
      <c r="I3564" t="s">
        <v>2</v>
      </c>
      <c r="J3564" t="s">
        <v>81</v>
      </c>
      <c r="K3564" t="s">
        <v>87</v>
      </c>
      <c r="L3564" t="s">
        <v>4</v>
      </c>
      <c r="M3564" t="s">
        <v>5</v>
      </c>
      <c r="N3564" t="s">
        <v>17</v>
      </c>
      <c r="O3564">
        <v>2005992000</v>
      </c>
      <c r="P3564" t="s">
        <v>934</v>
      </c>
      <c r="Q3564" t="s">
        <v>1003</v>
      </c>
      <c r="R3564" t="s">
        <v>18</v>
      </c>
      <c r="S3564" t="s">
        <v>131</v>
      </c>
      <c r="V3564" t="s">
        <v>101</v>
      </c>
      <c r="W3564" t="s">
        <v>34</v>
      </c>
      <c r="X3564" t="s">
        <v>69</v>
      </c>
      <c r="Y3564" t="s">
        <v>226</v>
      </c>
      <c r="Z3564">
        <v>4916.8100000000004</v>
      </c>
      <c r="AA3564">
        <v>2421.7600000000002</v>
      </c>
    </row>
    <row r="3565" spans="1:27" hidden="1" x14ac:dyDescent="0.25">
      <c r="A3565">
        <v>2018</v>
      </c>
      <c r="B3565">
        <v>3</v>
      </c>
      <c r="C3565" t="s">
        <v>270</v>
      </c>
      <c r="D3565">
        <v>11864</v>
      </c>
      <c r="E3565">
        <v>2</v>
      </c>
      <c r="F3565">
        <v>20180315</v>
      </c>
      <c r="G3565">
        <v>20104420282</v>
      </c>
      <c r="H3565" t="s">
        <v>146</v>
      </c>
      <c r="I3565" t="s">
        <v>2</v>
      </c>
      <c r="J3565" t="s">
        <v>81</v>
      </c>
      <c r="K3565" t="s">
        <v>87</v>
      </c>
      <c r="L3565" t="s">
        <v>4</v>
      </c>
      <c r="M3565" t="s">
        <v>5</v>
      </c>
      <c r="N3565" t="s">
        <v>17</v>
      </c>
      <c r="O3565">
        <v>2005992000</v>
      </c>
      <c r="P3565" t="s">
        <v>934</v>
      </c>
      <c r="Q3565" t="s">
        <v>1003</v>
      </c>
      <c r="R3565" t="s">
        <v>18</v>
      </c>
      <c r="S3565" t="s">
        <v>131</v>
      </c>
      <c r="V3565" t="s">
        <v>84</v>
      </c>
      <c r="W3565" t="s">
        <v>34</v>
      </c>
      <c r="X3565" t="s">
        <v>69</v>
      </c>
      <c r="Y3565" t="s">
        <v>226</v>
      </c>
      <c r="Z3565">
        <v>4916.8100000000004</v>
      </c>
      <c r="AA3565">
        <v>2421.7600000000002</v>
      </c>
    </row>
    <row r="3566" spans="1:27" hidden="1" x14ac:dyDescent="0.25">
      <c r="A3566">
        <v>2017</v>
      </c>
      <c r="B3566">
        <v>1</v>
      </c>
      <c r="C3566" t="s">
        <v>86</v>
      </c>
      <c r="D3566">
        <v>1054</v>
      </c>
      <c r="E3566">
        <v>6</v>
      </c>
      <c r="F3566">
        <v>20170111</v>
      </c>
      <c r="G3566">
        <v>20503640032</v>
      </c>
      <c r="H3566" t="s">
        <v>383</v>
      </c>
      <c r="I3566" t="s">
        <v>25</v>
      </c>
      <c r="J3566" t="s">
        <v>26</v>
      </c>
      <c r="K3566" t="s">
        <v>199</v>
      </c>
      <c r="L3566" t="s">
        <v>4</v>
      </c>
      <c r="M3566" t="s">
        <v>5</v>
      </c>
      <c r="N3566" t="s">
        <v>6</v>
      </c>
      <c r="O3566">
        <v>710809000</v>
      </c>
      <c r="P3566" t="s">
        <v>31</v>
      </c>
      <c r="Q3566" t="s">
        <v>1076</v>
      </c>
      <c r="R3566" t="s">
        <v>13</v>
      </c>
      <c r="S3566" t="s">
        <v>386</v>
      </c>
      <c r="T3566" t="s">
        <v>384</v>
      </c>
      <c r="V3566" t="s">
        <v>385</v>
      </c>
      <c r="W3566" t="s">
        <v>108</v>
      </c>
      <c r="X3566" t="s">
        <v>23</v>
      </c>
      <c r="Y3566" t="s">
        <v>9</v>
      </c>
      <c r="Z3566">
        <v>4915.46</v>
      </c>
      <c r="AA3566">
        <v>3276.97</v>
      </c>
    </row>
    <row r="3567" spans="1:27" hidden="1" x14ac:dyDescent="0.25">
      <c r="A3567">
        <v>2017</v>
      </c>
      <c r="B3567">
        <v>3</v>
      </c>
      <c r="C3567" t="s">
        <v>0</v>
      </c>
      <c r="D3567">
        <v>24157</v>
      </c>
      <c r="E3567">
        <v>1</v>
      </c>
      <c r="F3567">
        <v>20170312</v>
      </c>
      <c r="G3567">
        <v>20504004415</v>
      </c>
      <c r="H3567" t="s">
        <v>223</v>
      </c>
      <c r="I3567" t="s">
        <v>25</v>
      </c>
      <c r="J3567" t="s">
        <v>26</v>
      </c>
      <c r="K3567" t="s">
        <v>27</v>
      </c>
      <c r="L3567" t="s">
        <v>4</v>
      </c>
      <c r="M3567" t="s">
        <v>5</v>
      </c>
      <c r="N3567" t="s">
        <v>17</v>
      </c>
      <c r="O3567">
        <v>2001909000</v>
      </c>
      <c r="P3567" t="s">
        <v>934</v>
      </c>
      <c r="Q3567" t="s">
        <v>1003</v>
      </c>
      <c r="R3567" t="s">
        <v>68</v>
      </c>
      <c r="S3567" t="s">
        <v>559</v>
      </c>
      <c r="T3567" t="s">
        <v>562</v>
      </c>
      <c r="W3567" t="s">
        <v>34</v>
      </c>
      <c r="X3567" t="s">
        <v>8</v>
      </c>
      <c r="Y3567" t="s">
        <v>226</v>
      </c>
      <c r="Z3567">
        <v>4900</v>
      </c>
      <c r="AA3567">
        <v>1665.3</v>
      </c>
    </row>
    <row r="3568" spans="1:27" hidden="1" x14ac:dyDescent="0.25">
      <c r="A3568">
        <v>2018</v>
      </c>
      <c r="B3568">
        <v>1</v>
      </c>
      <c r="C3568" t="s">
        <v>86</v>
      </c>
      <c r="D3568">
        <v>3667</v>
      </c>
      <c r="E3568">
        <v>5</v>
      </c>
      <c r="F3568">
        <v>20180117</v>
      </c>
      <c r="G3568">
        <v>20512030972</v>
      </c>
      <c r="H3568" t="s">
        <v>392</v>
      </c>
      <c r="I3568" t="s">
        <v>2</v>
      </c>
      <c r="J3568" t="s">
        <v>81</v>
      </c>
      <c r="K3568" t="s">
        <v>82</v>
      </c>
      <c r="L3568" t="s">
        <v>4</v>
      </c>
      <c r="M3568" t="s">
        <v>5</v>
      </c>
      <c r="N3568" t="s">
        <v>6</v>
      </c>
      <c r="O3568">
        <v>709600000</v>
      </c>
      <c r="P3568" t="s">
        <v>40</v>
      </c>
      <c r="Q3568" t="s">
        <v>274</v>
      </c>
      <c r="R3568" t="s">
        <v>7</v>
      </c>
      <c r="S3568" t="s">
        <v>40</v>
      </c>
      <c r="T3568" t="s">
        <v>486</v>
      </c>
      <c r="U3568" t="s">
        <v>394</v>
      </c>
      <c r="X3568" t="s">
        <v>8</v>
      </c>
      <c r="Y3568" t="s">
        <v>9</v>
      </c>
      <c r="Z3568">
        <v>4898.3999999999996</v>
      </c>
      <c r="AA3568">
        <v>624</v>
      </c>
    </row>
    <row r="3569" spans="1:27" hidden="1" x14ac:dyDescent="0.25">
      <c r="A3569">
        <v>2017</v>
      </c>
      <c r="B3569">
        <v>1</v>
      </c>
      <c r="C3569" t="s">
        <v>86</v>
      </c>
      <c r="D3569">
        <v>1819</v>
      </c>
      <c r="E3569">
        <v>7</v>
      </c>
      <c r="F3569">
        <v>20170113</v>
      </c>
      <c r="G3569">
        <v>20186370571</v>
      </c>
      <c r="H3569" t="s">
        <v>111</v>
      </c>
      <c r="I3569" t="s">
        <v>25</v>
      </c>
      <c r="J3569" t="s">
        <v>26</v>
      </c>
      <c r="K3569" t="s">
        <v>97</v>
      </c>
      <c r="L3569" t="s">
        <v>4</v>
      </c>
      <c r="M3569" t="s">
        <v>5</v>
      </c>
      <c r="N3569" t="s">
        <v>17</v>
      </c>
      <c r="O3569">
        <v>2005999000</v>
      </c>
      <c r="P3569" t="s">
        <v>31</v>
      </c>
      <c r="Q3569" t="s">
        <v>1003</v>
      </c>
      <c r="R3569" t="s">
        <v>24</v>
      </c>
      <c r="S3569" t="s">
        <v>608</v>
      </c>
      <c r="W3569" t="s">
        <v>112</v>
      </c>
      <c r="X3569" t="s">
        <v>8</v>
      </c>
      <c r="Y3569" t="s">
        <v>9</v>
      </c>
      <c r="Z3569">
        <v>4896</v>
      </c>
      <c r="AA3569">
        <v>1440</v>
      </c>
    </row>
    <row r="3570" spans="1:27" hidden="1" x14ac:dyDescent="0.25">
      <c r="A3570">
        <v>2018</v>
      </c>
      <c r="B3570">
        <v>3</v>
      </c>
      <c r="C3570" t="s">
        <v>86</v>
      </c>
      <c r="D3570">
        <v>19006</v>
      </c>
      <c r="E3570">
        <v>9</v>
      </c>
      <c r="F3570">
        <v>20180302</v>
      </c>
      <c r="G3570">
        <v>20601698928</v>
      </c>
      <c r="H3570" t="s">
        <v>930</v>
      </c>
      <c r="I3570" t="s">
        <v>47</v>
      </c>
      <c r="J3570" t="s">
        <v>48</v>
      </c>
      <c r="K3570" t="s">
        <v>1495</v>
      </c>
      <c r="L3570" t="s">
        <v>4</v>
      </c>
      <c r="M3570" t="s">
        <v>5</v>
      </c>
      <c r="N3570" t="s">
        <v>6</v>
      </c>
      <c r="O3570">
        <v>710809000</v>
      </c>
      <c r="P3570" t="s">
        <v>31</v>
      </c>
      <c r="Q3570" t="s">
        <v>1076</v>
      </c>
      <c r="R3570" t="s">
        <v>13</v>
      </c>
      <c r="S3570" t="s">
        <v>2488</v>
      </c>
      <c r="T3570" t="s">
        <v>2489</v>
      </c>
      <c r="U3570" t="s">
        <v>84</v>
      </c>
      <c r="X3570" t="s">
        <v>8</v>
      </c>
      <c r="Y3570" t="s">
        <v>9</v>
      </c>
      <c r="Z3570">
        <v>4896</v>
      </c>
      <c r="AA3570">
        <v>1215.5</v>
      </c>
    </row>
    <row r="3571" spans="1:27" hidden="1" x14ac:dyDescent="0.25">
      <c r="A3571">
        <v>2018</v>
      </c>
      <c r="B3571">
        <v>2</v>
      </c>
      <c r="C3571" t="s">
        <v>270</v>
      </c>
      <c r="D3571">
        <v>10252</v>
      </c>
      <c r="E3571">
        <v>3</v>
      </c>
      <c r="F3571">
        <v>20180227</v>
      </c>
      <c r="G3571">
        <v>20504004415</v>
      </c>
      <c r="H3571" t="s">
        <v>223</v>
      </c>
      <c r="I3571" t="s">
        <v>2</v>
      </c>
      <c r="J3571" t="s">
        <v>58</v>
      </c>
      <c r="K3571" t="s">
        <v>59</v>
      </c>
      <c r="L3571" t="s">
        <v>4</v>
      </c>
      <c r="M3571" t="s">
        <v>5</v>
      </c>
      <c r="N3571" t="s">
        <v>17</v>
      </c>
      <c r="O3571">
        <v>2001909000</v>
      </c>
      <c r="P3571" t="s">
        <v>1008</v>
      </c>
      <c r="Q3571" t="s">
        <v>1003</v>
      </c>
      <c r="R3571" t="s">
        <v>68</v>
      </c>
      <c r="S3571" t="s">
        <v>2050</v>
      </c>
      <c r="W3571" t="s">
        <v>100</v>
      </c>
      <c r="X3571" t="s">
        <v>8</v>
      </c>
      <c r="Y3571" t="s">
        <v>226</v>
      </c>
      <c r="Z3571">
        <v>4895</v>
      </c>
      <c r="AA3571">
        <v>2040</v>
      </c>
    </row>
    <row r="3572" spans="1:27" hidden="1" x14ac:dyDescent="0.25">
      <c r="A3572">
        <v>2017</v>
      </c>
      <c r="B3572">
        <v>1</v>
      </c>
      <c r="C3572" t="s">
        <v>270</v>
      </c>
      <c r="D3572">
        <v>4213</v>
      </c>
      <c r="E3572">
        <v>4</v>
      </c>
      <c r="F3572">
        <v>20170129</v>
      </c>
      <c r="G3572">
        <v>20504004415</v>
      </c>
      <c r="H3572" t="s">
        <v>223</v>
      </c>
      <c r="I3572" t="s">
        <v>25</v>
      </c>
      <c r="J3572" t="s">
        <v>26</v>
      </c>
      <c r="K3572" t="s">
        <v>28</v>
      </c>
      <c r="L3572" t="s">
        <v>4</v>
      </c>
      <c r="M3572" t="s">
        <v>5</v>
      </c>
      <c r="N3572" t="s">
        <v>17</v>
      </c>
      <c r="O3572">
        <v>2005999000</v>
      </c>
      <c r="P3572" t="s">
        <v>1002</v>
      </c>
      <c r="Q3572" t="s">
        <v>1003</v>
      </c>
      <c r="R3572" t="s">
        <v>24</v>
      </c>
      <c r="S3572" t="s">
        <v>826</v>
      </c>
      <c r="W3572" t="s">
        <v>100</v>
      </c>
      <c r="X3572" t="s">
        <v>8</v>
      </c>
      <c r="Y3572" t="s">
        <v>61</v>
      </c>
      <c r="Z3572">
        <v>4872</v>
      </c>
      <c r="AA3572">
        <v>3897.6</v>
      </c>
    </row>
    <row r="3573" spans="1:27" hidden="1" x14ac:dyDescent="0.25">
      <c r="A3573">
        <v>2018</v>
      </c>
      <c r="B3573">
        <v>1</v>
      </c>
      <c r="C3573" t="s">
        <v>86</v>
      </c>
      <c r="D3573">
        <v>4120</v>
      </c>
      <c r="E3573">
        <v>3</v>
      </c>
      <c r="F3573">
        <v>20180118</v>
      </c>
      <c r="G3573">
        <v>20186370571</v>
      </c>
      <c r="H3573" t="s">
        <v>111</v>
      </c>
      <c r="I3573" t="s">
        <v>47</v>
      </c>
      <c r="J3573" t="s">
        <v>48</v>
      </c>
      <c r="K3573" t="s">
        <v>1385</v>
      </c>
      <c r="L3573" t="s">
        <v>4</v>
      </c>
      <c r="M3573" t="s">
        <v>5</v>
      </c>
      <c r="N3573" t="s">
        <v>17</v>
      </c>
      <c r="O3573">
        <v>2005999000</v>
      </c>
      <c r="P3573" t="s">
        <v>31</v>
      </c>
      <c r="Q3573" t="s">
        <v>1071</v>
      </c>
      <c r="R3573" t="s">
        <v>24</v>
      </c>
      <c r="S3573" t="s">
        <v>1621</v>
      </c>
      <c r="W3573" t="s">
        <v>947</v>
      </c>
      <c r="X3573" t="s">
        <v>8</v>
      </c>
      <c r="Y3573" t="s">
        <v>9</v>
      </c>
      <c r="Z3573">
        <v>4867.2</v>
      </c>
      <c r="AA3573">
        <v>1209</v>
      </c>
    </row>
    <row r="3574" spans="1:27" hidden="1" x14ac:dyDescent="0.25">
      <c r="A3574">
        <v>2017</v>
      </c>
      <c r="B3574">
        <v>2</v>
      </c>
      <c r="C3574" t="s">
        <v>270</v>
      </c>
      <c r="D3574">
        <v>8215</v>
      </c>
      <c r="E3574">
        <v>3</v>
      </c>
      <c r="F3574">
        <v>20170223</v>
      </c>
      <c r="G3574">
        <v>20504004415</v>
      </c>
      <c r="H3574" t="s">
        <v>223</v>
      </c>
      <c r="I3574" t="s">
        <v>25</v>
      </c>
      <c r="J3574" t="s">
        <v>26</v>
      </c>
      <c r="K3574" t="s">
        <v>97</v>
      </c>
      <c r="L3574" t="s">
        <v>4</v>
      </c>
      <c r="M3574" t="s">
        <v>5</v>
      </c>
      <c r="N3574" t="s">
        <v>17</v>
      </c>
      <c r="O3574">
        <v>2005999000</v>
      </c>
      <c r="P3574" t="s">
        <v>1002</v>
      </c>
      <c r="Q3574" t="s">
        <v>1003</v>
      </c>
      <c r="R3574" t="s">
        <v>24</v>
      </c>
      <c r="S3574" t="s">
        <v>278</v>
      </c>
      <c r="W3574" t="s">
        <v>100</v>
      </c>
      <c r="X3574" t="s">
        <v>8</v>
      </c>
      <c r="Y3574" t="s">
        <v>226</v>
      </c>
      <c r="Z3574">
        <v>4860.8</v>
      </c>
      <c r="AA3574">
        <v>3897.6</v>
      </c>
    </row>
    <row r="3575" spans="1:27" hidden="1" x14ac:dyDescent="0.25">
      <c r="A3575">
        <v>2017</v>
      </c>
      <c r="B3575">
        <v>2</v>
      </c>
      <c r="C3575" t="s">
        <v>270</v>
      </c>
      <c r="D3575">
        <v>8293</v>
      </c>
      <c r="E3575">
        <v>3</v>
      </c>
      <c r="F3575">
        <v>20170223</v>
      </c>
      <c r="G3575">
        <v>20104420282</v>
      </c>
      <c r="H3575" t="s">
        <v>146</v>
      </c>
      <c r="I3575" t="s">
        <v>2</v>
      </c>
      <c r="J3575" t="s">
        <v>81</v>
      </c>
      <c r="K3575" t="s">
        <v>87</v>
      </c>
      <c r="L3575" t="s">
        <v>4</v>
      </c>
      <c r="M3575" t="s">
        <v>5</v>
      </c>
      <c r="N3575" t="s">
        <v>17</v>
      </c>
      <c r="O3575">
        <v>2005992000</v>
      </c>
      <c r="P3575" t="s">
        <v>934</v>
      </c>
      <c r="Q3575" t="s">
        <v>1003</v>
      </c>
      <c r="R3575" t="s">
        <v>18</v>
      </c>
      <c r="S3575" t="s">
        <v>131</v>
      </c>
      <c r="U3575" t="s">
        <v>145</v>
      </c>
      <c r="X3575" t="s">
        <v>95</v>
      </c>
      <c r="Y3575" t="s">
        <v>226</v>
      </c>
      <c r="Z3575">
        <v>4854.22</v>
      </c>
      <c r="AA3575">
        <v>3645</v>
      </c>
    </row>
    <row r="3576" spans="1:27" hidden="1" x14ac:dyDescent="0.25">
      <c r="A3576">
        <v>2017</v>
      </c>
      <c r="B3576">
        <v>3</v>
      </c>
      <c r="C3576" t="s">
        <v>86</v>
      </c>
      <c r="D3576">
        <v>21516</v>
      </c>
      <c r="E3576">
        <v>2</v>
      </c>
      <c r="F3576">
        <v>20170316</v>
      </c>
      <c r="G3576">
        <v>20373860736</v>
      </c>
      <c r="H3576" t="s">
        <v>1127</v>
      </c>
      <c r="I3576" t="s">
        <v>47</v>
      </c>
      <c r="J3576" t="s">
        <v>48</v>
      </c>
      <c r="K3576" t="s">
        <v>1385</v>
      </c>
      <c r="L3576" t="s">
        <v>4</v>
      </c>
      <c r="M3576" t="s">
        <v>5</v>
      </c>
      <c r="N3576" t="s">
        <v>17</v>
      </c>
      <c r="O3576">
        <v>2001909000</v>
      </c>
      <c r="P3576" t="s">
        <v>934</v>
      </c>
      <c r="Q3576" t="s">
        <v>1003</v>
      </c>
      <c r="R3576" t="s">
        <v>68</v>
      </c>
      <c r="S3576" t="s">
        <v>98</v>
      </c>
      <c r="T3576" t="s">
        <v>2124</v>
      </c>
      <c r="U3576" t="s">
        <v>2243</v>
      </c>
      <c r="V3576" t="s">
        <v>377</v>
      </c>
      <c r="W3576" t="s">
        <v>100</v>
      </c>
      <c r="X3576" t="s">
        <v>19</v>
      </c>
      <c r="Y3576" t="s">
        <v>15</v>
      </c>
      <c r="Z3576">
        <v>4853.4799999999996</v>
      </c>
      <c r="AA3576">
        <v>855.9</v>
      </c>
    </row>
    <row r="3577" spans="1:27" hidden="1" x14ac:dyDescent="0.25">
      <c r="A3577">
        <v>2017</v>
      </c>
      <c r="B3577">
        <v>1</v>
      </c>
      <c r="C3577" t="s">
        <v>270</v>
      </c>
      <c r="D3577">
        <v>3276</v>
      </c>
      <c r="E3577">
        <v>3</v>
      </c>
      <c r="F3577">
        <v>20170122</v>
      </c>
      <c r="G3577">
        <v>20504004415</v>
      </c>
      <c r="H3577" t="s">
        <v>223</v>
      </c>
      <c r="I3577" t="s">
        <v>25</v>
      </c>
      <c r="J3577" t="s">
        <v>26</v>
      </c>
      <c r="K3577" t="s">
        <v>118</v>
      </c>
      <c r="L3577" t="s">
        <v>4</v>
      </c>
      <c r="M3577" t="s">
        <v>5</v>
      </c>
      <c r="N3577" t="s">
        <v>17</v>
      </c>
      <c r="O3577">
        <v>2005999000</v>
      </c>
      <c r="P3577" t="s">
        <v>1002</v>
      </c>
      <c r="Q3577" t="s">
        <v>1003</v>
      </c>
      <c r="R3577" t="s">
        <v>24</v>
      </c>
      <c r="S3577" t="s">
        <v>826</v>
      </c>
      <c r="W3577" t="s">
        <v>100</v>
      </c>
      <c r="X3577" t="s">
        <v>8</v>
      </c>
      <c r="Y3577" t="s">
        <v>61</v>
      </c>
      <c r="Z3577">
        <v>4816</v>
      </c>
      <c r="AA3577">
        <v>3897.6</v>
      </c>
    </row>
    <row r="3578" spans="1:27" hidden="1" x14ac:dyDescent="0.25">
      <c r="A3578">
        <v>2017</v>
      </c>
      <c r="B3578">
        <v>2</v>
      </c>
      <c r="C3578" t="s">
        <v>270</v>
      </c>
      <c r="D3578">
        <v>7971</v>
      </c>
      <c r="E3578">
        <v>2</v>
      </c>
      <c r="F3578">
        <v>20170223</v>
      </c>
      <c r="G3578">
        <v>20504004415</v>
      </c>
      <c r="H3578" t="s">
        <v>223</v>
      </c>
      <c r="I3578" t="s">
        <v>25</v>
      </c>
      <c r="J3578" t="s">
        <v>26</v>
      </c>
      <c r="K3578" t="s">
        <v>125</v>
      </c>
      <c r="L3578" t="s">
        <v>4</v>
      </c>
      <c r="M3578" t="s">
        <v>5</v>
      </c>
      <c r="N3578" t="s">
        <v>17</v>
      </c>
      <c r="O3578">
        <v>2005999000</v>
      </c>
      <c r="P3578" t="s">
        <v>1002</v>
      </c>
      <c r="Q3578" t="s">
        <v>1003</v>
      </c>
      <c r="R3578" t="s">
        <v>24</v>
      </c>
      <c r="S3578" t="s">
        <v>278</v>
      </c>
      <c r="W3578" t="s">
        <v>100</v>
      </c>
      <c r="X3578" t="s">
        <v>8</v>
      </c>
      <c r="Y3578" t="s">
        <v>226</v>
      </c>
      <c r="Z3578">
        <v>4816</v>
      </c>
      <c r="AA3578">
        <v>3897.6</v>
      </c>
    </row>
    <row r="3579" spans="1:27" hidden="1" x14ac:dyDescent="0.25">
      <c r="A3579">
        <v>2017</v>
      </c>
      <c r="B3579">
        <v>3</v>
      </c>
      <c r="C3579" t="s">
        <v>270</v>
      </c>
      <c r="D3579">
        <v>10632</v>
      </c>
      <c r="E3579">
        <v>3</v>
      </c>
      <c r="F3579">
        <v>20170316</v>
      </c>
      <c r="G3579">
        <v>20504004415</v>
      </c>
      <c r="H3579" t="s">
        <v>223</v>
      </c>
      <c r="I3579" t="s">
        <v>25</v>
      </c>
      <c r="J3579" t="s">
        <v>26</v>
      </c>
      <c r="K3579" t="s">
        <v>125</v>
      </c>
      <c r="L3579" t="s">
        <v>4</v>
      </c>
      <c r="M3579" t="s">
        <v>5</v>
      </c>
      <c r="N3579" t="s">
        <v>17</v>
      </c>
      <c r="O3579">
        <v>2005999000</v>
      </c>
      <c r="P3579" t="s">
        <v>1002</v>
      </c>
      <c r="Q3579" t="s">
        <v>1003</v>
      </c>
      <c r="R3579" t="s">
        <v>24</v>
      </c>
      <c r="S3579" t="s">
        <v>278</v>
      </c>
      <c r="W3579" t="s">
        <v>100</v>
      </c>
      <c r="X3579" t="s">
        <v>8</v>
      </c>
      <c r="Y3579" t="s">
        <v>226</v>
      </c>
      <c r="Z3579">
        <v>4816</v>
      </c>
      <c r="AA3579">
        <v>3897.6</v>
      </c>
    </row>
    <row r="3580" spans="1:27" hidden="1" x14ac:dyDescent="0.25">
      <c r="A3580">
        <v>2018</v>
      </c>
      <c r="B3580">
        <v>2</v>
      </c>
      <c r="C3580" t="s">
        <v>270</v>
      </c>
      <c r="D3580">
        <v>9097</v>
      </c>
      <c r="E3580">
        <v>2</v>
      </c>
      <c r="F3580">
        <v>20180220</v>
      </c>
      <c r="G3580">
        <v>20504004415</v>
      </c>
      <c r="H3580" t="s">
        <v>223</v>
      </c>
      <c r="I3580" t="s">
        <v>25</v>
      </c>
      <c r="J3580" t="s">
        <v>26</v>
      </c>
      <c r="K3580" t="s">
        <v>125</v>
      </c>
      <c r="L3580" t="s">
        <v>4</v>
      </c>
      <c r="M3580" t="s">
        <v>5</v>
      </c>
      <c r="N3580" t="s">
        <v>17</v>
      </c>
      <c r="O3580">
        <v>2005999000</v>
      </c>
      <c r="P3580" t="s">
        <v>1002</v>
      </c>
      <c r="Q3580" t="s">
        <v>1003</v>
      </c>
      <c r="R3580" t="s">
        <v>24</v>
      </c>
      <c r="S3580" t="s">
        <v>278</v>
      </c>
      <c r="W3580" t="s">
        <v>34</v>
      </c>
      <c r="X3580" t="s">
        <v>8</v>
      </c>
      <c r="Y3580" t="s">
        <v>226</v>
      </c>
      <c r="Z3580">
        <v>4816</v>
      </c>
      <c r="AA3580">
        <v>3897.6</v>
      </c>
    </row>
    <row r="3581" spans="1:27" hidden="1" x14ac:dyDescent="0.25">
      <c r="A3581">
        <v>2018</v>
      </c>
      <c r="B3581">
        <v>2</v>
      </c>
      <c r="C3581" t="s">
        <v>270</v>
      </c>
      <c r="D3581">
        <v>9604</v>
      </c>
      <c r="E3581">
        <v>2</v>
      </c>
      <c r="F3581">
        <v>20180222</v>
      </c>
      <c r="G3581">
        <v>20504004415</v>
      </c>
      <c r="H3581" t="s">
        <v>223</v>
      </c>
      <c r="I3581" t="s">
        <v>25</v>
      </c>
      <c r="J3581" t="s">
        <v>26</v>
      </c>
      <c r="K3581" t="s">
        <v>97</v>
      </c>
      <c r="L3581" t="s">
        <v>4</v>
      </c>
      <c r="M3581" t="s">
        <v>5</v>
      </c>
      <c r="N3581" t="s">
        <v>17</v>
      </c>
      <c r="O3581">
        <v>2005999000</v>
      </c>
      <c r="P3581" t="s">
        <v>1002</v>
      </c>
      <c r="Q3581" t="s">
        <v>1003</v>
      </c>
      <c r="R3581" t="s">
        <v>24</v>
      </c>
      <c r="S3581" t="s">
        <v>278</v>
      </c>
      <c r="W3581" t="s">
        <v>34</v>
      </c>
      <c r="X3581" t="s">
        <v>8</v>
      </c>
      <c r="Y3581" t="s">
        <v>226</v>
      </c>
      <c r="Z3581">
        <v>4816</v>
      </c>
      <c r="AA3581">
        <v>3897.6</v>
      </c>
    </row>
    <row r="3582" spans="1:27" hidden="1" x14ac:dyDescent="0.25">
      <c r="A3582">
        <v>2018</v>
      </c>
      <c r="B3582">
        <v>1</v>
      </c>
      <c r="C3582" t="s">
        <v>270</v>
      </c>
      <c r="D3582">
        <v>41902</v>
      </c>
      <c r="E3582">
        <v>1</v>
      </c>
      <c r="F3582">
        <v>20180102</v>
      </c>
      <c r="G3582">
        <v>20480319860</v>
      </c>
      <c r="H3582" t="s">
        <v>273</v>
      </c>
      <c r="I3582" t="s">
        <v>36</v>
      </c>
      <c r="J3582" t="s">
        <v>283</v>
      </c>
      <c r="K3582" t="s">
        <v>284</v>
      </c>
      <c r="L3582" t="s">
        <v>4</v>
      </c>
      <c r="M3582" t="s">
        <v>5</v>
      </c>
      <c r="N3582" t="s">
        <v>17</v>
      </c>
      <c r="O3582">
        <v>2005999000</v>
      </c>
      <c r="P3582" t="s">
        <v>1002</v>
      </c>
      <c r="Q3582" t="s">
        <v>1003</v>
      </c>
      <c r="R3582" t="s">
        <v>24</v>
      </c>
      <c r="S3582" t="s">
        <v>829</v>
      </c>
      <c r="T3582" t="s">
        <v>291</v>
      </c>
      <c r="U3582" t="s">
        <v>84</v>
      </c>
      <c r="V3582" t="s">
        <v>274</v>
      </c>
      <c r="W3582" t="s">
        <v>794</v>
      </c>
      <c r="X3582" t="s">
        <v>8</v>
      </c>
      <c r="Y3582" t="s">
        <v>226</v>
      </c>
      <c r="Z3582">
        <v>4800</v>
      </c>
      <c r="AA3582">
        <v>2280</v>
      </c>
    </row>
    <row r="3583" spans="1:27" hidden="1" x14ac:dyDescent="0.25">
      <c r="A3583">
        <v>2018</v>
      </c>
      <c r="B3583">
        <v>2</v>
      </c>
      <c r="C3583" t="s">
        <v>270</v>
      </c>
      <c r="D3583">
        <v>8148</v>
      </c>
      <c r="E3583">
        <v>1</v>
      </c>
      <c r="F3583">
        <v>20180220</v>
      </c>
      <c r="G3583">
        <v>20480319860</v>
      </c>
      <c r="H3583" t="s">
        <v>273</v>
      </c>
      <c r="I3583" t="s">
        <v>36</v>
      </c>
      <c r="J3583" t="s">
        <v>283</v>
      </c>
      <c r="K3583" t="s">
        <v>284</v>
      </c>
      <c r="L3583" t="s">
        <v>4</v>
      </c>
      <c r="M3583" t="s">
        <v>5</v>
      </c>
      <c r="N3583" t="s">
        <v>17</v>
      </c>
      <c r="O3583">
        <v>2005999000</v>
      </c>
      <c r="P3583" t="s">
        <v>1002</v>
      </c>
      <c r="Q3583" t="s">
        <v>1003</v>
      </c>
      <c r="R3583" t="s">
        <v>24</v>
      </c>
      <c r="S3583" t="s">
        <v>829</v>
      </c>
      <c r="T3583" t="s">
        <v>291</v>
      </c>
      <c r="U3583" t="s">
        <v>84</v>
      </c>
      <c r="V3583" t="s">
        <v>274</v>
      </c>
      <c r="W3583" t="s">
        <v>794</v>
      </c>
      <c r="X3583" t="s">
        <v>8</v>
      </c>
      <c r="Y3583" t="s">
        <v>226</v>
      </c>
      <c r="Z3583">
        <v>4800</v>
      </c>
      <c r="AA3583">
        <v>2280</v>
      </c>
    </row>
    <row r="3584" spans="1:27" hidden="1" x14ac:dyDescent="0.25">
      <c r="A3584">
        <v>2018</v>
      </c>
      <c r="B3584">
        <v>2</v>
      </c>
      <c r="C3584" t="s">
        <v>86</v>
      </c>
      <c r="D3584">
        <v>14052</v>
      </c>
      <c r="E3584">
        <v>3</v>
      </c>
      <c r="F3584">
        <v>20180214</v>
      </c>
      <c r="G3584">
        <v>20186370571</v>
      </c>
      <c r="H3584" t="s">
        <v>111</v>
      </c>
      <c r="I3584" t="s">
        <v>25</v>
      </c>
      <c r="J3584" t="s">
        <v>26</v>
      </c>
      <c r="K3584" t="s">
        <v>97</v>
      </c>
      <c r="L3584" t="s">
        <v>4</v>
      </c>
      <c r="M3584" t="s">
        <v>5</v>
      </c>
      <c r="N3584" t="s">
        <v>17</v>
      </c>
      <c r="O3584">
        <v>2005999000</v>
      </c>
      <c r="P3584" t="s">
        <v>31</v>
      </c>
      <c r="Q3584" t="s">
        <v>1071</v>
      </c>
      <c r="R3584" t="s">
        <v>24</v>
      </c>
      <c r="S3584" t="s">
        <v>918</v>
      </c>
      <c r="T3584" t="s">
        <v>1804</v>
      </c>
      <c r="U3584" t="s">
        <v>1864</v>
      </c>
      <c r="W3584" t="s">
        <v>1232</v>
      </c>
      <c r="X3584" t="s">
        <v>8</v>
      </c>
      <c r="Y3584" t="s">
        <v>9</v>
      </c>
      <c r="Z3584">
        <v>4794</v>
      </c>
      <c r="AA3584">
        <v>1222</v>
      </c>
    </row>
    <row r="3585" spans="1:27" hidden="1" x14ac:dyDescent="0.25">
      <c r="A3585">
        <v>2017</v>
      </c>
      <c r="B3585">
        <v>1</v>
      </c>
      <c r="C3585" t="s">
        <v>270</v>
      </c>
      <c r="D3585">
        <v>3276</v>
      </c>
      <c r="E3585">
        <v>4</v>
      </c>
      <c r="F3585">
        <v>20170122</v>
      </c>
      <c r="G3585">
        <v>20504004415</v>
      </c>
      <c r="H3585" t="s">
        <v>223</v>
      </c>
      <c r="I3585" t="s">
        <v>25</v>
      </c>
      <c r="J3585" t="s">
        <v>26</v>
      </c>
      <c r="K3585" t="s">
        <v>118</v>
      </c>
      <c r="L3585" t="s">
        <v>4</v>
      </c>
      <c r="M3585" t="s">
        <v>5</v>
      </c>
      <c r="N3585" t="s">
        <v>17</v>
      </c>
      <c r="O3585">
        <v>2005999000</v>
      </c>
      <c r="P3585" t="s">
        <v>1002</v>
      </c>
      <c r="Q3585" t="s">
        <v>1003</v>
      </c>
      <c r="R3585" t="s">
        <v>24</v>
      </c>
      <c r="S3585" t="s">
        <v>826</v>
      </c>
      <c r="W3585" t="s">
        <v>100</v>
      </c>
      <c r="X3585" t="s">
        <v>8</v>
      </c>
      <c r="Y3585" t="s">
        <v>61</v>
      </c>
      <c r="Z3585">
        <v>4788</v>
      </c>
      <c r="AA3585">
        <v>1948.8</v>
      </c>
    </row>
    <row r="3586" spans="1:27" hidden="1" x14ac:dyDescent="0.25">
      <c r="A3586">
        <v>2017</v>
      </c>
      <c r="B3586">
        <v>1</v>
      </c>
      <c r="C3586" t="s">
        <v>270</v>
      </c>
      <c r="D3586">
        <v>3465</v>
      </c>
      <c r="E3586">
        <v>1</v>
      </c>
      <c r="F3586">
        <v>20170129</v>
      </c>
      <c r="G3586">
        <v>20480319860</v>
      </c>
      <c r="H3586" t="s">
        <v>273</v>
      </c>
      <c r="I3586" t="s">
        <v>36</v>
      </c>
      <c r="J3586" t="s">
        <v>283</v>
      </c>
      <c r="K3586" t="s">
        <v>284</v>
      </c>
      <c r="L3586" t="s">
        <v>4</v>
      </c>
      <c r="M3586" t="s">
        <v>5</v>
      </c>
      <c r="N3586" t="s">
        <v>17</v>
      </c>
      <c r="O3586">
        <v>2005999000</v>
      </c>
      <c r="P3586" t="s">
        <v>1002</v>
      </c>
      <c r="Q3586" t="s">
        <v>1003</v>
      </c>
      <c r="R3586" t="s">
        <v>24</v>
      </c>
      <c r="S3586" t="s">
        <v>829</v>
      </c>
      <c r="T3586" t="s">
        <v>291</v>
      </c>
      <c r="U3586" t="s">
        <v>84</v>
      </c>
      <c r="V3586" t="s">
        <v>274</v>
      </c>
      <c r="W3586" t="s">
        <v>794</v>
      </c>
      <c r="X3586" t="s">
        <v>8</v>
      </c>
      <c r="Y3586" t="s">
        <v>226</v>
      </c>
      <c r="Z3586">
        <v>4788</v>
      </c>
      <c r="AA3586">
        <v>2280</v>
      </c>
    </row>
    <row r="3587" spans="1:27" hidden="1" x14ac:dyDescent="0.25">
      <c r="A3587">
        <v>2018</v>
      </c>
      <c r="B3587">
        <v>2</v>
      </c>
      <c r="C3587" t="s">
        <v>86</v>
      </c>
      <c r="D3587">
        <v>10623</v>
      </c>
      <c r="E3587">
        <v>3</v>
      </c>
      <c r="F3587">
        <v>20180202</v>
      </c>
      <c r="G3587">
        <v>20511375666</v>
      </c>
      <c r="H3587" t="s">
        <v>402</v>
      </c>
      <c r="I3587" t="s">
        <v>11</v>
      </c>
      <c r="J3587" t="s">
        <v>12</v>
      </c>
      <c r="K3587" t="s">
        <v>92</v>
      </c>
      <c r="L3587" t="s">
        <v>4</v>
      </c>
      <c r="M3587" t="s">
        <v>5</v>
      </c>
      <c r="N3587" t="s">
        <v>6</v>
      </c>
      <c r="O3587">
        <v>710809000</v>
      </c>
      <c r="P3587" t="s">
        <v>40</v>
      </c>
      <c r="Q3587" t="s">
        <v>1076</v>
      </c>
      <c r="R3587" t="s">
        <v>13</v>
      </c>
      <c r="S3587" t="s">
        <v>1823</v>
      </c>
      <c r="X3587" t="s">
        <v>23</v>
      </c>
      <c r="Y3587" t="s">
        <v>9</v>
      </c>
      <c r="Z3587">
        <v>4780</v>
      </c>
      <c r="AA3587">
        <v>2000</v>
      </c>
    </row>
    <row r="3588" spans="1:27" hidden="1" x14ac:dyDescent="0.25">
      <c r="A3588">
        <v>2017</v>
      </c>
      <c r="B3588">
        <v>1</v>
      </c>
      <c r="C3588" t="s">
        <v>86</v>
      </c>
      <c r="D3588">
        <v>6836</v>
      </c>
      <c r="E3588">
        <v>4</v>
      </c>
      <c r="F3588">
        <v>20170127</v>
      </c>
      <c r="G3588">
        <v>20186370571</v>
      </c>
      <c r="H3588" t="s">
        <v>111</v>
      </c>
      <c r="I3588" t="s">
        <v>25</v>
      </c>
      <c r="J3588" t="s">
        <v>26</v>
      </c>
      <c r="K3588" t="s">
        <v>97</v>
      </c>
      <c r="L3588" t="s">
        <v>4</v>
      </c>
      <c r="M3588" t="s">
        <v>5</v>
      </c>
      <c r="N3588" t="s">
        <v>17</v>
      </c>
      <c r="O3588">
        <v>2005999000</v>
      </c>
      <c r="P3588" t="s">
        <v>40</v>
      </c>
      <c r="Q3588" t="s">
        <v>1003</v>
      </c>
      <c r="R3588" t="s">
        <v>24</v>
      </c>
      <c r="S3588" t="s">
        <v>687</v>
      </c>
      <c r="W3588" t="s">
        <v>112</v>
      </c>
      <c r="X3588" t="s">
        <v>8</v>
      </c>
      <c r="Y3588" t="s">
        <v>9</v>
      </c>
      <c r="Z3588">
        <v>4767.6000000000004</v>
      </c>
      <c r="AA3588">
        <v>1842</v>
      </c>
    </row>
    <row r="3589" spans="1:27" hidden="1" x14ac:dyDescent="0.25">
      <c r="A3589">
        <v>2017</v>
      </c>
      <c r="B3589">
        <v>1</v>
      </c>
      <c r="C3589" t="s">
        <v>86</v>
      </c>
      <c r="D3589">
        <v>114355</v>
      </c>
      <c r="E3589">
        <v>1</v>
      </c>
      <c r="F3589">
        <v>20170101</v>
      </c>
      <c r="G3589">
        <v>20373860736</v>
      </c>
      <c r="H3589" t="s">
        <v>1127</v>
      </c>
      <c r="I3589" t="s">
        <v>25</v>
      </c>
      <c r="J3589" t="s">
        <v>26</v>
      </c>
      <c r="K3589" t="s">
        <v>130</v>
      </c>
      <c r="L3589" t="s">
        <v>4</v>
      </c>
      <c r="M3589" t="s">
        <v>5</v>
      </c>
      <c r="N3589" t="s">
        <v>17</v>
      </c>
      <c r="O3589">
        <v>2005992000</v>
      </c>
      <c r="P3589" t="s">
        <v>934</v>
      </c>
      <c r="Q3589" t="s">
        <v>1003</v>
      </c>
      <c r="R3589" t="s">
        <v>18</v>
      </c>
      <c r="S3589" t="s">
        <v>94</v>
      </c>
      <c r="T3589" t="s">
        <v>721</v>
      </c>
      <c r="V3589" t="s">
        <v>99</v>
      </c>
      <c r="W3589" t="s">
        <v>100</v>
      </c>
      <c r="X3589" t="s">
        <v>19</v>
      </c>
      <c r="Y3589" t="s">
        <v>15</v>
      </c>
      <c r="Z3589">
        <v>4752</v>
      </c>
      <c r="AA3589">
        <v>960</v>
      </c>
    </row>
    <row r="3590" spans="1:27" hidden="1" x14ac:dyDescent="0.25">
      <c r="A3590">
        <v>2017</v>
      </c>
      <c r="B3590">
        <v>1</v>
      </c>
      <c r="C3590" t="s">
        <v>270</v>
      </c>
      <c r="D3590">
        <v>1466</v>
      </c>
      <c r="E3590">
        <v>3</v>
      </c>
      <c r="F3590">
        <v>20170116</v>
      </c>
      <c r="G3590">
        <v>20522951146</v>
      </c>
      <c r="H3590" t="s">
        <v>113</v>
      </c>
      <c r="I3590" t="s">
        <v>25</v>
      </c>
      <c r="J3590" t="s">
        <v>114</v>
      </c>
      <c r="K3590" t="s">
        <v>115</v>
      </c>
      <c r="L3590" t="s">
        <v>4</v>
      </c>
      <c r="M3590" t="s">
        <v>5</v>
      </c>
      <c r="N3590" t="s">
        <v>6</v>
      </c>
      <c r="O3590">
        <v>904211090</v>
      </c>
      <c r="P3590" t="s">
        <v>198</v>
      </c>
      <c r="Q3590" t="s">
        <v>472</v>
      </c>
      <c r="R3590" t="s">
        <v>77</v>
      </c>
      <c r="S3590" t="s">
        <v>776</v>
      </c>
      <c r="W3590" t="s">
        <v>100</v>
      </c>
      <c r="X3590" t="s">
        <v>8</v>
      </c>
      <c r="Y3590" t="s">
        <v>226</v>
      </c>
      <c r="Z3590">
        <v>4725.8</v>
      </c>
      <c r="AA3590">
        <v>2392.7399999999998</v>
      </c>
    </row>
    <row r="3591" spans="1:27" hidden="1" x14ac:dyDescent="0.25">
      <c r="A3591">
        <v>2018</v>
      </c>
      <c r="B3591">
        <v>3</v>
      </c>
      <c r="C3591" t="s">
        <v>270</v>
      </c>
      <c r="D3591">
        <v>11296</v>
      </c>
      <c r="E3591">
        <v>2</v>
      </c>
      <c r="F3591">
        <v>20180308</v>
      </c>
      <c r="G3591">
        <v>20504004415</v>
      </c>
      <c r="H3591" t="s">
        <v>223</v>
      </c>
      <c r="I3591" t="s">
        <v>25</v>
      </c>
      <c r="J3591" t="s">
        <v>26</v>
      </c>
      <c r="K3591" t="s">
        <v>97</v>
      </c>
      <c r="L3591" t="s">
        <v>4</v>
      </c>
      <c r="M3591" t="s">
        <v>5</v>
      </c>
      <c r="N3591" t="s">
        <v>17</v>
      </c>
      <c r="O3591">
        <v>2005999000</v>
      </c>
      <c r="P3591" t="s">
        <v>1002</v>
      </c>
      <c r="Q3591" t="s">
        <v>1003</v>
      </c>
      <c r="R3591" t="s">
        <v>24</v>
      </c>
      <c r="S3591" t="s">
        <v>459</v>
      </c>
      <c r="W3591" t="s">
        <v>100</v>
      </c>
      <c r="X3591" t="s">
        <v>8</v>
      </c>
      <c r="Y3591" t="s">
        <v>226</v>
      </c>
      <c r="Z3591">
        <v>4725</v>
      </c>
      <c r="AA3591">
        <v>3375</v>
      </c>
    </row>
    <row r="3592" spans="1:27" hidden="1" x14ac:dyDescent="0.25">
      <c r="A3592">
        <v>2018</v>
      </c>
      <c r="B3592">
        <v>3</v>
      </c>
      <c r="C3592" t="s">
        <v>270</v>
      </c>
      <c r="D3592">
        <v>9506</v>
      </c>
      <c r="E3592">
        <v>2</v>
      </c>
      <c r="F3592">
        <v>20180301</v>
      </c>
      <c r="G3592">
        <v>20504004415</v>
      </c>
      <c r="H3592" t="s">
        <v>223</v>
      </c>
      <c r="I3592" t="s">
        <v>25</v>
      </c>
      <c r="J3592" t="s">
        <v>26</v>
      </c>
      <c r="K3592" t="s">
        <v>97</v>
      </c>
      <c r="L3592" t="s">
        <v>4</v>
      </c>
      <c r="M3592" t="s">
        <v>5</v>
      </c>
      <c r="N3592" t="s">
        <v>17</v>
      </c>
      <c r="O3592">
        <v>2005999000</v>
      </c>
      <c r="P3592" t="s">
        <v>1002</v>
      </c>
      <c r="Q3592" t="s">
        <v>1003</v>
      </c>
      <c r="R3592" t="s">
        <v>24</v>
      </c>
      <c r="S3592" t="s">
        <v>285</v>
      </c>
      <c r="W3592" t="s">
        <v>34</v>
      </c>
      <c r="X3592" t="s">
        <v>8</v>
      </c>
      <c r="Y3592" t="s">
        <v>226</v>
      </c>
      <c r="Z3592">
        <v>4715</v>
      </c>
      <c r="AA3592">
        <v>3450</v>
      </c>
    </row>
    <row r="3593" spans="1:27" hidden="1" x14ac:dyDescent="0.25">
      <c r="A3593">
        <v>2018</v>
      </c>
      <c r="B3593">
        <v>2</v>
      </c>
      <c r="C3593" t="s">
        <v>270</v>
      </c>
      <c r="D3593">
        <v>10252</v>
      </c>
      <c r="E3593">
        <v>1</v>
      </c>
      <c r="F3593">
        <v>20180227</v>
      </c>
      <c r="G3593">
        <v>20504004415</v>
      </c>
      <c r="H3593" t="s">
        <v>223</v>
      </c>
      <c r="I3593" t="s">
        <v>2</v>
      </c>
      <c r="J3593" t="s">
        <v>58</v>
      </c>
      <c r="K3593" t="s">
        <v>59</v>
      </c>
      <c r="L3593" t="s">
        <v>4</v>
      </c>
      <c r="M3593" t="s">
        <v>5</v>
      </c>
      <c r="N3593" t="s">
        <v>17</v>
      </c>
      <c r="O3593">
        <v>2001909000</v>
      </c>
      <c r="P3593" t="s">
        <v>1008</v>
      </c>
      <c r="Q3593" t="s">
        <v>1003</v>
      </c>
      <c r="R3593" t="s">
        <v>68</v>
      </c>
      <c r="S3593" t="s">
        <v>357</v>
      </c>
      <c r="W3593" t="s">
        <v>100</v>
      </c>
      <c r="X3593" t="s">
        <v>8</v>
      </c>
      <c r="Y3593" t="s">
        <v>226</v>
      </c>
      <c r="Z3593">
        <v>4696.5</v>
      </c>
      <c r="AA3593">
        <v>5272.2</v>
      </c>
    </row>
    <row r="3594" spans="1:27" hidden="1" x14ac:dyDescent="0.25">
      <c r="A3594">
        <v>2018</v>
      </c>
      <c r="B3594">
        <v>2</v>
      </c>
      <c r="C3594" t="s">
        <v>270</v>
      </c>
      <c r="D3594">
        <v>5272</v>
      </c>
      <c r="E3594">
        <v>3</v>
      </c>
      <c r="F3594">
        <v>20180201</v>
      </c>
      <c r="G3594">
        <v>20504004415</v>
      </c>
      <c r="H3594" t="s">
        <v>223</v>
      </c>
      <c r="I3594" t="s">
        <v>25</v>
      </c>
      <c r="J3594" t="s">
        <v>26</v>
      </c>
      <c r="K3594" t="s">
        <v>257</v>
      </c>
      <c r="L3594" t="s">
        <v>4</v>
      </c>
      <c r="M3594" t="s">
        <v>5</v>
      </c>
      <c r="N3594" t="s">
        <v>17</v>
      </c>
      <c r="O3594">
        <v>2001909000</v>
      </c>
      <c r="P3594" t="s">
        <v>1006</v>
      </c>
      <c r="Q3594" t="s">
        <v>1003</v>
      </c>
      <c r="R3594" t="s">
        <v>68</v>
      </c>
      <c r="S3594" t="s">
        <v>1977</v>
      </c>
      <c r="T3594" t="s">
        <v>1333</v>
      </c>
      <c r="W3594" t="s">
        <v>34</v>
      </c>
      <c r="X3594" t="s">
        <v>8</v>
      </c>
      <c r="Y3594" t="s">
        <v>226</v>
      </c>
      <c r="Z3594">
        <v>4695</v>
      </c>
      <c r="AA3594">
        <v>1713.6</v>
      </c>
    </row>
    <row r="3595" spans="1:27" hidden="1" x14ac:dyDescent="0.25">
      <c r="A3595">
        <v>2017</v>
      </c>
      <c r="B3595">
        <v>2</v>
      </c>
      <c r="C3595" t="s">
        <v>86</v>
      </c>
      <c r="D3595">
        <v>14099</v>
      </c>
      <c r="E3595">
        <v>3</v>
      </c>
      <c r="F3595">
        <v>20170217</v>
      </c>
      <c r="G3595">
        <v>20524548594</v>
      </c>
      <c r="H3595" t="s">
        <v>124</v>
      </c>
      <c r="I3595" t="s">
        <v>25</v>
      </c>
      <c r="J3595" t="s">
        <v>26</v>
      </c>
      <c r="K3595" t="s">
        <v>125</v>
      </c>
      <c r="L3595" t="s">
        <v>4</v>
      </c>
      <c r="M3595" t="s">
        <v>5</v>
      </c>
      <c r="N3595" t="s">
        <v>6</v>
      </c>
      <c r="O3595">
        <v>904219000</v>
      </c>
      <c r="P3595" t="s">
        <v>218</v>
      </c>
      <c r="Q3595" t="s">
        <v>472</v>
      </c>
      <c r="R3595" t="s">
        <v>50</v>
      </c>
      <c r="S3595" t="s">
        <v>409</v>
      </c>
      <c r="T3595" t="s">
        <v>1596</v>
      </c>
      <c r="U3595" t="s">
        <v>88</v>
      </c>
      <c r="X3595" t="s">
        <v>23</v>
      </c>
      <c r="Y3595" t="s">
        <v>9</v>
      </c>
      <c r="Z3595">
        <v>4683.76</v>
      </c>
      <c r="AA3595">
        <v>1136</v>
      </c>
    </row>
    <row r="3596" spans="1:27" hidden="1" x14ac:dyDescent="0.25">
      <c r="A3596">
        <v>2017</v>
      </c>
      <c r="B3596">
        <v>2</v>
      </c>
      <c r="C3596" t="s">
        <v>86</v>
      </c>
      <c r="D3596">
        <v>14099</v>
      </c>
      <c r="E3596">
        <v>4</v>
      </c>
      <c r="F3596">
        <v>20170217</v>
      </c>
      <c r="G3596">
        <v>20524548594</v>
      </c>
      <c r="H3596" t="s">
        <v>124</v>
      </c>
      <c r="I3596" t="s">
        <v>25</v>
      </c>
      <c r="J3596" t="s">
        <v>26</v>
      </c>
      <c r="K3596" t="s">
        <v>125</v>
      </c>
      <c r="L3596" t="s">
        <v>4</v>
      </c>
      <c r="M3596" t="s">
        <v>5</v>
      </c>
      <c r="N3596" t="s">
        <v>6</v>
      </c>
      <c r="O3596">
        <v>904219000</v>
      </c>
      <c r="P3596" t="s">
        <v>218</v>
      </c>
      <c r="Q3596" t="s">
        <v>472</v>
      </c>
      <c r="R3596" t="s">
        <v>50</v>
      </c>
      <c r="S3596" t="s">
        <v>1481</v>
      </c>
      <c r="T3596" t="s">
        <v>1597</v>
      </c>
      <c r="U3596" t="s">
        <v>88</v>
      </c>
      <c r="X3596" t="s">
        <v>23</v>
      </c>
      <c r="Y3596" t="s">
        <v>9</v>
      </c>
      <c r="Z3596">
        <v>4683.76</v>
      </c>
      <c r="AA3596">
        <v>1136</v>
      </c>
    </row>
    <row r="3597" spans="1:27" hidden="1" x14ac:dyDescent="0.25">
      <c r="A3597">
        <v>2018</v>
      </c>
      <c r="B3597">
        <v>1</v>
      </c>
      <c r="C3597" t="s">
        <v>270</v>
      </c>
      <c r="D3597">
        <v>41729</v>
      </c>
      <c r="E3597">
        <v>4</v>
      </c>
      <c r="F3597">
        <v>20180104</v>
      </c>
      <c r="G3597">
        <v>20504004415</v>
      </c>
      <c r="H3597" t="s">
        <v>223</v>
      </c>
      <c r="I3597" t="s">
        <v>25</v>
      </c>
      <c r="J3597" t="s">
        <v>26</v>
      </c>
      <c r="K3597" t="s">
        <v>257</v>
      </c>
      <c r="L3597" t="s">
        <v>4</v>
      </c>
      <c r="M3597" t="s">
        <v>5</v>
      </c>
      <c r="N3597" t="s">
        <v>17</v>
      </c>
      <c r="O3597">
        <v>2001909000</v>
      </c>
      <c r="P3597" t="s">
        <v>1008</v>
      </c>
      <c r="Q3597" t="s">
        <v>1003</v>
      </c>
      <c r="R3597" t="s">
        <v>68</v>
      </c>
      <c r="S3597" t="s">
        <v>1300</v>
      </c>
      <c r="T3597" t="s">
        <v>1290</v>
      </c>
      <c r="W3597" t="s">
        <v>34</v>
      </c>
      <c r="X3597" t="s">
        <v>8</v>
      </c>
      <c r="Y3597" t="s">
        <v>226</v>
      </c>
      <c r="Z3597">
        <v>4681.6000000000004</v>
      </c>
      <c r="AA3597">
        <v>3897.6</v>
      </c>
    </row>
    <row r="3598" spans="1:27" hidden="1" x14ac:dyDescent="0.25">
      <c r="A3598">
        <v>2017</v>
      </c>
      <c r="B3598">
        <v>3</v>
      </c>
      <c r="C3598" t="s">
        <v>86</v>
      </c>
      <c r="D3598">
        <v>26204</v>
      </c>
      <c r="E3598">
        <v>1</v>
      </c>
      <c r="F3598">
        <v>20170327</v>
      </c>
      <c r="G3598">
        <v>20476152594</v>
      </c>
      <c r="H3598" t="s">
        <v>91</v>
      </c>
      <c r="I3598" t="s">
        <v>2</v>
      </c>
      <c r="J3598" t="s">
        <v>81</v>
      </c>
      <c r="K3598" t="s">
        <v>82</v>
      </c>
      <c r="L3598" t="s">
        <v>4</v>
      </c>
      <c r="M3598" t="s">
        <v>5</v>
      </c>
      <c r="N3598" t="s">
        <v>6</v>
      </c>
      <c r="O3598">
        <v>710809000</v>
      </c>
      <c r="P3598" t="s">
        <v>31</v>
      </c>
      <c r="Q3598" t="s">
        <v>1076</v>
      </c>
      <c r="R3598" t="s">
        <v>13</v>
      </c>
      <c r="S3598" t="s">
        <v>935</v>
      </c>
      <c r="T3598" t="s">
        <v>230</v>
      </c>
      <c r="U3598" t="s">
        <v>84</v>
      </c>
      <c r="W3598" t="s">
        <v>34</v>
      </c>
      <c r="X3598" t="s">
        <v>8</v>
      </c>
      <c r="Y3598" t="s">
        <v>93</v>
      </c>
      <c r="Z3598">
        <v>4680</v>
      </c>
      <c r="AA3598">
        <v>1800</v>
      </c>
    </row>
    <row r="3599" spans="1:27" hidden="1" x14ac:dyDescent="0.25">
      <c r="A3599">
        <v>2018</v>
      </c>
      <c r="B3599">
        <v>2</v>
      </c>
      <c r="C3599" t="s">
        <v>86</v>
      </c>
      <c r="D3599">
        <v>16807</v>
      </c>
      <c r="E3599">
        <v>2</v>
      </c>
      <c r="F3599">
        <v>20180222</v>
      </c>
      <c r="G3599">
        <v>20373860736</v>
      </c>
      <c r="H3599" t="s">
        <v>1127</v>
      </c>
      <c r="I3599" t="s">
        <v>25</v>
      </c>
      <c r="J3599" t="s">
        <v>26</v>
      </c>
      <c r="K3599" t="s">
        <v>118</v>
      </c>
      <c r="L3599" t="s">
        <v>4</v>
      </c>
      <c r="M3599" t="s">
        <v>5</v>
      </c>
      <c r="N3599" t="s">
        <v>17</v>
      </c>
      <c r="O3599">
        <v>2001909000</v>
      </c>
      <c r="P3599" t="s">
        <v>934</v>
      </c>
      <c r="Q3599" t="s">
        <v>1003</v>
      </c>
      <c r="R3599" t="s">
        <v>68</v>
      </c>
      <c r="S3599" t="s">
        <v>98</v>
      </c>
      <c r="U3599" t="s">
        <v>14</v>
      </c>
      <c r="V3599" t="s">
        <v>101</v>
      </c>
      <c r="W3599" t="s">
        <v>34</v>
      </c>
      <c r="X3599" t="s">
        <v>8</v>
      </c>
      <c r="Y3599" t="s">
        <v>15</v>
      </c>
      <c r="Z3599">
        <v>4680</v>
      </c>
      <c r="AA3599">
        <v>842.4</v>
      </c>
    </row>
    <row r="3600" spans="1:27" hidden="1" x14ac:dyDescent="0.25">
      <c r="A3600">
        <v>2017</v>
      </c>
      <c r="B3600">
        <v>3</v>
      </c>
      <c r="C3600" t="s">
        <v>86</v>
      </c>
      <c r="D3600">
        <v>23728</v>
      </c>
      <c r="E3600">
        <v>1</v>
      </c>
      <c r="F3600">
        <v>20170316</v>
      </c>
      <c r="G3600">
        <v>20186370571</v>
      </c>
      <c r="H3600" t="s">
        <v>111</v>
      </c>
      <c r="I3600" t="s">
        <v>25</v>
      </c>
      <c r="J3600" t="s">
        <v>26</v>
      </c>
      <c r="K3600" t="s">
        <v>97</v>
      </c>
      <c r="L3600" t="s">
        <v>4</v>
      </c>
      <c r="M3600" t="s">
        <v>5</v>
      </c>
      <c r="N3600" t="s">
        <v>6</v>
      </c>
      <c r="O3600">
        <v>710809000</v>
      </c>
      <c r="P3600" t="s">
        <v>40</v>
      </c>
      <c r="Q3600" t="s">
        <v>1076</v>
      </c>
      <c r="R3600" t="s">
        <v>13</v>
      </c>
      <c r="S3600" t="s">
        <v>1519</v>
      </c>
      <c r="W3600" t="s">
        <v>112</v>
      </c>
      <c r="X3600" t="s">
        <v>8</v>
      </c>
      <c r="Y3600" t="s">
        <v>9</v>
      </c>
      <c r="Z3600">
        <v>4672.5</v>
      </c>
      <c r="AA3600">
        <v>1869</v>
      </c>
    </row>
    <row r="3601" spans="1:27" hidden="1" x14ac:dyDescent="0.25">
      <c r="A3601">
        <v>2017</v>
      </c>
      <c r="B3601">
        <v>2</v>
      </c>
      <c r="C3601" t="s">
        <v>270</v>
      </c>
      <c r="D3601">
        <v>7612</v>
      </c>
      <c r="E3601">
        <v>2</v>
      </c>
      <c r="F3601">
        <v>20170216</v>
      </c>
      <c r="G3601">
        <v>20480319860</v>
      </c>
      <c r="H3601" t="s">
        <v>273</v>
      </c>
      <c r="I3601" t="s">
        <v>25</v>
      </c>
      <c r="J3601" t="s">
        <v>26</v>
      </c>
      <c r="K3601" t="s">
        <v>199</v>
      </c>
      <c r="L3601" t="s">
        <v>4</v>
      </c>
      <c r="M3601" t="s">
        <v>5</v>
      </c>
      <c r="N3601" t="s">
        <v>17</v>
      </c>
      <c r="O3601">
        <v>2005999000</v>
      </c>
      <c r="P3601" t="s">
        <v>1002</v>
      </c>
      <c r="Q3601" t="s">
        <v>1003</v>
      </c>
      <c r="R3601" t="s">
        <v>24</v>
      </c>
      <c r="S3601" t="s">
        <v>829</v>
      </c>
      <c r="T3601" t="s">
        <v>291</v>
      </c>
      <c r="U3601" t="s">
        <v>84</v>
      </c>
      <c r="V3601" t="s">
        <v>274</v>
      </c>
      <c r="W3601" t="s">
        <v>794</v>
      </c>
      <c r="X3601" t="s">
        <v>8</v>
      </c>
      <c r="Y3601" t="s">
        <v>226</v>
      </c>
      <c r="Z3601">
        <v>4656</v>
      </c>
      <c r="AA3601">
        <v>2808</v>
      </c>
    </row>
    <row r="3602" spans="1:27" hidden="1" x14ac:dyDescent="0.25">
      <c r="A3602">
        <v>2018</v>
      </c>
      <c r="B3602">
        <v>3</v>
      </c>
      <c r="C3602" t="s">
        <v>270</v>
      </c>
      <c r="D3602">
        <v>12234</v>
      </c>
      <c r="E3602">
        <v>2</v>
      </c>
      <c r="F3602">
        <v>20180313</v>
      </c>
      <c r="G3602">
        <v>20504004415</v>
      </c>
      <c r="H3602" t="s">
        <v>223</v>
      </c>
      <c r="I3602" t="s">
        <v>2</v>
      </c>
      <c r="J3602" t="s">
        <v>58</v>
      </c>
      <c r="K3602" t="s">
        <v>356</v>
      </c>
      <c r="L3602" t="s">
        <v>4</v>
      </c>
      <c r="M3602" t="s">
        <v>5</v>
      </c>
      <c r="N3602" t="s">
        <v>17</v>
      </c>
      <c r="O3602">
        <v>2001909000</v>
      </c>
      <c r="P3602" t="s">
        <v>1008</v>
      </c>
      <c r="Q3602" t="s">
        <v>1003</v>
      </c>
      <c r="R3602" t="s">
        <v>68</v>
      </c>
      <c r="S3602" t="s">
        <v>2642</v>
      </c>
      <c r="W3602" t="s">
        <v>100</v>
      </c>
      <c r="X3602" t="s">
        <v>38</v>
      </c>
      <c r="Y3602" t="s">
        <v>61</v>
      </c>
      <c r="Z3602">
        <v>4653</v>
      </c>
      <c r="AA3602">
        <v>2871</v>
      </c>
    </row>
    <row r="3603" spans="1:27" hidden="1" x14ac:dyDescent="0.25">
      <c r="A3603">
        <v>2017</v>
      </c>
      <c r="B3603">
        <v>1</v>
      </c>
      <c r="C3603" t="s">
        <v>86</v>
      </c>
      <c r="D3603">
        <v>115486</v>
      </c>
      <c r="E3603">
        <v>2</v>
      </c>
      <c r="F3603">
        <v>20170105</v>
      </c>
      <c r="G3603">
        <v>20373860736</v>
      </c>
      <c r="H3603" t="s">
        <v>1127</v>
      </c>
      <c r="I3603" t="s">
        <v>2</v>
      </c>
      <c r="J3603" t="s">
        <v>81</v>
      </c>
      <c r="K3603" t="s">
        <v>82</v>
      </c>
      <c r="L3603" t="s">
        <v>4</v>
      </c>
      <c r="M3603" t="s">
        <v>5</v>
      </c>
      <c r="N3603" t="s">
        <v>17</v>
      </c>
      <c r="O3603">
        <v>2001909000</v>
      </c>
      <c r="P3603" t="s">
        <v>934</v>
      </c>
      <c r="Q3603" t="s">
        <v>1003</v>
      </c>
      <c r="R3603" t="s">
        <v>68</v>
      </c>
      <c r="S3603" t="s">
        <v>98</v>
      </c>
      <c r="T3603" t="s">
        <v>626</v>
      </c>
      <c r="V3603" t="s">
        <v>101</v>
      </c>
      <c r="W3603" t="s">
        <v>100</v>
      </c>
      <c r="X3603" t="s">
        <v>19</v>
      </c>
      <c r="Y3603" t="s">
        <v>15</v>
      </c>
      <c r="Z3603">
        <v>4646.3999999999996</v>
      </c>
      <c r="AA3603">
        <v>1689.6</v>
      </c>
    </row>
    <row r="3604" spans="1:27" hidden="1" x14ac:dyDescent="0.25">
      <c r="A3604">
        <v>2017</v>
      </c>
      <c r="B3604">
        <v>1</v>
      </c>
      <c r="C3604" t="s">
        <v>86</v>
      </c>
      <c r="D3604">
        <v>298</v>
      </c>
      <c r="E3604">
        <v>1</v>
      </c>
      <c r="F3604">
        <v>20170107</v>
      </c>
      <c r="G3604">
        <v>20373860736</v>
      </c>
      <c r="H3604" t="s">
        <v>1127</v>
      </c>
      <c r="I3604" t="s">
        <v>25</v>
      </c>
      <c r="J3604" t="s">
        <v>26</v>
      </c>
      <c r="K3604" t="s">
        <v>130</v>
      </c>
      <c r="L3604" t="s">
        <v>4</v>
      </c>
      <c r="M3604" t="s">
        <v>5</v>
      </c>
      <c r="N3604" t="s">
        <v>17</v>
      </c>
      <c r="O3604">
        <v>2005992000</v>
      </c>
      <c r="P3604" t="s">
        <v>934</v>
      </c>
      <c r="Q3604" t="s">
        <v>1003</v>
      </c>
      <c r="R3604" t="s">
        <v>18</v>
      </c>
      <c r="S3604" t="s">
        <v>94</v>
      </c>
      <c r="T3604" t="s">
        <v>575</v>
      </c>
      <c r="V3604" t="s">
        <v>377</v>
      </c>
      <c r="W3604" t="s">
        <v>100</v>
      </c>
      <c r="X3604" t="s">
        <v>19</v>
      </c>
      <c r="Y3604" t="s">
        <v>15</v>
      </c>
      <c r="Z3604">
        <v>4643.1000000000004</v>
      </c>
      <c r="AA3604">
        <v>2100</v>
      </c>
    </row>
    <row r="3605" spans="1:27" hidden="1" x14ac:dyDescent="0.25">
      <c r="A3605">
        <v>2017</v>
      </c>
      <c r="B3605">
        <v>1</v>
      </c>
      <c r="C3605" t="s">
        <v>86</v>
      </c>
      <c r="D3605">
        <v>115755</v>
      </c>
      <c r="E3605">
        <v>2</v>
      </c>
      <c r="F3605">
        <v>20170111</v>
      </c>
      <c r="G3605">
        <v>20373860736</v>
      </c>
      <c r="H3605" t="s">
        <v>1127</v>
      </c>
      <c r="I3605" t="s">
        <v>25</v>
      </c>
      <c r="J3605" t="s">
        <v>26</v>
      </c>
      <c r="K3605" t="s">
        <v>118</v>
      </c>
      <c r="L3605" t="s">
        <v>4</v>
      </c>
      <c r="M3605" t="s">
        <v>5</v>
      </c>
      <c r="N3605" t="s">
        <v>17</v>
      </c>
      <c r="O3605">
        <v>2005992000</v>
      </c>
      <c r="P3605" t="s">
        <v>934</v>
      </c>
      <c r="Q3605" t="s">
        <v>1003</v>
      </c>
      <c r="R3605" t="s">
        <v>18</v>
      </c>
      <c r="S3605" t="s">
        <v>94</v>
      </c>
      <c r="T3605" t="s">
        <v>761</v>
      </c>
      <c r="U3605" t="s">
        <v>762</v>
      </c>
      <c r="V3605" t="s">
        <v>377</v>
      </c>
      <c r="W3605" t="s">
        <v>100</v>
      </c>
      <c r="X3605" t="s">
        <v>19</v>
      </c>
      <c r="Y3605" t="s">
        <v>15</v>
      </c>
      <c r="Z3605">
        <v>4643.1000000000004</v>
      </c>
      <c r="AA3605">
        <v>2100</v>
      </c>
    </row>
    <row r="3606" spans="1:27" hidden="1" x14ac:dyDescent="0.25">
      <c r="A3606">
        <v>2018</v>
      </c>
      <c r="B3606">
        <v>1</v>
      </c>
      <c r="C3606" t="s">
        <v>86</v>
      </c>
      <c r="D3606">
        <v>4120</v>
      </c>
      <c r="E3606">
        <v>4</v>
      </c>
      <c r="F3606">
        <v>20180118</v>
      </c>
      <c r="G3606">
        <v>20186370571</v>
      </c>
      <c r="H3606" t="s">
        <v>111</v>
      </c>
      <c r="I3606" t="s">
        <v>47</v>
      </c>
      <c r="J3606" t="s">
        <v>48</v>
      </c>
      <c r="K3606" t="s">
        <v>1385</v>
      </c>
      <c r="L3606" t="s">
        <v>4</v>
      </c>
      <c r="M3606" t="s">
        <v>5</v>
      </c>
      <c r="N3606" t="s">
        <v>17</v>
      </c>
      <c r="O3606">
        <v>2005999000</v>
      </c>
      <c r="P3606" t="s">
        <v>31</v>
      </c>
      <c r="Q3606" t="s">
        <v>1071</v>
      </c>
      <c r="R3606" t="s">
        <v>24</v>
      </c>
      <c r="S3606" t="s">
        <v>2394</v>
      </c>
      <c r="W3606" t="s">
        <v>947</v>
      </c>
      <c r="X3606" t="s">
        <v>8</v>
      </c>
      <c r="Y3606" t="s">
        <v>9</v>
      </c>
      <c r="Z3606">
        <v>4636.8</v>
      </c>
      <c r="AA3606">
        <v>1152</v>
      </c>
    </row>
    <row r="3607" spans="1:27" hidden="1" x14ac:dyDescent="0.25">
      <c r="A3607">
        <v>2018</v>
      </c>
      <c r="B3607">
        <v>2</v>
      </c>
      <c r="C3607" t="s">
        <v>270</v>
      </c>
      <c r="D3607">
        <v>4274</v>
      </c>
      <c r="E3607">
        <v>2</v>
      </c>
      <c r="F3607">
        <v>20180201</v>
      </c>
      <c r="G3607">
        <v>20504004415</v>
      </c>
      <c r="H3607" t="s">
        <v>223</v>
      </c>
      <c r="I3607" t="s">
        <v>25</v>
      </c>
      <c r="J3607" t="s">
        <v>26</v>
      </c>
      <c r="K3607" t="s">
        <v>452</v>
      </c>
      <c r="L3607" t="s">
        <v>4</v>
      </c>
      <c r="M3607" t="s">
        <v>5</v>
      </c>
      <c r="N3607" t="s">
        <v>17</v>
      </c>
      <c r="O3607">
        <v>2001909000</v>
      </c>
      <c r="P3607" t="s">
        <v>1008</v>
      </c>
      <c r="Q3607" t="s">
        <v>1003</v>
      </c>
      <c r="R3607" t="s">
        <v>68</v>
      </c>
      <c r="S3607" t="s">
        <v>937</v>
      </c>
      <c r="T3607" t="s">
        <v>1333</v>
      </c>
      <c r="W3607" t="s">
        <v>34</v>
      </c>
      <c r="X3607" t="s">
        <v>8</v>
      </c>
      <c r="Y3607" t="s">
        <v>226</v>
      </c>
      <c r="Z3607">
        <v>4635.3999999999996</v>
      </c>
      <c r="AA3607">
        <v>2199.12</v>
      </c>
    </row>
    <row r="3608" spans="1:27" hidden="1" x14ac:dyDescent="0.25">
      <c r="A3608">
        <v>2018</v>
      </c>
      <c r="B3608">
        <v>2</v>
      </c>
      <c r="C3608" t="s">
        <v>86</v>
      </c>
      <c r="D3608">
        <v>13662</v>
      </c>
      <c r="E3608">
        <v>6</v>
      </c>
      <c r="F3608">
        <v>20180213</v>
      </c>
      <c r="G3608">
        <v>20392854445</v>
      </c>
      <c r="H3608" t="s">
        <v>396</v>
      </c>
      <c r="I3608" t="s">
        <v>2</v>
      </c>
      <c r="J3608" t="s">
        <v>81</v>
      </c>
      <c r="K3608" t="s">
        <v>82</v>
      </c>
      <c r="L3608" t="s">
        <v>4</v>
      </c>
      <c r="M3608" t="s">
        <v>5</v>
      </c>
      <c r="N3608" t="s">
        <v>6</v>
      </c>
      <c r="O3608">
        <v>710809000</v>
      </c>
      <c r="P3608" t="s">
        <v>40</v>
      </c>
      <c r="Q3608" t="s">
        <v>1076</v>
      </c>
      <c r="R3608" t="s">
        <v>13</v>
      </c>
      <c r="S3608" t="s">
        <v>1877</v>
      </c>
      <c r="T3608" t="s">
        <v>399</v>
      </c>
      <c r="X3608" t="s">
        <v>19</v>
      </c>
      <c r="Y3608" t="s">
        <v>9</v>
      </c>
      <c r="Z3608">
        <v>4634.5</v>
      </c>
      <c r="AA3608">
        <v>2737.3420000000001</v>
      </c>
    </row>
    <row r="3609" spans="1:27" hidden="1" x14ac:dyDescent="0.25">
      <c r="A3609">
        <v>2018</v>
      </c>
      <c r="B3609">
        <v>1</v>
      </c>
      <c r="C3609" t="s">
        <v>86</v>
      </c>
      <c r="D3609">
        <v>123214</v>
      </c>
      <c r="E3609">
        <v>2</v>
      </c>
      <c r="F3609">
        <v>20180104</v>
      </c>
      <c r="G3609">
        <v>20373860736</v>
      </c>
      <c r="H3609" t="s">
        <v>1127</v>
      </c>
      <c r="I3609" t="s">
        <v>25</v>
      </c>
      <c r="J3609" t="s">
        <v>26</v>
      </c>
      <c r="K3609" t="s">
        <v>130</v>
      </c>
      <c r="L3609" t="s">
        <v>4</v>
      </c>
      <c r="M3609" t="s">
        <v>5</v>
      </c>
      <c r="N3609" t="s">
        <v>17</v>
      </c>
      <c r="O3609">
        <v>2001909000</v>
      </c>
      <c r="P3609" t="s">
        <v>934</v>
      </c>
      <c r="Q3609" t="s">
        <v>1003</v>
      </c>
      <c r="R3609" t="s">
        <v>68</v>
      </c>
      <c r="S3609" t="s">
        <v>98</v>
      </c>
      <c r="T3609" t="s">
        <v>1114</v>
      </c>
      <c r="V3609" t="s">
        <v>99</v>
      </c>
      <c r="W3609" t="s">
        <v>100</v>
      </c>
      <c r="X3609" t="s">
        <v>19</v>
      </c>
      <c r="Y3609" t="s">
        <v>15</v>
      </c>
      <c r="Z3609">
        <v>4624</v>
      </c>
      <c r="AA3609">
        <v>1077.1199999999999</v>
      </c>
    </row>
    <row r="3610" spans="1:27" hidden="1" x14ac:dyDescent="0.25">
      <c r="A3610">
        <v>2017</v>
      </c>
      <c r="B3610">
        <v>2</v>
      </c>
      <c r="C3610" t="s">
        <v>86</v>
      </c>
      <c r="D3610">
        <v>13868</v>
      </c>
      <c r="E3610">
        <v>1</v>
      </c>
      <c r="F3610">
        <v>20170216</v>
      </c>
      <c r="G3610">
        <v>20504107494</v>
      </c>
      <c r="H3610" t="s">
        <v>1581</v>
      </c>
      <c r="I3610" t="s">
        <v>11</v>
      </c>
      <c r="J3610" t="s">
        <v>12</v>
      </c>
      <c r="K3610" t="s">
        <v>156</v>
      </c>
      <c r="L3610" t="s">
        <v>4</v>
      </c>
      <c r="M3610" t="s">
        <v>5</v>
      </c>
      <c r="N3610" t="s">
        <v>6</v>
      </c>
      <c r="O3610">
        <v>710809000</v>
      </c>
      <c r="P3610" t="s">
        <v>40</v>
      </c>
      <c r="Q3610" t="s">
        <v>1076</v>
      </c>
      <c r="R3610" t="s">
        <v>13</v>
      </c>
      <c r="S3610" t="s">
        <v>1582</v>
      </c>
      <c r="X3610" t="s">
        <v>23</v>
      </c>
      <c r="Y3610" t="s">
        <v>9</v>
      </c>
      <c r="Z3610">
        <v>4620</v>
      </c>
      <c r="AA3610">
        <v>2200</v>
      </c>
    </row>
    <row r="3611" spans="1:27" hidden="1" x14ac:dyDescent="0.25">
      <c r="A3611">
        <v>2017</v>
      </c>
      <c r="B3611">
        <v>2</v>
      </c>
      <c r="C3611" t="s">
        <v>86</v>
      </c>
      <c r="D3611">
        <v>17931</v>
      </c>
      <c r="E3611">
        <v>7</v>
      </c>
      <c r="F3611">
        <v>20170227</v>
      </c>
      <c r="G3611">
        <v>20551402941</v>
      </c>
      <c r="H3611" t="s">
        <v>221</v>
      </c>
      <c r="I3611" t="s">
        <v>11</v>
      </c>
      <c r="J3611" t="s">
        <v>12</v>
      </c>
      <c r="K3611" t="s">
        <v>92</v>
      </c>
      <c r="L3611" t="s">
        <v>4</v>
      </c>
      <c r="M3611" t="s">
        <v>5</v>
      </c>
      <c r="N3611" t="s">
        <v>6</v>
      </c>
      <c r="O3611">
        <v>710809000</v>
      </c>
      <c r="P3611" t="s">
        <v>40</v>
      </c>
      <c r="Q3611" t="s">
        <v>1076</v>
      </c>
      <c r="R3611" t="s">
        <v>13</v>
      </c>
      <c r="S3611" t="s">
        <v>698</v>
      </c>
      <c r="T3611" t="s">
        <v>1674</v>
      </c>
      <c r="W3611" t="s">
        <v>108</v>
      </c>
      <c r="X3611" t="s">
        <v>8</v>
      </c>
      <c r="Y3611" t="s">
        <v>93</v>
      </c>
      <c r="Z3611">
        <v>4620</v>
      </c>
      <c r="AA3611">
        <v>1650</v>
      </c>
    </row>
    <row r="3612" spans="1:27" x14ac:dyDescent="0.25">
      <c r="A3612">
        <v>2018</v>
      </c>
      <c r="B3612">
        <v>3</v>
      </c>
      <c r="C3612" t="s">
        <v>85</v>
      </c>
      <c r="D3612">
        <v>1945</v>
      </c>
      <c r="E3612">
        <v>3</v>
      </c>
      <c r="F3612">
        <v>20180319</v>
      </c>
      <c r="G3612">
        <v>20119194998</v>
      </c>
      <c r="H3612" t="s">
        <v>366</v>
      </c>
      <c r="I3612" t="s">
        <v>11</v>
      </c>
      <c r="J3612" t="s">
        <v>12</v>
      </c>
      <c r="K3612" t="s">
        <v>362</v>
      </c>
      <c r="L3612" t="s">
        <v>4</v>
      </c>
      <c r="M3612" t="s">
        <v>5</v>
      </c>
      <c r="N3612" t="s">
        <v>17</v>
      </c>
      <c r="O3612">
        <v>2005999000</v>
      </c>
      <c r="P3612" t="s">
        <v>198</v>
      </c>
      <c r="Q3612" t="s">
        <v>1071</v>
      </c>
      <c r="R3612" t="s">
        <v>24</v>
      </c>
      <c r="S3612" t="s">
        <v>976</v>
      </c>
      <c r="T3612" t="s">
        <v>368</v>
      </c>
      <c r="V3612" t="s">
        <v>84</v>
      </c>
      <c r="W3612" t="s">
        <v>369</v>
      </c>
      <c r="X3612" t="s">
        <v>23</v>
      </c>
      <c r="Y3612" t="s">
        <v>85</v>
      </c>
      <c r="Z3612">
        <v>4619.59</v>
      </c>
      <c r="AA3612">
        <v>4355</v>
      </c>
    </row>
    <row r="3613" spans="1:27" hidden="1" x14ac:dyDescent="0.25">
      <c r="A3613">
        <v>2018</v>
      </c>
      <c r="B3613">
        <v>1</v>
      </c>
      <c r="C3613" t="s">
        <v>270</v>
      </c>
      <c r="D3613">
        <v>745</v>
      </c>
      <c r="E3613">
        <v>3</v>
      </c>
      <c r="F3613">
        <v>20180110</v>
      </c>
      <c r="G3613">
        <v>20504004415</v>
      </c>
      <c r="H3613" t="s">
        <v>223</v>
      </c>
      <c r="I3613" t="s">
        <v>2</v>
      </c>
      <c r="J3613" t="s">
        <v>3</v>
      </c>
      <c r="K3613" t="s">
        <v>49</v>
      </c>
      <c r="L3613" t="s">
        <v>4</v>
      </c>
      <c r="M3613" t="s">
        <v>5</v>
      </c>
      <c r="N3613" t="s">
        <v>17</v>
      </c>
      <c r="O3613">
        <v>2001909000</v>
      </c>
      <c r="P3613" t="s">
        <v>1008</v>
      </c>
      <c r="Q3613" t="s">
        <v>1003</v>
      </c>
      <c r="R3613" t="s">
        <v>68</v>
      </c>
      <c r="S3613" t="s">
        <v>464</v>
      </c>
      <c r="W3613" t="s">
        <v>100</v>
      </c>
      <c r="X3613" t="s">
        <v>8</v>
      </c>
      <c r="Y3613" t="s">
        <v>61</v>
      </c>
      <c r="Z3613">
        <v>4608</v>
      </c>
      <c r="AA3613">
        <v>2283.84</v>
      </c>
    </row>
    <row r="3614" spans="1:27" hidden="1" x14ac:dyDescent="0.25">
      <c r="A3614">
        <v>2017</v>
      </c>
      <c r="B3614">
        <v>3</v>
      </c>
      <c r="C3614" t="s">
        <v>86</v>
      </c>
      <c r="D3614">
        <v>17919</v>
      </c>
      <c r="E3614">
        <v>5</v>
      </c>
      <c r="F3614">
        <v>20170301</v>
      </c>
      <c r="G3614">
        <v>20170040938</v>
      </c>
      <c r="H3614" t="s">
        <v>65</v>
      </c>
      <c r="I3614" t="s">
        <v>2</v>
      </c>
      <c r="J3614" t="s">
        <v>81</v>
      </c>
      <c r="K3614" t="s">
        <v>87</v>
      </c>
      <c r="L3614" t="s">
        <v>4</v>
      </c>
      <c r="M3614" t="s">
        <v>5</v>
      </c>
      <c r="N3614" t="s">
        <v>17</v>
      </c>
      <c r="O3614">
        <v>2005992000</v>
      </c>
      <c r="P3614" t="s">
        <v>934</v>
      </c>
      <c r="Q3614" t="s">
        <v>1003</v>
      </c>
      <c r="R3614" t="s">
        <v>18</v>
      </c>
      <c r="S3614" t="s">
        <v>234</v>
      </c>
      <c r="T3614" t="s">
        <v>101</v>
      </c>
      <c r="W3614" t="s">
        <v>129</v>
      </c>
      <c r="X3614" t="s">
        <v>95</v>
      </c>
      <c r="Y3614" t="s">
        <v>15</v>
      </c>
      <c r="Z3614">
        <v>4604</v>
      </c>
      <c r="AA3614">
        <v>2940</v>
      </c>
    </row>
    <row r="3615" spans="1:27" hidden="1" x14ac:dyDescent="0.25">
      <c r="A3615">
        <v>2018</v>
      </c>
      <c r="B3615">
        <v>3</v>
      </c>
      <c r="C3615" t="s">
        <v>86</v>
      </c>
      <c r="D3615">
        <v>29071</v>
      </c>
      <c r="E3615">
        <v>5</v>
      </c>
      <c r="F3615">
        <v>20180330</v>
      </c>
      <c r="G3615">
        <v>20600159217</v>
      </c>
      <c r="H3615" t="s">
        <v>1163</v>
      </c>
      <c r="I3615" t="s">
        <v>25</v>
      </c>
      <c r="J3615" t="s">
        <v>26</v>
      </c>
      <c r="K3615" t="s">
        <v>97</v>
      </c>
      <c r="L3615" t="s">
        <v>4</v>
      </c>
      <c r="M3615" t="s">
        <v>5</v>
      </c>
      <c r="N3615" t="s">
        <v>6</v>
      </c>
      <c r="O3615">
        <v>710809000</v>
      </c>
      <c r="P3615" t="s">
        <v>1133</v>
      </c>
      <c r="Q3615" t="s">
        <v>1076</v>
      </c>
      <c r="R3615" t="s">
        <v>13</v>
      </c>
      <c r="S3615" t="s">
        <v>244</v>
      </c>
      <c r="T3615" t="s">
        <v>1224</v>
      </c>
      <c r="X3615" t="s">
        <v>8</v>
      </c>
      <c r="Y3615" t="s">
        <v>9</v>
      </c>
      <c r="Z3615">
        <v>4594.32</v>
      </c>
      <c r="AA3615">
        <v>1961.28</v>
      </c>
    </row>
    <row r="3616" spans="1:27" hidden="1" x14ac:dyDescent="0.25">
      <c r="A3616">
        <v>2018</v>
      </c>
      <c r="B3616">
        <v>3</v>
      </c>
      <c r="C3616" t="s">
        <v>86</v>
      </c>
      <c r="D3616">
        <v>22403</v>
      </c>
      <c r="E3616">
        <v>7</v>
      </c>
      <c r="F3616">
        <v>20180314</v>
      </c>
      <c r="G3616">
        <v>20186370571</v>
      </c>
      <c r="H3616" t="s">
        <v>111</v>
      </c>
      <c r="I3616" t="s">
        <v>25</v>
      </c>
      <c r="J3616" t="s">
        <v>26</v>
      </c>
      <c r="K3616" t="s">
        <v>97</v>
      </c>
      <c r="L3616" t="s">
        <v>4</v>
      </c>
      <c r="M3616" t="s">
        <v>5</v>
      </c>
      <c r="N3616" t="s">
        <v>17</v>
      </c>
      <c r="O3616">
        <v>2005999000</v>
      </c>
      <c r="P3616" t="s">
        <v>31</v>
      </c>
      <c r="Q3616" t="s">
        <v>1071</v>
      </c>
      <c r="R3616" t="s">
        <v>24</v>
      </c>
      <c r="S3616" t="s">
        <v>2541</v>
      </c>
      <c r="W3616" t="s">
        <v>947</v>
      </c>
      <c r="X3616" t="s">
        <v>8</v>
      </c>
      <c r="Y3616" t="s">
        <v>9</v>
      </c>
      <c r="Z3616">
        <v>4593.6000000000004</v>
      </c>
      <c r="AA3616">
        <v>1426</v>
      </c>
    </row>
    <row r="3617" spans="1:27" hidden="1" x14ac:dyDescent="0.25">
      <c r="A3617">
        <v>2017</v>
      </c>
      <c r="B3617">
        <v>1</v>
      </c>
      <c r="C3617" t="s">
        <v>270</v>
      </c>
      <c r="D3617">
        <v>4213</v>
      </c>
      <c r="E3617">
        <v>1</v>
      </c>
      <c r="F3617">
        <v>20170129</v>
      </c>
      <c r="G3617">
        <v>20504004415</v>
      </c>
      <c r="H3617" t="s">
        <v>223</v>
      </c>
      <c r="I3617" t="s">
        <v>25</v>
      </c>
      <c r="J3617" t="s">
        <v>26</v>
      </c>
      <c r="K3617" t="s">
        <v>28</v>
      </c>
      <c r="L3617" t="s">
        <v>4</v>
      </c>
      <c r="M3617" t="s">
        <v>5</v>
      </c>
      <c r="N3617" t="s">
        <v>17</v>
      </c>
      <c r="O3617">
        <v>2005999000</v>
      </c>
      <c r="P3617" t="s">
        <v>1002</v>
      </c>
      <c r="Q3617" t="s">
        <v>1003</v>
      </c>
      <c r="R3617" t="s">
        <v>24</v>
      </c>
      <c r="S3617" t="s">
        <v>321</v>
      </c>
      <c r="W3617" t="s">
        <v>100</v>
      </c>
      <c r="X3617" t="s">
        <v>8</v>
      </c>
      <c r="Y3617" t="s">
        <v>61</v>
      </c>
      <c r="Z3617">
        <v>4592</v>
      </c>
      <c r="AA3617">
        <v>3360</v>
      </c>
    </row>
    <row r="3618" spans="1:27" hidden="1" x14ac:dyDescent="0.25">
      <c r="A3618">
        <v>2017</v>
      </c>
      <c r="B3618">
        <v>1</v>
      </c>
      <c r="C3618" t="s">
        <v>86</v>
      </c>
      <c r="D3618">
        <v>1819</v>
      </c>
      <c r="E3618">
        <v>1</v>
      </c>
      <c r="F3618">
        <v>20170113</v>
      </c>
      <c r="G3618">
        <v>20186370571</v>
      </c>
      <c r="H3618" t="s">
        <v>111</v>
      </c>
      <c r="I3618" t="s">
        <v>25</v>
      </c>
      <c r="J3618" t="s">
        <v>26</v>
      </c>
      <c r="K3618" t="s">
        <v>97</v>
      </c>
      <c r="L3618" t="s">
        <v>4</v>
      </c>
      <c r="M3618" t="s">
        <v>5</v>
      </c>
      <c r="N3618" t="s">
        <v>17</v>
      </c>
      <c r="O3618">
        <v>2005999000</v>
      </c>
      <c r="P3618" t="s">
        <v>40</v>
      </c>
      <c r="Q3618" t="s">
        <v>1071</v>
      </c>
      <c r="R3618" t="s">
        <v>24</v>
      </c>
      <c r="S3618" t="s">
        <v>604</v>
      </c>
      <c r="W3618" t="s">
        <v>112</v>
      </c>
      <c r="X3618" t="s">
        <v>8</v>
      </c>
      <c r="Y3618" t="s">
        <v>9</v>
      </c>
      <c r="Z3618">
        <v>4590</v>
      </c>
      <c r="AA3618">
        <v>1301</v>
      </c>
    </row>
    <row r="3619" spans="1:27" hidden="1" x14ac:dyDescent="0.25">
      <c r="A3619">
        <v>2017</v>
      </c>
      <c r="B3619">
        <v>1</v>
      </c>
      <c r="C3619" t="s">
        <v>270</v>
      </c>
      <c r="D3619">
        <v>4551</v>
      </c>
      <c r="E3619">
        <v>1</v>
      </c>
      <c r="F3619">
        <v>20170126</v>
      </c>
      <c r="G3619">
        <v>20504004415</v>
      </c>
      <c r="H3619" t="s">
        <v>223</v>
      </c>
      <c r="I3619" t="s">
        <v>25</v>
      </c>
      <c r="J3619" t="s">
        <v>26</v>
      </c>
      <c r="K3619" t="s">
        <v>205</v>
      </c>
      <c r="L3619" t="s">
        <v>4</v>
      </c>
      <c r="M3619" t="s">
        <v>5</v>
      </c>
      <c r="N3619" t="s">
        <v>17</v>
      </c>
      <c r="O3619">
        <v>2005999000</v>
      </c>
      <c r="P3619" t="s">
        <v>1002</v>
      </c>
      <c r="Q3619" t="s">
        <v>1003</v>
      </c>
      <c r="R3619" t="s">
        <v>24</v>
      </c>
      <c r="S3619" t="s">
        <v>873</v>
      </c>
      <c r="T3619" t="s">
        <v>874</v>
      </c>
      <c r="W3619" t="s">
        <v>272</v>
      </c>
      <c r="X3619" t="s">
        <v>19</v>
      </c>
      <c r="Y3619" t="s">
        <v>226</v>
      </c>
      <c r="Z3619">
        <v>4590</v>
      </c>
      <c r="AA3619">
        <v>1244.808</v>
      </c>
    </row>
    <row r="3620" spans="1:27" hidden="1" x14ac:dyDescent="0.25">
      <c r="A3620">
        <v>2017</v>
      </c>
      <c r="B3620">
        <v>3</v>
      </c>
      <c r="C3620" t="s">
        <v>270</v>
      </c>
      <c r="D3620">
        <v>9338</v>
      </c>
      <c r="E3620">
        <v>1</v>
      </c>
      <c r="F3620">
        <v>20170302</v>
      </c>
      <c r="G3620">
        <v>20504004415</v>
      </c>
      <c r="H3620" t="s">
        <v>223</v>
      </c>
      <c r="I3620" t="s">
        <v>25</v>
      </c>
      <c r="J3620" t="s">
        <v>26</v>
      </c>
      <c r="K3620" t="s">
        <v>205</v>
      </c>
      <c r="L3620" t="s">
        <v>4</v>
      </c>
      <c r="M3620" t="s">
        <v>5</v>
      </c>
      <c r="N3620" t="s">
        <v>17</v>
      </c>
      <c r="O3620">
        <v>2005999000</v>
      </c>
      <c r="P3620" t="s">
        <v>1002</v>
      </c>
      <c r="Q3620" t="s">
        <v>1003</v>
      </c>
      <c r="R3620" t="s">
        <v>24</v>
      </c>
      <c r="S3620" t="s">
        <v>873</v>
      </c>
      <c r="T3620" t="s">
        <v>874</v>
      </c>
      <c r="W3620" t="s">
        <v>272</v>
      </c>
      <c r="X3620" t="s">
        <v>19</v>
      </c>
      <c r="Y3620" t="s">
        <v>226</v>
      </c>
      <c r="Z3620">
        <v>4590</v>
      </c>
      <c r="AA3620">
        <v>1244.808</v>
      </c>
    </row>
    <row r="3621" spans="1:27" hidden="1" x14ac:dyDescent="0.25">
      <c r="A3621">
        <v>2017</v>
      </c>
      <c r="B3621">
        <v>3</v>
      </c>
      <c r="C3621" t="s">
        <v>270</v>
      </c>
      <c r="D3621">
        <v>9338</v>
      </c>
      <c r="E3621">
        <v>5</v>
      </c>
      <c r="F3621">
        <v>20170302</v>
      </c>
      <c r="G3621">
        <v>20504004415</v>
      </c>
      <c r="H3621" t="s">
        <v>223</v>
      </c>
      <c r="I3621" t="s">
        <v>25</v>
      </c>
      <c r="J3621" t="s">
        <v>26</v>
      </c>
      <c r="K3621" t="s">
        <v>205</v>
      </c>
      <c r="L3621" t="s">
        <v>4</v>
      </c>
      <c r="M3621" t="s">
        <v>5</v>
      </c>
      <c r="N3621" t="s">
        <v>17</v>
      </c>
      <c r="O3621">
        <v>2005999000</v>
      </c>
      <c r="P3621" t="s">
        <v>1002</v>
      </c>
      <c r="Q3621" t="s">
        <v>1003</v>
      </c>
      <c r="R3621" t="s">
        <v>24</v>
      </c>
      <c r="S3621" t="s">
        <v>873</v>
      </c>
      <c r="T3621" t="s">
        <v>874</v>
      </c>
      <c r="W3621" t="s">
        <v>272</v>
      </c>
      <c r="X3621" t="s">
        <v>19</v>
      </c>
      <c r="Y3621" t="s">
        <v>226</v>
      </c>
      <c r="Z3621">
        <v>4590</v>
      </c>
      <c r="AA3621">
        <v>1244.808</v>
      </c>
    </row>
    <row r="3622" spans="1:27" hidden="1" x14ac:dyDescent="0.25">
      <c r="A3622">
        <v>2017</v>
      </c>
      <c r="B3622">
        <v>3</v>
      </c>
      <c r="C3622" t="s">
        <v>270</v>
      </c>
      <c r="D3622">
        <v>9967</v>
      </c>
      <c r="E3622">
        <v>1</v>
      </c>
      <c r="F3622">
        <v>20170310</v>
      </c>
      <c r="G3622">
        <v>20504004415</v>
      </c>
      <c r="H3622" t="s">
        <v>223</v>
      </c>
      <c r="I3622" t="s">
        <v>25</v>
      </c>
      <c r="J3622" t="s">
        <v>26</v>
      </c>
      <c r="K3622" t="s">
        <v>205</v>
      </c>
      <c r="L3622" t="s">
        <v>4</v>
      </c>
      <c r="M3622" t="s">
        <v>5</v>
      </c>
      <c r="N3622" t="s">
        <v>17</v>
      </c>
      <c r="O3622">
        <v>2005999000</v>
      </c>
      <c r="P3622" t="s">
        <v>1002</v>
      </c>
      <c r="Q3622" t="s">
        <v>1003</v>
      </c>
      <c r="R3622" t="s">
        <v>24</v>
      </c>
      <c r="S3622" t="s">
        <v>873</v>
      </c>
      <c r="T3622" t="s">
        <v>874</v>
      </c>
      <c r="W3622" t="s">
        <v>272</v>
      </c>
      <c r="X3622" t="s">
        <v>19</v>
      </c>
      <c r="Y3622" t="s">
        <v>226</v>
      </c>
      <c r="Z3622">
        <v>4590</v>
      </c>
      <c r="AA3622">
        <v>1244.808</v>
      </c>
    </row>
    <row r="3623" spans="1:27" hidden="1" x14ac:dyDescent="0.25">
      <c r="A3623">
        <v>2018</v>
      </c>
      <c r="B3623">
        <v>1</v>
      </c>
      <c r="C3623" t="s">
        <v>270</v>
      </c>
      <c r="D3623">
        <v>4217</v>
      </c>
      <c r="E3623">
        <v>2</v>
      </c>
      <c r="F3623">
        <v>20180125</v>
      </c>
      <c r="G3623">
        <v>20504004415</v>
      </c>
      <c r="H3623" t="s">
        <v>223</v>
      </c>
      <c r="I3623" t="s">
        <v>25</v>
      </c>
      <c r="J3623" t="s">
        <v>26</v>
      </c>
      <c r="K3623" t="s">
        <v>205</v>
      </c>
      <c r="L3623" t="s">
        <v>4</v>
      </c>
      <c r="M3623" t="s">
        <v>5</v>
      </c>
      <c r="N3623" t="s">
        <v>17</v>
      </c>
      <c r="O3623">
        <v>2005999000</v>
      </c>
      <c r="P3623" t="s">
        <v>1002</v>
      </c>
      <c r="Q3623" t="s">
        <v>1003</v>
      </c>
      <c r="R3623" t="s">
        <v>24</v>
      </c>
      <c r="S3623" t="s">
        <v>508</v>
      </c>
      <c r="T3623" t="s">
        <v>1301</v>
      </c>
      <c r="W3623" t="s">
        <v>34</v>
      </c>
      <c r="X3623" t="s">
        <v>8</v>
      </c>
      <c r="Y3623" t="s">
        <v>226</v>
      </c>
      <c r="Z3623">
        <v>4590</v>
      </c>
      <c r="AA3623">
        <v>1244.808</v>
      </c>
    </row>
    <row r="3624" spans="1:27" hidden="1" x14ac:dyDescent="0.25">
      <c r="A3624">
        <v>2017</v>
      </c>
      <c r="B3624">
        <v>2</v>
      </c>
      <c r="C3624" t="s">
        <v>86</v>
      </c>
      <c r="D3624">
        <v>16575</v>
      </c>
      <c r="E3624">
        <v>6</v>
      </c>
      <c r="F3624">
        <v>20170223</v>
      </c>
      <c r="G3624">
        <v>20523273265</v>
      </c>
      <c r="H3624" t="s">
        <v>174</v>
      </c>
      <c r="I3624" t="s">
        <v>25</v>
      </c>
      <c r="J3624" t="s">
        <v>26</v>
      </c>
      <c r="K3624" t="s">
        <v>97</v>
      </c>
      <c r="L3624" t="s">
        <v>4</v>
      </c>
      <c r="M3624" t="s">
        <v>5</v>
      </c>
      <c r="N3624" t="s">
        <v>6</v>
      </c>
      <c r="O3624">
        <v>710809000</v>
      </c>
      <c r="P3624" t="s">
        <v>40</v>
      </c>
      <c r="Q3624" t="s">
        <v>1076</v>
      </c>
      <c r="R3624" t="s">
        <v>13</v>
      </c>
      <c r="S3624" t="s">
        <v>200</v>
      </c>
      <c r="W3624" t="s">
        <v>176</v>
      </c>
      <c r="X3624" t="s">
        <v>8</v>
      </c>
      <c r="Y3624" t="s">
        <v>93</v>
      </c>
      <c r="Z3624">
        <v>4579.84</v>
      </c>
      <c r="AA3624">
        <v>2355.1999999999998</v>
      </c>
    </row>
    <row r="3625" spans="1:27" hidden="1" x14ac:dyDescent="0.25">
      <c r="A3625">
        <v>2017</v>
      </c>
      <c r="B3625">
        <v>2</v>
      </c>
      <c r="C3625" t="s">
        <v>86</v>
      </c>
      <c r="D3625">
        <v>15443</v>
      </c>
      <c r="E3625">
        <v>1</v>
      </c>
      <c r="F3625">
        <v>20170223</v>
      </c>
      <c r="G3625">
        <v>20186370571</v>
      </c>
      <c r="H3625" t="s">
        <v>111</v>
      </c>
      <c r="I3625" t="s">
        <v>47</v>
      </c>
      <c r="J3625" t="s">
        <v>48</v>
      </c>
      <c r="K3625" t="s">
        <v>431</v>
      </c>
      <c r="L3625" t="s">
        <v>4</v>
      </c>
      <c r="M3625" t="s">
        <v>5</v>
      </c>
      <c r="N3625" t="s">
        <v>17</v>
      </c>
      <c r="O3625">
        <v>2005999000</v>
      </c>
      <c r="P3625" t="s">
        <v>31</v>
      </c>
      <c r="Q3625" t="s">
        <v>1003</v>
      </c>
      <c r="R3625" t="s">
        <v>24</v>
      </c>
      <c r="S3625" t="s">
        <v>1621</v>
      </c>
      <c r="W3625" t="s">
        <v>112</v>
      </c>
      <c r="X3625" t="s">
        <v>8</v>
      </c>
      <c r="Y3625" t="s">
        <v>9</v>
      </c>
      <c r="Z3625">
        <v>4579.2</v>
      </c>
      <c r="AA3625">
        <v>1137</v>
      </c>
    </row>
    <row r="3626" spans="1:27" x14ac:dyDescent="0.25">
      <c r="A3626">
        <v>2018</v>
      </c>
      <c r="B3626">
        <v>2</v>
      </c>
      <c r="C3626" t="s">
        <v>86</v>
      </c>
      <c r="D3626">
        <v>10071</v>
      </c>
      <c r="E3626">
        <v>2</v>
      </c>
      <c r="F3626">
        <v>20180202</v>
      </c>
      <c r="G3626">
        <v>20524548594</v>
      </c>
      <c r="H3626" t="s">
        <v>124</v>
      </c>
      <c r="I3626" t="s">
        <v>25</v>
      </c>
      <c r="J3626" t="s">
        <v>26</v>
      </c>
      <c r="K3626" t="s">
        <v>166</v>
      </c>
      <c r="L3626" t="s">
        <v>4</v>
      </c>
      <c r="M3626" t="s">
        <v>5</v>
      </c>
      <c r="N3626" t="s">
        <v>6</v>
      </c>
      <c r="O3626">
        <v>904219000</v>
      </c>
      <c r="P3626" t="s">
        <v>198</v>
      </c>
      <c r="Q3626" t="s">
        <v>1016</v>
      </c>
      <c r="R3626" t="s">
        <v>50</v>
      </c>
      <c r="S3626" t="s">
        <v>481</v>
      </c>
      <c r="T3626" t="s">
        <v>1814</v>
      </c>
      <c r="U3626" t="s">
        <v>88</v>
      </c>
      <c r="X3626" t="s">
        <v>23</v>
      </c>
      <c r="Y3626" t="s">
        <v>9</v>
      </c>
      <c r="Z3626">
        <v>4576.96</v>
      </c>
      <c r="AA3626">
        <v>2270</v>
      </c>
    </row>
    <row r="3627" spans="1:27" hidden="1" x14ac:dyDescent="0.25">
      <c r="A3627">
        <v>2018</v>
      </c>
      <c r="B3627">
        <v>3</v>
      </c>
      <c r="C3627" t="s">
        <v>270</v>
      </c>
      <c r="D3627">
        <v>10458</v>
      </c>
      <c r="E3627">
        <v>2</v>
      </c>
      <c r="F3627">
        <v>20180301</v>
      </c>
      <c r="G3627">
        <v>20504004415</v>
      </c>
      <c r="H3627" t="s">
        <v>223</v>
      </c>
      <c r="I3627" t="s">
        <v>25</v>
      </c>
      <c r="J3627" t="s">
        <v>26</v>
      </c>
      <c r="K3627" t="s">
        <v>97</v>
      </c>
      <c r="L3627" t="s">
        <v>4</v>
      </c>
      <c r="M3627" t="s">
        <v>5</v>
      </c>
      <c r="N3627" t="s">
        <v>17</v>
      </c>
      <c r="O3627">
        <v>2005999000</v>
      </c>
      <c r="P3627" t="s">
        <v>1002</v>
      </c>
      <c r="Q3627" t="s">
        <v>1003</v>
      </c>
      <c r="R3627" t="s">
        <v>24</v>
      </c>
      <c r="S3627" t="s">
        <v>2614</v>
      </c>
      <c r="W3627" t="s">
        <v>100</v>
      </c>
      <c r="X3627" t="s">
        <v>8</v>
      </c>
      <c r="Y3627" t="s">
        <v>226</v>
      </c>
      <c r="Z3627">
        <v>4573</v>
      </c>
      <c r="AA3627">
        <v>2195.04</v>
      </c>
    </row>
    <row r="3628" spans="1:27" hidden="1" x14ac:dyDescent="0.25">
      <c r="A3628">
        <v>2018</v>
      </c>
      <c r="B3628">
        <v>2</v>
      </c>
      <c r="C3628" t="s">
        <v>86</v>
      </c>
      <c r="D3628">
        <v>10204</v>
      </c>
      <c r="E3628">
        <v>3</v>
      </c>
      <c r="F3628">
        <v>20180202</v>
      </c>
      <c r="G3628">
        <v>20523273265</v>
      </c>
      <c r="H3628" t="s">
        <v>174</v>
      </c>
      <c r="I3628" t="s">
        <v>25</v>
      </c>
      <c r="J3628" t="s">
        <v>26</v>
      </c>
      <c r="K3628" t="s">
        <v>97</v>
      </c>
      <c r="L3628" t="s">
        <v>4</v>
      </c>
      <c r="M3628" t="s">
        <v>5</v>
      </c>
      <c r="N3628" t="s">
        <v>6</v>
      </c>
      <c r="O3628">
        <v>710809000</v>
      </c>
      <c r="P3628" t="s">
        <v>31</v>
      </c>
      <c r="Q3628" t="s">
        <v>472</v>
      </c>
      <c r="R3628" t="s">
        <v>13</v>
      </c>
      <c r="S3628" t="s">
        <v>201</v>
      </c>
      <c r="W3628" t="s">
        <v>176</v>
      </c>
      <c r="X3628" t="s">
        <v>8</v>
      </c>
      <c r="Y3628" t="s">
        <v>9</v>
      </c>
      <c r="Z3628">
        <v>4548.8</v>
      </c>
      <c r="AA3628">
        <v>1472</v>
      </c>
    </row>
    <row r="3629" spans="1:27" hidden="1" x14ac:dyDescent="0.25">
      <c r="A3629">
        <v>2018</v>
      </c>
      <c r="B3629">
        <v>2</v>
      </c>
      <c r="C3629" t="s">
        <v>270</v>
      </c>
      <c r="D3629">
        <v>9744</v>
      </c>
      <c r="E3629">
        <v>5</v>
      </c>
      <c r="F3629">
        <v>20180223</v>
      </c>
      <c r="G3629">
        <v>20546150519</v>
      </c>
      <c r="H3629" t="s">
        <v>345</v>
      </c>
      <c r="I3629" t="s">
        <v>25</v>
      </c>
      <c r="J3629" t="s">
        <v>26</v>
      </c>
      <c r="K3629" t="s">
        <v>344</v>
      </c>
      <c r="L3629" t="s">
        <v>4</v>
      </c>
      <c r="M3629" t="s">
        <v>5</v>
      </c>
      <c r="N3629" t="s">
        <v>6</v>
      </c>
      <c r="O3629">
        <v>709600000</v>
      </c>
      <c r="P3629" t="s">
        <v>1002</v>
      </c>
      <c r="Q3629" t="s">
        <v>274</v>
      </c>
      <c r="R3629" t="s">
        <v>7</v>
      </c>
      <c r="S3629" t="s">
        <v>802</v>
      </c>
      <c r="T3629" t="s">
        <v>798</v>
      </c>
      <c r="U3629" t="s">
        <v>800</v>
      </c>
      <c r="W3629" t="s">
        <v>100</v>
      </c>
      <c r="X3629" t="s">
        <v>8</v>
      </c>
      <c r="Y3629" t="s">
        <v>226</v>
      </c>
      <c r="Z3629">
        <v>4538.58</v>
      </c>
      <c r="AA3629">
        <v>2355</v>
      </c>
    </row>
    <row r="3630" spans="1:27" hidden="1" x14ac:dyDescent="0.25">
      <c r="A3630">
        <v>2017</v>
      </c>
      <c r="B3630">
        <v>3</v>
      </c>
      <c r="C3630" t="s">
        <v>86</v>
      </c>
      <c r="D3630">
        <v>25172</v>
      </c>
      <c r="E3630">
        <v>3</v>
      </c>
      <c r="F3630">
        <v>20170323</v>
      </c>
      <c r="G3630">
        <v>20186370571</v>
      </c>
      <c r="H3630" t="s">
        <v>111</v>
      </c>
      <c r="I3630" t="s">
        <v>25</v>
      </c>
      <c r="J3630" t="s">
        <v>26</v>
      </c>
      <c r="K3630" t="s">
        <v>97</v>
      </c>
      <c r="L3630" t="s">
        <v>4</v>
      </c>
      <c r="M3630" t="s">
        <v>5</v>
      </c>
      <c r="N3630" t="s">
        <v>17</v>
      </c>
      <c r="O3630">
        <v>2005999000</v>
      </c>
      <c r="P3630" t="s">
        <v>499</v>
      </c>
      <c r="Q3630" t="s">
        <v>1071</v>
      </c>
      <c r="R3630" t="s">
        <v>24</v>
      </c>
      <c r="S3630" t="s">
        <v>914</v>
      </c>
      <c r="W3630" t="s">
        <v>112</v>
      </c>
      <c r="X3630" t="s">
        <v>8</v>
      </c>
      <c r="Y3630" t="s">
        <v>9</v>
      </c>
      <c r="Z3630">
        <v>4534.5600000000004</v>
      </c>
      <c r="AA3630">
        <v>1551</v>
      </c>
    </row>
    <row r="3631" spans="1:27" hidden="1" x14ac:dyDescent="0.25">
      <c r="A3631">
        <v>2017</v>
      </c>
      <c r="B3631">
        <v>2</v>
      </c>
      <c r="C3631" t="s">
        <v>86</v>
      </c>
      <c r="D3631">
        <v>12378</v>
      </c>
      <c r="E3631">
        <v>7</v>
      </c>
      <c r="F3631">
        <v>20170210</v>
      </c>
      <c r="G3631">
        <v>20565443993</v>
      </c>
      <c r="H3631" t="s">
        <v>523</v>
      </c>
      <c r="I3631" t="s">
        <v>25</v>
      </c>
      <c r="J3631" t="s">
        <v>26</v>
      </c>
      <c r="K3631" t="s">
        <v>121</v>
      </c>
      <c r="L3631" t="s">
        <v>4</v>
      </c>
      <c r="M3631" t="s">
        <v>5</v>
      </c>
      <c r="N3631" t="s">
        <v>6</v>
      </c>
      <c r="O3631">
        <v>710809000</v>
      </c>
      <c r="P3631" t="s">
        <v>31</v>
      </c>
      <c r="Q3631" t="s">
        <v>1076</v>
      </c>
      <c r="R3631" t="s">
        <v>13</v>
      </c>
      <c r="S3631" t="s">
        <v>420</v>
      </c>
      <c r="W3631" t="s">
        <v>505</v>
      </c>
      <c r="X3631" t="s">
        <v>8</v>
      </c>
      <c r="Y3631" t="s">
        <v>93</v>
      </c>
      <c r="Z3631">
        <v>4524</v>
      </c>
      <c r="AA3631">
        <v>1698.6210000000001</v>
      </c>
    </row>
    <row r="3632" spans="1:27" hidden="1" x14ac:dyDescent="0.25">
      <c r="A3632">
        <v>2018</v>
      </c>
      <c r="B3632">
        <v>3</v>
      </c>
      <c r="C3632" t="s">
        <v>270</v>
      </c>
      <c r="D3632">
        <v>12198</v>
      </c>
      <c r="E3632">
        <v>2</v>
      </c>
      <c r="F3632">
        <v>20180313</v>
      </c>
      <c r="G3632">
        <v>20504004415</v>
      </c>
      <c r="H3632" t="s">
        <v>223</v>
      </c>
      <c r="I3632" t="s">
        <v>36</v>
      </c>
      <c r="J3632" t="s">
        <v>283</v>
      </c>
      <c r="K3632" t="s">
        <v>284</v>
      </c>
      <c r="L3632" t="s">
        <v>4</v>
      </c>
      <c r="M3632" t="s">
        <v>5</v>
      </c>
      <c r="N3632" t="s">
        <v>17</v>
      </c>
      <c r="O3632">
        <v>2005999000</v>
      </c>
      <c r="P3632" t="s">
        <v>1002</v>
      </c>
      <c r="Q3632" t="s">
        <v>1003</v>
      </c>
      <c r="R3632" t="s">
        <v>24</v>
      </c>
      <c r="S3632" t="s">
        <v>304</v>
      </c>
      <c r="W3632" t="s">
        <v>100</v>
      </c>
      <c r="X3632" t="s">
        <v>8</v>
      </c>
      <c r="Y3632" t="s">
        <v>61</v>
      </c>
      <c r="Z3632">
        <v>4506.5</v>
      </c>
      <c r="AA3632">
        <v>2550</v>
      </c>
    </row>
    <row r="3633" spans="1:27" hidden="1" x14ac:dyDescent="0.25">
      <c r="A3633">
        <v>2017</v>
      </c>
      <c r="B3633">
        <v>1</v>
      </c>
      <c r="C3633" t="s">
        <v>270</v>
      </c>
      <c r="D3633">
        <v>2269</v>
      </c>
      <c r="E3633">
        <v>3</v>
      </c>
      <c r="F3633">
        <v>20170119</v>
      </c>
      <c r="G3633">
        <v>20504004415</v>
      </c>
      <c r="H3633" t="s">
        <v>223</v>
      </c>
      <c r="I3633" t="s">
        <v>25</v>
      </c>
      <c r="J3633" t="s">
        <v>26</v>
      </c>
      <c r="K3633" t="s">
        <v>97</v>
      </c>
      <c r="L3633" t="s">
        <v>4</v>
      </c>
      <c r="M3633" t="s">
        <v>5</v>
      </c>
      <c r="N3633" t="s">
        <v>17</v>
      </c>
      <c r="O3633">
        <v>2005999000</v>
      </c>
      <c r="P3633" t="s">
        <v>1002</v>
      </c>
      <c r="Q3633" t="s">
        <v>1003</v>
      </c>
      <c r="R3633" t="s">
        <v>24</v>
      </c>
      <c r="S3633" t="s">
        <v>342</v>
      </c>
      <c r="W3633" t="s">
        <v>100</v>
      </c>
      <c r="X3633" t="s">
        <v>8</v>
      </c>
      <c r="Y3633" t="s">
        <v>226</v>
      </c>
      <c r="Z3633">
        <v>4500</v>
      </c>
      <c r="AA3633">
        <v>1320</v>
      </c>
    </row>
    <row r="3634" spans="1:27" hidden="1" x14ac:dyDescent="0.25">
      <c r="A3634">
        <v>2018</v>
      </c>
      <c r="B3634">
        <v>1</v>
      </c>
      <c r="C3634" t="s">
        <v>270</v>
      </c>
      <c r="D3634">
        <v>4277</v>
      </c>
      <c r="E3634">
        <v>2</v>
      </c>
      <c r="F3634">
        <v>20180125</v>
      </c>
      <c r="G3634">
        <v>20504004415</v>
      </c>
      <c r="H3634" t="s">
        <v>223</v>
      </c>
      <c r="I3634" t="s">
        <v>25</v>
      </c>
      <c r="J3634" t="s">
        <v>26</v>
      </c>
      <c r="K3634" t="s">
        <v>199</v>
      </c>
      <c r="L3634" t="s">
        <v>4</v>
      </c>
      <c r="M3634" t="s">
        <v>5</v>
      </c>
      <c r="N3634" t="s">
        <v>17</v>
      </c>
      <c r="O3634">
        <v>2005999000</v>
      </c>
      <c r="P3634" t="s">
        <v>1002</v>
      </c>
      <c r="Q3634" t="s">
        <v>1003</v>
      </c>
      <c r="R3634" t="s">
        <v>24</v>
      </c>
      <c r="S3634" t="s">
        <v>508</v>
      </c>
      <c r="T3634" t="s">
        <v>974</v>
      </c>
      <c r="W3634" t="s">
        <v>34</v>
      </c>
      <c r="X3634" t="s">
        <v>8</v>
      </c>
      <c r="Y3634" t="s">
        <v>226</v>
      </c>
      <c r="Z3634">
        <v>4500</v>
      </c>
      <c r="AA3634">
        <v>2854.8</v>
      </c>
    </row>
    <row r="3635" spans="1:27" hidden="1" x14ac:dyDescent="0.25">
      <c r="A3635">
        <v>2018</v>
      </c>
      <c r="B3635">
        <v>3</v>
      </c>
      <c r="C3635" t="s">
        <v>270</v>
      </c>
      <c r="D3635">
        <v>11296</v>
      </c>
      <c r="E3635">
        <v>4</v>
      </c>
      <c r="F3635">
        <v>20180308</v>
      </c>
      <c r="G3635">
        <v>20504004415</v>
      </c>
      <c r="H3635" t="s">
        <v>223</v>
      </c>
      <c r="I3635" t="s">
        <v>25</v>
      </c>
      <c r="J3635" t="s">
        <v>26</v>
      </c>
      <c r="K3635" t="s">
        <v>97</v>
      </c>
      <c r="L3635" t="s">
        <v>4</v>
      </c>
      <c r="M3635" t="s">
        <v>5</v>
      </c>
      <c r="N3635" t="s">
        <v>17</v>
      </c>
      <c r="O3635">
        <v>2005999000</v>
      </c>
      <c r="P3635" t="s">
        <v>1002</v>
      </c>
      <c r="Q3635" t="s">
        <v>1003</v>
      </c>
      <c r="R3635" t="s">
        <v>24</v>
      </c>
      <c r="S3635" t="s">
        <v>342</v>
      </c>
      <c r="W3635" t="s">
        <v>100</v>
      </c>
      <c r="X3635" t="s">
        <v>8</v>
      </c>
      <c r="Y3635" t="s">
        <v>226</v>
      </c>
      <c r="Z3635">
        <v>4500</v>
      </c>
      <c r="AA3635">
        <v>1320</v>
      </c>
    </row>
    <row r="3636" spans="1:27" hidden="1" x14ac:dyDescent="0.25">
      <c r="A3636">
        <v>2017</v>
      </c>
      <c r="B3636">
        <v>3</v>
      </c>
      <c r="C3636" t="s">
        <v>86</v>
      </c>
      <c r="D3636">
        <v>27002</v>
      </c>
      <c r="E3636">
        <v>4</v>
      </c>
      <c r="F3636">
        <v>20170330</v>
      </c>
      <c r="G3636">
        <v>20524548594</v>
      </c>
      <c r="H3636" t="s">
        <v>124</v>
      </c>
      <c r="I3636" t="s">
        <v>25</v>
      </c>
      <c r="J3636" t="s">
        <v>26</v>
      </c>
      <c r="K3636" t="s">
        <v>118</v>
      </c>
      <c r="L3636" t="s">
        <v>4</v>
      </c>
      <c r="M3636" t="s">
        <v>5</v>
      </c>
      <c r="N3636" t="s">
        <v>6</v>
      </c>
      <c r="O3636">
        <v>904219000</v>
      </c>
      <c r="P3636" t="s">
        <v>218</v>
      </c>
      <c r="Q3636" t="s">
        <v>472</v>
      </c>
      <c r="R3636" t="s">
        <v>50</v>
      </c>
      <c r="S3636" t="s">
        <v>1481</v>
      </c>
      <c r="T3636" t="s">
        <v>2340</v>
      </c>
      <c r="U3636" t="s">
        <v>88</v>
      </c>
      <c r="X3636" t="s">
        <v>23</v>
      </c>
      <c r="Y3636" t="s">
        <v>9</v>
      </c>
      <c r="Z3636">
        <v>4499.74</v>
      </c>
      <c r="AA3636">
        <v>817.92</v>
      </c>
    </row>
    <row r="3637" spans="1:27" hidden="1" x14ac:dyDescent="0.25">
      <c r="A3637">
        <v>2017</v>
      </c>
      <c r="B3637">
        <v>1</v>
      </c>
      <c r="C3637" t="s">
        <v>270</v>
      </c>
      <c r="D3637">
        <v>3887</v>
      </c>
      <c r="E3637">
        <v>4</v>
      </c>
      <c r="F3637">
        <v>20170124</v>
      </c>
      <c r="G3637">
        <v>20504004415</v>
      </c>
      <c r="H3637" t="s">
        <v>223</v>
      </c>
      <c r="I3637" t="s">
        <v>25</v>
      </c>
      <c r="J3637" t="s">
        <v>26</v>
      </c>
      <c r="K3637" t="s">
        <v>118</v>
      </c>
      <c r="L3637" t="s">
        <v>4</v>
      </c>
      <c r="M3637" t="s">
        <v>5</v>
      </c>
      <c r="N3637" t="s">
        <v>17</v>
      </c>
      <c r="O3637">
        <v>2005999000</v>
      </c>
      <c r="P3637" t="s">
        <v>1002</v>
      </c>
      <c r="Q3637" t="s">
        <v>1003</v>
      </c>
      <c r="R3637" t="s">
        <v>24</v>
      </c>
      <c r="S3637" t="s">
        <v>321</v>
      </c>
      <c r="W3637" t="s">
        <v>100</v>
      </c>
      <c r="X3637" t="s">
        <v>8</v>
      </c>
      <c r="Y3637" t="s">
        <v>61</v>
      </c>
      <c r="Z3637">
        <v>4489.5</v>
      </c>
      <c r="AA3637">
        <v>3285</v>
      </c>
    </row>
    <row r="3638" spans="1:27" hidden="1" x14ac:dyDescent="0.25">
      <c r="A3638">
        <v>2018</v>
      </c>
      <c r="B3638">
        <v>1</v>
      </c>
      <c r="C3638" t="s">
        <v>86</v>
      </c>
      <c r="D3638">
        <v>1954</v>
      </c>
      <c r="E3638">
        <v>2</v>
      </c>
      <c r="F3638">
        <v>20180111</v>
      </c>
      <c r="G3638">
        <v>20186370571</v>
      </c>
      <c r="H3638" t="s">
        <v>111</v>
      </c>
      <c r="I3638" t="s">
        <v>25</v>
      </c>
      <c r="J3638" t="s">
        <v>26</v>
      </c>
      <c r="K3638" t="s">
        <v>97</v>
      </c>
      <c r="L3638" t="s">
        <v>4</v>
      </c>
      <c r="M3638" t="s">
        <v>5</v>
      </c>
      <c r="N3638" t="s">
        <v>17</v>
      </c>
      <c r="O3638">
        <v>2005999000</v>
      </c>
      <c r="P3638" t="s">
        <v>40</v>
      </c>
      <c r="Q3638" t="s">
        <v>1071</v>
      </c>
      <c r="R3638" t="s">
        <v>24</v>
      </c>
      <c r="S3638" t="s">
        <v>1510</v>
      </c>
      <c r="W3638" t="s">
        <v>947</v>
      </c>
      <c r="X3638" t="s">
        <v>8</v>
      </c>
      <c r="Y3638" t="s">
        <v>9</v>
      </c>
      <c r="Z3638">
        <v>4488</v>
      </c>
      <c r="AA3638">
        <v>1224</v>
      </c>
    </row>
    <row r="3639" spans="1:27" hidden="1" x14ac:dyDescent="0.25">
      <c r="A3639">
        <v>2017</v>
      </c>
      <c r="B3639">
        <v>1</v>
      </c>
      <c r="C3639" t="s">
        <v>270</v>
      </c>
      <c r="D3639">
        <v>900</v>
      </c>
      <c r="E3639">
        <v>1</v>
      </c>
      <c r="F3639">
        <v>20170112</v>
      </c>
      <c r="G3639">
        <v>20104420282</v>
      </c>
      <c r="H3639" t="s">
        <v>146</v>
      </c>
      <c r="I3639" t="s">
        <v>25</v>
      </c>
      <c r="J3639" t="s">
        <v>26</v>
      </c>
      <c r="K3639" t="s">
        <v>97</v>
      </c>
      <c r="L3639" t="s">
        <v>4</v>
      </c>
      <c r="M3639" t="s">
        <v>5</v>
      </c>
      <c r="N3639" t="s">
        <v>17</v>
      </c>
      <c r="O3639">
        <v>2005999000</v>
      </c>
      <c r="P3639" t="s">
        <v>1002</v>
      </c>
      <c r="Q3639" t="s">
        <v>1003</v>
      </c>
      <c r="R3639" t="s">
        <v>24</v>
      </c>
      <c r="S3639" t="s">
        <v>316</v>
      </c>
      <c r="W3639" t="s">
        <v>34</v>
      </c>
      <c r="X3639" t="s">
        <v>8</v>
      </c>
      <c r="Y3639" t="s">
        <v>226</v>
      </c>
      <c r="Z3639">
        <v>4480</v>
      </c>
      <c r="AA3639">
        <v>3360</v>
      </c>
    </row>
    <row r="3640" spans="1:27" hidden="1" x14ac:dyDescent="0.25">
      <c r="A3640">
        <v>2018</v>
      </c>
      <c r="B3640">
        <v>2</v>
      </c>
      <c r="C3640" t="s">
        <v>270</v>
      </c>
      <c r="D3640">
        <v>10248</v>
      </c>
      <c r="E3640">
        <v>2</v>
      </c>
      <c r="F3640">
        <v>20180227</v>
      </c>
      <c r="G3640">
        <v>20504004415</v>
      </c>
      <c r="H3640" t="s">
        <v>223</v>
      </c>
      <c r="I3640" t="s">
        <v>36</v>
      </c>
      <c r="J3640" t="s">
        <v>283</v>
      </c>
      <c r="K3640" t="s">
        <v>284</v>
      </c>
      <c r="L3640" t="s">
        <v>4</v>
      </c>
      <c r="M3640" t="s">
        <v>5</v>
      </c>
      <c r="N3640" t="s">
        <v>17</v>
      </c>
      <c r="O3640">
        <v>2005999000</v>
      </c>
      <c r="P3640" t="s">
        <v>1002</v>
      </c>
      <c r="Q3640" t="s">
        <v>1003</v>
      </c>
      <c r="R3640" t="s">
        <v>24</v>
      </c>
      <c r="S3640" t="s">
        <v>332</v>
      </c>
      <c r="W3640" t="s">
        <v>100</v>
      </c>
      <c r="X3640" t="s">
        <v>8</v>
      </c>
      <c r="Y3640" t="s">
        <v>226</v>
      </c>
      <c r="Z3640">
        <v>4464.75</v>
      </c>
      <c r="AA3640">
        <v>3150</v>
      </c>
    </row>
    <row r="3641" spans="1:27" hidden="1" x14ac:dyDescent="0.25">
      <c r="A3641">
        <v>2017</v>
      </c>
      <c r="B3641">
        <v>2</v>
      </c>
      <c r="C3641" t="s">
        <v>86</v>
      </c>
      <c r="D3641">
        <v>12021</v>
      </c>
      <c r="E3641">
        <v>3</v>
      </c>
      <c r="F3641">
        <v>20170210</v>
      </c>
      <c r="G3641">
        <v>20373860736</v>
      </c>
      <c r="H3641" t="s">
        <v>1127</v>
      </c>
      <c r="I3641" t="s">
        <v>25</v>
      </c>
      <c r="J3641" t="s">
        <v>26</v>
      </c>
      <c r="K3641" t="s">
        <v>125</v>
      </c>
      <c r="L3641" t="s">
        <v>4</v>
      </c>
      <c r="M3641" t="s">
        <v>5</v>
      </c>
      <c r="N3641" t="s">
        <v>17</v>
      </c>
      <c r="O3641">
        <v>2005999000</v>
      </c>
      <c r="P3641" t="s">
        <v>1005</v>
      </c>
      <c r="Q3641" t="s">
        <v>1003</v>
      </c>
      <c r="R3641" t="s">
        <v>24</v>
      </c>
      <c r="S3641" t="s">
        <v>180</v>
      </c>
      <c r="T3641" t="s">
        <v>473</v>
      </c>
      <c r="V3641" t="s">
        <v>99</v>
      </c>
      <c r="W3641" t="s">
        <v>100</v>
      </c>
      <c r="X3641" t="s">
        <v>19</v>
      </c>
      <c r="Y3641" t="s">
        <v>15</v>
      </c>
      <c r="Z3641">
        <v>4463.5200000000004</v>
      </c>
      <c r="AA3641">
        <v>2244</v>
      </c>
    </row>
    <row r="3642" spans="1:27" hidden="1" x14ac:dyDescent="0.25">
      <c r="A3642">
        <v>2018</v>
      </c>
      <c r="B3642">
        <v>3</v>
      </c>
      <c r="C3642" t="s">
        <v>86</v>
      </c>
      <c r="D3642">
        <v>25837</v>
      </c>
      <c r="E3642">
        <v>2</v>
      </c>
      <c r="F3642">
        <v>20180323</v>
      </c>
      <c r="G3642">
        <v>20170040938</v>
      </c>
      <c r="H3642" t="s">
        <v>65</v>
      </c>
      <c r="I3642" t="s">
        <v>25</v>
      </c>
      <c r="J3642" t="s">
        <v>26</v>
      </c>
      <c r="K3642" t="s">
        <v>97</v>
      </c>
      <c r="L3642" t="s">
        <v>4</v>
      </c>
      <c r="M3642" t="s">
        <v>5</v>
      </c>
      <c r="N3642" t="s">
        <v>17</v>
      </c>
      <c r="O3642">
        <v>2005999000</v>
      </c>
      <c r="P3642" t="s">
        <v>934</v>
      </c>
      <c r="Q3642" t="s">
        <v>1003</v>
      </c>
      <c r="R3642" t="s">
        <v>24</v>
      </c>
      <c r="S3642" t="s">
        <v>148</v>
      </c>
      <c r="T3642" t="s">
        <v>101</v>
      </c>
      <c r="W3642" t="s">
        <v>129</v>
      </c>
      <c r="X3642" t="s">
        <v>8</v>
      </c>
      <c r="Y3642" t="s">
        <v>15</v>
      </c>
      <c r="Z3642">
        <v>4460.8</v>
      </c>
      <c r="AA3642">
        <v>2219.52</v>
      </c>
    </row>
    <row r="3643" spans="1:27" hidden="1" x14ac:dyDescent="0.25">
      <c r="A3643">
        <v>2018</v>
      </c>
      <c r="B3643">
        <v>2</v>
      </c>
      <c r="C3643" t="s">
        <v>270</v>
      </c>
      <c r="D3643">
        <v>5994</v>
      </c>
      <c r="E3643">
        <v>1</v>
      </c>
      <c r="F3643">
        <v>20180207</v>
      </c>
      <c r="G3643">
        <v>20504004415</v>
      </c>
      <c r="H3643" t="s">
        <v>223</v>
      </c>
      <c r="I3643" t="s">
        <v>25</v>
      </c>
      <c r="J3643" t="s">
        <v>26</v>
      </c>
      <c r="K3643" t="s">
        <v>97</v>
      </c>
      <c r="L3643" t="s">
        <v>4</v>
      </c>
      <c r="M3643" t="s">
        <v>5</v>
      </c>
      <c r="N3643" t="s">
        <v>17</v>
      </c>
      <c r="O3643">
        <v>2001909000</v>
      </c>
      <c r="P3643" t="s">
        <v>1008</v>
      </c>
      <c r="Q3643" t="s">
        <v>1003</v>
      </c>
      <c r="R3643" t="s">
        <v>68</v>
      </c>
      <c r="S3643" t="s">
        <v>937</v>
      </c>
      <c r="T3643" t="s">
        <v>881</v>
      </c>
      <c r="W3643" t="s">
        <v>34</v>
      </c>
      <c r="X3643" t="s">
        <v>8</v>
      </c>
      <c r="Y3643" t="s">
        <v>226</v>
      </c>
      <c r="Z3643">
        <v>4452</v>
      </c>
      <c r="AA3643">
        <v>4872</v>
      </c>
    </row>
    <row r="3644" spans="1:27" hidden="1" x14ac:dyDescent="0.25">
      <c r="A3644">
        <v>2018</v>
      </c>
      <c r="B3644">
        <v>3</v>
      </c>
      <c r="C3644" t="s">
        <v>270</v>
      </c>
      <c r="D3644">
        <v>10513</v>
      </c>
      <c r="E3644">
        <v>1</v>
      </c>
      <c r="F3644">
        <v>20180301</v>
      </c>
      <c r="G3644">
        <v>20504004415</v>
      </c>
      <c r="H3644" t="s">
        <v>223</v>
      </c>
      <c r="I3644" t="s">
        <v>25</v>
      </c>
      <c r="J3644" t="s">
        <v>26</v>
      </c>
      <c r="K3644" t="s">
        <v>97</v>
      </c>
      <c r="L3644" t="s">
        <v>4</v>
      </c>
      <c r="M3644" t="s">
        <v>5</v>
      </c>
      <c r="N3644" t="s">
        <v>17</v>
      </c>
      <c r="O3644">
        <v>2001909000</v>
      </c>
      <c r="P3644" t="s">
        <v>1008</v>
      </c>
      <c r="Q3644" t="s">
        <v>1003</v>
      </c>
      <c r="R3644" t="s">
        <v>68</v>
      </c>
      <c r="S3644" t="s">
        <v>281</v>
      </c>
      <c r="W3644" t="s">
        <v>100</v>
      </c>
      <c r="X3644" t="s">
        <v>8</v>
      </c>
      <c r="Y3644" t="s">
        <v>226</v>
      </c>
      <c r="Z3644">
        <v>4452</v>
      </c>
      <c r="AA3644">
        <v>4872</v>
      </c>
    </row>
    <row r="3645" spans="1:27" hidden="1" x14ac:dyDescent="0.25">
      <c r="A3645">
        <v>2018</v>
      </c>
      <c r="B3645">
        <v>3</v>
      </c>
      <c r="C3645" t="s">
        <v>270</v>
      </c>
      <c r="D3645">
        <v>14034</v>
      </c>
      <c r="E3645">
        <v>1</v>
      </c>
      <c r="F3645">
        <v>20180329</v>
      </c>
      <c r="G3645">
        <v>20504004415</v>
      </c>
      <c r="H3645" t="s">
        <v>223</v>
      </c>
      <c r="I3645" t="s">
        <v>25</v>
      </c>
      <c r="J3645" t="s">
        <v>26</v>
      </c>
      <c r="K3645" t="s">
        <v>97</v>
      </c>
      <c r="L3645" t="s">
        <v>4</v>
      </c>
      <c r="M3645" t="s">
        <v>5</v>
      </c>
      <c r="N3645" t="s">
        <v>17</v>
      </c>
      <c r="O3645">
        <v>2001909000</v>
      </c>
      <c r="P3645" t="s">
        <v>1008</v>
      </c>
      <c r="Q3645" t="s">
        <v>1003</v>
      </c>
      <c r="R3645" t="s">
        <v>68</v>
      </c>
      <c r="S3645" t="s">
        <v>281</v>
      </c>
      <c r="W3645" t="s">
        <v>34</v>
      </c>
      <c r="X3645" t="s">
        <v>8</v>
      </c>
      <c r="Y3645" t="s">
        <v>226</v>
      </c>
      <c r="Z3645">
        <v>4452</v>
      </c>
      <c r="AA3645">
        <v>4872</v>
      </c>
    </row>
    <row r="3646" spans="1:27" hidden="1" x14ac:dyDescent="0.25">
      <c r="A3646">
        <v>2018</v>
      </c>
      <c r="B3646">
        <v>3</v>
      </c>
      <c r="C3646" t="s">
        <v>86</v>
      </c>
      <c r="D3646">
        <v>22403</v>
      </c>
      <c r="E3646">
        <v>3</v>
      </c>
      <c r="F3646">
        <v>20180314</v>
      </c>
      <c r="G3646">
        <v>20186370571</v>
      </c>
      <c r="H3646" t="s">
        <v>111</v>
      </c>
      <c r="I3646" t="s">
        <v>25</v>
      </c>
      <c r="J3646" t="s">
        <v>26</v>
      </c>
      <c r="K3646" t="s">
        <v>97</v>
      </c>
      <c r="L3646" t="s">
        <v>4</v>
      </c>
      <c r="M3646" t="s">
        <v>5</v>
      </c>
      <c r="N3646" t="s">
        <v>17</v>
      </c>
      <c r="O3646">
        <v>2005999000</v>
      </c>
      <c r="P3646" t="s">
        <v>40</v>
      </c>
      <c r="Q3646" t="s">
        <v>1071</v>
      </c>
      <c r="R3646" t="s">
        <v>24</v>
      </c>
      <c r="S3646" t="s">
        <v>606</v>
      </c>
      <c r="W3646" t="s">
        <v>947</v>
      </c>
      <c r="X3646" t="s">
        <v>8</v>
      </c>
      <c r="Y3646" t="s">
        <v>9</v>
      </c>
      <c r="Z3646">
        <v>4435.2</v>
      </c>
      <c r="AA3646">
        <v>1426</v>
      </c>
    </row>
    <row r="3647" spans="1:27" hidden="1" x14ac:dyDescent="0.25">
      <c r="A3647">
        <v>2018</v>
      </c>
      <c r="B3647">
        <v>3</v>
      </c>
      <c r="C3647" t="s">
        <v>270</v>
      </c>
      <c r="D3647">
        <v>12369</v>
      </c>
      <c r="E3647">
        <v>2</v>
      </c>
      <c r="F3647">
        <v>20180314</v>
      </c>
      <c r="G3647">
        <v>20546150519</v>
      </c>
      <c r="H3647" t="s">
        <v>345</v>
      </c>
      <c r="I3647" t="s">
        <v>25</v>
      </c>
      <c r="J3647" t="s">
        <v>26</v>
      </c>
      <c r="K3647" t="s">
        <v>257</v>
      </c>
      <c r="L3647" t="s">
        <v>4</v>
      </c>
      <c r="M3647" t="s">
        <v>5</v>
      </c>
      <c r="N3647" t="s">
        <v>6</v>
      </c>
      <c r="O3647">
        <v>709600000</v>
      </c>
      <c r="P3647" t="s">
        <v>1002</v>
      </c>
      <c r="Q3647" t="s">
        <v>274</v>
      </c>
      <c r="R3647" t="s">
        <v>7</v>
      </c>
      <c r="S3647" t="s">
        <v>350</v>
      </c>
      <c r="T3647" t="s">
        <v>798</v>
      </c>
      <c r="U3647" t="s">
        <v>799</v>
      </c>
      <c r="W3647" t="s">
        <v>100</v>
      </c>
      <c r="X3647" t="s">
        <v>8</v>
      </c>
      <c r="Y3647" t="s">
        <v>226</v>
      </c>
      <c r="Z3647">
        <v>4396.4799999999996</v>
      </c>
      <c r="AA3647">
        <v>4950</v>
      </c>
    </row>
    <row r="3648" spans="1:27" hidden="1" x14ac:dyDescent="0.25">
      <c r="A3648">
        <v>2018</v>
      </c>
      <c r="B3648">
        <v>3</v>
      </c>
      <c r="C3648" t="s">
        <v>270</v>
      </c>
      <c r="D3648">
        <v>12499</v>
      </c>
      <c r="E3648">
        <v>2</v>
      </c>
      <c r="F3648">
        <v>20180314</v>
      </c>
      <c r="G3648">
        <v>20546150519</v>
      </c>
      <c r="H3648" t="s">
        <v>345</v>
      </c>
      <c r="I3648" t="s">
        <v>25</v>
      </c>
      <c r="J3648" t="s">
        <v>26</v>
      </c>
      <c r="K3648" t="s">
        <v>257</v>
      </c>
      <c r="L3648" t="s">
        <v>4</v>
      </c>
      <c r="M3648" t="s">
        <v>5</v>
      </c>
      <c r="N3648" t="s">
        <v>6</v>
      </c>
      <c r="O3648">
        <v>709600000</v>
      </c>
      <c r="P3648" t="s">
        <v>1002</v>
      </c>
      <c r="Q3648" t="s">
        <v>274</v>
      </c>
      <c r="R3648" t="s">
        <v>7</v>
      </c>
      <c r="S3648" t="s">
        <v>350</v>
      </c>
      <c r="T3648" t="s">
        <v>798</v>
      </c>
      <c r="U3648" t="s">
        <v>799</v>
      </c>
      <c r="W3648" t="s">
        <v>100</v>
      </c>
      <c r="X3648" t="s">
        <v>8</v>
      </c>
      <c r="Y3648" t="s">
        <v>226</v>
      </c>
      <c r="Z3648">
        <v>4396.4799999999996</v>
      </c>
      <c r="AA3648">
        <v>4950</v>
      </c>
    </row>
    <row r="3649" spans="1:27" hidden="1" x14ac:dyDescent="0.25">
      <c r="A3649">
        <v>2017</v>
      </c>
      <c r="B3649">
        <v>1</v>
      </c>
      <c r="C3649" t="s">
        <v>270</v>
      </c>
      <c r="D3649">
        <v>3465</v>
      </c>
      <c r="E3649">
        <v>2</v>
      </c>
      <c r="F3649">
        <v>20170129</v>
      </c>
      <c r="G3649">
        <v>20480319860</v>
      </c>
      <c r="H3649" t="s">
        <v>273</v>
      </c>
      <c r="I3649" t="s">
        <v>36</v>
      </c>
      <c r="J3649" t="s">
        <v>283</v>
      </c>
      <c r="K3649" t="s">
        <v>284</v>
      </c>
      <c r="L3649" t="s">
        <v>4</v>
      </c>
      <c r="M3649" t="s">
        <v>5</v>
      </c>
      <c r="N3649" t="s">
        <v>17</v>
      </c>
      <c r="O3649">
        <v>2005999000</v>
      </c>
      <c r="P3649" t="s">
        <v>1002</v>
      </c>
      <c r="Q3649" t="s">
        <v>1003</v>
      </c>
      <c r="R3649" t="s">
        <v>24</v>
      </c>
      <c r="S3649" t="s">
        <v>829</v>
      </c>
      <c r="T3649" t="s">
        <v>291</v>
      </c>
      <c r="U3649" t="s">
        <v>84</v>
      </c>
      <c r="V3649" t="s">
        <v>274</v>
      </c>
      <c r="W3649" t="s">
        <v>794</v>
      </c>
      <c r="X3649" t="s">
        <v>8</v>
      </c>
      <c r="Y3649" t="s">
        <v>226</v>
      </c>
      <c r="Z3649">
        <v>4390.3999999999996</v>
      </c>
      <c r="AA3649">
        <v>2668.4</v>
      </c>
    </row>
    <row r="3650" spans="1:27" hidden="1" x14ac:dyDescent="0.25">
      <c r="A3650">
        <v>2017</v>
      </c>
      <c r="B3650">
        <v>2</v>
      </c>
      <c r="C3650" t="s">
        <v>86</v>
      </c>
      <c r="D3650">
        <v>16464</v>
      </c>
      <c r="E3650">
        <v>3</v>
      </c>
      <c r="F3650">
        <v>20170223</v>
      </c>
      <c r="G3650">
        <v>20170040938</v>
      </c>
      <c r="H3650" t="s">
        <v>65</v>
      </c>
      <c r="I3650" t="s">
        <v>25</v>
      </c>
      <c r="J3650" t="s">
        <v>26</v>
      </c>
      <c r="K3650" t="s">
        <v>130</v>
      </c>
      <c r="L3650" t="s">
        <v>4</v>
      </c>
      <c r="M3650" t="s">
        <v>5</v>
      </c>
      <c r="N3650" t="s">
        <v>17</v>
      </c>
      <c r="O3650">
        <v>2005992000</v>
      </c>
      <c r="P3650" t="s">
        <v>934</v>
      </c>
      <c r="Q3650" t="s">
        <v>1003</v>
      </c>
      <c r="R3650" t="s">
        <v>18</v>
      </c>
      <c r="S3650" t="s">
        <v>148</v>
      </c>
      <c r="T3650" t="s">
        <v>14</v>
      </c>
      <c r="U3650" t="s">
        <v>101</v>
      </c>
      <c r="W3650" t="s">
        <v>129</v>
      </c>
      <c r="X3650" t="s">
        <v>8</v>
      </c>
      <c r="Y3650" t="s">
        <v>15</v>
      </c>
      <c r="Z3650">
        <v>4389</v>
      </c>
      <c r="AA3650">
        <v>1412.46</v>
      </c>
    </row>
    <row r="3651" spans="1:27" hidden="1" x14ac:dyDescent="0.25">
      <c r="A3651">
        <v>2017</v>
      </c>
      <c r="B3651">
        <v>1</v>
      </c>
      <c r="C3651" t="s">
        <v>86</v>
      </c>
      <c r="D3651">
        <v>8672</v>
      </c>
      <c r="E3651">
        <v>1</v>
      </c>
      <c r="F3651">
        <v>20170130</v>
      </c>
      <c r="G3651">
        <v>20506333653</v>
      </c>
      <c r="H3651" t="s">
        <v>213</v>
      </c>
      <c r="I3651" t="s">
        <v>25</v>
      </c>
      <c r="J3651" t="s">
        <v>26</v>
      </c>
      <c r="K3651" t="s">
        <v>97</v>
      </c>
      <c r="L3651" t="s">
        <v>4</v>
      </c>
      <c r="M3651" t="s">
        <v>5</v>
      </c>
      <c r="N3651" t="s">
        <v>6</v>
      </c>
      <c r="O3651">
        <v>904211090</v>
      </c>
      <c r="P3651" t="s">
        <v>198</v>
      </c>
      <c r="Q3651" t="s">
        <v>472</v>
      </c>
      <c r="R3651" t="s">
        <v>77</v>
      </c>
      <c r="S3651" t="s">
        <v>704</v>
      </c>
      <c r="W3651" t="s">
        <v>34</v>
      </c>
      <c r="X3651" t="s">
        <v>109</v>
      </c>
      <c r="Y3651" t="s">
        <v>9</v>
      </c>
      <c r="Z3651">
        <v>4386.97</v>
      </c>
      <c r="AA3651">
        <v>1530.9</v>
      </c>
    </row>
    <row r="3652" spans="1:27" hidden="1" x14ac:dyDescent="0.25">
      <c r="A3652">
        <v>2017</v>
      </c>
      <c r="B3652">
        <v>2</v>
      </c>
      <c r="C3652" t="s">
        <v>270</v>
      </c>
      <c r="D3652">
        <v>7874</v>
      </c>
      <c r="E3652">
        <v>2</v>
      </c>
      <c r="F3652">
        <v>20170223</v>
      </c>
      <c r="G3652">
        <v>20480319860</v>
      </c>
      <c r="H3652" t="s">
        <v>273</v>
      </c>
      <c r="I3652" t="s">
        <v>36</v>
      </c>
      <c r="J3652" t="s">
        <v>283</v>
      </c>
      <c r="K3652" t="s">
        <v>284</v>
      </c>
      <c r="L3652" t="s">
        <v>4</v>
      </c>
      <c r="M3652" t="s">
        <v>5</v>
      </c>
      <c r="N3652" t="s">
        <v>17</v>
      </c>
      <c r="O3652">
        <v>2005999000</v>
      </c>
      <c r="P3652" t="s">
        <v>934</v>
      </c>
      <c r="Q3652" t="s">
        <v>1003</v>
      </c>
      <c r="R3652" t="s">
        <v>24</v>
      </c>
      <c r="S3652" t="s">
        <v>290</v>
      </c>
      <c r="T3652" t="s">
        <v>291</v>
      </c>
      <c r="U3652" t="s">
        <v>84</v>
      </c>
      <c r="V3652" t="s">
        <v>274</v>
      </c>
      <c r="W3652" t="s">
        <v>794</v>
      </c>
      <c r="X3652" t="s">
        <v>8</v>
      </c>
      <c r="Y3652" t="s">
        <v>226</v>
      </c>
      <c r="Z3652">
        <v>4384.8</v>
      </c>
      <c r="AA3652">
        <v>2527.1999999999998</v>
      </c>
    </row>
    <row r="3653" spans="1:27" hidden="1" x14ac:dyDescent="0.25">
      <c r="A3653">
        <v>2017</v>
      </c>
      <c r="B3653">
        <v>3</v>
      </c>
      <c r="C3653" t="s">
        <v>270</v>
      </c>
      <c r="D3653">
        <v>8667</v>
      </c>
      <c r="E3653">
        <v>2</v>
      </c>
      <c r="F3653">
        <v>20170301</v>
      </c>
      <c r="G3653">
        <v>20480319860</v>
      </c>
      <c r="H3653" t="s">
        <v>273</v>
      </c>
      <c r="I3653" t="s">
        <v>36</v>
      </c>
      <c r="J3653" t="s">
        <v>283</v>
      </c>
      <c r="K3653" t="s">
        <v>284</v>
      </c>
      <c r="L3653" t="s">
        <v>4</v>
      </c>
      <c r="M3653" t="s">
        <v>5</v>
      </c>
      <c r="N3653" t="s">
        <v>17</v>
      </c>
      <c r="O3653">
        <v>2005999000</v>
      </c>
      <c r="P3653" t="s">
        <v>1002</v>
      </c>
      <c r="Q3653" t="s">
        <v>1003</v>
      </c>
      <c r="R3653" t="s">
        <v>24</v>
      </c>
      <c r="S3653" t="s">
        <v>290</v>
      </c>
      <c r="T3653" t="s">
        <v>291</v>
      </c>
      <c r="U3653" t="s">
        <v>84</v>
      </c>
      <c r="V3653" t="s">
        <v>274</v>
      </c>
      <c r="W3653" t="s">
        <v>794</v>
      </c>
      <c r="X3653" t="s">
        <v>8</v>
      </c>
      <c r="Y3653" t="s">
        <v>226</v>
      </c>
      <c r="Z3653">
        <v>4384.8</v>
      </c>
      <c r="AA3653">
        <v>2527.1999999999998</v>
      </c>
    </row>
    <row r="3654" spans="1:27" hidden="1" x14ac:dyDescent="0.25">
      <c r="A3654">
        <v>2017</v>
      </c>
      <c r="B3654">
        <v>3</v>
      </c>
      <c r="C3654" t="s">
        <v>86</v>
      </c>
      <c r="D3654">
        <v>25085</v>
      </c>
      <c r="E3654">
        <v>6</v>
      </c>
      <c r="F3654">
        <v>20170323</v>
      </c>
      <c r="G3654">
        <v>20523273265</v>
      </c>
      <c r="H3654" t="s">
        <v>174</v>
      </c>
      <c r="I3654" t="s">
        <v>25</v>
      </c>
      <c r="J3654" t="s">
        <v>26</v>
      </c>
      <c r="K3654" t="s">
        <v>97</v>
      </c>
      <c r="L3654" t="s">
        <v>4</v>
      </c>
      <c r="M3654" t="s">
        <v>5</v>
      </c>
      <c r="N3654" t="s">
        <v>6</v>
      </c>
      <c r="O3654">
        <v>710809000</v>
      </c>
      <c r="P3654" t="s">
        <v>31</v>
      </c>
      <c r="Q3654" t="s">
        <v>1076</v>
      </c>
      <c r="R3654" t="s">
        <v>13</v>
      </c>
      <c r="S3654" t="s">
        <v>2312</v>
      </c>
      <c r="W3654" t="s">
        <v>176</v>
      </c>
      <c r="X3654" t="s">
        <v>8</v>
      </c>
      <c r="Y3654" t="s">
        <v>93</v>
      </c>
      <c r="Z3654">
        <v>4370.1899999999996</v>
      </c>
      <c r="AA3654">
        <v>1720.4</v>
      </c>
    </row>
    <row r="3655" spans="1:27" hidden="1" x14ac:dyDescent="0.25">
      <c r="A3655">
        <v>2017</v>
      </c>
      <c r="B3655">
        <v>3</v>
      </c>
      <c r="C3655" t="s">
        <v>86</v>
      </c>
      <c r="D3655">
        <v>21166</v>
      </c>
      <c r="E3655">
        <v>3</v>
      </c>
      <c r="F3655">
        <v>20170308</v>
      </c>
      <c r="G3655">
        <v>20373860736</v>
      </c>
      <c r="H3655" t="s">
        <v>1127</v>
      </c>
      <c r="I3655" t="s">
        <v>11</v>
      </c>
      <c r="J3655" t="s">
        <v>16</v>
      </c>
      <c r="K3655" t="s">
        <v>165</v>
      </c>
      <c r="L3655" t="s">
        <v>4</v>
      </c>
      <c r="M3655" t="s">
        <v>5</v>
      </c>
      <c r="N3655" t="s">
        <v>17</v>
      </c>
      <c r="O3655">
        <v>2005992000</v>
      </c>
      <c r="P3655" t="s">
        <v>934</v>
      </c>
      <c r="Q3655" t="s">
        <v>1003</v>
      </c>
      <c r="R3655" t="s">
        <v>18</v>
      </c>
      <c r="S3655" t="s">
        <v>119</v>
      </c>
      <c r="T3655" t="s">
        <v>2238</v>
      </c>
      <c r="V3655" t="s">
        <v>377</v>
      </c>
      <c r="W3655" t="s">
        <v>100</v>
      </c>
      <c r="X3655" t="s">
        <v>19</v>
      </c>
      <c r="Y3655" t="s">
        <v>15</v>
      </c>
      <c r="Z3655">
        <v>4369.54</v>
      </c>
      <c r="AA3655">
        <v>1496.4</v>
      </c>
    </row>
    <row r="3656" spans="1:27" hidden="1" x14ac:dyDescent="0.25">
      <c r="A3656">
        <v>2017</v>
      </c>
      <c r="B3656">
        <v>3</v>
      </c>
      <c r="C3656" t="s">
        <v>86</v>
      </c>
      <c r="D3656">
        <v>18469</v>
      </c>
      <c r="E3656">
        <v>7</v>
      </c>
      <c r="F3656">
        <v>20170302</v>
      </c>
      <c r="G3656">
        <v>20186370571</v>
      </c>
      <c r="H3656" t="s">
        <v>111</v>
      </c>
      <c r="I3656" t="s">
        <v>25</v>
      </c>
      <c r="J3656" t="s">
        <v>26</v>
      </c>
      <c r="K3656" t="s">
        <v>97</v>
      </c>
      <c r="L3656" t="s">
        <v>4</v>
      </c>
      <c r="M3656" t="s">
        <v>5</v>
      </c>
      <c r="N3656" t="s">
        <v>17</v>
      </c>
      <c r="O3656">
        <v>2005999000</v>
      </c>
      <c r="P3656" t="s">
        <v>31</v>
      </c>
      <c r="Q3656" t="s">
        <v>1003</v>
      </c>
      <c r="R3656" t="s">
        <v>24</v>
      </c>
      <c r="S3656" t="s">
        <v>607</v>
      </c>
      <c r="W3656" t="s">
        <v>112</v>
      </c>
      <c r="X3656" t="s">
        <v>8</v>
      </c>
      <c r="Y3656" t="s">
        <v>9</v>
      </c>
      <c r="Z3656">
        <v>4365.6000000000004</v>
      </c>
      <c r="AA3656">
        <v>1092</v>
      </c>
    </row>
    <row r="3657" spans="1:27" hidden="1" x14ac:dyDescent="0.25">
      <c r="A3657">
        <v>2017</v>
      </c>
      <c r="B3657">
        <v>1</v>
      </c>
      <c r="C3657" t="s">
        <v>86</v>
      </c>
      <c r="D3657">
        <v>2128</v>
      </c>
      <c r="E3657">
        <v>2</v>
      </c>
      <c r="F3657">
        <v>20170112</v>
      </c>
      <c r="G3657">
        <v>20186370571</v>
      </c>
      <c r="H3657" t="s">
        <v>111</v>
      </c>
      <c r="I3657" t="s">
        <v>47</v>
      </c>
      <c r="J3657" t="s">
        <v>48</v>
      </c>
      <c r="K3657" t="s">
        <v>431</v>
      </c>
      <c r="L3657" t="s">
        <v>4</v>
      </c>
      <c r="M3657" t="s">
        <v>5</v>
      </c>
      <c r="N3657" t="s">
        <v>17</v>
      </c>
      <c r="O3657">
        <v>2005999000</v>
      </c>
      <c r="P3657" t="s">
        <v>499</v>
      </c>
      <c r="Q3657" t="s">
        <v>1071</v>
      </c>
      <c r="R3657" t="s">
        <v>24</v>
      </c>
      <c r="S3657" t="s">
        <v>433</v>
      </c>
      <c r="W3657" t="s">
        <v>112</v>
      </c>
      <c r="X3657" t="s">
        <v>8</v>
      </c>
      <c r="Y3657" t="s">
        <v>9</v>
      </c>
      <c r="Z3657">
        <v>4359.6000000000004</v>
      </c>
      <c r="AA3657">
        <v>1237</v>
      </c>
    </row>
    <row r="3658" spans="1:27" hidden="1" x14ac:dyDescent="0.25">
      <c r="A3658">
        <v>2017</v>
      </c>
      <c r="B3658">
        <v>1</v>
      </c>
      <c r="C3658" t="s">
        <v>86</v>
      </c>
      <c r="D3658">
        <v>1904</v>
      </c>
      <c r="E3658">
        <v>9</v>
      </c>
      <c r="F3658">
        <v>20170112</v>
      </c>
      <c r="G3658">
        <v>20565443993</v>
      </c>
      <c r="H3658" t="s">
        <v>523</v>
      </c>
      <c r="I3658" t="s">
        <v>25</v>
      </c>
      <c r="J3658" t="s">
        <v>66</v>
      </c>
      <c r="K3658" t="s">
        <v>183</v>
      </c>
      <c r="L3658" t="s">
        <v>4</v>
      </c>
      <c r="M3658" t="s">
        <v>5</v>
      </c>
      <c r="N3658" t="s">
        <v>6</v>
      </c>
      <c r="O3658">
        <v>710809000</v>
      </c>
      <c r="P3658" t="s">
        <v>31</v>
      </c>
      <c r="Q3658" t="s">
        <v>1076</v>
      </c>
      <c r="R3658" t="s">
        <v>13</v>
      </c>
      <c r="S3658" t="s">
        <v>614</v>
      </c>
      <c r="W3658" t="s">
        <v>505</v>
      </c>
      <c r="X3658" t="s">
        <v>8</v>
      </c>
      <c r="Y3658" t="s">
        <v>93</v>
      </c>
      <c r="Z3658">
        <v>4354.5</v>
      </c>
      <c r="AA3658">
        <v>1283</v>
      </c>
    </row>
    <row r="3659" spans="1:27" hidden="1" x14ac:dyDescent="0.25">
      <c r="A3659">
        <v>2018</v>
      </c>
      <c r="B3659">
        <v>3</v>
      </c>
      <c r="C3659" t="s">
        <v>86</v>
      </c>
      <c r="D3659">
        <v>27186</v>
      </c>
      <c r="E3659">
        <v>4</v>
      </c>
      <c r="F3659">
        <v>20180326</v>
      </c>
      <c r="G3659">
        <v>20170040938</v>
      </c>
      <c r="H3659" t="s">
        <v>65</v>
      </c>
      <c r="I3659" t="s">
        <v>11</v>
      </c>
      <c r="J3659" t="s">
        <v>12</v>
      </c>
      <c r="K3659" t="s">
        <v>156</v>
      </c>
      <c r="L3659" t="s">
        <v>4</v>
      </c>
      <c r="M3659" t="s">
        <v>5</v>
      </c>
      <c r="N3659" t="s">
        <v>17</v>
      </c>
      <c r="O3659">
        <v>2005992000</v>
      </c>
      <c r="P3659" t="s">
        <v>934</v>
      </c>
      <c r="Q3659" t="s">
        <v>1003</v>
      </c>
      <c r="R3659" t="s">
        <v>18</v>
      </c>
      <c r="S3659" t="s">
        <v>148</v>
      </c>
      <c r="T3659" t="s">
        <v>101</v>
      </c>
      <c r="W3659" t="s">
        <v>129</v>
      </c>
      <c r="X3659" t="s">
        <v>8</v>
      </c>
      <c r="Y3659" t="s">
        <v>15</v>
      </c>
      <c r="Z3659">
        <v>4352</v>
      </c>
      <c r="AA3659">
        <v>1824</v>
      </c>
    </row>
    <row r="3660" spans="1:27" hidden="1" x14ac:dyDescent="0.25">
      <c r="A3660">
        <v>2017</v>
      </c>
      <c r="B3660">
        <v>3</v>
      </c>
      <c r="C3660" t="s">
        <v>86</v>
      </c>
      <c r="D3660">
        <v>23115</v>
      </c>
      <c r="E3660">
        <v>2</v>
      </c>
      <c r="F3660">
        <v>20170315</v>
      </c>
      <c r="G3660">
        <v>20524548594</v>
      </c>
      <c r="H3660" t="s">
        <v>124</v>
      </c>
      <c r="I3660" t="s">
        <v>25</v>
      </c>
      <c r="J3660" t="s">
        <v>26</v>
      </c>
      <c r="K3660" t="s">
        <v>125</v>
      </c>
      <c r="L3660" t="s">
        <v>4</v>
      </c>
      <c r="M3660" t="s">
        <v>5</v>
      </c>
      <c r="N3660" t="s">
        <v>6</v>
      </c>
      <c r="O3660">
        <v>904219000</v>
      </c>
      <c r="P3660" t="s">
        <v>218</v>
      </c>
      <c r="Q3660" t="s">
        <v>472</v>
      </c>
      <c r="R3660" t="s">
        <v>50</v>
      </c>
      <c r="S3660" t="s">
        <v>2273</v>
      </c>
      <c r="T3660" t="s">
        <v>2274</v>
      </c>
      <c r="U3660" t="s">
        <v>88</v>
      </c>
      <c r="X3660" t="s">
        <v>23</v>
      </c>
      <c r="Y3660" t="s">
        <v>9</v>
      </c>
      <c r="Z3660">
        <v>4346.97</v>
      </c>
      <c r="AA3660">
        <v>1136</v>
      </c>
    </row>
    <row r="3661" spans="1:27" hidden="1" x14ac:dyDescent="0.25">
      <c r="A3661">
        <v>2017</v>
      </c>
      <c r="B3661">
        <v>3</v>
      </c>
      <c r="C3661" t="s">
        <v>270</v>
      </c>
      <c r="D3661">
        <v>9748</v>
      </c>
      <c r="E3661">
        <v>1</v>
      </c>
      <c r="F3661">
        <v>20170315</v>
      </c>
      <c r="G3661">
        <v>20504004415</v>
      </c>
      <c r="H3661" t="s">
        <v>223</v>
      </c>
      <c r="I3661" t="s">
        <v>36</v>
      </c>
      <c r="J3661" t="s">
        <v>283</v>
      </c>
      <c r="K3661" t="s">
        <v>284</v>
      </c>
      <c r="L3661" t="s">
        <v>4</v>
      </c>
      <c r="M3661" t="s">
        <v>5</v>
      </c>
      <c r="N3661" t="s">
        <v>17</v>
      </c>
      <c r="O3661">
        <v>2005999000</v>
      </c>
      <c r="P3661" t="s">
        <v>1002</v>
      </c>
      <c r="Q3661" t="s">
        <v>1003</v>
      </c>
      <c r="R3661" t="s">
        <v>24</v>
      </c>
      <c r="S3661" t="s">
        <v>303</v>
      </c>
      <c r="W3661" t="s">
        <v>100</v>
      </c>
      <c r="X3661" t="s">
        <v>8</v>
      </c>
      <c r="Y3661" t="s">
        <v>226</v>
      </c>
      <c r="Z3661">
        <v>4346.5</v>
      </c>
      <c r="AA3661">
        <v>2112</v>
      </c>
    </row>
    <row r="3662" spans="1:27" hidden="1" x14ac:dyDescent="0.25">
      <c r="A3662">
        <v>2017</v>
      </c>
      <c r="B3662">
        <v>2</v>
      </c>
      <c r="C3662" t="s">
        <v>270</v>
      </c>
      <c r="D3662">
        <v>7181</v>
      </c>
      <c r="E3662">
        <v>2</v>
      </c>
      <c r="F3662">
        <v>20170216</v>
      </c>
      <c r="G3662">
        <v>20504004415</v>
      </c>
      <c r="H3662" t="s">
        <v>223</v>
      </c>
      <c r="I3662" t="s">
        <v>25</v>
      </c>
      <c r="J3662" t="s">
        <v>26</v>
      </c>
      <c r="K3662" t="s">
        <v>199</v>
      </c>
      <c r="L3662" t="s">
        <v>4</v>
      </c>
      <c r="M3662" t="s">
        <v>5</v>
      </c>
      <c r="N3662" t="s">
        <v>17</v>
      </c>
      <c r="O3662">
        <v>2005999000</v>
      </c>
      <c r="P3662" t="s">
        <v>1002</v>
      </c>
      <c r="Q3662" t="s">
        <v>1003</v>
      </c>
      <c r="R3662" t="s">
        <v>24</v>
      </c>
      <c r="S3662" t="s">
        <v>333</v>
      </c>
      <c r="W3662" t="s">
        <v>100</v>
      </c>
      <c r="X3662" t="s">
        <v>8</v>
      </c>
      <c r="Y3662" t="s">
        <v>226</v>
      </c>
      <c r="Z3662">
        <v>4343.5</v>
      </c>
      <c r="AA3662">
        <v>3480</v>
      </c>
    </row>
    <row r="3663" spans="1:27" hidden="1" x14ac:dyDescent="0.25">
      <c r="A3663">
        <v>2017</v>
      </c>
      <c r="B3663">
        <v>2</v>
      </c>
      <c r="C3663" t="s">
        <v>270</v>
      </c>
      <c r="D3663">
        <v>5648</v>
      </c>
      <c r="E3663">
        <v>1</v>
      </c>
      <c r="F3663">
        <v>20170204</v>
      </c>
      <c r="G3663">
        <v>20504004415</v>
      </c>
      <c r="H3663" t="s">
        <v>223</v>
      </c>
      <c r="I3663" t="s">
        <v>25</v>
      </c>
      <c r="J3663" t="s">
        <v>26</v>
      </c>
      <c r="K3663" t="s">
        <v>97</v>
      </c>
      <c r="L3663" t="s">
        <v>4</v>
      </c>
      <c r="M3663" t="s">
        <v>5</v>
      </c>
      <c r="N3663" t="s">
        <v>17</v>
      </c>
      <c r="O3663">
        <v>2001909000</v>
      </c>
      <c r="P3663" t="s">
        <v>1006</v>
      </c>
      <c r="Q3663" t="s">
        <v>1003</v>
      </c>
      <c r="R3663" t="s">
        <v>68</v>
      </c>
      <c r="S3663" t="s">
        <v>891</v>
      </c>
      <c r="T3663" t="s">
        <v>1691</v>
      </c>
      <c r="W3663" t="s">
        <v>272</v>
      </c>
      <c r="X3663" t="s">
        <v>8</v>
      </c>
      <c r="Y3663" t="s">
        <v>226</v>
      </c>
      <c r="Z3663">
        <v>4311.6000000000004</v>
      </c>
      <c r="AA3663">
        <v>2040</v>
      </c>
    </row>
    <row r="3664" spans="1:27" hidden="1" x14ac:dyDescent="0.25">
      <c r="A3664">
        <v>2017</v>
      </c>
      <c r="B3664">
        <v>3</v>
      </c>
      <c r="C3664" t="s">
        <v>86</v>
      </c>
      <c r="D3664">
        <v>23235</v>
      </c>
      <c r="E3664">
        <v>2</v>
      </c>
      <c r="F3664">
        <v>20170316</v>
      </c>
      <c r="G3664">
        <v>20186370571</v>
      </c>
      <c r="H3664" t="s">
        <v>111</v>
      </c>
      <c r="I3664" t="s">
        <v>25</v>
      </c>
      <c r="J3664" t="s">
        <v>26</v>
      </c>
      <c r="K3664" t="s">
        <v>97</v>
      </c>
      <c r="L3664" t="s">
        <v>4</v>
      </c>
      <c r="M3664" t="s">
        <v>5</v>
      </c>
      <c r="N3664" t="s">
        <v>17</v>
      </c>
      <c r="O3664">
        <v>2005999000</v>
      </c>
      <c r="P3664" t="s">
        <v>499</v>
      </c>
      <c r="Q3664" t="s">
        <v>1071</v>
      </c>
      <c r="R3664" t="s">
        <v>24</v>
      </c>
      <c r="S3664" t="s">
        <v>914</v>
      </c>
      <c r="W3664" t="s">
        <v>112</v>
      </c>
      <c r="X3664" t="s">
        <v>8</v>
      </c>
      <c r="Y3664" t="s">
        <v>9</v>
      </c>
      <c r="Z3664">
        <v>4309.4399999999996</v>
      </c>
      <c r="AA3664">
        <v>1367</v>
      </c>
    </row>
    <row r="3665" spans="1:27" hidden="1" x14ac:dyDescent="0.25">
      <c r="A3665">
        <v>2017</v>
      </c>
      <c r="B3665">
        <v>3</v>
      </c>
      <c r="C3665" t="s">
        <v>86</v>
      </c>
      <c r="D3665">
        <v>17542</v>
      </c>
      <c r="E3665">
        <v>3</v>
      </c>
      <c r="F3665">
        <v>20170301</v>
      </c>
      <c r="G3665">
        <v>20512030972</v>
      </c>
      <c r="H3665" t="s">
        <v>392</v>
      </c>
      <c r="I3665" t="s">
        <v>2</v>
      </c>
      <c r="J3665" t="s">
        <v>81</v>
      </c>
      <c r="K3665" t="s">
        <v>82</v>
      </c>
      <c r="L3665" t="s">
        <v>4</v>
      </c>
      <c r="M3665" t="s">
        <v>5</v>
      </c>
      <c r="N3665" t="s">
        <v>6</v>
      </c>
      <c r="O3665">
        <v>904221000</v>
      </c>
      <c r="P3665" t="s">
        <v>499</v>
      </c>
      <c r="Q3665" t="s">
        <v>1016</v>
      </c>
      <c r="R3665" t="s">
        <v>104</v>
      </c>
      <c r="S3665" t="s">
        <v>41</v>
      </c>
      <c r="T3665" t="s">
        <v>393</v>
      </c>
      <c r="U3665" t="s">
        <v>394</v>
      </c>
      <c r="X3665" t="s">
        <v>8</v>
      </c>
      <c r="Y3665" t="s">
        <v>9</v>
      </c>
      <c r="Z3665">
        <v>4300.49</v>
      </c>
      <c r="AA3665">
        <v>654</v>
      </c>
    </row>
    <row r="3666" spans="1:27" hidden="1" x14ac:dyDescent="0.25">
      <c r="A3666">
        <v>2017</v>
      </c>
      <c r="B3666">
        <v>1</v>
      </c>
      <c r="C3666" t="s">
        <v>270</v>
      </c>
      <c r="D3666">
        <v>4212</v>
      </c>
      <c r="E3666">
        <v>2</v>
      </c>
      <c r="F3666">
        <v>20170126</v>
      </c>
      <c r="G3666">
        <v>20504004415</v>
      </c>
      <c r="H3666" t="s">
        <v>223</v>
      </c>
      <c r="I3666" t="s">
        <v>25</v>
      </c>
      <c r="J3666" t="s">
        <v>26</v>
      </c>
      <c r="K3666" t="s">
        <v>199</v>
      </c>
      <c r="L3666" t="s">
        <v>4</v>
      </c>
      <c r="M3666" t="s">
        <v>5</v>
      </c>
      <c r="N3666" t="s">
        <v>17</v>
      </c>
      <c r="O3666">
        <v>2005999000</v>
      </c>
      <c r="P3666" t="s">
        <v>1002</v>
      </c>
      <c r="Q3666" t="s">
        <v>1003</v>
      </c>
      <c r="R3666" t="s">
        <v>24</v>
      </c>
      <c r="S3666" t="s">
        <v>826</v>
      </c>
      <c r="W3666" t="s">
        <v>100</v>
      </c>
      <c r="X3666" t="s">
        <v>8</v>
      </c>
      <c r="Y3666" t="s">
        <v>61</v>
      </c>
      <c r="Z3666">
        <v>4300</v>
      </c>
      <c r="AA3666">
        <v>3480</v>
      </c>
    </row>
    <row r="3667" spans="1:27" hidden="1" x14ac:dyDescent="0.25">
      <c r="A3667">
        <v>2017</v>
      </c>
      <c r="B3667">
        <v>2</v>
      </c>
      <c r="C3667" t="s">
        <v>270</v>
      </c>
      <c r="D3667">
        <v>9333</v>
      </c>
      <c r="E3667">
        <v>5</v>
      </c>
      <c r="F3667">
        <v>20170228</v>
      </c>
      <c r="G3667">
        <v>20504004415</v>
      </c>
      <c r="H3667" t="s">
        <v>223</v>
      </c>
      <c r="I3667" t="s">
        <v>25</v>
      </c>
      <c r="J3667" t="s">
        <v>26</v>
      </c>
      <c r="K3667" t="s">
        <v>125</v>
      </c>
      <c r="L3667" t="s">
        <v>4</v>
      </c>
      <c r="M3667" t="s">
        <v>5</v>
      </c>
      <c r="N3667" t="s">
        <v>17</v>
      </c>
      <c r="O3667">
        <v>2005999000</v>
      </c>
      <c r="P3667" t="s">
        <v>1002</v>
      </c>
      <c r="Q3667" t="s">
        <v>1003</v>
      </c>
      <c r="R3667" t="s">
        <v>24</v>
      </c>
      <c r="S3667" t="s">
        <v>321</v>
      </c>
      <c r="W3667" t="s">
        <v>272</v>
      </c>
      <c r="X3667" t="s">
        <v>8</v>
      </c>
      <c r="Y3667" t="s">
        <v>61</v>
      </c>
      <c r="Z3667">
        <v>4284.5</v>
      </c>
      <c r="AA3667">
        <v>3135</v>
      </c>
    </row>
    <row r="3668" spans="1:27" hidden="1" x14ac:dyDescent="0.25">
      <c r="A3668">
        <v>2018</v>
      </c>
      <c r="B3668">
        <v>2</v>
      </c>
      <c r="C3668" t="s">
        <v>86</v>
      </c>
      <c r="D3668">
        <v>17149</v>
      </c>
      <c r="E3668">
        <v>11</v>
      </c>
      <c r="F3668">
        <v>20180226</v>
      </c>
      <c r="G3668">
        <v>20551402941</v>
      </c>
      <c r="H3668" t="s">
        <v>221</v>
      </c>
      <c r="I3668" t="s">
        <v>11</v>
      </c>
      <c r="J3668" t="s">
        <v>12</v>
      </c>
      <c r="K3668" t="s">
        <v>156</v>
      </c>
      <c r="L3668" t="s">
        <v>4</v>
      </c>
      <c r="M3668" t="s">
        <v>5</v>
      </c>
      <c r="N3668" t="s">
        <v>6</v>
      </c>
      <c r="O3668">
        <v>904211090</v>
      </c>
      <c r="P3668" t="s">
        <v>499</v>
      </c>
      <c r="Q3668" t="s">
        <v>1076</v>
      </c>
      <c r="R3668" t="s">
        <v>77</v>
      </c>
      <c r="S3668" t="s">
        <v>2418</v>
      </c>
      <c r="T3668" t="s">
        <v>469</v>
      </c>
      <c r="U3668" t="s">
        <v>101</v>
      </c>
      <c r="V3668" t="s">
        <v>2419</v>
      </c>
      <c r="W3668" t="s">
        <v>44</v>
      </c>
      <c r="X3668" t="s">
        <v>8</v>
      </c>
      <c r="Y3668" t="s">
        <v>93</v>
      </c>
      <c r="Z3668">
        <v>4278</v>
      </c>
      <c r="AA3668">
        <v>930</v>
      </c>
    </row>
    <row r="3669" spans="1:27" hidden="1" x14ac:dyDescent="0.25">
      <c r="A3669">
        <v>2017</v>
      </c>
      <c r="B3669">
        <v>2</v>
      </c>
      <c r="C3669" t="s">
        <v>86</v>
      </c>
      <c r="D3669">
        <v>16332</v>
      </c>
      <c r="E3669">
        <v>1</v>
      </c>
      <c r="F3669">
        <v>20170223</v>
      </c>
      <c r="G3669">
        <v>20186370571</v>
      </c>
      <c r="H3669" t="s">
        <v>111</v>
      </c>
      <c r="I3669" t="s">
        <v>25</v>
      </c>
      <c r="J3669" t="s">
        <v>26</v>
      </c>
      <c r="K3669" t="s">
        <v>97</v>
      </c>
      <c r="L3669" t="s">
        <v>4</v>
      </c>
      <c r="M3669" t="s">
        <v>5</v>
      </c>
      <c r="N3669" t="s">
        <v>17</v>
      </c>
      <c r="O3669">
        <v>2005999000</v>
      </c>
      <c r="P3669" t="s">
        <v>40</v>
      </c>
      <c r="Q3669" t="s">
        <v>1071</v>
      </c>
      <c r="R3669" t="s">
        <v>24</v>
      </c>
      <c r="S3669" t="s">
        <v>1648</v>
      </c>
      <c r="W3669" t="s">
        <v>112</v>
      </c>
      <c r="X3669" t="s">
        <v>8</v>
      </c>
      <c r="Y3669" t="s">
        <v>9</v>
      </c>
      <c r="Z3669">
        <v>4275</v>
      </c>
      <c r="AA3669">
        <v>1539</v>
      </c>
    </row>
    <row r="3670" spans="1:27" hidden="1" x14ac:dyDescent="0.25">
      <c r="A3670">
        <v>2018</v>
      </c>
      <c r="B3670">
        <v>1</v>
      </c>
      <c r="C3670" t="s">
        <v>270</v>
      </c>
      <c r="D3670">
        <v>2998</v>
      </c>
      <c r="E3670">
        <v>1</v>
      </c>
      <c r="F3670">
        <v>20180119</v>
      </c>
      <c r="G3670">
        <v>20546150519</v>
      </c>
      <c r="H3670" t="s">
        <v>345</v>
      </c>
      <c r="I3670" t="s">
        <v>25</v>
      </c>
      <c r="J3670" t="s">
        <v>26</v>
      </c>
      <c r="K3670" t="s">
        <v>344</v>
      </c>
      <c r="L3670" t="s">
        <v>4</v>
      </c>
      <c r="M3670" t="s">
        <v>5</v>
      </c>
      <c r="N3670" t="s">
        <v>6</v>
      </c>
      <c r="O3670">
        <v>709600000</v>
      </c>
      <c r="P3670" t="s">
        <v>1002</v>
      </c>
      <c r="Q3670" t="s">
        <v>274</v>
      </c>
      <c r="R3670" t="s">
        <v>7</v>
      </c>
      <c r="S3670" t="s">
        <v>922</v>
      </c>
      <c r="T3670" t="s">
        <v>14</v>
      </c>
      <c r="V3670" t="s">
        <v>145</v>
      </c>
      <c r="W3670" t="s">
        <v>272</v>
      </c>
      <c r="X3670" t="s">
        <v>8</v>
      </c>
      <c r="Y3670" t="s">
        <v>15</v>
      </c>
      <c r="Z3670">
        <v>4270.29</v>
      </c>
      <c r="AA3670">
        <v>3850</v>
      </c>
    </row>
    <row r="3671" spans="1:27" hidden="1" x14ac:dyDescent="0.25">
      <c r="A3671">
        <v>2018</v>
      </c>
      <c r="B3671">
        <v>2</v>
      </c>
      <c r="C3671" t="s">
        <v>86</v>
      </c>
      <c r="D3671">
        <v>13916</v>
      </c>
      <c r="E3671">
        <v>3</v>
      </c>
      <c r="F3671">
        <v>20180212</v>
      </c>
      <c r="G3671">
        <v>20373860736</v>
      </c>
      <c r="H3671" t="s">
        <v>1127</v>
      </c>
      <c r="I3671" t="s">
        <v>11</v>
      </c>
      <c r="J3671" t="s">
        <v>12</v>
      </c>
      <c r="K3671" t="s">
        <v>156</v>
      </c>
      <c r="L3671" t="s">
        <v>4</v>
      </c>
      <c r="M3671" t="s">
        <v>5</v>
      </c>
      <c r="N3671" t="s">
        <v>17</v>
      </c>
      <c r="O3671">
        <v>2005992000</v>
      </c>
      <c r="P3671" t="s">
        <v>934</v>
      </c>
      <c r="Q3671" t="s">
        <v>1003</v>
      </c>
      <c r="R3671" t="s">
        <v>18</v>
      </c>
      <c r="S3671" t="s">
        <v>94</v>
      </c>
      <c r="T3671" t="s">
        <v>101</v>
      </c>
      <c r="X3671" t="s">
        <v>19</v>
      </c>
      <c r="Y3671" t="s">
        <v>15</v>
      </c>
      <c r="Z3671">
        <v>4257.97</v>
      </c>
      <c r="AA3671">
        <v>1378.08</v>
      </c>
    </row>
    <row r="3672" spans="1:27" hidden="1" x14ac:dyDescent="0.25">
      <c r="A3672">
        <v>2017</v>
      </c>
      <c r="B3672">
        <v>2</v>
      </c>
      <c r="C3672" t="s">
        <v>86</v>
      </c>
      <c r="D3672">
        <v>8567</v>
      </c>
      <c r="E3672">
        <v>1</v>
      </c>
      <c r="F3672">
        <v>20170203</v>
      </c>
      <c r="G3672">
        <v>20373860736</v>
      </c>
      <c r="H3672" t="s">
        <v>1127</v>
      </c>
      <c r="I3672" t="s">
        <v>2</v>
      </c>
      <c r="J3672" t="s">
        <v>81</v>
      </c>
      <c r="K3672" t="s">
        <v>87</v>
      </c>
      <c r="L3672" t="s">
        <v>4</v>
      </c>
      <c r="M3672" t="s">
        <v>5</v>
      </c>
      <c r="N3672" t="s">
        <v>17</v>
      </c>
      <c r="O3672">
        <v>2005992000</v>
      </c>
      <c r="P3672" t="s">
        <v>934</v>
      </c>
      <c r="Q3672" t="s">
        <v>1003</v>
      </c>
      <c r="R3672" t="s">
        <v>18</v>
      </c>
      <c r="S3672" t="s">
        <v>94</v>
      </c>
      <c r="T3672" t="s">
        <v>667</v>
      </c>
      <c r="X3672" t="s">
        <v>69</v>
      </c>
      <c r="Y3672" t="s">
        <v>15</v>
      </c>
      <c r="Z3672">
        <v>4255.71</v>
      </c>
      <c r="AA3672">
        <v>9297.56</v>
      </c>
    </row>
    <row r="3673" spans="1:27" hidden="1" x14ac:dyDescent="0.25">
      <c r="A3673">
        <v>2017</v>
      </c>
      <c r="B3673">
        <v>2</v>
      </c>
      <c r="C3673" t="s">
        <v>86</v>
      </c>
      <c r="D3673">
        <v>13535</v>
      </c>
      <c r="E3673">
        <v>2</v>
      </c>
      <c r="F3673">
        <v>20170217</v>
      </c>
      <c r="G3673">
        <v>20524548594</v>
      </c>
      <c r="H3673" t="s">
        <v>124</v>
      </c>
      <c r="I3673" t="s">
        <v>25</v>
      </c>
      <c r="J3673" t="s">
        <v>26</v>
      </c>
      <c r="K3673" t="s">
        <v>166</v>
      </c>
      <c r="L3673" t="s">
        <v>4</v>
      </c>
      <c r="M3673" t="s">
        <v>5</v>
      </c>
      <c r="N3673" t="s">
        <v>6</v>
      </c>
      <c r="O3673">
        <v>904219000</v>
      </c>
      <c r="P3673" t="s">
        <v>198</v>
      </c>
      <c r="Q3673" t="s">
        <v>472</v>
      </c>
      <c r="R3673" t="s">
        <v>50</v>
      </c>
      <c r="S3673" t="s">
        <v>1557</v>
      </c>
      <c r="T3673" t="s">
        <v>1558</v>
      </c>
      <c r="U3673" t="s">
        <v>88</v>
      </c>
      <c r="X3673" t="s">
        <v>23</v>
      </c>
      <c r="Y3673" t="s">
        <v>9</v>
      </c>
      <c r="Z3673">
        <v>4239.6400000000003</v>
      </c>
      <c r="AA3673">
        <v>1363.2</v>
      </c>
    </row>
    <row r="3674" spans="1:27" hidden="1" x14ac:dyDescent="0.25">
      <c r="A3674">
        <v>2017</v>
      </c>
      <c r="B3674">
        <v>1</v>
      </c>
      <c r="C3674" t="s">
        <v>270</v>
      </c>
      <c r="D3674">
        <v>3887</v>
      </c>
      <c r="E3674">
        <v>3</v>
      </c>
      <c r="F3674">
        <v>20170124</v>
      </c>
      <c r="G3674">
        <v>20504004415</v>
      </c>
      <c r="H3674" t="s">
        <v>223</v>
      </c>
      <c r="I3674" t="s">
        <v>25</v>
      </c>
      <c r="J3674" t="s">
        <v>26</v>
      </c>
      <c r="K3674" t="s">
        <v>118</v>
      </c>
      <c r="L3674" t="s">
        <v>4</v>
      </c>
      <c r="M3674" t="s">
        <v>5</v>
      </c>
      <c r="N3674" t="s">
        <v>17</v>
      </c>
      <c r="O3674">
        <v>2005999000</v>
      </c>
      <c r="P3674" t="s">
        <v>1002</v>
      </c>
      <c r="Q3674" t="s">
        <v>1003</v>
      </c>
      <c r="R3674" t="s">
        <v>24</v>
      </c>
      <c r="S3674" t="s">
        <v>825</v>
      </c>
      <c r="W3674" t="s">
        <v>100</v>
      </c>
      <c r="X3674" t="s">
        <v>8</v>
      </c>
      <c r="Y3674" t="s">
        <v>61</v>
      </c>
      <c r="Z3674">
        <v>4236.75</v>
      </c>
      <c r="AA3674">
        <v>2559.8040000000001</v>
      </c>
    </row>
    <row r="3675" spans="1:27" hidden="1" x14ac:dyDescent="0.25">
      <c r="A3675">
        <v>2018</v>
      </c>
      <c r="B3675">
        <v>3</v>
      </c>
      <c r="C3675" t="s">
        <v>0</v>
      </c>
      <c r="D3675">
        <v>17979</v>
      </c>
      <c r="E3675">
        <v>1</v>
      </c>
      <c r="F3675">
        <v>20180301</v>
      </c>
      <c r="G3675">
        <v>20170040938</v>
      </c>
      <c r="H3675" t="s">
        <v>65</v>
      </c>
      <c r="I3675" t="s">
        <v>25</v>
      </c>
      <c r="J3675" t="s">
        <v>26</v>
      </c>
      <c r="K3675" t="s">
        <v>97</v>
      </c>
      <c r="L3675" t="s">
        <v>4</v>
      </c>
      <c r="M3675" t="s">
        <v>5</v>
      </c>
      <c r="N3675" t="s">
        <v>17</v>
      </c>
      <c r="O3675">
        <v>2001909000</v>
      </c>
      <c r="P3675" t="s">
        <v>934</v>
      </c>
      <c r="Q3675" t="s">
        <v>1003</v>
      </c>
      <c r="R3675" t="s">
        <v>68</v>
      </c>
      <c r="S3675" t="s">
        <v>169</v>
      </c>
      <c r="T3675" t="s">
        <v>101</v>
      </c>
      <c r="W3675" t="s">
        <v>129</v>
      </c>
      <c r="X3675" t="s">
        <v>8</v>
      </c>
      <c r="Y3675" t="s">
        <v>15</v>
      </c>
      <c r="Z3675">
        <v>4224</v>
      </c>
      <c r="AA3675">
        <v>1584</v>
      </c>
    </row>
    <row r="3676" spans="1:27" hidden="1" x14ac:dyDescent="0.25">
      <c r="A3676">
        <v>2018</v>
      </c>
      <c r="B3676">
        <v>3</v>
      </c>
      <c r="C3676" t="s">
        <v>0</v>
      </c>
      <c r="D3676">
        <v>20034</v>
      </c>
      <c r="E3676">
        <v>1</v>
      </c>
      <c r="F3676">
        <v>20180309</v>
      </c>
      <c r="G3676">
        <v>20170040938</v>
      </c>
      <c r="H3676" t="s">
        <v>65</v>
      </c>
      <c r="I3676" t="s">
        <v>25</v>
      </c>
      <c r="J3676" t="s">
        <v>26</v>
      </c>
      <c r="K3676" t="s">
        <v>97</v>
      </c>
      <c r="L3676" t="s">
        <v>4</v>
      </c>
      <c r="M3676" t="s">
        <v>5</v>
      </c>
      <c r="N3676" t="s">
        <v>17</v>
      </c>
      <c r="O3676">
        <v>2001909000</v>
      </c>
      <c r="P3676" t="s">
        <v>934</v>
      </c>
      <c r="Q3676" t="s">
        <v>1003</v>
      </c>
      <c r="R3676" t="s">
        <v>68</v>
      </c>
      <c r="S3676" t="s">
        <v>169</v>
      </c>
      <c r="T3676" t="s">
        <v>101</v>
      </c>
      <c r="W3676" t="s">
        <v>129</v>
      </c>
      <c r="X3676" t="s">
        <v>8</v>
      </c>
      <c r="Y3676" t="s">
        <v>15</v>
      </c>
      <c r="Z3676">
        <v>4224</v>
      </c>
      <c r="AA3676">
        <v>1584</v>
      </c>
    </row>
    <row r="3677" spans="1:27" hidden="1" x14ac:dyDescent="0.25">
      <c r="A3677">
        <v>2017</v>
      </c>
      <c r="B3677">
        <v>2</v>
      </c>
      <c r="C3677" t="s">
        <v>86</v>
      </c>
      <c r="D3677">
        <v>17375</v>
      </c>
      <c r="E3677">
        <v>3</v>
      </c>
      <c r="F3677">
        <v>20170226</v>
      </c>
      <c r="G3677">
        <v>20565443993</v>
      </c>
      <c r="H3677" t="s">
        <v>523</v>
      </c>
      <c r="I3677" t="s">
        <v>25</v>
      </c>
      <c r="J3677" t="s">
        <v>26</v>
      </c>
      <c r="K3677" t="s">
        <v>121</v>
      </c>
      <c r="L3677" t="s">
        <v>4</v>
      </c>
      <c r="M3677" t="s">
        <v>5</v>
      </c>
      <c r="N3677" t="s">
        <v>17</v>
      </c>
      <c r="O3677">
        <v>2005999000</v>
      </c>
      <c r="P3677" t="s">
        <v>31</v>
      </c>
      <c r="Q3677" t="s">
        <v>1003</v>
      </c>
      <c r="R3677" t="s">
        <v>24</v>
      </c>
      <c r="S3677" t="s">
        <v>918</v>
      </c>
      <c r="T3677" t="s">
        <v>1672</v>
      </c>
      <c r="W3677" t="s">
        <v>264</v>
      </c>
      <c r="X3677" t="s">
        <v>8</v>
      </c>
      <c r="Y3677" t="s">
        <v>9</v>
      </c>
      <c r="Z3677">
        <v>4213.4399999999996</v>
      </c>
      <c r="AA3677">
        <v>951.22</v>
      </c>
    </row>
    <row r="3678" spans="1:27" hidden="1" x14ac:dyDescent="0.25">
      <c r="A3678">
        <v>2018</v>
      </c>
      <c r="B3678">
        <v>3</v>
      </c>
      <c r="C3678" t="s">
        <v>270</v>
      </c>
      <c r="D3678">
        <v>14203</v>
      </c>
      <c r="E3678">
        <v>2</v>
      </c>
      <c r="F3678">
        <v>20180329</v>
      </c>
      <c r="G3678">
        <v>20504004415</v>
      </c>
      <c r="H3678" t="s">
        <v>223</v>
      </c>
      <c r="I3678" t="s">
        <v>47</v>
      </c>
      <c r="J3678" t="s">
        <v>457</v>
      </c>
      <c r="K3678" t="s">
        <v>458</v>
      </c>
      <c r="L3678" t="s">
        <v>4</v>
      </c>
      <c r="M3678" t="s">
        <v>5</v>
      </c>
      <c r="N3678" t="s">
        <v>17</v>
      </c>
      <c r="O3678">
        <v>2001909000</v>
      </c>
      <c r="P3678" t="s">
        <v>1008</v>
      </c>
      <c r="Q3678" t="s">
        <v>1003</v>
      </c>
      <c r="R3678" t="s">
        <v>68</v>
      </c>
      <c r="S3678" t="s">
        <v>454</v>
      </c>
      <c r="W3678" t="s">
        <v>34</v>
      </c>
      <c r="X3678" t="s">
        <v>8</v>
      </c>
      <c r="Y3678" t="s">
        <v>226</v>
      </c>
      <c r="Z3678">
        <v>4204.6899999999996</v>
      </c>
      <c r="AA3678">
        <v>1632</v>
      </c>
    </row>
    <row r="3679" spans="1:27" hidden="1" x14ac:dyDescent="0.25">
      <c r="A3679">
        <v>2017</v>
      </c>
      <c r="B3679">
        <v>2</v>
      </c>
      <c r="C3679" t="s">
        <v>86</v>
      </c>
      <c r="D3679">
        <v>13650</v>
      </c>
      <c r="E3679">
        <v>3</v>
      </c>
      <c r="F3679">
        <v>20170217</v>
      </c>
      <c r="G3679">
        <v>20132515680</v>
      </c>
      <c r="H3679" t="s">
        <v>186</v>
      </c>
      <c r="I3679" t="s">
        <v>25</v>
      </c>
      <c r="J3679" t="s">
        <v>26</v>
      </c>
      <c r="K3679" t="s">
        <v>199</v>
      </c>
      <c r="L3679" t="s">
        <v>4</v>
      </c>
      <c r="M3679" t="s">
        <v>5</v>
      </c>
      <c r="N3679" t="s">
        <v>6</v>
      </c>
      <c r="O3679">
        <v>904229000</v>
      </c>
      <c r="P3679" t="s">
        <v>475</v>
      </c>
      <c r="Q3679" t="s">
        <v>1016</v>
      </c>
      <c r="R3679" t="s">
        <v>60</v>
      </c>
      <c r="S3679" t="s">
        <v>1571</v>
      </c>
      <c r="T3679" t="s">
        <v>1572</v>
      </c>
      <c r="W3679" t="s">
        <v>117</v>
      </c>
      <c r="X3679" t="s">
        <v>109</v>
      </c>
      <c r="Y3679" t="s">
        <v>9</v>
      </c>
      <c r="Z3679">
        <v>4201.2299999999996</v>
      </c>
      <c r="AA3679">
        <v>907</v>
      </c>
    </row>
    <row r="3680" spans="1:27" hidden="1" x14ac:dyDescent="0.25">
      <c r="A3680">
        <v>2017</v>
      </c>
      <c r="B3680">
        <v>2</v>
      </c>
      <c r="C3680" t="s">
        <v>86</v>
      </c>
      <c r="D3680">
        <v>15125</v>
      </c>
      <c r="E3680">
        <v>1</v>
      </c>
      <c r="F3680">
        <v>20170222</v>
      </c>
      <c r="G3680">
        <v>20186370571</v>
      </c>
      <c r="H3680" t="s">
        <v>111</v>
      </c>
      <c r="I3680" t="s">
        <v>11</v>
      </c>
      <c r="J3680" t="s">
        <v>397</v>
      </c>
      <c r="K3680" t="s">
        <v>405</v>
      </c>
      <c r="L3680" t="s">
        <v>4</v>
      </c>
      <c r="M3680" t="s">
        <v>5</v>
      </c>
      <c r="N3680" t="s">
        <v>17</v>
      </c>
      <c r="O3680">
        <v>2005999000</v>
      </c>
      <c r="P3680" t="s">
        <v>40</v>
      </c>
      <c r="Q3680" t="s">
        <v>1071</v>
      </c>
      <c r="R3680" t="s">
        <v>24</v>
      </c>
      <c r="S3680" t="s">
        <v>1616</v>
      </c>
      <c r="W3680" t="s">
        <v>112</v>
      </c>
      <c r="X3680" t="s">
        <v>8</v>
      </c>
      <c r="Y3680" t="s">
        <v>9</v>
      </c>
      <c r="Z3680">
        <v>4200</v>
      </c>
      <c r="AA3680">
        <v>1344</v>
      </c>
    </row>
    <row r="3681" spans="1:27" hidden="1" x14ac:dyDescent="0.25">
      <c r="A3681">
        <v>2018</v>
      </c>
      <c r="B3681">
        <v>2</v>
      </c>
      <c r="C3681" t="s">
        <v>86</v>
      </c>
      <c r="D3681">
        <v>12111</v>
      </c>
      <c r="E3681">
        <v>1</v>
      </c>
      <c r="F3681">
        <v>20180207</v>
      </c>
      <c r="G3681">
        <v>20186370571</v>
      </c>
      <c r="H3681" t="s">
        <v>111</v>
      </c>
      <c r="I3681" t="s">
        <v>25</v>
      </c>
      <c r="J3681" t="s">
        <v>26</v>
      </c>
      <c r="K3681" t="s">
        <v>97</v>
      </c>
      <c r="L3681" t="s">
        <v>4</v>
      </c>
      <c r="M3681" t="s">
        <v>5</v>
      </c>
      <c r="N3681" t="s">
        <v>17</v>
      </c>
      <c r="O3681">
        <v>2005999000</v>
      </c>
      <c r="P3681" t="s">
        <v>499</v>
      </c>
      <c r="Q3681" t="s">
        <v>1071</v>
      </c>
      <c r="R3681" t="s">
        <v>24</v>
      </c>
      <c r="S3681" t="s">
        <v>1105</v>
      </c>
      <c r="T3681" t="s">
        <v>1237</v>
      </c>
      <c r="U3681" t="s">
        <v>1860</v>
      </c>
      <c r="W3681" t="s">
        <v>1232</v>
      </c>
      <c r="X3681" t="s">
        <v>8</v>
      </c>
      <c r="Y3681" t="s">
        <v>9</v>
      </c>
      <c r="Z3681">
        <v>4200</v>
      </c>
      <c r="AA3681">
        <v>1260</v>
      </c>
    </row>
    <row r="3682" spans="1:27" hidden="1" x14ac:dyDescent="0.25">
      <c r="A3682">
        <v>2018</v>
      </c>
      <c r="B3682">
        <v>2</v>
      </c>
      <c r="C3682" t="s">
        <v>270</v>
      </c>
      <c r="D3682">
        <v>5421</v>
      </c>
      <c r="E3682">
        <v>5</v>
      </c>
      <c r="F3682">
        <v>20180201</v>
      </c>
      <c r="G3682">
        <v>20504004415</v>
      </c>
      <c r="H3682" t="s">
        <v>223</v>
      </c>
      <c r="I3682" t="s">
        <v>25</v>
      </c>
      <c r="J3682" t="s">
        <v>26</v>
      </c>
      <c r="K3682" t="s">
        <v>97</v>
      </c>
      <c r="L3682" t="s">
        <v>4</v>
      </c>
      <c r="M3682" t="s">
        <v>5</v>
      </c>
      <c r="N3682" t="s">
        <v>17</v>
      </c>
      <c r="O3682">
        <v>2001909000</v>
      </c>
      <c r="P3682" t="s">
        <v>934</v>
      </c>
      <c r="Q3682" t="s">
        <v>1003</v>
      </c>
      <c r="R3682" t="s">
        <v>68</v>
      </c>
      <c r="S3682" t="s">
        <v>813</v>
      </c>
      <c r="W3682" t="s">
        <v>34</v>
      </c>
      <c r="X3682" t="s">
        <v>8</v>
      </c>
      <c r="Y3682" t="s">
        <v>226</v>
      </c>
      <c r="Z3682">
        <v>4200</v>
      </c>
      <c r="AA3682">
        <v>1427.4</v>
      </c>
    </row>
    <row r="3683" spans="1:27" hidden="1" x14ac:dyDescent="0.25">
      <c r="A3683">
        <v>2018</v>
      </c>
      <c r="B3683">
        <v>2</v>
      </c>
      <c r="C3683" t="s">
        <v>270</v>
      </c>
      <c r="D3683">
        <v>10246</v>
      </c>
      <c r="E3683">
        <v>2</v>
      </c>
      <c r="F3683">
        <v>20180227</v>
      </c>
      <c r="G3683">
        <v>20504004415</v>
      </c>
      <c r="H3683" t="s">
        <v>223</v>
      </c>
      <c r="I3683" t="s">
        <v>2</v>
      </c>
      <c r="J3683" t="s">
        <v>132</v>
      </c>
      <c r="K3683" t="s">
        <v>2046</v>
      </c>
      <c r="L3683" t="s">
        <v>4</v>
      </c>
      <c r="M3683" t="s">
        <v>5</v>
      </c>
      <c r="N3683" t="s">
        <v>17</v>
      </c>
      <c r="O3683">
        <v>2001909000</v>
      </c>
      <c r="P3683" t="s">
        <v>1009</v>
      </c>
      <c r="Q3683" t="s">
        <v>1003</v>
      </c>
      <c r="R3683" t="s">
        <v>68</v>
      </c>
      <c r="S3683" t="s">
        <v>2048</v>
      </c>
      <c r="W3683" t="s">
        <v>100</v>
      </c>
      <c r="X3683" t="s">
        <v>19</v>
      </c>
      <c r="Y3683" t="s">
        <v>226</v>
      </c>
      <c r="Z3683">
        <v>4187.88</v>
      </c>
      <c r="AA3683">
        <v>742.24800000000005</v>
      </c>
    </row>
    <row r="3684" spans="1:27" x14ac:dyDescent="0.25">
      <c r="A3684">
        <v>2018</v>
      </c>
      <c r="B3684">
        <v>1</v>
      </c>
      <c r="C3684" t="s">
        <v>270</v>
      </c>
      <c r="D3684">
        <v>2527</v>
      </c>
      <c r="E3684">
        <v>2</v>
      </c>
      <c r="F3684">
        <v>20180116</v>
      </c>
      <c r="G3684">
        <v>20526173326</v>
      </c>
      <c r="H3684" t="s">
        <v>1294</v>
      </c>
      <c r="I3684" t="s">
        <v>25</v>
      </c>
      <c r="J3684" t="s">
        <v>114</v>
      </c>
      <c r="K3684" t="s">
        <v>115</v>
      </c>
      <c r="L3684" t="s">
        <v>4</v>
      </c>
      <c r="M3684" t="s">
        <v>5</v>
      </c>
      <c r="N3684" t="s">
        <v>6</v>
      </c>
      <c r="O3684">
        <v>904221000</v>
      </c>
      <c r="P3684" t="s">
        <v>198</v>
      </c>
      <c r="Q3684" t="s">
        <v>1016</v>
      </c>
      <c r="R3684" t="s">
        <v>104</v>
      </c>
      <c r="S3684" t="s">
        <v>1295</v>
      </c>
      <c r="W3684" t="s">
        <v>34</v>
      </c>
      <c r="X3684" t="s">
        <v>915</v>
      </c>
      <c r="Y3684" t="s">
        <v>61</v>
      </c>
      <c r="Z3684">
        <v>4185.1899999999996</v>
      </c>
      <c r="AA3684">
        <v>371</v>
      </c>
    </row>
    <row r="3685" spans="1:27" hidden="1" x14ac:dyDescent="0.25">
      <c r="A3685">
        <v>2018</v>
      </c>
      <c r="B3685">
        <v>2</v>
      </c>
      <c r="C3685" t="s">
        <v>270</v>
      </c>
      <c r="D3685">
        <v>5440</v>
      </c>
      <c r="E3685">
        <v>2</v>
      </c>
      <c r="F3685">
        <v>20180201</v>
      </c>
      <c r="G3685">
        <v>20504004415</v>
      </c>
      <c r="H3685" t="s">
        <v>223</v>
      </c>
      <c r="I3685" t="s">
        <v>25</v>
      </c>
      <c r="J3685" t="s">
        <v>26</v>
      </c>
      <c r="K3685" t="s">
        <v>97</v>
      </c>
      <c r="L3685" t="s">
        <v>4</v>
      </c>
      <c r="M3685" t="s">
        <v>5</v>
      </c>
      <c r="N3685" t="s">
        <v>17</v>
      </c>
      <c r="O3685">
        <v>2005999000</v>
      </c>
      <c r="P3685" t="s">
        <v>1002</v>
      </c>
      <c r="Q3685" t="s">
        <v>1003</v>
      </c>
      <c r="R3685" t="s">
        <v>24</v>
      </c>
      <c r="S3685" t="s">
        <v>337</v>
      </c>
      <c r="W3685" t="s">
        <v>34</v>
      </c>
      <c r="X3685" t="s">
        <v>8</v>
      </c>
      <c r="Y3685" t="s">
        <v>226</v>
      </c>
      <c r="Z3685">
        <v>4180</v>
      </c>
      <c r="AA3685">
        <v>1632</v>
      </c>
    </row>
    <row r="3686" spans="1:27" hidden="1" x14ac:dyDescent="0.25">
      <c r="A3686">
        <v>2018</v>
      </c>
      <c r="B3686">
        <v>3</v>
      </c>
      <c r="C3686" t="s">
        <v>270</v>
      </c>
      <c r="D3686">
        <v>11231</v>
      </c>
      <c r="E3686">
        <v>1</v>
      </c>
      <c r="F3686">
        <v>20180306</v>
      </c>
      <c r="G3686">
        <v>20504004415</v>
      </c>
      <c r="H3686" t="s">
        <v>223</v>
      </c>
      <c r="I3686" t="s">
        <v>25</v>
      </c>
      <c r="J3686" t="s">
        <v>26</v>
      </c>
      <c r="K3686" t="s">
        <v>97</v>
      </c>
      <c r="L3686" t="s">
        <v>4</v>
      </c>
      <c r="M3686" t="s">
        <v>5</v>
      </c>
      <c r="N3686" t="s">
        <v>17</v>
      </c>
      <c r="O3686">
        <v>2005999000</v>
      </c>
      <c r="P3686" t="s">
        <v>1002</v>
      </c>
      <c r="Q3686" t="s">
        <v>1003</v>
      </c>
      <c r="R3686" t="s">
        <v>24</v>
      </c>
      <c r="S3686" t="s">
        <v>337</v>
      </c>
      <c r="W3686" t="s">
        <v>100</v>
      </c>
      <c r="X3686" t="s">
        <v>8</v>
      </c>
      <c r="Y3686" t="s">
        <v>226</v>
      </c>
      <c r="Z3686">
        <v>4180</v>
      </c>
      <c r="AA3686">
        <v>1632</v>
      </c>
    </row>
    <row r="3687" spans="1:27" hidden="1" x14ac:dyDescent="0.25">
      <c r="A3687">
        <v>2018</v>
      </c>
      <c r="B3687">
        <v>1</v>
      </c>
      <c r="C3687" t="s">
        <v>270</v>
      </c>
      <c r="D3687">
        <v>3108</v>
      </c>
      <c r="E3687">
        <v>5</v>
      </c>
      <c r="F3687">
        <v>20180119</v>
      </c>
      <c r="G3687">
        <v>20546150519</v>
      </c>
      <c r="H3687" t="s">
        <v>345</v>
      </c>
      <c r="I3687" t="s">
        <v>25</v>
      </c>
      <c r="J3687" t="s">
        <v>26</v>
      </c>
      <c r="K3687" t="s">
        <v>344</v>
      </c>
      <c r="L3687" t="s">
        <v>4</v>
      </c>
      <c r="M3687" t="s">
        <v>5</v>
      </c>
      <c r="N3687" t="s">
        <v>6</v>
      </c>
      <c r="O3687">
        <v>709600000</v>
      </c>
      <c r="P3687" t="s">
        <v>1002</v>
      </c>
      <c r="Q3687" t="s">
        <v>274</v>
      </c>
      <c r="R3687" t="s">
        <v>7</v>
      </c>
      <c r="S3687" t="s">
        <v>925</v>
      </c>
      <c r="T3687" t="s">
        <v>14</v>
      </c>
      <c r="V3687" t="s">
        <v>145</v>
      </c>
      <c r="W3687" t="s">
        <v>272</v>
      </c>
      <c r="X3687" t="s">
        <v>8</v>
      </c>
      <c r="Y3687" t="s">
        <v>15</v>
      </c>
      <c r="Z3687">
        <v>4168.12</v>
      </c>
      <c r="AA3687">
        <v>3300</v>
      </c>
    </row>
    <row r="3688" spans="1:27" hidden="1" x14ac:dyDescent="0.25">
      <c r="A3688">
        <v>2018</v>
      </c>
      <c r="B3688">
        <v>1</v>
      </c>
      <c r="C3688" t="s">
        <v>270</v>
      </c>
      <c r="D3688">
        <v>1556</v>
      </c>
      <c r="E3688">
        <v>2</v>
      </c>
      <c r="F3688">
        <v>20180118</v>
      </c>
      <c r="G3688">
        <v>20504004415</v>
      </c>
      <c r="H3688" t="s">
        <v>223</v>
      </c>
      <c r="I3688" t="s">
        <v>25</v>
      </c>
      <c r="J3688" t="s">
        <v>26</v>
      </c>
      <c r="K3688" t="s">
        <v>518</v>
      </c>
      <c r="L3688" t="s">
        <v>4</v>
      </c>
      <c r="M3688" t="s">
        <v>5</v>
      </c>
      <c r="N3688" t="s">
        <v>17</v>
      </c>
      <c r="O3688">
        <v>2001909000</v>
      </c>
      <c r="P3688" t="s">
        <v>1008</v>
      </c>
      <c r="Q3688" t="s">
        <v>1003</v>
      </c>
      <c r="R3688" t="s">
        <v>68</v>
      </c>
      <c r="S3688" t="s">
        <v>937</v>
      </c>
      <c r="T3688" t="s">
        <v>881</v>
      </c>
      <c r="W3688" t="s">
        <v>34</v>
      </c>
      <c r="X3688" t="s">
        <v>8</v>
      </c>
      <c r="Y3688" t="s">
        <v>226</v>
      </c>
      <c r="Z3688">
        <v>4165.8</v>
      </c>
      <c r="AA3688">
        <v>4558.8</v>
      </c>
    </row>
    <row r="3689" spans="1:27" hidden="1" x14ac:dyDescent="0.25">
      <c r="A3689">
        <v>2017</v>
      </c>
      <c r="B3689">
        <v>3</v>
      </c>
      <c r="C3689" t="s">
        <v>86</v>
      </c>
      <c r="D3689">
        <v>21543</v>
      </c>
      <c r="E3689">
        <v>6</v>
      </c>
      <c r="F3689">
        <v>20170309</v>
      </c>
      <c r="G3689">
        <v>20392854445</v>
      </c>
      <c r="H3689" t="s">
        <v>396</v>
      </c>
      <c r="I3689" t="s">
        <v>2</v>
      </c>
      <c r="J3689" t="s">
        <v>81</v>
      </c>
      <c r="K3689" t="s">
        <v>82</v>
      </c>
      <c r="L3689" t="s">
        <v>4</v>
      </c>
      <c r="M3689" t="s">
        <v>5</v>
      </c>
      <c r="N3689" t="s">
        <v>6</v>
      </c>
      <c r="O3689">
        <v>710809000</v>
      </c>
      <c r="P3689" t="s">
        <v>40</v>
      </c>
      <c r="Q3689" t="s">
        <v>1076</v>
      </c>
      <c r="R3689" t="s">
        <v>13</v>
      </c>
      <c r="S3689" t="s">
        <v>765</v>
      </c>
      <c r="T3689" t="s">
        <v>399</v>
      </c>
      <c r="X3689" t="s">
        <v>8</v>
      </c>
      <c r="Y3689" t="s">
        <v>9</v>
      </c>
      <c r="Z3689">
        <v>4151.5</v>
      </c>
      <c r="AA3689">
        <v>2533.9760000000001</v>
      </c>
    </row>
    <row r="3690" spans="1:27" hidden="1" x14ac:dyDescent="0.25">
      <c r="A3690">
        <v>2018</v>
      </c>
      <c r="B3690">
        <v>2</v>
      </c>
      <c r="C3690" t="s">
        <v>270</v>
      </c>
      <c r="D3690">
        <v>4529</v>
      </c>
      <c r="E3690">
        <v>2</v>
      </c>
      <c r="F3690">
        <v>20180206</v>
      </c>
      <c r="G3690">
        <v>20480319860</v>
      </c>
      <c r="H3690" t="s">
        <v>273</v>
      </c>
      <c r="I3690" t="s">
        <v>36</v>
      </c>
      <c r="J3690" t="s">
        <v>283</v>
      </c>
      <c r="K3690" t="s">
        <v>284</v>
      </c>
      <c r="L3690" t="s">
        <v>4</v>
      </c>
      <c r="M3690" t="s">
        <v>5</v>
      </c>
      <c r="N3690" t="s">
        <v>17</v>
      </c>
      <c r="O3690">
        <v>2005999000</v>
      </c>
      <c r="P3690" t="s">
        <v>1002</v>
      </c>
      <c r="Q3690" t="s">
        <v>1003</v>
      </c>
      <c r="R3690" t="s">
        <v>24</v>
      </c>
      <c r="S3690" t="s">
        <v>290</v>
      </c>
      <c r="T3690" t="s">
        <v>291</v>
      </c>
      <c r="U3690" t="s">
        <v>84</v>
      </c>
      <c r="V3690" t="s">
        <v>274</v>
      </c>
      <c r="W3690" t="s">
        <v>794</v>
      </c>
      <c r="X3690" t="s">
        <v>8</v>
      </c>
      <c r="Y3690" t="s">
        <v>226</v>
      </c>
      <c r="Z3690">
        <v>4151.25</v>
      </c>
      <c r="AA3690">
        <v>2527.1999999999998</v>
      </c>
    </row>
    <row r="3691" spans="1:27" hidden="1" x14ac:dyDescent="0.25">
      <c r="A3691">
        <v>2018</v>
      </c>
      <c r="B3691">
        <v>2</v>
      </c>
      <c r="C3691" t="s">
        <v>270</v>
      </c>
      <c r="D3691">
        <v>6857</v>
      </c>
      <c r="E3691">
        <v>2</v>
      </c>
      <c r="F3691">
        <v>20180213</v>
      </c>
      <c r="G3691">
        <v>20480319860</v>
      </c>
      <c r="H3691" t="s">
        <v>273</v>
      </c>
      <c r="I3691" t="s">
        <v>36</v>
      </c>
      <c r="J3691" t="s">
        <v>283</v>
      </c>
      <c r="K3691" t="s">
        <v>284</v>
      </c>
      <c r="L3691" t="s">
        <v>4</v>
      </c>
      <c r="M3691" t="s">
        <v>5</v>
      </c>
      <c r="N3691" t="s">
        <v>17</v>
      </c>
      <c r="O3691">
        <v>2005999000</v>
      </c>
      <c r="P3691" t="s">
        <v>1002</v>
      </c>
      <c r="Q3691" t="s">
        <v>1003</v>
      </c>
      <c r="R3691" t="s">
        <v>24</v>
      </c>
      <c r="S3691" t="s">
        <v>290</v>
      </c>
      <c r="T3691" t="s">
        <v>291</v>
      </c>
      <c r="U3691" t="s">
        <v>84</v>
      </c>
      <c r="V3691" t="s">
        <v>274</v>
      </c>
      <c r="W3691" t="s">
        <v>794</v>
      </c>
      <c r="X3691" t="s">
        <v>8</v>
      </c>
      <c r="Y3691" t="s">
        <v>226</v>
      </c>
      <c r="Z3691">
        <v>4151.25</v>
      </c>
      <c r="AA3691">
        <v>2527.1999999999998</v>
      </c>
    </row>
    <row r="3692" spans="1:27" hidden="1" x14ac:dyDescent="0.25">
      <c r="A3692">
        <v>2018</v>
      </c>
      <c r="B3692">
        <v>2</v>
      </c>
      <c r="C3692" t="s">
        <v>270</v>
      </c>
      <c r="D3692">
        <v>9430</v>
      </c>
      <c r="E3692">
        <v>2</v>
      </c>
      <c r="F3692">
        <v>20180227</v>
      </c>
      <c r="G3692">
        <v>20480319860</v>
      </c>
      <c r="H3692" t="s">
        <v>273</v>
      </c>
      <c r="I3692" t="s">
        <v>36</v>
      </c>
      <c r="J3692" t="s">
        <v>283</v>
      </c>
      <c r="K3692" t="s">
        <v>284</v>
      </c>
      <c r="L3692" t="s">
        <v>4</v>
      </c>
      <c r="M3692" t="s">
        <v>5</v>
      </c>
      <c r="N3692" t="s">
        <v>17</v>
      </c>
      <c r="O3692">
        <v>2005999000</v>
      </c>
      <c r="P3692" t="s">
        <v>1002</v>
      </c>
      <c r="Q3692" t="s">
        <v>1003</v>
      </c>
      <c r="R3692" t="s">
        <v>24</v>
      </c>
      <c r="S3692" t="s">
        <v>290</v>
      </c>
      <c r="T3692" t="s">
        <v>291</v>
      </c>
      <c r="U3692" t="s">
        <v>84</v>
      </c>
      <c r="V3692" t="s">
        <v>274</v>
      </c>
      <c r="W3692" t="s">
        <v>794</v>
      </c>
      <c r="X3692" t="s">
        <v>8</v>
      </c>
      <c r="Y3692" t="s">
        <v>226</v>
      </c>
      <c r="Z3692">
        <v>4151.25</v>
      </c>
      <c r="AA3692">
        <v>2527.1999999999998</v>
      </c>
    </row>
    <row r="3693" spans="1:27" hidden="1" x14ac:dyDescent="0.25">
      <c r="A3693">
        <v>2018</v>
      </c>
      <c r="B3693">
        <v>3</v>
      </c>
      <c r="C3693" t="s">
        <v>86</v>
      </c>
      <c r="D3693">
        <v>22830</v>
      </c>
      <c r="E3693">
        <v>5</v>
      </c>
      <c r="F3693">
        <v>20180311</v>
      </c>
      <c r="G3693">
        <v>20551402941</v>
      </c>
      <c r="H3693" t="s">
        <v>221</v>
      </c>
      <c r="I3693" t="s">
        <v>25</v>
      </c>
      <c r="J3693" t="s">
        <v>26</v>
      </c>
      <c r="K3693" t="s">
        <v>97</v>
      </c>
      <c r="L3693" t="s">
        <v>4</v>
      </c>
      <c r="M3693" t="s">
        <v>5</v>
      </c>
      <c r="N3693" t="s">
        <v>6</v>
      </c>
      <c r="O3693">
        <v>710809000</v>
      </c>
      <c r="P3693" t="s">
        <v>31</v>
      </c>
      <c r="Q3693" t="s">
        <v>1076</v>
      </c>
      <c r="R3693" t="s">
        <v>13</v>
      </c>
      <c r="S3693" t="s">
        <v>420</v>
      </c>
      <c r="T3693" t="s">
        <v>2544</v>
      </c>
      <c r="U3693" t="s">
        <v>469</v>
      </c>
      <c r="V3693" t="s">
        <v>377</v>
      </c>
      <c r="W3693" t="s">
        <v>44</v>
      </c>
      <c r="X3693" t="s">
        <v>8</v>
      </c>
      <c r="Y3693" t="s">
        <v>93</v>
      </c>
      <c r="Z3693">
        <v>4139.1000000000004</v>
      </c>
      <c r="AA3693">
        <v>1607.848</v>
      </c>
    </row>
    <row r="3694" spans="1:27" x14ac:dyDescent="0.25">
      <c r="A3694">
        <v>2018</v>
      </c>
      <c r="B3694">
        <v>1</v>
      </c>
      <c r="C3694" t="s">
        <v>85</v>
      </c>
      <c r="D3694">
        <v>473</v>
      </c>
      <c r="E3694">
        <v>3</v>
      </c>
      <c r="F3694">
        <v>20180122</v>
      </c>
      <c r="G3694">
        <v>20119194998</v>
      </c>
      <c r="H3694" t="s">
        <v>366</v>
      </c>
      <c r="I3694" t="s">
        <v>11</v>
      </c>
      <c r="J3694" t="s">
        <v>12</v>
      </c>
      <c r="K3694" t="s">
        <v>362</v>
      </c>
      <c r="L3694" t="s">
        <v>4</v>
      </c>
      <c r="M3694" t="s">
        <v>5</v>
      </c>
      <c r="N3694" t="s">
        <v>17</v>
      </c>
      <c r="O3694">
        <v>2005999000</v>
      </c>
      <c r="P3694" t="s">
        <v>198</v>
      </c>
      <c r="Q3694" t="s">
        <v>1071</v>
      </c>
      <c r="R3694" t="s">
        <v>24</v>
      </c>
      <c r="S3694" t="s">
        <v>1370</v>
      </c>
      <c r="T3694" t="s">
        <v>368</v>
      </c>
      <c r="V3694" t="s">
        <v>84</v>
      </c>
      <c r="W3694" t="s">
        <v>369</v>
      </c>
      <c r="X3694" t="s">
        <v>23</v>
      </c>
      <c r="Y3694" t="s">
        <v>85</v>
      </c>
      <c r="Z3694">
        <v>4138.9799999999996</v>
      </c>
      <c r="AA3694">
        <v>3900</v>
      </c>
    </row>
    <row r="3695" spans="1:27" hidden="1" x14ac:dyDescent="0.25">
      <c r="A3695">
        <v>2018</v>
      </c>
      <c r="B3695">
        <v>2</v>
      </c>
      <c r="C3695" t="s">
        <v>86</v>
      </c>
      <c r="D3695">
        <v>12109</v>
      </c>
      <c r="E3695">
        <v>3</v>
      </c>
      <c r="F3695">
        <v>20180207</v>
      </c>
      <c r="G3695">
        <v>20373860736</v>
      </c>
      <c r="H3695" t="s">
        <v>1127</v>
      </c>
      <c r="I3695" t="s">
        <v>268</v>
      </c>
      <c r="J3695" t="s">
        <v>1932</v>
      </c>
      <c r="K3695" t="s">
        <v>1933</v>
      </c>
      <c r="L3695" t="s">
        <v>4</v>
      </c>
      <c r="M3695" t="s">
        <v>5</v>
      </c>
      <c r="N3695" t="s">
        <v>17</v>
      </c>
      <c r="O3695">
        <v>2005999000</v>
      </c>
      <c r="P3695" t="s">
        <v>1005</v>
      </c>
      <c r="Q3695" t="s">
        <v>1003</v>
      </c>
      <c r="R3695" t="s">
        <v>24</v>
      </c>
      <c r="S3695" t="s">
        <v>180</v>
      </c>
      <c r="U3695" t="s">
        <v>1251</v>
      </c>
      <c r="V3695" t="s">
        <v>377</v>
      </c>
      <c r="W3695" t="s">
        <v>34</v>
      </c>
      <c r="X3695" t="s">
        <v>19</v>
      </c>
      <c r="Y3695" t="s">
        <v>15</v>
      </c>
      <c r="Z3695">
        <v>4138.3999999999996</v>
      </c>
      <c r="AA3695">
        <v>2318.4</v>
      </c>
    </row>
    <row r="3696" spans="1:27" hidden="1" x14ac:dyDescent="0.25">
      <c r="A3696">
        <v>2017</v>
      </c>
      <c r="B3696">
        <v>1</v>
      </c>
      <c r="C3696" t="s">
        <v>270</v>
      </c>
      <c r="D3696">
        <v>4303</v>
      </c>
      <c r="E3696">
        <v>2</v>
      </c>
      <c r="F3696">
        <v>20170124</v>
      </c>
      <c r="G3696">
        <v>20546150519</v>
      </c>
      <c r="H3696" t="s">
        <v>345</v>
      </c>
      <c r="I3696" t="s">
        <v>25</v>
      </c>
      <c r="J3696" t="s">
        <v>26</v>
      </c>
      <c r="K3696" t="s">
        <v>199</v>
      </c>
      <c r="L3696" t="s">
        <v>4</v>
      </c>
      <c r="M3696" t="s">
        <v>5</v>
      </c>
      <c r="N3696" t="s">
        <v>6</v>
      </c>
      <c r="O3696">
        <v>709600000</v>
      </c>
      <c r="P3696" t="s">
        <v>1002</v>
      </c>
      <c r="Q3696" t="s">
        <v>274</v>
      </c>
      <c r="R3696" t="s">
        <v>7</v>
      </c>
      <c r="S3696" t="s">
        <v>350</v>
      </c>
      <c r="T3696" t="s">
        <v>798</v>
      </c>
      <c r="U3696" t="s">
        <v>800</v>
      </c>
      <c r="W3696" t="s">
        <v>100</v>
      </c>
      <c r="X3696" t="s">
        <v>8</v>
      </c>
      <c r="Y3696" t="s">
        <v>226</v>
      </c>
      <c r="Z3696">
        <v>4130.3</v>
      </c>
      <c r="AA3696">
        <v>2040</v>
      </c>
    </row>
    <row r="3697" spans="1:27" hidden="1" x14ac:dyDescent="0.25">
      <c r="A3697">
        <v>2017</v>
      </c>
      <c r="B3697">
        <v>3</v>
      </c>
      <c r="C3697" t="s">
        <v>0</v>
      </c>
      <c r="D3697">
        <v>24415</v>
      </c>
      <c r="E3697">
        <v>1</v>
      </c>
      <c r="F3697">
        <v>20170327</v>
      </c>
      <c r="G3697">
        <v>20484051691</v>
      </c>
      <c r="H3697" t="s">
        <v>57</v>
      </c>
      <c r="I3697" t="s">
        <v>2</v>
      </c>
      <c r="J3697" t="s">
        <v>58</v>
      </c>
      <c r="K3697" t="s">
        <v>2138</v>
      </c>
      <c r="L3697" t="s">
        <v>4</v>
      </c>
      <c r="M3697" t="s">
        <v>5</v>
      </c>
      <c r="N3697" t="s">
        <v>6</v>
      </c>
      <c r="O3697">
        <v>904229000</v>
      </c>
      <c r="P3697" t="s">
        <v>499</v>
      </c>
      <c r="Q3697" t="s">
        <v>1016</v>
      </c>
      <c r="R3697" t="s">
        <v>60</v>
      </c>
      <c r="S3697" t="s">
        <v>1540</v>
      </c>
      <c r="T3697" t="s">
        <v>2139</v>
      </c>
      <c r="U3697" t="s">
        <v>2140</v>
      </c>
      <c r="W3697" t="s">
        <v>44</v>
      </c>
      <c r="X3697" t="s">
        <v>23</v>
      </c>
      <c r="Y3697" t="s">
        <v>61</v>
      </c>
      <c r="Z3697">
        <v>4125</v>
      </c>
      <c r="AA3697">
        <v>300</v>
      </c>
    </row>
    <row r="3698" spans="1:27" hidden="1" x14ac:dyDescent="0.25">
      <c r="A3698">
        <v>2017</v>
      </c>
      <c r="B3698">
        <v>3</v>
      </c>
      <c r="C3698" t="s">
        <v>270</v>
      </c>
      <c r="D3698">
        <v>9706</v>
      </c>
      <c r="E3698">
        <v>1</v>
      </c>
      <c r="F3698">
        <v>20170310</v>
      </c>
      <c r="G3698">
        <v>20504004415</v>
      </c>
      <c r="H3698" t="s">
        <v>223</v>
      </c>
      <c r="I3698" t="s">
        <v>25</v>
      </c>
      <c r="J3698" t="s">
        <v>26</v>
      </c>
      <c r="K3698" t="s">
        <v>97</v>
      </c>
      <c r="L3698" t="s">
        <v>4</v>
      </c>
      <c r="M3698" t="s">
        <v>5</v>
      </c>
      <c r="N3698" t="s">
        <v>17</v>
      </c>
      <c r="O3698">
        <v>2001909000</v>
      </c>
      <c r="P3698" t="s">
        <v>1008</v>
      </c>
      <c r="Q3698" t="s">
        <v>1003</v>
      </c>
      <c r="R3698" t="s">
        <v>68</v>
      </c>
      <c r="S3698" t="s">
        <v>281</v>
      </c>
      <c r="W3698" t="s">
        <v>100</v>
      </c>
      <c r="X3698" t="s">
        <v>8</v>
      </c>
      <c r="Y3698" t="s">
        <v>226</v>
      </c>
      <c r="Z3698">
        <v>4125</v>
      </c>
      <c r="AA3698">
        <v>4350</v>
      </c>
    </row>
    <row r="3699" spans="1:27" hidden="1" x14ac:dyDescent="0.25">
      <c r="A3699">
        <v>2017</v>
      </c>
      <c r="B3699">
        <v>3</v>
      </c>
      <c r="C3699" t="s">
        <v>270</v>
      </c>
      <c r="D3699">
        <v>11133</v>
      </c>
      <c r="E3699">
        <v>4</v>
      </c>
      <c r="F3699">
        <v>20170323</v>
      </c>
      <c r="G3699">
        <v>20504004415</v>
      </c>
      <c r="H3699" t="s">
        <v>223</v>
      </c>
      <c r="I3699" t="s">
        <v>2</v>
      </c>
      <c r="J3699" t="s">
        <v>318</v>
      </c>
      <c r="K3699" t="s">
        <v>319</v>
      </c>
      <c r="L3699" t="s">
        <v>4</v>
      </c>
      <c r="M3699" t="s">
        <v>5</v>
      </c>
      <c r="N3699" t="s">
        <v>17</v>
      </c>
      <c r="O3699">
        <v>2001909000</v>
      </c>
      <c r="P3699" t="s">
        <v>1008</v>
      </c>
      <c r="Q3699" t="s">
        <v>1003</v>
      </c>
      <c r="R3699" t="s">
        <v>68</v>
      </c>
      <c r="S3699" t="s">
        <v>2375</v>
      </c>
      <c r="W3699" t="s">
        <v>100</v>
      </c>
      <c r="X3699" t="s">
        <v>8</v>
      </c>
      <c r="Y3699" t="s">
        <v>226</v>
      </c>
      <c r="Z3699">
        <v>4124.92</v>
      </c>
      <c r="AA3699">
        <v>1651.26</v>
      </c>
    </row>
    <row r="3700" spans="1:27" hidden="1" x14ac:dyDescent="0.25">
      <c r="A3700">
        <v>2017</v>
      </c>
      <c r="B3700">
        <v>1</v>
      </c>
      <c r="C3700" t="s">
        <v>270</v>
      </c>
      <c r="D3700">
        <v>43830</v>
      </c>
      <c r="E3700">
        <v>2</v>
      </c>
      <c r="F3700">
        <v>20170103</v>
      </c>
      <c r="G3700">
        <v>20373860736</v>
      </c>
      <c r="H3700" t="s">
        <v>1127</v>
      </c>
      <c r="I3700" t="s">
        <v>2</v>
      </c>
      <c r="J3700" t="s">
        <v>81</v>
      </c>
      <c r="K3700" t="s">
        <v>87</v>
      </c>
      <c r="L3700" t="s">
        <v>4</v>
      </c>
      <c r="M3700" t="s">
        <v>5</v>
      </c>
      <c r="N3700" t="s">
        <v>17</v>
      </c>
      <c r="O3700">
        <v>2005992000</v>
      </c>
      <c r="P3700" t="s">
        <v>934</v>
      </c>
      <c r="Q3700" t="s">
        <v>1003</v>
      </c>
      <c r="R3700" t="s">
        <v>18</v>
      </c>
      <c r="S3700" t="s">
        <v>897</v>
      </c>
      <c r="W3700" t="s">
        <v>100</v>
      </c>
      <c r="X3700" t="s">
        <v>19</v>
      </c>
      <c r="Y3700" t="s">
        <v>15</v>
      </c>
      <c r="Z3700">
        <v>4121</v>
      </c>
      <c r="AA3700">
        <v>2100</v>
      </c>
    </row>
    <row r="3701" spans="1:27" hidden="1" x14ac:dyDescent="0.25">
      <c r="A3701">
        <v>2018</v>
      </c>
      <c r="B3701">
        <v>3</v>
      </c>
      <c r="C3701" t="s">
        <v>270</v>
      </c>
      <c r="D3701">
        <v>13387</v>
      </c>
      <c r="E3701">
        <v>2</v>
      </c>
      <c r="F3701">
        <v>20180321</v>
      </c>
      <c r="G3701">
        <v>20546150519</v>
      </c>
      <c r="H3701" t="s">
        <v>345</v>
      </c>
      <c r="I3701" t="s">
        <v>25</v>
      </c>
      <c r="J3701" t="s">
        <v>26</v>
      </c>
      <c r="K3701" t="s">
        <v>257</v>
      </c>
      <c r="L3701" t="s">
        <v>4</v>
      </c>
      <c r="M3701" t="s">
        <v>5</v>
      </c>
      <c r="N3701" t="s">
        <v>6</v>
      </c>
      <c r="O3701">
        <v>709600000</v>
      </c>
      <c r="P3701" t="s">
        <v>1002</v>
      </c>
      <c r="Q3701" t="s">
        <v>274</v>
      </c>
      <c r="R3701" t="s">
        <v>7</v>
      </c>
      <c r="S3701" t="s">
        <v>350</v>
      </c>
      <c r="T3701" t="s">
        <v>798</v>
      </c>
      <c r="U3701" t="s">
        <v>799</v>
      </c>
      <c r="W3701" t="s">
        <v>34</v>
      </c>
      <c r="X3701" t="s">
        <v>8</v>
      </c>
      <c r="Y3701" t="s">
        <v>15</v>
      </c>
      <c r="Z3701">
        <v>4113.63</v>
      </c>
      <c r="AA3701">
        <v>4655</v>
      </c>
    </row>
    <row r="3702" spans="1:27" hidden="1" x14ac:dyDescent="0.25">
      <c r="A3702">
        <v>2017</v>
      </c>
      <c r="B3702">
        <v>2</v>
      </c>
      <c r="C3702" t="s">
        <v>86</v>
      </c>
      <c r="D3702">
        <v>16309</v>
      </c>
      <c r="E3702">
        <v>2</v>
      </c>
      <c r="F3702">
        <v>20170223</v>
      </c>
      <c r="G3702">
        <v>20373860736</v>
      </c>
      <c r="H3702" t="s">
        <v>1127</v>
      </c>
      <c r="I3702" t="s">
        <v>25</v>
      </c>
      <c r="J3702" t="s">
        <v>26</v>
      </c>
      <c r="K3702" t="s">
        <v>185</v>
      </c>
      <c r="L3702" t="s">
        <v>4</v>
      </c>
      <c r="M3702" t="s">
        <v>5</v>
      </c>
      <c r="N3702" t="s">
        <v>17</v>
      </c>
      <c r="O3702">
        <v>2005999000</v>
      </c>
      <c r="P3702" t="s">
        <v>1005</v>
      </c>
      <c r="Q3702" t="s">
        <v>1003</v>
      </c>
      <c r="R3702" t="s">
        <v>24</v>
      </c>
      <c r="S3702" t="s">
        <v>180</v>
      </c>
      <c r="T3702" t="s">
        <v>473</v>
      </c>
      <c r="V3702" t="s">
        <v>377</v>
      </c>
      <c r="W3702" t="s">
        <v>100</v>
      </c>
      <c r="X3702" t="s">
        <v>19</v>
      </c>
      <c r="Y3702" t="s">
        <v>15</v>
      </c>
      <c r="Z3702">
        <v>4112.6400000000003</v>
      </c>
      <c r="AA3702">
        <v>1201.4010000000001</v>
      </c>
    </row>
    <row r="3703" spans="1:27" hidden="1" x14ac:dyDescent="0.25">
      <c r="A3703">
        <v>2017</v>
      </c>
      <c r="B3703">
        <v>3</v>
      </c>
      <c r="C3703" t="s">
        <v>86</v>
      </c>
      <c r="D3703">
        <v>17542</v>
      </c>
      <c r="E3703">
        <v>4</v>
      </c>
      <c r="F3703">
        <v>20170301</v>
      </c>
      <c r="G3703">
        <v>20512030972</v>
      </c>
      <c r="H3703" t="s">
        <v>392</v>
      </c>
      <c r="I3703" t="s">
        <v>2</v>
      </c>
      <c r="J3703" t="s">
        <v>81</v>
      </c>
      <c r="K3703" t="s">
        <v>82</v>
      </c>
      <c r="L3703" t="s">
        <v>4</v>
      </c>
      <c r="M3703" t="s">
        <v>5</v>
      </c>
      <c r="N3703" t="s">
        <v>6</v>
      </c>
      <c r="O3703">
        <v>709600000</v>
      </c>
      <c r="P3703" t="s">
        <v>40</v>
      </c>
      <c r="Q3703" t="s">
        <v>1076</v>
      </c>
      <c r="R3703" t="s">
        <v>7</v>
      </c>
      <c r="S3703" t="s">
        <v>40</v>
      </c>
      <c r="T3703" t="s">
        <v>486</v>
      </c>
      <c r="U3703" t="s">
        <v>394</v>
      </c>
      <c r="X3703" t="s">
        <v>8</v>
      </c>
      <c r="Y3703" t="s">
        <v>9</v>
      </c>
      <c r="Z3703">
        <v>4100.91</v>
      </c>
      <c r="AA3703">
        <v>561</v>
      </c>
    </row>
    <row r="3704" spans="1:27" hidden="1" x14ac:dyDescent="0.25">
      <c r="A3704">
        <v>2018</v>
      </c>
      <c r="B3704">
        <v>3</v>
      </c>
      <c r="C3704" t="s">
        <v>270</v>
      </c>
      <c r="D3704">
        <v>11527</v>
      </c>
      <c r="E3704">
        <v>4</v>
      </c>
      <c r="F3704">
        <v>20180307</v>
      </c>
      <c r="G3704">
        <v>20546150519</v>
      </c>
      <c r="H3704" t="s">
        <v>345</v>
      </c>
      <c r="I3704" t="s">
        <v>25</v>
      </c>
      <c r="J3704" t="s">
        <v>26</v>
      </c>
      <c r="K3704" t="s">
        <v>1281</v>
      </c>
      <c r="L3704" t="s">
        <v>4</v>
      </c>
      <c r="M3704" t="s">
        <v>5</v>
      </c>
      <c r="N3704" t="s">
        <v>6</v>
      </c>
      <c r="O3704">
        <v>709600000</v>
      </c>
      <c r="P3704" t="s">
        <v>1002</v>
      </c>
      <c r="Q3704" t="s">
        <v>274</v>
      </c>
      <c r="R3704" t="s">
        <v>7</v>
      </c>
      <c r="S3704" t="s">
        <v>802</v>
      </c>
      <c r="T3704" t="s">
        <v>798</v>
      </c>
      <c r="U3704" t="s">
        <v>799</v>
      </c>
      <c r="W3704" t="s">
        <v>100</v>
      </c>
      <c r="X3704" t="s">
        <v>8</v>
      </c>
      <c r="Y3704" t="s">
        <v>226</v>
      </c>
      <c r="Z3704">
        <v>4099.24</v>
      </c>
      <c r="AA3704">
        <v>3690</v>
      </c>
    </row>
    <row r="3705" spans="1:27" hidden="1" x14ac:dyDescent="0.25">
      <c r="A3705">
        <v>2018</v>
      </c>
      <c r="B3705">
        <v>1</v>
      </c>
      <c r="C3705" t="s">
        <v>86</v>
      </c>
      <c r="D3705">
        <v>1954</v>
      </c>
      <c r="E3705">
        <v>4</v>
      </c>
      <c r="F3705">
        <v>20180111</v>
      </c>
      <c r="G3705">
        <v>20186370571</v>
      </c>
      <c r="H3705" t="s">
        <v>111</v>
      </c>
      <c r="I3705" t="s">
        <v>25</v>
      </c>
      <c r="J3705" t="s">
        <v>26</v>
      </c>
      <c r="K3705" t="s">
        <v>97</v>
      </c>
      <c r="L3705" t="s">
        <v>4</v>
      </c>
      <c r="M3705" t="s">
        <v>5</v>
      </c>
      <c r="N3705" t="s">
        <v>17</v>
      </c>
      <c r="O3705">
        <v>2005999000</v>
      </c>
      <c r="P3705" t="s">
        <v>31</v>
      </c>
      <c r="Q3705" t="s">
        <v>1071</v>
      </c>
      <c r="R3705" t="s">
        <v>24</v>
      </c>
      <c r="S3705" t="s">
        <v>1514</v>
      </c>
      <c r="W3705" t="s">
        <v>947</v>
      </c>
      <c r="X3705" t="s">
        <v>8</v>
      </c>
      <c r="Y3705" t="s">
        <v>9</v>
      </c>
      <c r="Z3705">
        <v>4080</v>
      </c>
      <c r="AA3705">
        <v>1120</v>
      </c>
    </row>
    <row r="3706" spans="1:27" hidden="1" x14ac:dyDescent="0.25">
      <c r="A3706">
        <v>2018</v>
      </c>
      <c r="B3706">
        <v>1</v>
      </c>
      <c r="C3706" t="s">
        <v>86</v>
      </c>
      <c r="D3706">
        <v>7630</v>
      </c>
      <c r="E3706">
        <v>11</v>
      </c>
      <c r="F3706">
        <v>20180125</v>
      </c>
      <c r="G3706">
        <v>20523273265</v>
      </c>
      <c r="H3706" t="s">
        <v>174</v>
      </c>
      <c r="I3706" t="s">
        <v>25</v>
      </c>
      <c r="J3706" t="s">
        <v>26</v>
      </c>
      <c r="K3706" t="s">
        <v>97</v>
      </c>
      <c r="L3706" t="s">
        <v>4</v>
      </c>
      <c r="M3706" t="s">
        <v>5</v>
      </c>
      <c r="N3706" t="s">
        <v>6</v>
      </c>
      <c r="O3706">
        <v>904219000</v>
      </c>
      <c r="P3706" t="s">
        <v>499</v>
      </c>
      <c r="Q3706" t="s">
        <v>472</v>
      </c>
      <c r="R3706" t="s">
        <v>50</v>
      </c>
      <c r="S3706" t="s">
        <v>483</v>
      </c>
      <c r="W3706" t="s">
        <v>176</v>
      </c>
      <c r="X3706" t="s">
        <v>181</v>
      </c>
      <c r="Y3706" t="s">
        <v>93</v>
      </c>
      <c r="Z3706">
        <v>4080</v>
      </c>
      <c r="AA3706">
        <v>320</v>
      </c>
    </row>
    <row r="3707" spans="1:27" hidden="1" x14ac:dyDescent="0.25">
      <c r="A3707">
        <v>2018</v>
      </c>
      <c r="B3707">
        <v>1</v>
      </c>
      <c r="C3707" t="s">
        <v>86</v>
      </c>
      <c r="D3707">
        <v>137</v>
      </c>
      <c r="E3707">
        <v>4</v>
      </c>
      <c r="F3707">
        <v>20180104</v>
      </c>
      <c r="G3707">
        <v>20600159217</v>
      </c>
      <c r="H3707" t="s">
        <v>1163</v>
      </c>
      <c r="I3707" t="s">
        <v>25</v>
      </c>
      <c r="J3707" t="s">
        <v>26</v>
      </c>
      <c r="K3707" t="s">
        <v>97</v>
      </c>
      <c r="L3707" t="s">
        <v>4</v>
      </c>
      <c r="M3707" t="s">
        <v>5</v>
      </c>
      <c r="N3707" t="s">
        <v>6</v>
      </c>
      <c r="O3707">
        <v>710809000</v>
      </c>
      <c r="P3707" t="s">
        <v>40</v>
      </c>
      <c r="Q3707" t="s">
        <v>1076</v>
      </c>
      <c r="R3707" t="s">
        <v>13</v>
      </c>
      <c r="S3707" t="s">
        <v>968</v>
      </c>
      <c r="T3707" t="s">
        <v>969</v>
      </c>
      <c r="X3707" t="s">
        <v>8</v>
      </c>
      <c r="Y3707" t="s">
        <v>9</v>
      </c>
      <c r="Z3707">
        <v>4077.6</v>
      </c>
      <c r="AA3707">
        <v>1307.52</v>
      </c>
    </row>
    <row r="3708" spans="1:27" hidden="1" x14ac:dyDescent="0.25">
      <c r="A3708">
        <v>2018</v>
      </c>
      <c r="B3708">
        <v>3</v>
      </c>
      <c r="C3708" t="s">
        <v>86</v>
      </c>
      <c r="D3708">
        <v>25865</v>
      </c>
      <c r="E3708">
        <v>4</v>
      </c>
      <c r="F3708">
        <v>20180323</v>
      </c>
      <c r="G3708">
        <v>20170040938</v>
      </c>
      <c r="H3708" t="s">
        <v>65</v>
      </c>
      <c r="I3708" t="s">
        <v>25</v>
      </c>
      <c r="J3708" t="s">
        <v>26</v>
      </c>
      <c r="K3708" t="s">
        <v>97</v>
      </c>
      <c r="L3708" t="s">
        <v>4</v>
      </c>
      <c r="M3708" t="s">
        <v>5</v>
      </c>
      <c r="N3708" t="s">
        <v>17</v>
      </c>
      <c r="O3708">
        <v>2005999000</v>
      </c>
      <c r="P3708" t="s">
        <v>934</v>
      </c>
      <c r="Q3708" t="s">
        <v>1003</v>
      </c>
      <c r="R3708" t="s">
        <v>24</v>
      </c>
      <c r="S3708" t="s">
        <v>148</v>
      </c>
      <c r="T3708" t="s">
        <v>101</v>
      </c>
      <c r="W3708" t="s">
        <v>129</v>
      </c>
      <c r="X3708" t="s">
        <v>8</v>
      </c>
      <c r="Y3708" t="s">
        <v>15</v>
      </c>
      <c r="Z3708">
        <v>4060.8</v>
      </c>
      <c r="AA3708">
        <v>1278.72</v>
      </c>
    </row>
    <row r="3709" spans="1:27" hidden="1" x14ac:dyDescent="0.25">
      <c r="A3709">
        <v>2018</v>
      </c>
      <c r="B3709">
        <v>3</v>
      </c>
      <c r="C3709" t="s">
        <v>86</v>
      </c>
      <c r="D3709">
        <v>25865</v>
      </c>
      <c r="E3709">
        <v>7</v>
      </c>
      <c r="F3709">
        <v>20180323</v>
      </c>
      <c r="G3709">
        <v>20170040938</v>
      </c>
      <c r="H3709" t="s">
        <v>65</v>
      </c>
      <c r="I3709" t="s">
        <v>25</v>
      </c>
      <c r="J3709" t="s">
        <v>26</v>
      </c>
      <c r="K3709" t="s">
        <v>97</v>
      </c>
      <c r="L3709" t="s">
        <v>4</v>
      </c>
      <c r="M3709" t="s">
        <v>5</v>
      </c>
      <c r="N3709" t="s">
        <v>17</v>
      </c>
      <c r="O3709">
        <v>2005999000</v>
      </c>
      <c r="P3709" t="s">
        <v>934</v>
      </c>
      <c r="Q3709" t="s">
        <v>1003</v>
      </c>
      <c r="R3709" t="s">
        <v>24</v>
      </c>
      <c r="S3709" t="s">
        <v>148</v>
      </c>
      <c r="T3709" t="s">
        <v>101</v>
      </c>
      <c r="W3709" t="s">
        <v>129</v>
      </c>
      <c r="X3709" t="s">
        <v>8</v>
      </c>
      <c r="Y3709" t="s">
        <v>15</v>
      </c>
      <c r="Z3709">
        <v>4055.76</v>
      </c>
      <c r="AA3709">
        <v>1065.82</v>
      </c>
    </row>
    <row r="3710" spans="1:27" hidden="1" x14ac:dyDescent="0.25">
      <c r="A3710">
        <v>2017</v>
      </c>
      <c r="B3710">
        <v>1</v>
      </c>
      <c r="C3710" t="s">
        <v>270</v>
      </c>
      <c r="D3710">
        <v>4181</v>
      </c>
      <c r="E3710">
        <v>3</v>
      </c>
      <c r="F3710">
        <v>20170124</v>
      </c>
      <c r="G3710">
        <v>20504004415</v>
      </c>
      <c r="H3710" t="s">
        <v>223</v>
      </c>
      <c r="I3710" t="s">
        <v>2</v>
      </c>
      <c r="J3710" t="s">
        <v>308</v>
      </c>
      <c r="K3710" t="s">
        <v>309</v>
      </c>
      <c r="L3710" t="s">
        <v>4</v>
      </c>
      <c r="M3710" t="s">
        <v>5</v>
      </c>
      <c r="N3710" t="s">
        <v>17</v>
      </c>
      <c r="O3710">
        <v>2001909000</v>
      </c>
      <c r="P3710" t="s">
        <v>1009</v>
      </c>
      <c r="Q3710" t="s">
        <v>1003</v>
      </c>
      <c r="R3710" t="s">
        <v>68</v>
      </c>
      <c r="S3710" t="s">
        <v>869</v>
      </c>
      <c r="T3710" t="s">
        <v>868</v>
      </c>
      <c r="W3710" t="s">
        <v>272</v>
      </c>
      <c r="X3710" t="s">
        <v>8</v>
      </c>
      <c r="Y3710" t="s">
        <v>226</v>
      </c>
      <c r="Z3710">
        <v>4023.6</v>
      </c>
      <c r="AA3710">
        <v>307.44</v>
      </c>
    </row>
    <row r="3711" spans="1:27" x14ac:dyDescent="0.25">
      <c r="A3711">
        <v>2018</v>
      </c>
      <c r="B3711">
        <v>2</v>
      </c>
      <c r="C3711" t="s">
        <v>86</v>
      </c>
      <c r="D3711">
        <v>13744</v>
      </c>
      <c r="E3711">
        <v>1</v>
      </c>
      <c r="F3711">
        <v>20180216</v>
      </c>
      <c r="G3711">
        <v>20117753221</v>
      </c>
      <c r="H3711" t="s">
        <v>135</v>
      </c>
      <c r="I3711" t="s">
        <v>2</v>
      </c>
      <c r="J3711" t="s">
        <v>81</v>
      </c>
      <c r="K3711" t="s">
        <v>82</v>
      </c>
      <c r="L3711" t="s">
        <v>4</v>
      </c>
      <c r="M3711" t="s">
        <v>5</v>
      </c>
      <c r="N3711" t="s">
        <v>6</v>
      </c>
      <c r="O3711">
        <v>904211090</v>
      </c>
      <c r="P3711" t="s">
        <v>198</v>
      </c>
      <c r="Q3711" t="s">
        <v>472</v>
      </c>
      <c r="R3711" t="s">
        <v>77</v>
      </c>
      <c r="S3711" t="s">
        <v>136</v>
      </c>
      <c r="X3711" t="s">
        <v>23</v>
      </c>
      <c r="Y3711" t="s">
        <v>9</v>
      </c>
      <c r="Z3711">
        <v>4014.56</v>
      </c>
      <c r="AA3711">
        <v>2058.75</v>
      </c>
    </row>
    <row r="3712" spans="1:27" hidden="1" x14ac:dyDescent="0.25">
      <c r="A3712">
        <v>2017</v>
      </c>
      <c r="B3712">
        <v>1</v>
      </c>
      <c r="C3712" t="s">
        <v>86</v>
      </c>
      <c r="D3712">
        <v>3653</v>
      </c>
      <c r="E3712">
        <v>3</v>
      </c>
      <c r="F3712">
        <v>20170119</v>
      </c>
      <c r="G3712">
        <v>20170040938</v>
      </c>
      <c r="H3712" t="s">
        <v>65</v>
      </c>
      <c r="I3712" t="s">
        <v>25</v>
      </c>
      <c r="J3712" t="s">
        <v>26</v>
      </c>
      <c r="K3712" t="s">
        <v>118</v>
      </c>
      <c r="L3712" t="s">
        <v>4</v>
      </c>
      <c r="M3712" t="s">
        <v>5</v>
      </c>
      <c r="N3712" t="s">
        <v>17</v>
      </c>
      <c r="O3712">
        <v>2001909000</v>
      </c>
      <c r="P3712" t="s">
        <v>934</v>
      </c>
      <c r="Q3712" t="s">
        <v>1003</v>
      </c>
      <c r="R3712" t="s">
        <v>68</v>
      </c>
      <c r="S3712" t="s">
        <v>169</v>
      </c>
      <c r="T3712" t="s">
        <v>14</v>
      </c>
      <c r="U3712" t="s">
        <v>101</v>
      </c>
      <c r="W3712" t="s">
        <v>129</v>
      </c>
      <c r="X3712" t="s">
        <v>8</v>
      </c>
      <c r="Y3712" t="s">
        <v>15</v>
      </c>
      <c r="Z3712">
        <v>4012.8</v>
      </c>
      <c r="AA3712">
        <v>1900.8</v>
      </c>
    </row>
    <row r="3713" spans="1:27" hidden="1" x14ac:dyDescent="0.25">
      <c r="A3713">
        <v>2017</v>
      </c>
      <c r="B3713">
        <v>3</v>
      </c>
      <c r="C3713" t="s">
        <v>86</v>
      </c>
      <c r="D3713">
        <v>17849</v>
      </c>
      <c r="E3713">
        <v>3</v>
      </c>
      <c r="F3713">
        <v>20170301</v>
      </c>
      <c r="G3713">
        <v>20170040938</v>
      </c>
      <c r="H3713" t="s">
        <v>65</v>
      </c>
      <c r="I3713" t="s">
        <v>25</v>
      </c>
      <c r="J3713" t="s">
        <v>26</v>
      </c>
      <c r="K3713" t="s">
        <v>185</v>
      </c>
      <c r="L3713" t="s">
        <v>4</v>
      </c>
      <c r="M3713" t="s">
        <v>5</v>
      </c>
      <c r="N3713" t="s">
        <v>17</v>
      </c>
      <c r="O3713">
        <v>2001909000</v>
      </c>
      <c r="P3713" t="s">
        <v>934</v>
      </c>
      <c r="Q3713" t="s">
        <v>1003</v>
      </c>
      <c r="R3713" t="s">
        <v>68</v>
      </c>
      <c r="S3713" t="s">
        <v>169</v>
      </c>
      <c r="T3713" t="s">
        <v>14</v>
      </c>
      <c r="U3713" t="s">
        <v>101</v>
      </c>
      <c r="W3713" t="s">
        <v>129</v>
      </c>
      <c r="X3713" t="s">
        <v>8</v>
      </c>
      <c r="Y3713" t="s">
        <v>15</v>
      </c>
      <c r="Z3713">
        <v>4012.8</v>
      </c>
      <c r="AA3713">
        <v>1900.8</v>
      </c>
    </row>
    <row r="3714" spans="1:27" hidden="1" x14ac:dyDescent="0.25">
      <c r="A3714">
        <v>2017</v>
      </c>
      <c r="B3714">
        <v>3</v>
      </c>
      <c r="C3714" t="s">
        <v>86</v>
      </c>
      <c r="D3714">
        <v>20713</v>
      </c>
      <c r="E3714">
        <v>3</v>
      </c>
      <c r="F3714">
        <v>20170309</v>
      </c>
      <c r="G3714">
        <v>20170040938</v>
      </c>
      <c r="H3714" t="s">
        <v>65</v>
      </c>
      <c r="I3714" t="s">
        <v>25</v>
      </c>
      <c r="J3714" t="s">
        <v>26</v>
      </c>
      <c r="K3714" t="s">
        <v>118</v>
      </c>
      <c r="L3714" t="s">
        <v>4</v>
      </c>
      <c r="M3714" t="s">
        <v>5</v>
      </c>
      <c r="N3714" t="s">
        <v>17</v>
      </c>
      <c r="O3714">
        <v>2001909000</v>
      </c>
      <c r="P3714" t="s">
        <v>934</v>
      </c>
      <c r="Q3714" t="s">
        <v>1003</v>
      </c>
      <c r="R3714" t="s">
        <v>68</v>
      </c>
      <c r="S3714" t="s">
        <v>169</v>
      </c>
      <c r="T3714" t="s">
        <v>14</v>
      </c>
      <c r="U3714" t="s">
        <v>101</v>
      </c>
      <c r="W3714" t="s">
        <v>129</v>
      </c>
      <c r="X3714" t="s">
        <v>8</v>
      </c>
      <c r="Y3714" t="s">
        <v>15</v>
      </c>
      <c r="Z3714">
        <v>4012.8</v>
      </c>
      <c r="AA3714">
        <v>1900.8</v>
      </c>
    </row>
    <row r="3715" spans="1:27" hidden="1" x14ac:dyDescent="0.25">
      <c r="A3715">
        <v>2017</v>
      </c>
      <c r="B3715">
        <v>1</v>
      </c>
      <c r="C3715" t="s">
        <v>86</v>
      </c>
      <c r="D3715">
        <v>5020</v>
      </c>
      <c r="E3715">
        <v>2</v>
      </c>
      <c r="F3715">
        <v>20170120</v>
      </c>
      <c r="G3715">
        <v>20186370571</v>
      </c>
      <c r="H3715" t="s">
        <v>111</v>
      </c>
      <c r="I3715" t="s">
        <v>25</v>
      </c>
      <c r="J3715" t="s">
        <v>26</v>
      </c>
      <c r="K3715" t="s">
        <v>97</v>
      </c>
      <c r="L3715" t="s">
        <v>4</v>
      </c>
      <c r="M3715" t="s">
        <v>5</v>
      </c>
      <c r="N3715" t="s">
        <v>6</v>
      </c>
      <c r="O3715">
        <v>710809000</v>
      </c>
      <c r="P3715" t="s">
        <v>31</v>
      </c>
      <c r="Q3715" t="s">
        <v>1076</v>
      </c>
      <c r="R3715" t="s">
        <v>13</v>
      </c>
      <c r="S3715" t="s">
        <v>666</v>
      </c>
      <c r="W3715" t="s">
        <v>112</v>
      </c>
      <c r="X3715" t="s">
        <v>8</v>
      </c>
      <c r="Y3715" t="s">
        <v>9</v>
      </c>
      <c r="Z3715">
        <v>4008</v>
      </c>
      <c r="AA3715">
        <v>1704</v>
      </c>
    </row>
    <row r="3716" spans="1:27" hidden="1" x14ac:dyDescent="0.25">
      <c r="A3716">
        <v>2018</v>
      </c>
      <c r="B3716">
        <v>3</v>
      </c>
      <c r="C3716" t="s">
        <v>86</v>
      </c>
      <c r="D3716">
        <v>16021</v>
      </c>
      <c r="E3716">
        <v>5</v>
      </c>
      <c r="F3716">
        <v>20180308</v>
      </c>
      <c r="G3716">
        <v>20186370571</v>
      </c>
      <c r="H3716" t="s">
        <v>111</v>
      </c>
      <c r="I3716" t="s">
        <v>25</v>
      </c>
      <c r="J3716" t="s">
        <v>26</v>
      </c>
      <c r="K3716" t="s">
        <v>97</v>
      </c>
      <c r="L3716" t="s">
        <v>4</v>
      </c>
      <c r="M3716" t="s">
        <v>5</v>
      </c>
      <c r="N3716" t="s">
        <v>17</v>
      </c>
      <c r="O3716">
        <v>2005999000</v>
      </c>
      <c r="P3716" t="s">
        <v>40</v>
      </c>
      <c r="Q3716" t="s">
        <v>1003</v>
      </c>
      <c r="R3716" t="s">
        <v>24</v>
      </c>
      <c r="S3716" t="s">
        <v>1842</v>
      </c>
      <c r="W3716" t="s">
        <v>947</v>
      </c>
      <c r="X3716" t="s">
        <v>8</v>
      </c>
      <c r="Y3716" t="s">
        <v>9</v>
      </c>
      <c r="Z3716">
        <v>4003.2</v>
      </c>
      <c r="AA3716">
        <v>1869</v>
      </c>
    </row>
    <row r="3717" spans="1:27" hidden="1" x14ac:dyDescent="0.25">
      <c r="A3717">
        <v>2018</v>
      </c>
      <c r="B3717">
        <v>3</v>
      </c>
      <c r="C3717" t="s">
        <v>86</v>
      </c>
      <c r="D3717">
        <v>24407</v>
      </c>
      <c r="E3717">
        <v>3</v>
      </c>
      <c r="F3717">
        <v>20180319</v>
      </c>
      <c r="G3717">
        <v>20170040938</v>
      </c>
      <c r="H3717" t="s">
        <v>65</v>
      </c>
      <c r="I3717" t="s">
        <v>25</v>
      </c>
      <c r="J3717" t="s">
        <v>26</v>
      </c>
      <c r="K3717" t="s">
        <v>2115</v>
      </c>
      <c r="L3717" t="s">
        <v>4</v>
      </c>
      <c r="M3717" t="s">
        <v>5</v>
      </c>
      <c r="N3717" t="s">
        <v>17</v>
      </c>
      <c r="O3717">
        <v>2005992000</v>
      </c>
      <c r="P3717" t="s">
        <v>934</v>
      </c>
      <c r="Q3717" t="s">
        <v>1003</v>
      </c>
      <c r="R3717" t="s">
        <v>18</v>
      </c>
      <c r="S3717" t="s">
        <v>148</v>
      </c>
      <c r="T3717" t="s">
        <v>377</v>
      </c>
      <c r="W3717" t="s">
        <v>129</v>
      </c>
      <c r="X3717" t="s">
        <v>8</v>
      </c>
      <c r="Y3717" t="s">
        <v>15</v>
      </c>
      <c r="Z3717">
        <v>4000</v>
      </c>
      <c r="AA3717">
        <v>1416</v>
      </c>
    </row>
    <row r="3718" spans="1:27" hidden="1" x14ac:dyDescent="0.25">
      <c r="A3718">
        <v>2017</v>
      </c>
      <c r="B3718">
        <v>2</v>
      </c>
      <c r="C3718" t="s">
        <v>86</v>
      </c>
      <c r="D3718">
        <v>10807</v>
      </c>
      <c r="E3718">
        <v>3</v>
      </c>
      <c r="F3718">
        <v>20170210</v>
      </c>
      <c r="G3718">
        <v>20542089106</v>
      </c>
      <c r="H3718" t="s">
        <v>74</v>
      </c>
      <c r="I3718" t="s">
        <v>25</v>
      </c>
      <c r="J3718" t="s">
        <v>26</v>
      </c>
      <c r="K3718" t="s">
        <v>199</v>
      </c>
      <c r="L3718" t="s">
        <v>4</v>
      </c>
      <c r="M3718" t="s">
        <v>5</v>
      </c>
      <c r="N3718" t="s">
        <v>6</v>
      </c>
      <c r="O3718">
        <v>904221000</v>
      </c>
      <c r="P3718" t="s">
        <v>198</v>
      </c>
      <c r="Q3718" t="s">
        <v>1016</v>
      </c>
      <c r="R3718" t="s">
        <v>104</v>
      </c>
      <c r="S3718" t="s">
        <v>911</v>
      </c>
      <c r="T3718" t="s">
        <v>1459</v>
      </c>
      <c r="V3718" t="s">
        <v>1458</v>
      </c>
      <c r="W3718" t="s">
        <v>34</v>
      </c>
      <c r="X3718" t="s">
        <v>23</v>
      </c>
      <c r="Y3718" t="s">
        <v>9</v>
      </c>
      <c r="Z3718">
        <v>3990.85</v>
      </c>
      <c r="AA3718">
        <v>1929.5</v>
      </c>
    </row>
    <row r="3719" spans="1:27" hidden="1" x14ac:dyDescent="0.25">
      <c r="A3719">
        <v>2018</v>
      </c>
      <c r="B3719">
        <v>3</v>
      </c>
      <c r="C3719" t="s">
        <v>270</v>
      </c>
      <c r="D3719">
        <v>13316</v>
      </c>
      <c r="E3719">
        <v>3</v>
      </c>
      <c r="F3719">
        <v>20180322</v>
      </c>
      <c r="G3719">
        <v>20504004415</v>
      </c>
      <c r="H3719" t="s">
        <v>223</v>
      </c>
      <c r="I3719" t="s">
        <v>25</v>
      </c>
      <c r="J3719" t="s">
        <v>26</v>
      </c>
      <c r="K3719" t="s">
        <v>519</v>
      </c>
      <c r="L3719" t="s">
        <v>4</v>
      </c>
      <c r="M3719" t="s">
        <v>5</v>
      </c>
      <c r="N3719" t="s">
        <v>17</v>
      </c>
      <c r="O3719">
        <v>2005999000</v>
      </c>
      <c r="P3719" t="s">
        <v>1002</v>
      </c>
      <c r="Q3719" t="s">
        <v>1003</v>
      </c>
      <c r="R3719" t="s">
        <v>24</v>
      </c>
      <c r="S3719" t="s">
        <v>1985</v>
      </c>
      <c r="W3719" t="s">
        <v>34</v>
      </c>
      <c r="X3719" t="s">
        <v>19</v>
      </c>
      <c r="Y3719" t="s">
        <v>226</v>
      </c>
      <c r="Z3719">
        <v>3982.23</v>
      </c>
      <c r="AA3719">
        <v>829.87199999999996</v>
      </c>
    </row>
    <row r="3720" spans="1:27" hidden="1" x14ac:dyDescent="0.25">
      <c r="A3720">
        <v>2017</v>
      </c>
      <c r="B3720">
        <v>3</v>
      </c>
      <c r="C3720" t="s">
        <v>86</v>
      </c>
      <c r="D3720">
        <v>18469</v>
      </c>
      <c r="E3720">
        <v>1</v>
      </c>
      <c r="F3720">
        <v>20170302</v>
      </c>
      <c r="G3720">
        <v>20186370571</v>
      </c>
      <c r="H3720" t="s">
        <v>111</v>
      </c>
      <c r="I3720" t="s">
        <v>25</v>
      </c>
      <c r="J3720" t="s">
        <v>26</v>
      </c>
      <c r="K3720" t="s">
        <v>97</v>
      </c>
      <c r="L3720" t="s">
        <v>4</v>
      </c>
      <c r="M3720" t="s">
        <v>5</v>
      </c>
      <c r="N3720" t="s">
        <v>17</v>
      </c>
      <c r="O3720">
        <v>2005999000</v>
      </c>
      <c r="P3720" t="s">
        <v>40</v>
      </c>
      <c r="Q3720" t="s">
        <v>1071</v>
      </c>
      <c r="R3720" t="s">
        <v>24</v>
      </c>
      <c r="S3720" t="s">
        <v>2175</v>
      </c>
      <c r="W3720" t="s">
        <v>112</v>
      </c>
      <c r="X3720" t="s">
        <v>8</v>
      </c>
      <c r="Y3720" t="s">
        <v>9</v>
      </c>
      <c r="Z3720">
        <v>3978</v>
      </c>
      <c r="AA3720">
        <v>1128</v>
      </c>
    </row>
    <row r="3721" spans="1:27" hidden="1" x14ac:dyDescent="0.25">
      <c r="A3721">
        <v>2018</v>
      </c>
      <c r="B3721">
        <v>1</v>
      </c>
      <c r="C3721" t="s">
        <v>86</v>
      </c>
      <c r="D3721">
        <v>4210</v>
      </c>
      <c r="E3721">
        <v>5</v>
      </c>
      <c r="F3721">
        <v>20180119</v>
      </c>
      <c r="G3721">
        <v>20392854445</v>
      </c>
      <c r="H3721" t="s">
        <v>396</v>
      </c>
      <c r="I3721" t="s">
        <v>2</v>
      </c>
      <c r="J3721" t="s">
        <v>81</v>
      </c>
      <c r="K3721" t="s">
        <v>82</v>
      </c>
      <c r="L3721" t="s">
        <v>4</v>
      </c>
      <c r="M3721" t="s">
        <v>5</v>
      </c>
      <c r="N3721" t="s">
        <v>6</v>
      </c>
      <c r="O3721">
        <v>710809000</v>
      </c>
      <c r="P3721" t="s">
        <v>31</v>
      </c>
      <c r="Q3721" t="s">
        <v>472</v>
      </c>
      <c r="R3721" t="s">
        <v>13</v>
      </c>
      <c r="S3721" t="s">
        <v>764</v>
      </c>
      <c r="T3721" t="s">
        <v>399</v>
      </c>
      <c r="X3721" t="s">
        <v>8</v>
      </c>
      <c r="Y3721" t="s">
        <v>9</v>
      </c>
      <c r="Z3721">
        <v>3971</v>
      </c>
      <c r="AA3721">
        <v>2325.3719999999998</v>
      </c>
    </row>
    <row r="3722" spans="1:27" hidden="1" x14ac:dyDescent="0.25">
      <c r="A3722">
        <v>2018</v>
      </c>
      <c r="B3722">
        <v>3</v>
      </c>
      <c r="C3722" t="s">
        <v>86</v>
      </c>
      <c r="D3722">
        <v>23372</v>
      </c>
      <c r="E3722">
        <v>3</v>
      </c>
      <c r="F3722">
        <v>20180314</v>
      </c>
      <c r="G3722">
        <v>20186370571</v>
      </c>
      <c r="H3722" t="s">
        <v>111</v>
      </c>
      <c r="I3722" t="s">
        <v>25</v>
      </c>
      <c r="J3722" t="s">
        <v>26</v>
      </c>
      <c r="K3722" t="s">
        <v>199</v>
      </c>
      <c r="L3722" t="s">
        <v>4</v>
      </c>
      <c r="M3722" t="s">
        <v>5</v>
      </c>
      <c r="N3722" t="s">
        <v>6</v>
      </c>
      <c r="O3722">
        <v>710809000</v>
      </c>
      <c r="P3722" t="s">
        <v>40</v>
      </c>
      <c r="Q3722" t="s">
        <v>1076</v>
      </c>
      <c r="R3722" t="s">
        <v>13</v>
      </c>
      <c r="S3722" t="s">
        <v>665</v>
      </c>
      <c r="W3722" t="s">
        <v>947</v>
      </c>
      <c r="X3722" t="s">
        <v>8</v>
      </c>
      <c r="Y3722" t="s">
        <v>9</v>
      </c>
      <c r="Z3722">
        <v>3965.76</v>
      </c>
      <c r="AA3722">
        <v>1561</v>
      </c>
    </row>
    <row r="3723" spans="1:27" hidden="1" x14ac:dyDescent="0.25">
      <c r="A3723">
        <v>2017</v>
      </c>
      <c r="B3723">
        <v>2</v>
      </c>
      <c r="C3723" t="s">
        <v>86</v>
      </c>
      <c r="D3723">
        <v>13535</v>
      </c>
      <c r="E3723">
        <v>5</v>
      </c>
      <c r="F3723">
        <v>20170217</v>
      </c>
      <c r="G3723">
        <v>20524548594</v>
      </c>
      <c r="H3723" t="s">
        <v>124</v>
      </c>
      <c r="I3723" t="s">
        <v>25</v>
      </c>
      <c r="J3723" t="s">
        <v>26</v>
      </c>
      <c r="K3723" t="s">
        <v>166</v>
      </c>
      <c r="L3723" t="s">
        <v>4</v>
      </c>
      <c r="M3723" t="s">
        <v>5</v>
      </c>
      <c r="N3723" t="s">
        <v>6</v>
      </c>
      <c r="O3723">
        <v>904219000</v>
      </c>
      <c r="P3723" t="s">
        <v>198</v>
      </c>
      <c r="Q3723" t="s">
        <v>472</v>
      </c>
      <c r="R3723" t="s">
        <v>50</v>
      </c>
      <c r="S3723" t="s">
        <v>1563</v>
      </c>
      <c r="T3723" t="s">
        <v>1564</v>
      </c>
      <c r="U3723" t="s">
        <v>88</v>
      </c>
      <c r="X3723" t="s">
        <v>23</v>
      </c>
      <c r="Y3723" t="s">
        <v>9</v>
      </c>
      <c r="Z3723">
        <v>3962.54</v>
      </c>
      <c r="AA3723">
        <v>1363.2</v>
      </c>
    </row>
    <row r="3724" spans="1:27" hidden="1" x14ac:dyDescent="0.25">
      <c r="A3724">
        <v>2017</v>
      </c>
      <c r="B3724">
        <v>1</v>
      </c>
      <c r="C3724" t="s">
        <v>270</v>
      </c>
      <c r="D3724">
        <v>3273</v>
      </c>
      <c r="E3724">
        <v>8</v>
      </c>
      <c r="F3724">
        <v>20170122</v>
      </c>
      <c r="G3724">
        <v>20504004415</v>
      </c>
      <c r="H3724" t="s">
        <v>223</v>
      </c>
      <c r="I3724" t="s">
        <v>25</v>
      </c>
      <c r="J3724" t="s">
        <v>26</v>
      </c>
      <c r="K3724" t="s">
        <v>28</v>
      </c>
      <c r="L3724" t="s">
        <v>4</v>
      </c>
      <c r="M3724" t="s">
        <v>5</v>
      </c>
      <c r="N3724" t="s">
        <v>17</v>
      </c>
      <c r="O3724">
        <v>2001909000</v>
      </c>
      <c r="P3724" t="s">
        <v>1009</v>
      </c>
      <c r="Q3724" t="s">
        <v>1003</v>
      </c>
      <c r="R3724" t="s">
        <v>68</v>
      </c>
      <c r="S3724" t="s">
        <v>827</v>
      </c>
      <c r="W3724" t="s">
        <v>100</v>
      </c>
      <c r="X3724" t="s">
        <v>8</v>
      </c>
      <c r="Y3724" t="s">
        <v>61</v>
      </c>
      <c r="Z3724">
        <v>3960</v>
      </c>
      <c r="AA3724">
        <v>761.28</v>
      </c>
    </row>
    <row r="3725" spans="1:27" hidden="1" x14ac:dyDescent="0.25">
      <c r="A3725">
        <v>2018</v>
      </c>
      <c r="B3725">
        <v>2</v>
      </c>
      <c r="C3725" t="s">
        <v>86</v>
      </c>
      <c r="D3725">
        <v>10718</v>
      </c>
      <c r="E3725">
        <v>5</v>
      </c>
      <c r="F3725">
        <v>20180202</v>
      </c>
      <c r="G3725">
        <v>20600159217</v>
      </c>
      <c r="H3725" t="s">
        <v>1163</v>
      </c>
      <c r="I3725" t="s">
        <v>25</v>
      </c>
      <c r="J3725" t="s">
        <v>26</v>
      </c>
      <c r="K3725" t="s">
        <v>97</v>
      </c>
      <c r="L3725" t="s">
        <v>4</v>
      </c>
      <c r="M3725" t="s">
        <v>5</v>
      </c>
      <c r="N3725" t="s">
        <v>6</v>
      </c>
      <c r="O3725">
        <v>710809000</v>
      </c>
      <c r="P3725" t="s">
        <v>40</v>
      </c>
      <c r="Q3725" t="s">
        <v>1076</v>
      </c>
      <c r="R3725" t="s">
        <v>13</v>
      </c>
      <c r="S3725" t="s">
        <v>968</v>
      </c>
      <c r="T3725" t="s">
        <v>969</v>
      </c>
      <c r="X3725" t="s">
        <v>8</v>
      </c>
      <c r="Y3725" t="s">
        <v>9</v>
      </c>
      <c r="Z3725">
        <v>3933.6</v>
      </c>
      <c r="AA3725">
        <v>1307.52</v>
      </c>
    </row>
    <row r="3726" spans="1:27" hidden="1" x14ac:dyDescent="0.25">
      <c r="A3726">
        <v>2018</v>
      </c>
      <c r="B3726">
        <v>1</v>
      </c>
      <c r="C3726" t="s">
        <v>86</v>
      </c>
      <c r="D3726">
        <v>9097</v>
      </c>
      <c r="E3726">
        <v>7</v>
      </c>
      <c r="F3726">
        <v>20180131</v>
      </c>
      <c r="G3726">
        <v>20186370571</v>
      </c>
      <c r="H3726" t="s">
        <v>111</v>
      </c>
      <c r="I3726" t="s">
        <v>25</v>
      </c>
      <c r="J3726" t="s">
        <v>26</v>
      </c>
      <c r="K3726" t="s">
        <v>97</v>
      </c>
      <c r="L3726" t="s">
        <v>4</v>
      </c>
      <c r="M3726" t="s">
        <v>5</v>
      </c>
      <c r="N3726" t="s">
        <v>17</v>
      </c>
      <c r="O3726">
        <v>2005999000</v>
      </c>
      <c r="P3726" t="s">
        <v>31</v>
      </c>
      <c r="Q3726" t="s">
        <v>1071</v>
      </c>
      <c r="R3726" t="s">
        <v>24</v>
      </c>
      <c r="S3726" t="s">
        <v>1240</v>
      </c>
      <c r="T3726" t="s">
        <v>1241</v>
      </c>
      <c r="U3726" t="s">
        <v>1242</v>
      </c>
      <c r="W3726" t="s">
        <v>1232</v>
      </c>
      <c r="X3726" t="s">
        <v>8</v>
      </c>
      <c r="Y3726" t="s">
        <v>9</v>
      </c>
      <c r="Z3726">
        <v>3932.4</v>
      </c>
      <c r="AA3726">
        <v>1221</v>
      </c>
    </row>
    <row r="3727" spans="1:27" hidden="1" x14ac:dyDescent="0.25">
      <c r="A3727">
        <v>2017</v>
      </c>
      <c r="B3727">
        <v>2</v>
      </c>
      <c r="C3727" t="s">
        <v>86</v>
      </c>
      <c r="D3727">
        <v>11937</v>
      </c>
      <c r="E3727">
        <v>6</v>
      </c>
      <c r="F3727">
        <v>20170210</v>
      </c>
      <c r="G3727">
        <v>20186370571</v>
      </c>
      <c r="H3727" t="s">
        <v>111</v>
      </c>
      <c r="I3727" t="s">
        <v>25</v>
      </c>
      <c r="J3727" t="s">
        <v>26</v>
      </c>
      <c r="K3727" t="s">
        <v>97</v>
      </c>
      <c r="L3727" t="s">
        <v>4</v>
      </c>
      <c r="M3727" t="s">
        <v>5</v>
      </c>
      <c r="N3727" t="s">
        <v>17</v>
      </c>
      <c r="O3727">
        <v>2005999000</v>
      </c>
      <c r="P3727" t="s">
        <v>499</v>
      </c>
      <c r="Q3727" t="s">
        <v>1071</v>
      </c>
      <c r="R3727" t="s">
        <v>24</v>
      </c>
      <c r="S3727" t="s">
        <v>1512</v>
      </c>
      <c r="W3727" t="s">
        <v>112</v>
      </c>
      <c r="X3727" t="s">
        <v>8</v>
      </c>
      <c r="Y3727" t="s">
        <v>9</v>
      </c>
      <c r="Z3727">
        <v>3926.16</v>
      </c>
      <c r="AA3727">
        <v>1437</v>
      </c>
    </row>
    <row r="3728" spans="1:27" hidden="1" x14ac:dyDescent="0.25">
      <c r="A3728">
        <v>2017</v>
      </c>
      <c r="B3728">
        <v>1</v>
      </c>
      <c r="C3728" t="s">
        <v>86</v>
      </c>
      <c r="D3728">
        <v>5242</v>
      </c>
      <c r="E3728">
        <v>3</v>
      </c>
      <c r="F3728">
        <v>20170121</v>
      </c>
      <c r="G3728">
        <v>20373860736</v>
      </c>
      <c r="H3728" t="s">
        <v>1127</v>
      </c>
      <c r="I3728" t="s">
        <v>25</v>
      </c>
      <c r="J3728" t="s">
        <v>26</v>
      </c>
      <c r="K3728" t="s">
        <v>103</v>
      </c>
      <c r="L3728" t="s">
        <v>4</v>
      </c>
      <c r="M3728" t="s">
        <v>5</v>
      </c>
      <c r="N3728" t="s">
        <v>17</v>
      </c>
      <c r="O3728">
        <v>2005992000</v>
      </c>
      <c r="P3728" t="s">
        <v>934</v>
      </c>
      <c r="Q3728" t="s">
        <v>1003</v>
      </c>
      <c r="R3728" t="s">
        <v>18</v>
      </c>
      <c r="S3728" t="s">
        <v>94</v>
      </c>
      <c r="T3728" t="s">
        <v>418</v>
      </c>
      <c r="U3728" t="s">
        <v>419</v>
      </c>
      <c r="V3728" t="s">
        <v>377</v>
      </c>
      <c r="W3728" t="s">
        <v>100</v>
      </c>
      <c r="X3728" t="s">
        <v>19</v>
      </c>
      <c r="Y3728" t="s">
        <v>93</v>
      </c>
      <c r="Z3728">
        <v>3915</v>
      </c>
      <c r="AA3728">
        <v>1305</v>
      </c>
    </row>
    <row r="3729" spans="1:27" hidden="1" x14ac:dyDescent="0.25">
      <c r="A3729">
        <v>2018</v>
      </c>
      <c r="B3729">
        <v>3</v>
      </c>
      <c r="C3729" t="s">
        <v>270</v>
      </c>
      <c r="D3729">
        <v>12365</v>
      </c>
      <c r="E3729">
        <v>2</v>
      </c>
      <c r="F3729">
        <v>20180314</v>
      </c>
      <c r="G3729">
        <v>20546150519</v>
      </c>
      <c r="H3729" t="s">
        <v>345</v>
      </c>
      <c r="I3729" t="s">
        <v>25</v>
      </c>
      <c r="J3729" t="s">
        <v>26</v>
      </c>
      <c r="K3729" t="s">
        <v>257</v>
      </c>
      <c r="L3729" t="s">
        <v>4</v>
      </c>
      <c r="M3729" t="s">
        <v>5</v>
      </c>
      <c r="N3729" t="s">
        <v>6</v>
      </c>
      <c r="O3729">
        <v>709600000</v>
      </c>
      <c r="P3729" t="s">
        <v>1002</v>
      </c>
      <c r="Q3729" t="s">
        <v>274</v>
      </c>
      <c r="R3729" t="s">
        <v>7</v>
      </c>
      <c r="S3729" t="s">
        <v>350</v>
      </c>
      <c r="T3729" t="s">
        <v>798</v>
      </c>
      <c r="U3729" t="s">
        <v>799</v>
      </c>
      <c r="W3729" t="s">
        <v>100</v>
      </c>
      <c r="X3729" t="s">
        <v>8</v>
      </c>
      <c r="Y3729" t="s">
        <v>226</v>
      </c>
      <c r="Z3729">
        <v>3907.98</v>
      </c>
      <c r="AA3729">
        <v>4400</v>
      </c>
    </row>
    <row r="3730" spans="1:27" hidden="1" x14ac:dyDescent="0.25">
      <c r="A3730">
        <v>2018</v>
      </c>
      <c r="B3730">
        <v>3</v>
      </c>
      <c r="C3730" t="s">
        <v>270</v>
      </c>
      <c r="D3730">
        <v>12504</v>
      </c>
      <c r="E3730">
        <v>3</v>
      </c>
      <c r="F3730">
        <v>20180314</v>
      </c>
      <c r="G3730">
        <v>20546150519</v>
      </c>
      <c r="H3730" t="s">
        <v>345</v>
      </c>
      <c r="I3730" t="s">
        <v>25</v>
      </c>
      <c r="J3730" t="s">
        <v>26</v>
      </c>
      <c r="K3730" t="s">
        <v>257</v>
      </c>
      <c r="L3730" t="s">
        <v>4</v>
      </c>
      <c r="M3730" t="s">
        <v>5</v>
      </c>
      <c r="N3730" t="s">
        <v>6</v>
      </c>
      <c r="O3730">
        <v>709600000</v>
      </c>
      <c r="P3730" t="s">
        <v>1002</v>
      </c>
      <c r="Q3730" t="s">
        <v>274</v>
      </c>
      <c r="R3730" t="s">
        <v>7</v>
      </c>
      <c r="S3730" t="s">
        <v>350</v>
      </c>
      <c r="T3730" t="s">
        <v>798</v>
      </c>
      <c r="U3730" t="s">
        <v>800</v>
      </c>
      <c r="W3730" t="s">
        <v>100</v>
      </c>
      <c r="X3730" t="s">
        <v>8</v>
      </c>
      <c r="Y3730" t="s">
        <v>226</v>
      </c>
      <c r="Z3730">
        <v>3907.98</v>
      </c>
      <c r="AA3730">
        <v>4400</v>
      </c>
    </row>
    <row r="3731" spans="1:27" hidden="1" x14ac:dyDescent="0.25">
      <c r="A3731">
        <v>2018</v>
      </c>
      <c r="B3731">
        <v>3</v>
      </c>
      <c r="C3731" t="s">
        <v>270</v>
      </c>
      <c r="D3731">
        <v>12507</v>
      </c>
      <c r="E3731">
        <v>2</v>
      </c>
      <c r="F3731">
        <v>20180314</v>
      </c>
      <c r="G3731">
        <v>20546150519</v>
      </c>
      <c r="H3731" t="s">
        <v>345</v>
      </c>
      <c r="I3731" t="s">
        <v>25</v>
      </c>
      <c r="J3731" t="s">
        <v>26</v>
      </c>
      <c r="K3731" t="s">
        <v>257</v>
      </c>
      <c r="L3731" t="s">
        <v>4</v>
      </c>
      <c r="M3731" t="s">
        <v>5</v>
      </c>
      <c r="N3731" t="s">
        <v>6</v>
      </c>
      <c r="O3731">
        <v>709600000</v>
      </c>
      <c r="P3731" t="s">
        <v>1002</v>
      </c>
      <c r="Q3731" t="s">
        <v>274</v>
      </c>
      <c r="R3731" t="s">
        <v>7</v>
      </c>
      <c r="S3731" t="s">
        <v>350</v>
      </c>
      <c r="T3731" t="s">
        <v>798</v>
      </c>
      <c r="U3731" t="s">
        <v>799</v>
      </c>
      <c r="W3731" t="s">
        <v>100</v>
      </c>
      <c r="X3731" t="s">
        <v>8</v>
      </c>
      <c r="Y3731" t="s">
        <v>226</v>
      </c>
      <c r="Z3731">
        <v>3907.98</v>
      </c>
      <c r="AA3731">
        <v>4400</v>
      </c>
    </row>
    <row r="3732" spans="1:27" hidden="1" x14ac:dyDescent="0.25">
      <c r="A3732">
        <v>2018</v>
      </c>
      <c r="B3732">
        <v>2</v>
      </c>
      <c r="C3732" t="s">
        <v>270</v>
      </c>
      <c r="D3732">
        <v>8370</v>
      </c>
      <c r="E3732">
        <v>6</v>
      </c>
      <c r="F3732">
        <v>20180216</v>
      </c>
      <c r="G3732">
        <v>20546150519</v>
      </c>
      <c r="H3732" t="s">
        <v>345</v>
      </c>
      <c r="I3732" t="s">
        <v>25</v>
      </c>
      <c r="J3732" t="s">
        <v>26</v>
      </c>
      <c r="K3732" t="s">
        <v>344</v>
      </c>
      <c r="L3732" t="s">
        <v>4</v>
      </c>
      <c r="M3732" t="s">
        <v>5</v>
      </c>
      <c r="N3732" t="s">
        <v>6</v>
      </c>
      <c r="O3732">
        <v>709600000</v>
      </c>
      <c r="P3732" t="s">
        <v>1002</v>
      </c>
      <c r="Q3732" t="s">
        <v>274</v>
      </c>
      <c r="R3732" t="s">
        <v>7</v>
      </c>
      <c r="S3732" t="s">
        <v>802</v>
      </c>
      <c r="T3732" t="s">
        <v>798</v>
      </c>
      <c r="U3732" t="s">
        <v>800</v>
      </c>
      <c r="W3732" t="s">
        <v>100</v>
      </c>
      <c r="X3732" t="s">
        <v>8</v>
      </c>
      <c r="Y3732" t="s">
        <v>226</v>
      </c>
      <c r="Z3732">
        <v>3902.04</v>
      </c>
      <c r="AA3732">
        <v>1925</v>
      </c>
    </row>
    <row r="3733" spans="1:27" hidden="1" x14ac:dyDescent="0.25">
      <c r="A3733">
        <v>2017</v>
      </c>
      <c r="B3733">
        <v>1</v>
      </c>
      <c r="C3733" t="s">
        <v>86</v>
      </c>
      <c r="D3733">
        <v>7916</v>
      </c>
      <c r="E3733">
        <v>1</v>
      </c>
      <c r="F3733">
        <v>20170131</v>
      </c>
      <c r="G3733">
        <v>20476152594</v>
      </c>
      <c r="H3733" t="s">
        <v>91</v>
      </c>
      <c r="I3733" t="s">
        <v>2</v>
      </c>
      <c r="J3733" t="s">
        <v>81</v>
      </c>
      <c r="K3733" t="s">
        <v>82</v>
      </c>
      <c r="L3733" t="s">
        <v>4</v>
      </c>
      <c r="M3733" t="s">
        <v>5</v>
      </c>
      <c r="N3733" t="s">
        <v>6</v>
      </c>
      <c r="O3733">
        <v>710809000</v>
      </c>
      <c r="P3733" t="s">
        <v>31</v>
      </c>
      <c r="Q3733" t="s">
        <v>1076</v>
      </c>
      <c r="R3733" t="s">
        <v>13</v>
      </c>
      <c r="S3733" t="s">
        <v>227</v>
      </c>
      <c r="T3733" t="s">
        <v>228</v>
      </c>
      <c r="U3733" t="s">
        <v>84</v>
      </c>
      <c r="W3733" t="s">
        <v>34</v>
      </c>
      <c r="X3733" t="s">
        <v>8</v>
      </c>
      <c r="Y3733" t="s">
        <v>93</v>
      </c>
      <c r="Z3733">
        <v>3900</v>
      </c>
      <c r="AA3733">
        <v>1500</v>
      </c>
    </row>
    <row r="3734" spans="1:27" hidden="1" x14ac:dyDescent="0.25">
      <c r="A3734">
        <v>2017</v>
      </c>
      <c r="B3734">
        <v>1</v>
      </c>
      <c r="C3734" t="s">
        <v>270</v>
      </c>
      <c r="D3734">
        <v>4212</v>
      </c>
      <c r="E3734">
        <v>3</v>
      </c>
      <c r="F3734">
        <v>20170126</v>
      </c>
      <c r="G3734">
        <v>20504004415</v>
      </c>
      <c r="H3734" t="s">
        <v>223</v>
      </c>
      <c r="I3734" t="s">
        <v>25</v>
      </c>
      <c r="J3734" t="s">
        <v>26</v>
      </c>
      <c r="K3734" t="s">
        <v>199</v>
      </c>
      <c r="L3734" t="s">
        <v>4</v>
      </c>
      <c r="M3734" t="s">
        <v>5</v>
      </c>
      <c r="N3734" t="s">
        <v>17</v>
      </c>
      <c r="O3734">
        <v>2001909000</v>
      </c>
      <c r="P3734" t="s">
        <v>1008</v>
      </c>
      <c r="Q3734" t="s">
        <v>1003</v>
      </c>
      <c r="R3734" t="s">
        <v>68</v>
      </c>
      <c r="S3734" t="s">
        <v>849</v>
      </c>
      <c r="W3734" t="s">
        <v>100</v>
      </c>
      <c r="X3734" t="s">
        <v>8</v>
      </c>
      <c r="Y3734" t="s">
        <v>61</v>
      </c>
      <c r="Z3734">
        <v>3900</v>
      </c>
      <c r="AA3734">
        <v>3480</v>
      </c>
    </row>
    <row r="3735" spans="1:27" hidden="1" x14ac:dyDescent="0.25">
      <c r="A3735">
        <v>2018</v>
      </c>
      <c r="B3735">
        <v>1</v>
      </c>
      <c r="C3735" t="s">
        <v>270</v>
      </c>
      <c r="D3735">
        <v>42662</v>
      </c>
      <c r="E3735">
        <v>2</v>
      </c>
      <c r="F3735">
        <v>20180102</v>
      </c>
      <c r="G3735">
        <v>20504004415</v>
      </c>
      <c r="H3735" t="s">
        <v>223</v>
      </c>
      <c r="I3735" t="s">
        <v>2</v>
      </c>
      <c r="J3735" t="s">
        <v>58</v>
      </c>
      <c r="K3735" t="s">
        <v>59</v>
      </c>
      <c r="L3735" t="s">
        <v>4</v>
      </c>
      <c r="M3735" t="s">
        <v>5</v>
      </c>
      <c r="N3735" t="s">
        <v>17</v>
      </c>
      <c r="O3735">
        <v>2001909000</v>
      </c>
      <c r="P3735" t="s">
        <v>1008</v>
      </c>
      <c r="Q3735" t="s">
        <v>1003</v>
      </c>
      <c r="R3735" t="s">
        <v>68</v>
      </c>
      <c r="S3735" t="s">
        <v>955</v>
      </c>
      <c r="T3735" t="s">
        <v>942</v>
      </c>
      <c r="W3735" t="s">
        <v>34</v>
      </c>
      <c r="X3735" t="s">
        <v>8</v>
      </c>
      <c r="Y3735" t="s">
        <v>226</v>
      </c>
      <c r="Z3735">
        <v>3890.75</v>
      </c>
      <c r="AA3735">
        <v>1611.6</v>
      </c>
    </row>
    <row r="3736" spans="1:27" hidden="1" x14ac:dyDescent="0.25">
      <c r="A3736">
        <v>2017</v>
      </c>
      <c r="B3736">
        <v>1</v>
      </c>
      <c r="C3736" t="s">
        <v>270</v>
      </c>
      <c r="D3736">
        <v>4181</v>
      </c>
      <c r="E3736">
        <v>4</v>
      </c>
      <c r="F3736">
        <v>20170124</v>
      </c>
      <c r="G3736">
        <v>20504004415</v>
      </c>
      <c r="H3736" t="s">
        <v>223</v>
      </c>
      <c r="I3736" t="s">
        <v>2</v>
      </c>
      <c r="J3736" t="s">
        <v>308</v>
      </c>
      <c r="K3736" t="s">
        <v>309</v>
      </c>
      <c r="L3736" t="s">
        <v>4</v>
      </c>
      <c r="M3736" t="s">
        <v>5</v>
      </c>
      <c r="N3736" t="s">
        <v>17</v>
      </c>
      <c r="O3736">
        <v>2001909000</v>
      </c>
      <c r="P3736" t="s">
        <v>1009</v>
      </c>
      <c r="Q3736" t="s">
        <v>1003</v>
      </c>
      <c r="R3736" t="s">
        <v>68</v>
      </c>
      <c r="S3736" t="s">
        <v>870</v>
      </c>
      <c r="T3736" t="s">
        <v>871</v>
      </c>
      <c r="W3736" t="s">
        <v>272</v>
      </c>
      <c r="X3736" t="s">
        <v>8</v>
      </c>
      <c r="Y3736" t="s">
        <v>226</v>
      </c>
      <c r="Z3736">
        <v>3885</v>
      </c>
      <c r="AA3736">
        <v>307.44</v>
      </c>
    </row>
    <row r="3737" spans="1:27" hidden="1" x14ac:dyDescent="0.25">
      <c r="A3737">
        <v>2018</v>
      </c>
      <c r="B3737">
        <v>1</v>
      </c>
      <c r="C3737" t="s">
        <v>86</v>
      </c>
      <c r="D3737">
        <v>7650</v>
      </c>
      <c r="E3737">
        <v>5</v>
      </c>
      <c r="F3737">
        <v>20180125</v>
      </c>
      <c r="G3737">
        <v>20600159217</v>
      </c>
      <c r="H3737" t="s">
        <v>1163</v>
      </c>
      <c r="I3737" t="s">
        <v>25</v>
      </c>
      <c r="J3737" t="s">
        <v>26</v>
      </c>
      <c r="K3737" t="s">
        <v>97</v>
      </c>
      <c r="L3737" t="s">
        <v>4</v>
      </c>
      <c r="M3737" t="s">
        <v>5</v>
      </c>
      <c r="N3737" t="s">
        <v>6</v>
      </c>
      <c r="O3737">
        <v>710809000</v>
      </c>
      <c r="P3737" t="s">
        <v>31</v>
      </c>
      <c r="Q3737" t="s">
        <v>1076</v>
      </c>
      <c r="R3737" t="s">
        <v>13</v>
      </c>
      <c r="S3737" t="s">
        <v>242</v>
      </c>
      <c r="T3737" t="s">
        <v>243</v>
      </c>
      <c r="X3737" t="s">
        <v>8</v>
      </c>
      <c r="Y3737" t="s">
        <v>9</v>
      </c>
      <c r="Z3737">
        <v>3862.08</v>
      </c>
      <c r="AA3737">
        <v>1176.77</v>
      </c>
    </row>
    <row r="3738" spans="1:27" hidden="1" x14ac:dyDescent="0.25">
      <c r="A3738">
        <v>2017</v>
      </c>
      <c r="B3738">
        <v>1</v>
      </c>
      <c r="C3738" t="s">
        <v>86</v>
      </c>
      <c r="D3738">
        <v>8672</v>
      </c>
      <c r="E3738">
        <v>3</v>
      </c>
      <c r="F3738">
        <v>20170130</v>
      </c>
      <c r="G3738">
        <v>20506333653</v>
      </c>
      <c r="H3738" t="s">
        <v>213</v>
      </c>
      <c r="I3738" t="s">
        <v>25</v>
      </c>
      <c r="J3738" t="s">
        <v>26</v>
      </c>
      <c r="K3738" t="s">
        <v>97</v>
      </c>
      <c r="L3738" t="s">
        <v>4</v>
      </c>
      <c r="M3738" t="s">
        <v>5</v>
      </c>
      <c r="N3738" t="s">
        <v>6</v>
      </c>
      <c r="O3738">
        <v>904211090</v>
      </c>
      <c r="P3738" t="s">
        <v>198</v>
      </c>
      <c r="Q3738" t="s">
        <v>472</v>
      </c>
      <c r="R3738" t="s">
        <v>77</v>
      </c>
      <c r="S3738" t="s">
        <v>139</v>
      </c>
      <c r="W3738" t="s">
        <v>34</v>
      </c>
      <c r="X3738" t="s">
        <v>109</v>
      </c>
      <c r="Y3738" t="s">
        <v>9</v>
      </c>
      <c r="Z3738">
        <v>3860.2</v>
      </c>
      <c r="AA3738">
        <v>1485.54</v>
      </c>
    </row>
    <row r="3739" spans="1:27" hidden="1" x14ac:dyDescent="0.25">
      <c r="A3739">
        <v>2017</v>
      </c>
      <c r="B3739">
        <v>3</v>
      </c>
      <c r="C3739" t="s">
        <v>86</v>
      </c>
      <c r="D3739">
        <v>27002</v>
      </c>
      <c r="E3739">
        <v>5</v>
      </c>
      <c r="F3739">
        <v>20170330</v>
      </c>
      <c r="G3739">
        <v>20524548594</v>
      </c>
      <c r="H3739" t="s">
        <v>124</v>
      </c>
      <c r="I3739" t="s">
        <v>25</v>
      </c>
      <c r="J3739" t="s">
        <v>26</v>
      </c>
      <c r="K3739" t="s">
        <v>118</v>
      </c>
      <c r="L3739" t="s">
        <v>4</v>
      </c>
      <c r="M3739" t="s">
        <v>5</v>
      </c>
      <c r="N3739" t="s">
        <v>6</v>
      </c>
      <c r="O3739">
        <v>904211090</v>
      </c>
      <c r="P3739" t="s">
        <v>198</v>
      </c>
      <c r="Q3739" t="s">
        <v>472</v>
      </c>
      <c r="R3739" t="s">
        <v>77</v>
      </c>
      <c r="S3739" t="s">
        <v>1477</v>
      </c>
      <c r="T3739" t="s">
        <v>2341</v>
      </c>
      <c r="U3739" t="s">
        <v>88</v>
      </c>
      <c r="X3739" t="s">
        <v>23</v>
      </c>
      <c r="Y3739" t="s">
        <v>9</v>
      </c>
      <c r="Z3739">
        <v>3856.92</v>
      </c>
      <c r="AA3739">
        <v>1226.8800000000001</v>
      </c>
    </row>
    <row r="3740" spans="1:27" hidden="1" x14ac:dyDescent="0.25">
      <c r="A3740">
        <v>2017</v>
      </c>
      <c r="B3740">
        <v>1</v>
      </c>
      <c r="C3740" t="s">
        <v>86</v>
      </c>
      <c r="D3740">
        <v>2072</v>
      </c>
      <c r="E3740">
        <v>9</v>
      </c>
      <c r="F3740">
        <v>20170112</v>
      </c>
      <c r="G3740">
        <v>20544606353</v>
      </c>
      <c r="H3740" t="s">
        <v>490</v>
      </c>
      <c r="I3740" t="s">
        <v>25</v>
      </c>
      <c r="J3740" t="s">
        <v>26</v>
      </c>
      <c r="K3740" t="s">
        <v>125</v>
      </c>
      <c r="L3740" t="s">
        <v>4</v>
      </c>
      <c r="M3740" t="s">
        <v>5</v>
      </c>
      <c r="N3740" t="s">
        <v>6</v>
      </c>
      <c r="O3740">
        <v>904229000</v>
      </c>
      <c r="P3740" t="s">
        <v>218</v>
      </c>
      <c r="Q3740" t="s">
        <v>1016</v>
      </c>
      <c r="R3740" t="s">
        <v>60</v>
      </c>
      <c r="S3740" t="s">
        <v>570</v>
      </c>
      <c r="T3740" t="s">
        <v>571</v>
      </c>
      <c r="U3740" t="s">
        <v>572</v>
      </c>
      <c r="V3740" t="s">
        <v>573</v>
      </c>
      <c r="W3740" t="s">
        <v>253</v>
      </c>
      <c r="X3740" t="s">
        <v>23</v>
      </c>
      <c r="Y3740" t="s">
        <v>90</v>
      </c>
      <c r="Z3740">
        <v>3849.35</v>
      </c>
      <c r="AA3740">
        <v>1135.5</v>
      </c>
    </row>
    <row r="3741" spans="1:27" hidden="1" x14ac:dyDescent="0.25">
      <c r="A3741">
        <v>2018</v>
      </c>
      <c r="B3741">
        <v>2</v>
      </c>
      <c r="C3741" t="s">
        <v>270</v>
      </c>
      <c r="D3741">
        <v>9119</v>
      </c>
      <c r="E3741">
        <v>3</v>
      </c>
      <c r="F3741">
        <v>20180220</v>
      </c>
      <c r="G3741">
        <v>20504004415</v>
      </c>
      <c r="H3741" t="s">
        <v>223</v>
      </c>
      <c r="I3741" t="s">
        <v>36</v>
      </c>
      <c r="J3741" t="s">
        <v>283</v>
      </c>
      <c r="K3741" t="s">
        <v>284</v>
      </c>
      <c r="L3741" t="s">
        <v>4</v>
      </c>
      <c r="M3741" t="s">
        <v>5</v>
      </c>
      <c r="N3741" t="s">
        <v>17</v>
      </c>
      <c r="O3741">
        <v>2005999000</v>
      </c>
      <c r="P3741" t="s">
        <v>1002</v>
      </c>
      <c r="Q3741" t="s">
        <v>1003</v>
      </c>
      <c r="R3741" t="s">
        <v>24</v>
      </c>
      <c r="S3741" t="s">
        <v>956</v>
      </c>
      <c r="T3741" t="s">
        <v>2031</v>
      </c>
      <c r="W3741" t="s">
        <v>34</v>
      </c>
      <c r="X3741" t="s">
        <v>8</v>
      </c>
      <c r="Y3741" t="s">
        <v>226</v>
      </c>
      <c r="Z3741">
        <v>3848</v>
      </c>
      <c r="AA3741">
        <v>1014.29</v>
      </c>
    </row>
    <row r="3742" spans="1:27" hidden="1" x14ac:dyDescent="0.25">
      <c r="A3742">
        <v>2018</v>
      </c>
      <c r="B3742">
        <v>2</v>
      </c>
      <c r="C3742" t="s">
        <v>270</v>
      </c>
      <c r="D3742">
        <v>9119</v>
      </c>
      <c r="E3742">
        <v>4</v>
      </c>
      <c r="F3742">
        <v>20180220</v>
      </c>
      <c r="G3742">
        <v>20504004415</v>
      </c>
      <c r="H3742" t="s">
        <v>223</v>
      </c>
      <c r="I3742" t="s">
        <v>36</v>
      </c>
      <c r="J3742" t="s">
        <v>283</v>
      </c>
      <c r="K3742" t="s">
        <v>284</v>
      </c>
      <c r="L3742" t="s">
        <v>4</v>
      </c>
      <c r="M3742" t="s">
        <v>5</v>
      </c>
      <c r="N3742" t="s">
        <v>17</v>
      </c>
      <c r="O3742">
        <v>2005999000</v>
      </c>
      <c r="P3742" t="s">
        <v>1002</v>
      </c>
      <c r="Q3742" t="s">
        <v>1003</v>
      </c>
      <c r="R3742" t="s">
        <v>24</v>
      </c>
      <c r="S3742" t="s">
        <v>949</v>
      </c>
      <c r="T3742" t="s">
        <v>2031</v>
      </c>
      <c r="W3742" t="s">
        <v>34</v>
      </c>
      <c r="X3742" t="s">
        <v>8</v>
      </c>
      <c r="Y3742" t="s">
        <v>226</v>
      </c>
      <c r="Z3742">
        <v>3848</v>
      </c>
      <c r="AA3742">
        <v>1014.29</v>
      </c>
    </row>
    <row r="3743" spans="1:27" hidden="1" x14ac:dyDescent="0.25">
      <c r="A3743">
        <v>2018</v>
      </c>
      <c r="B3743">
        <v>2</v>
      </c>
      <c r="C3743" t="s">
        <v>270</v>
      </c>
      <c r="D3743">
        <v>6588</v>
      </c>
      <c r="E3743">
        <v>2</v>
      </c>
      <c r="F3743">
        <v>20180207</v>
      </c>
      <c r="G3743">
        <v>20504004415</v>
      </c>
      <c r="H3743" t="s">
        <v>223</v>
      </c>
      <c r="I3743" t="s">
        <v>25</v>
      </c>
      <c r="J3743" t="s">
        <v>26</v>
      </c>
      <c r="K3743" t="s">
        <v>97</v>
      </c>
      <c r="L3743" t="s">
        <v>4</v>
      </c>
      <c r="M3743" t="s">
        <v>5</v>
      </c>
      <c r="N3743" t="s">
        <v>17</v>
      </c>
      <c r="O3743">
        <v>2005999000</v>
      </c>
      <c r="P3743" t="s">
        <v>1002</v>
      </c>
      <c r="Q3743" t="s">
        <v>1003</v>
      </c>
      <c r="R3743" t="s">
        <v>24</v>
      </c>
      <c r="S3743" t="s">
        <v>342</v>
      </c>
      <c r="W3743" t="s">
        <v>34</v>
      </c>
      <c r="X3743" t="s">
        <v>8</v>
      </c>
      <c r="Y3743" t="s">
        <v>226</v>
      </c>
      <c r="Z3743">
        <v>3825</v>
      </c>
      <c r="AA3743">
        <v>1188</v>
      </c>
    </row>
    <row r="3744" spans="1:27" hidden="1" x14ac:dyDescent="0.25">
      <c r="A3744">
        <v>2017</v>
      </c>
      <c r="B3744">
        <v>2</v>
      </c>
      <c r="C3744" t="s">
        <v>270</v>
      </c>
      <c r="D3744">
        <v>7641</v>
      </c>
      <c r="E3744">
        <v>2</v>
      </c>
      <c r="F3744">
        <v>20170216</v>
      </c>
      <c r="G3744">
        <v>20504004415</v>
      </c>
      <c r="H3744" t="s">
        <v>223</v>
      </c>
      <c r="I3744" t="s">
        <v>2</v>
      </c>
      <c r="J3744" t="s">
        <v>58</v>
      </c>
      <c r="K3744" t="s">
        <v>59</v>
      </c>
      <c r="L3744" t="s">
        <v>4</v>
      </c>
      <c r="M3744" t="s">
        <v>5</v>
      </c>
      <c r="N3744" t="s">
        <v>17</v>
      </c>
      <c r="O3744">
        <v>2001909000</v>
      </c>
      <c r="P3744" t="s">
        <v>1006</v>
      </c>
      <c r="Q3744" t="s">
        <v>1003</v>
      </c>
      <c r="R3744" t="s">
        <v>68</v>
      </c>
      <c r="S3744" t="s">
        <v>1737</v>
      </c>
      <c r="T3744" t="s">
        <v>1738</v>
      </c>
      <c r="W3744" t="s">
        <v>272</v>
      </c>
      <c r="X3744" t="s">
        <v>8</v>
      </c>
      <c r="Y3744" t="s">
        <v>61</v>
      </c>
      <c r="Z3744">
        <v>3820.9</v>
      </c>
      <c r="AA3744">
        <v>2070.6</v>
      </c>
    </row>
    <row r="3745" spans="1:27" hidden="1" x14ac:dyDescent="0.25">
      <c r="A3745">
        <v>2018</v>
      </c>
      <c r="B3745">
        <v>1</v>
      </c>
      <c r="C3745" t="s">
        <v>270</v>
      </c>
      <c r="D3745">
        <v>2476</v>
      </c>
      <c r="E3745">
        <v>2</v>
      </c>
      <c r="F3745">
        <v>20180116</v>
      </c>
      <c r="G3745">
        <v>20504004415</v>
      </c>
      <c r="H3745" t="s">
        <v>223</v>
      </c>
      <c r="I3745" t="s">
        <v>2</v>
      </c>
      <c r="J3745" t="s">
        <v>58</v>
      </c>
      <c r="K3745" t="s">
        <v>59</v>
      </c>
      <c r="L3745" t="s">
        <v>4</v>
      </c>
      <c r="M3745" t="s">
        <v>5</v>
      </c>
      <c r="N3745" t="s">
        <v>6</v>
      </c>
      <c r="O3745">
        <v>710809000</v>
      </c>
      <c r="P3745" t="s">
        <v>1008</v>
      </c>
      <c r="Q3745" t="s">
        <v>1076</v>
      </c>
      <c r="R3745" t="s">
        <v>13</v>
      </c>
      <c r="S3745" t="s">
        <v>355</v>
      </c>
      <c r="T3745" t="s">
        <v>450</v>
      </c>
      <c r="V3745" t="s">
        <v>145</v>
      </c>
      <c r="W3745" t="s">
        <v>272</v>
      </c>
      <c r="X3745" t="s">
        <v>8</v>
      </c>
      <c r="Y3745" t="s">
        <v>15</v>
      </c>
      <c r="Z3745">
        <v>3820</v>
      </c>
      <c r="AA3745">
        <v>2000</v>
      </c>
    </row>
    <row r="3746" spans="1:27" hidden="1" x14ac:dyDescent="0.25">
      <c r="A3746">
        <v>2017</v>
      </c>
      <c r="B3746">
        <v>3</v>
      </c>
      <c r="C3746" t="s">
        <v>86</v>
      </c>
      <c r="D3746">
        <v>22297</v>
      </c>
      <c r="E3746">
        <v>4</v>
      </c>
      <c r="F3746">
        <v>20170314</v>
      </c>
      <c r="G3746">
        <v>20170040938</v>
      </c>
      <c r="H3746" t="s">
        <v>65</v>
      </c>
      <c r="I3746" t="s">
        <v>47</v>
      </c>
      <c r="J3746" t="s">
        <v>2122</v>
      </c>
      <c r="K3746" t="s">
        <v>2123</v>
      </c>
      <c r="L3746" t="s">
        <v>4</v>
      </c>
      <c r="M3746" t="s">
        <v>5</v>
      </c>
      <c r="N3746" t="s">
        <v>17</v>
      </c>
      <c r="O3746">
        <v>2005999000</v>
      </c>
      <c r="P3746" t="s">
        <v>934</v>
      </c>
      <c r="Q3746" t="s">
        <v>1003</v>
      </c>
      <c r="R3746" t="s">
        <v>24</v>
      </c>
      <c r="S3746" t="s">
        <v>234</v>
      </c>
      <c r="T3746" t="s">
        <v>14</v>
      </c>
      <c r="U3746" t="s">
        <v>101</v>
      </c>
      <c r="W3746" t="s">
        <v>129</v>
      </c>
      <c r="X3746" t="s">
        <v>8</v>
      </c>
      <c r="Y3746" t="s">
        <v>15</v>
      </c>
      <c r="Z3746">
        <v>3808</v>
      </c>
      <c r="AA3746">
        <v>1256.6400000000001</v>
      </c>
    </row>
    <row r="3747" spans="1:27" hidden="1" x14ac:dyDescent="0.25">
      <c r="A3747">
        <v>2018</v>
      </c>
      <c r="B3747">
        <v>1</v>
      </c>
      <c r="C3747" t="s">
        <v>270</v>
      </c>
      <c r="D3747">
        <v>4018</v>
      </c>
      <c r="E3747">
        <v>1</v>
      </c>
      <c r="F3747">
        <v>20180123</v>
      </c>
      <c r="G3747">
        <v>20504004415</v>
      </c>
      <c r="H3747" t="s">
        <v>223</v>
      </c>
      <c r="I3747" t="s">
        <v>2</v>
      </c>
      <c r="J3747" t="s">
        <v>81</v>
      </c>
      <c r="K3747" t="s">
        <v>87</v>
      </c>
      <c r="L3747" t="s">
        <v>4</v>
      </c>
      <c r="M3747" t="s">
        <v>5</v>
      </c>
      <c r="N3747" t="s">
        <v>17</v>
      </c>
      <c r="O3747">
        <v>2001909000</v>
      </c>
      <c r="P3747" t="s">
        <v>1006</v>
      </c>
      <c r="Q3747" t="s">
        <v>1003</v>
      </c>
      <c r="R3747" t="s">
        <v>68</v>
      </c>
      <c r="S3747" t="s">
        <v>1288</v>
      </c>
      <c r="T3747" t="s">
        <v>1328</v>
      </c>
      <c r="W3747" t="s">
        <v>34</v>
      </c>
      <c r="X3747" t="s">
        <v>19</v>
      </c>
      <c r="Y3747" t="s">
        <v>226</v>
      </c>
      <c r="Z3747">
        <v>3791.39</v>
      </c>
      <c r="AA3747">
        <v>788.8</v>
      </c>
    </row>
    <row r="3748" spans="1:27" hidden="1" x14ac:dyDescent="0.25">
      <c r="A3748">
        <v>2018</v>
      </c>
      <c r="B3748">
        <v>1</v>
      </c>
      <c r="C3748" t="s">
        <v>270</v>
      </c>
      <c r="D3748">
        <v>2722</v>
      </c>
      <c r="E3748">
        <v>2</v>
      </c>
      <c r="F3748">
        <v>20180117</v>
      </c>
      <c r="G3748">
        <v>20546150519</v>
      </c>
      <c r="H3748" t="s">
        <v>345</v>
      </c>
      <c r="I3748" t="s">
        <v>25</v>
      </c>
      <c r="J3748" t="s">
        <v>26</v>
      </c>
      <c r="K3748" t="s">
        <v>257</v>
      </c>
      <c r="L3748" t="s">
        <v>4</v>
      </c>
      <c r="M3748" t="s">
        <v>5</v>
      </c>
      <c r="N3748" t="s">
        <v>6</v>
      </c>
      <c r="O3748">
        <v>709600000</v>
      </c>
      <c r="P3748" t="s">
        <v>1002</v>
      </c>
      <c r="Q3748" t="s">
        <v>274</v>
      </c>
      <c r="R3748" t="s">
        <v>7</v>
      </c>
      <c r="S3748" t="s">
        <v>922</v>
      </c>
      <c r="T3748" t="s">
        <v>14</v>
      </c>
      <c r="V3748" t="s">
        <v>145</v>
      </c>
      <c r="W3748" t="s">
        <v>272</v>
      </c>
      <c r="X3748" t="s">
        <v>8</v>
      </c>
      <c r="Y3748" t="s">
        <v>15</v>
      </c>
      <c r="Z3748">
        <v>3777.73</v>
      </c>
      <c r="AA3748">
        <v>4950</v>
      </c>
    </row>
    <row r="3749" spans="1:27" hidden="1" x14ac:dyDescent="0.25">
      <c r="A3749">
        <v>2018</v>
      </c>
      <c r="B3749">
        <v>1</v>
      </c>
      <c r="C3749" t="s">
        <v>270</v>
      </c>
      <c r="D3749">
        <v>37</v>
      </c>
      <c r="E3749">
        <v>1</v>
      </c>
      <c r="F3749">
        <v>20180104</v>
      </c>
      <c r="G3749">
        <v>20504004415</v>
      </c>
      <c r="H3749" t="s">
        <v>223</v>
      </c>
      <c r="I3749" t="s">
        <v>25</v>
      </c>
      <c r="J3749" t="s">
        <v>26</v>
      </c>
      <c r="K3749" t="s">
        <v>97</v>
      </c>
      <c r="L3749" t="s">
        <v>4</v>
      </c>
      <c r="M3749" t="s">
        <v>5</v>
      </c>
      <c r="N3749" t="s">
        <v>17</v>
      </c>
      <c r="O3749">
        <v>2001909000</v>
      </c>
      <c r="P3749" t="s">
        <v>1008</v>
      </c>
      <c r="Q3749" t="s">
        <v>1003</v>
      </c>
      <c r="R3749" t="s">
        <v>68</v>
      </c>
      <c r="S3749" t="s">
        <v>937</v>
      </c>
      <c r="T3749" t="s">
        <v>881</v>
      </c>
      <c r="W3749" t="s">
        <v>34</v>
      </c>
      <c r="X3749" t="s">
        <v>8</v>
      </c>
      <c r="Y3749" t="s">
        <v>226</v>
      </c>
      <c r="Z3749">
        <v>3768.3</v>
      </c>
      <c r="AA3749">
        <v>4123.8</v>
      </c>
    </row>
    <row r="3750" spans="1:27" hidden="1" x14ac:dyDescent="0.25">
      <c r="A3750">
        <v>2017</v>
      </c>
      <c r="B3750">
        <v>2</v>
      </c>
      <c r="C3750" t="s">
        <v>86</v>
      </c>
      <c r="D3750">
        <v>11162</v>
      </c>
      <c r="E3750">
        <v>1</v>
      </c>
      <c r="F3750">
        <v>20170209</v>
      </c>
      <c r="G3750">
        <v>20524548594</v>
      </c>
      <c r="H3750" t="s">
        <v>124</v>
      </c>
      <c r="I3750" t="s">
        <v>25</v>
      </c>
      <c r="J3750" t="s">
        <v>26</v>
      </c>
      <c r="K3750" t="s">
        <v>118</v>
      </c>
      <c r="L3750" t="s">
        <v>4</v>
      </c>
      <c r="M3750" t="s">
        <v>5</v>
      </c>
      <c r="N3750" t="s">
        <v>6</v>
      </c>
      <c r="O3750">
        <v>904211090</v>
      </c>
      <c r="P3750" t="s">
        <v>198</v>
      </c>
      <c r="Q3750" t="s">
        <v>472</v>
      </c>
      <c r="R3750" t="s">
        <v>77</v>
      </c>
      <c r="S3750" t="s">
        <v>126</v>
      </c>
      <c r="T3750" t="s">
        <v>1474</v>
      </c>
      <c r="U3750" t="s">
        <v>88</v>
      </c>
      <c r="X3750" t="s">
        <v>23</v>
      </c>
      <c r="Y3750" t="s">
        <v>9</v>
      </c>
      <c r="Z3750">
        <v>3760.6</v>
      </c>
      <c r="AA3750">
        <v>1363.2</v>
      </c>
    </row>
    <row r="3751" spans="1:27" hidden="1" x14ac:dyDescent="0.25">
      <c r="A3751">
        <v>2017</v>
      </c>
      <c r="B3751">
        <v>1</v>
      </c>
      <c r="C3751" t="s">
        <v>86</v>
      </c>
      <c r="D3751">
        <v>115310</v>
      </c>
      <c r="E3751">
        <v>1</v>
      </c>
      <c r="F3751">
        <v>20170106</v>
      </c>
      <c r="G3751">
        <v>20504004415</v>
      </c>
      <c r="H3751" t="s">
        <v>223</v>
      </c>
      <c r="I3751" t="s">
        <v>11</v>
      </c>
      <c r="J3751" t="s">
        <v>12</v>
      </c>
      <c r="K3751" t="s">
        <v>92</v>
      </c>
      <c r="L3751" t="s">
        <v>4</v>
      </c>
      <c r="M3751" t="s">
        <v>5</v>
      </c>
      <c r="N3751" t="s">
        <v>17</v>
      </c>
      <c r="O3751">
        <v>2005999000</v>
      </c>
      <c r="P3751" t="s">
        <v>1002</v>
      </c>
      <c r="Q3751" t="s">
        <v>1003</v>
      </c>
      <c r="R3751" t="s">
        <v>24</v>
      </c>
      <c r="S3751" t="s">
        <v>584</v>
      </c>
      <c r="T3751" t="s">
        <v>14</v>
      </c>
      <c r="W3751" t="s">
        <v>264</v>
      </c>
      <c r="X3751" t="s">
        <v>8</v>
      </c>
      <c r="Y3751" t="s">
        <v>9</v>
      </c>
      <c r="Z3751">
        <v>3759</v>
      </c>
      <c r="AA3751">
        <v>2142</v>
      </c>
    </row>
    <row r="3752" spans="1:27" hidden="1" x14ac:dyDescent="0.25">
      <c r="A3752">
        <v>2018</v>
      </c>
      <c r="B3752">
        <v>3</v>
      </c>
      <c r="C3752" t="s">
        <v>86</v>
      </c>
      <c r="D3752">
        <v>22177</v>
      </c>
      <c r="E3752">
        <v>8</v>
      </c>
      <c r="F3752">
        <v>20180314</v>
      </c>
      <c r="G3752">
        <v>20170040938</v>
      </c>
      <c r="H3752" t="s">
        <v>65</v>
      </c>
      <c r="I3752" t="s">
        <v>2</v>
      </c>
      <c r="J3752" t="s">
        <v>81</v>
      </c>
      <c r="K3752" t="s">
        <v>87</v>
      </c>
      <c r="L3752" t="s">
        <v>4</v>
      </c>
      <c r="M3752" t="s">
        <v>5</v>
      </c>
      <c r="N3752" t="s">
        <v>17</v>
      </c>
      <c r="O3752">
        <v>2005992000</v>
      </c>
      <c r="P3752" t="s">
        <v>934</v>
      </c>
      <c r="Q3752" t="s">
        <v>1003</v>
      </c>
      <c r="R3752" t="s">
        <v>18</v>
      </c>
      <c r="S3752" t="s">
        <v>148</v>
      </c>
      <c r="T3752" t="s">
        <v>377</v>
      </c>
      <c r="W3752" t="s">
        <v>214</v>
      </c>
      <c r="X3752" t="s">
        <v>95</v>
      </c>
      <c r="Y3752" t="s">
        <v>15</v>
      </c>
      <c r="Z3752">
        <v>3754.1</v>
      </c>
      <c r="AA3752">
        <v>1098.9000000000001</v>
      </c>
    </row>
    <row r="3753" spans="1:27" hidden="1" x14ac:dyDescent="0.25">
      <c r="A3753">
        <v>2017</v>
      </c>
      <c r="B3753">
        <v>1</v>
      </c>
      <c r="C3753" t="s">
        <v>270</v>
      </c>
      <c r="D3753">
        <v>2267</v>
      </c>
      <c r="E3753">
        <v>5</v>
      </c>
      <c r="F3753">
        <v>20170117</v>
      </c>
      <c r="G3753">
        <v>20504004415</v>
      </c>
      <c r="H3753" t="s">
        <v>223</v>
      </c>
      <c r="I3753" t="s">
        <v>25</v>
      </c>
      <c r="J3753" t="s">
        <v>26</v>
      </c>
      <c r="K3753" t="s">
        <v>452</v>
      </c>
      <c r="L3753" t="s">
        <v>4</v>
      </c>
      <c r="M3753" t="s">
        <v>5</v>
      </c>
      <c r="N3753" t="s">
        <v>17</v>
      </c>
      <c r="O3753">
        <v>2005999000</v>
      </c>
      <c r="P3753" t="s">
        <v>1002</v>
      </c>
      <c r="Q3753" t="s">
        <v>1003</v>
      </c>
      <c r="R3753" t="s">
        <v>24</v>
      </c>
      <c r="S3753" t="s">
        <v>359</v>
      </c>
      <c r="W3753" t="s">
        <v>100</v>
      </c>
      <c r="X3753" t="s">
        <v>8</v>
      </c>
      <c r="Y3753" t="s">
        <v>226</v>
      </c>
      <c r="Z3753">
        <v>3751.2</v>
      </c>
      <c r="AA3753">
        <v>1979.328</v>
      </c>
    </row>
    <row r="3754" spans="1:27" hidden="1" x14ac:dyDescent="0.25">
      <c r="A3754">
        <v>2018</v>
      </c>
      <c r="B3754">
        <v>2</v>
      </c>
      <c r="C3754" t="s">
        <v>270</v>
      </c>
      <c r="D3754">
        <v>8806</v>
      </c>
      <c r="E3754">
        <v>2</v>
      </c>
      <c r="F3754">
        <v>20180220</v>
      </c>
      <c r="G3754">
        <v>20530184596</v>
      </c>
      <c r="H3754" t="s">
        <v>293</v>
      </c>
      <c r="I3754" t="s">
        <v>25</v>
      </c>
      <c r="J3754" t="s">
        <v>26</v>
      </c>
      <c r="K3754" t="s">
        <v>199</v>
      </c>
      <c r="L3754" t="s">
        <v>4</v>
      </c>
      <c r="M3754" t="s">
        <v>5</v>
      </c>
      <c r="N3754" t="s">
        <v>17</v>
      </c>
      <c r="O3754">
        <v>2005992000</v>
      </c>
      <c r="P3754" t="s">
        <v>934</v>
      </c>
      <c r="Q3754" t="s">
        <v>1003</v>
      </c>
      <c r="R3754" t="s">
        <v>18</v>
      </c>
      <c r="S3754" t="s">
        <v>294</v>
      </c>
      <c r="T3754" t="s">
        <v>797</v>
      </c>
      <c r="U3754" t="s">
        <v>1355</v>
      </c>
      <c r="W3754" t="s">
        <v>789</v>
      </c>
      <c r="X3754" t="s">
        <v>8</v>
      </c>
      <c r="Y3754" t="s">
        <v>61</v>
      </c>
      <c r="Z3754">
        <v>3750</v>
      </c>
      <c r="AA3754">
        <v>2443.8000000000002</v>
      </c>
    </row>
    <row r="3755" spans="1:27" hidden="1" x14ac:dyDescent="0.25">
      <c r="A3755">
        <v>2018</v>
      </c>
      <c r="B3755">
        <v>2</v>
      </c>
      <c r="C3755" t="s">
        <v>86</v>
      </c>
      <c r="D3755">
        <v>18368</v>
      </c>
      <c r="E3755">
        <v>5</v>
      </c>
      <c r="F3755">
        <v>20180228</v>
      </c>
      <c r="G3755">
        <v>20504004415</v>
      </c>
      <c r="H3755" t="s">
        <v>223</v>
      </c>
      <c r="I3755" t="s">
        <v>268</v>
      </c>
      <c r="J3755" t="s">
        <v>1932</v>
      </c>
      <c r="K3755" t="s">
        <v>1933</v>
      </c>
      <c r="L3755" t="s">
        <v>4</v>
      </c>
      <c r="M3755" t="s">
        <v>5</v>
      </c>
      <c r="N3755" t="s">
        <v>17</v>
      </c>
      <c r="O3755">
        <v>2005999000</v>
      </c>
      <c r="P3755" t="s">
        <v>1002</v>
      </c>
      <c r="Q3755" t="s">
        <v>1003</v>
      </c>
      <c r="R3755" t="s">
        <v>24</v>
      </c>
      <c r="S3755" t="s">
        <v>508</v>
      </c>
      <c r="T3755" t="s">
        <v>408</v>
      </c>
      <c r="W3755" t="s">
        <v>117</v>
      </c>
      <c r="X3755" t="s">
        <v>8</v>
      </c>
      <c r="Y3755" t="s">
        <v>9</v>
      </c>
      <c r="Z3755">
        <v>3748.13</v>
      </c>
      <c r="AA3755">
        <v>2784</v>
      </c>
    </row>
    <row r="3756" spans="1:27" hidden="1" x14ac:dyDescent="0.25">
      <c r="A3756">
        <v>2017</v>
      </c>
      <c r="B3756">
        <v>1</v>
      </c>
      <c r="C3756" t="s">
        <v>270</v>
      </c>
      <c r="D3756">
        <v>3273</v>
      </c>
      <c r="E3756">
        <v>5</v>
      </c>
      <c r="F3756">
        <v>20170122</v>
      </c>
      <c r="G3756">
        <v>20504004415</v>
      </c>
      <c r="H3756" t="s">
        <v>223</v>
      </c>
      <c r="I3756" t="s">
        <v>25</v>
      </c>
      <c r="J3756" t="s">
        <v>26</v>
      </c>
      <c r="K3756" t="s">
        <v>28</v>
      </c>
      <c r="L3756" t="s">
        <v>4</v>
      </c>
      <c r="M3756" t="s">
        <v>5</v>
      </c>
      <c r="N3756" t="s">
        <v>17</v>
      </c>
      <c r="O3756">
        <v>2005999000</v>
      </c>
      <c r="P3756" t="s">
        <v>1002</v>
      </c>
      <c r="Q3756" t="s">
        <v>1003</v>
      </c>
      <c r="R3756" t="s">
        <v>24</v>
      </c>
      <c r="S3756" t="s">
        <v>825</v>
      </c>
      <c r="W3756" t="s">
        <v>100</v>
      </c>
      <c r="X3756" t="s">
        <v>8</v>
      </c>
      <c r="Y3756" t="s">
        <v>61</v>
      </c>
      <c r="Z3756">
        <v>3744</v>
      </c>
      <c r="AA3756">
        <v>2283.84</v>
      </c>
    </row>
    <row r="3757" spans="1:27" hidden="1" x14ac:dyDescent="0.25">
      <c r="A3757">
        <v>2017</v>
      </c>
      <c r="B3757">
        <v>1</v>
      </c>
      <c r="C3757" t="s">
        <v>270</v>
      </c>
      <c r="D3757">
        <v>4747</v>
      </c>
      <c r="E3757">
        <v>1</v>
      </c>
      <c r="F3757">
        <v>20170129</v>
      </c>
      <c r="G3757">
        <v>20504004415</v>
      </c>
      <c r="H3757" t="s">
        <v>223</v>
      </c>
      <c r="I3757" t="s">
        <v>25</v>
      </c>
      <c r="J3757" t="s">
        <v>26</v>
      </c>
      <c r="K3757" t="s">
        <v>28</v>
      </c>
      <c r="L3757" t="s">
        <v>4</v>
      </c>
      <c r="M3757" t="s">
        <v>5</v>
      </c>
      <c r="N3757" t="s">
        <v>17</v>
      </c>
      <c r="O3757">
        <v>2005999000</v>
      </c>
      <c r="P3757" t="s">
        <v>1002</v>
      </c>
      <c r="Q3757" t="s">
        <v>1003</v>
      </c>
      <c r="R3757" t="s">
        <v>24</v>
      </c>
      <c r="S3757" t="s">
        <v>825</v>
      </c>
      <c r="W3757" t="s">
        <v>272</v>
      </c>
      <c r="X3757" t="s">
        <v>8</v>
      </c>
      <c r="Y3757" t="s">
        <v>226</v>
      </c>
      <c r="Z3757">
        <v>3744</v>
      </c>
      <c r="AA3757">
        <v>2283.84</v>
      </c>
    </row>
    <row r="3758" spans="1:27" hidden="1" x14ac:dyDescent="0.25">
      <c r="A3758">
        <v>2017</v>
      </c>
      <c r="B3758">
        <v>3</v>
      </c>
      <c r="C3758" t="s">
        <v>270</v>
      </c>
      <c r="D3758">
        <v>10632</v>
      </c>
      <c r="E3758">
        <v>1</v>
      </c>
      <c r="F3758">
        <v>20170316</v>
      </c>
      <c r="G3758">
        <v>20504004415</v>
      </c>
      <c r="H3758" t="s">
        <v>223</v>
      </c>
      <c r="I3758" t="s">
        <v>25</v>
      </c>
      <c r="J3758" t="s">
        <v>26</v>
      </c>
      <c r="K3758" t="s">
        <v>125</v>
      </c>
      <c r="L3758" t="s">
        <v>4</v>
      </c>
      <c r="M3758" t="s">
        <v>5</v>
      </c>
      <c r="N3758" t="s">
        <v>17</v>
      </c>
      <c r="O3758">
        <v>2005999000</v>
      </c>
      <c r="P3758" t="s">
        <v>1002</v>
      </c>
      <c r="Q3758" t="s">
        <v>1003</v>
      </c>
      <c r="R3758" t="s">
        <v>24</v>
      </c>
      <c r="S3758" t="s">
        <v>359</v>
      </c>
      <c r="W3758" t="s">
        <v>100</v>
      </c>
      <c r="X3758" t="s">
        <v>8</v>
      </c>
      <c r="Y3758" t="s">
        <v>226</v>
      </c>
      <c r="Z3758">
        <v>3744</v>
      </c>
      <c r="AA3758">
        <v>2283.84</v>
      </c>
    </row>
    <row r="3759" spans="1:27" hidden="1" x14ac:dyDescent="0.25">
      <c r="A3759">
        <v>2018</v>
      </c>
      <c r="B3759">
        <v>3</v>
      </c>
      <c r="C3759" t="s">
        <v>270</v>
      </c>
      <c r="D3759">
        <v>12205</v>
      </c>
      <c r="E3759">
        <v>1</v>
      </c>
      <c r="F3759">
        <v>20180313</v>
      </c>
      <c r="G3759">
        <v>20504004415</v>
      </c>
      <c r="H3759" t="s">
        <v>223</v>
      </c>
      <c r="I3759" t="s">
        <v>25</v>
      </c>
      <c r="J3759" t="s">
        <v>26</v>
      </c>
      <c r="K3759" t="s">
        <v>118</v>
      </c>
      <c r="L3759" t="s">
        <v>4</v>
      </c>
      <c r="M3759" t="s">
        <v>5</v>
      </c>
      <c r="N3759" t="s">
        <v>17</v>
      </c>
      <c r="O3759">
        <v>2005999000</v>
      </c>
      <c r="P3759" t="s">
        <v>1002</v>
      </c>
      <c r="Q3759" t="s">
        <v>1003</v>
      </c>
      <c r="R3759" t="s">
        <v>24</v>
      </c>
      <c r="S3759" t="s">
        <v>359</v>
      </c>
      <c r="W3759" t="s">
        <v>100</v>
      </c>
      <c r="X3759" t="s">
        <v>8</v>
      </c>
      <c r="Y3759" t="s">
        <v>61</v>
      </c>
      <c r="Z3759">
        <v>3744</v>
      </c>
      <c r="AA3759">
        <v>2283.84</v>
      </c>
    </row>
    <row r="3760" spans="1:27" hidden="1" x14ac:dyDescent="0.25">
      <c r="A3760">
        <v>2018</v>
      </c>
      <c r="B3760">
        <v>1</v>
      </c>
      <c r="C3760" t="s">
        <v>270</v>
      </c>
      <c r="D3760">
        <v>4505</v>
      </c>
      <c r="E3760">
        <v>2</v>
      </c>
      <c r="F3760">
        <v>20180126</v>
      </c>
      <c r="G3760">
        <v>20546150519</v>
      </c>
      <c r="H3760" t="s">
        <v>345</v>
      </c>
      <c r="I3760" t="s">
        <v>25</v>
      </c>
      <c r="J3760" t="s">
        <v>26</v>
      </c>
      <c r="K3760" t="s">
        <v>199</v>
      </c>
      <c r="L3760" t="s">
        <v>4</v>
      </c>
      <c r="M3760" t="s">
        <v>5</v>
      </c>
      <c r="N3760" t="s">
        <v>6</v>
      </c>
      <c r="O3760">
        <v>709600000</v>
      </c>
      <c r="P3760" t="s">
        <v>1002</v>
      </c>
      <c r="Q3760" t="s">
        <v>274</v>
      </c>
      <c r="R3760" t="s">
        <v>7</v>
      </c>
      <c r="S3760" t="s">
        <v>350</v>
      </c>
      <c r="T3760" t="s">
        <v>798</v>
      </c>
      <c r="U3760" t="s">
        <v>799</v>
      </c>
      <c r="W3760" t="s">
        <v>100</v>
      </c>
      <c r="X3760" t="s">
        <v>8</v>
      </c>
      <c r="Y3760" t="s">
        <v>226</v>
      </c>
      <c r="Z3760">
        <v>3739.67</v>
      </c>
      <c r="AA3760">
        <v>2200</v>
      </c>
    </row>
    <row r="3761" spans="1:27" hidden="1" x14ac:dyDescent="0.25">
      <c r="A3761">
        <v>2018</v>
      </c>
      <c r="B3761">
        <v>2</v>
      </c>
      <c r="C3761" t="s">
        <v>86</v>
      </c>
      <c r="D3761">
        <v>12410</v>
      </c>
      <c r="E3761">
        <v>5</v>
      </c>
      <c r="F3761">
        <v>20180210</v>
      </c>
      <c r="G3761">
        <v>20600159217</v>
      </c>
      <c r="H3761" t="s">
        <v>1163</v>
      </c>
      <c r="I3761" t="s">
        <v>25</v>
      </c>
      <c r="J3761" t="s">
        <v>26</v>
      </c>
      <c r="K3761" t="s">
        <v>97</v>
      </c>
      <c r="L3761" t="s">
        <v>4</v>
      </c>
      <c r="M3761" t="s">
        <v>5</v>
      </c>
      <c r="N3761" t="s">
        <v>6</v>
      </c>
      <c r="O3761">
        <v>710809000</v>
      </c>
      <c r="P3761" t="s">
        <v>1133</v>
      </c>
      <c r="Q3761" t="s">
        <v>1076</v>
      </c>
      <c r="R3761" t="s">
        <v>13</v>
      </c>
      <c r="S3761" t="s">
        <v>1871</v>
      </c>
      <c r="T3761" t="s">
        <v>662</v>
      </c>
      <c r="X3761" t="s">
        <v>8</v>
      </c>
      <c r="Y3761" t="s">
        <v>9</v>
      </c>
      <c r="Z3761">
        <v>3725.28</v>
      </c>
      <c r="AA3761">
        <v>1307.52</v>
      </c>
    </row>
    <row r="3762" spans="1:27" hidden="1" x14ac:dyDescent="0.25">
      <c r="A3762">
        <v>2018</v>
      </c>
      <c r="B3762">
        <v>2</v>
      </c>
      <c r="C3762" t="s">
        <v>270</v>
      </c>
      <c r="D3762">
        <v>5588</v>
      </c>
      <c r="E3762">
        <v>2</v>
      </c>
      <c r="F3762">
        <v>20180201</v>
      </c>
      <c r="G3762">
        <v>20546150519</v>
      </c>
      <c r="H3762" t="s">
        <v>345</v>
      </c>
      <c r="I3762" t="s">
        <v>25</v>
      </c>
      <c r="J3762" t="s">
        <v>26</v>
      </c>
      <c r="K3762" t="s">
        <v>257</v>
      </c>
      <c r="L3762" t="s">
        <v>4</v>
      </c>
      <c r="M3762" t="s">
        <v>5</v>
      </c>
      <c r="N3762" t="s">
        <v>6</v>
      </c>
      <c r="O3762">
        <v>709600000</v>
      </c>
      <c r="P3762" t="s">
        <v>1002</v>
      </c>
      <c r="Q3762" t="s">
        <v>274</v>
      </c>
      <c r="R3762" t="s">
        <v>7</v>
      </c>
      <c r="S3762" t="s">
        <v>350</v>
      </c>
      <c r="T3762" t="s">
        <v>798</v>
      </c>
      <c r="U3762" t="s">
        <v>799</v>
      </c>
      <c r="W3762" t="s">
        <v>100</v>
      </c>
      <c r="X3762" t="s">
        <v>8</v>
      </c>
      <c r="Y3762" t="s">
        <v>226</v>
      </c>
      <c r="Z3762">
        <v>3714.67</v>
      </c>
      <c r="AA3762">
        <v>2200</v>
      </c>
    </row>
    <row r="3763" spans="1:27" hidden="1" x14ac:dyDescent="0.25">
      <c r="A3763">
        <v>2018</v>
      </c>
      <c r="B3763">
        <v>2</v>
      </c>
      <c r="C3763" t="s">
        <v>270</v>
      </c>
      <c r="D3763">
        <v>6937</v>
      </c>
      <c r="E3763">
        <v>2</v>
      </c>
      <c r="F3763">
        <v>20180208</v>
      </c>
      <c r="G3763">
        <v>20546150519</v>
      </c>
      <c r="H3763" t="s">
        <v>345</v>
      </c>
      <c r="I3763" t="s">
        <v>25</v>
      </c>
      <c r="J3763" t="s">
        <v>26</v>
      </c>
      <c r="K3763" t="s">
        <v>257</v>
      </c>
      <c r="L3763" t="s">
        <v>4</v>
      </c>
      <c r="M3763" t="s">
        <v>5</v>
      </c>
      <c r="N3763" t="s">
        <v>6</v>
      </c>
      <c r="O3763">
        <v>709600000</v>
      </c>
      <c r="P3763" t="s">
        <v>1002</v>
      </c>
      <c r="Q3763" t="s">
        <v>274</v>
      </c>
      <c r="R3763" t="s">
        <v>7</v>
      </c>
      <c r="S3763" t="s">
        <v>350</v>
      </c>
      <c r="T3763" t="s">
        <v>798</v>
      </c>
      <c r="U3763" t="s">
        <v>799</v>
      </c>
      <c r="W3763" t="s">
        <v>100</v>
      </c>
      <c r="X3763" t="s">
        <v>8</v>
      </c>
      <c r="Y3763" t="s">
        <v>226</v>
      </c>
      <c r="Z3763">
        <v>3714.58</v>
      </c>
      <c r="AA3763">
        <v>2200</v>
      </c>
    </row>
    <row r="3764" spans="1:27" hidden="1" x14ac:dyDescent="0.25">
      <c r="A3764">
        <v>2017</v>
      </c>
      <c r="B3764">
        <v>3</v>
      </c>
      <c r="C3764" t="s">
        <v>86</v>
      </c>
      <c r="D3764">
        <v>27002</v>
      </c>
      <c r="E3764">
        <v>6</v>
      </c>
      <c r="F3764">
        <v>20170330</v>
      </c>
      <c r="G3764">
        <v>20524548594</v>
      </c>
      <c r="H3764" t="s">
        <v>124</v>
      </c>
      <c r="I3764" t="s">
        <v>25</v>
      </c>
      <c r="J3764" t="s">
        <v>26</v>
      </c>
      <c r="K3764" t="s">
        <v>118</v>
      </c>
      <c r="L3764" t="s">
        <v>4</v>
      </c>
      <c r="M3764" t="s">
        <v>5</v>
      </c>
      <c r="N3764" t="s">
        <v>6</v>
      </c>
      <c r="O3764">
        <v>904211090</v>
      </c>
      <c r="P3764" t="s">
        <v>198</v>
      </c>
      <c r="Q3764" t="s">
        <v>472</v>
      </c>
      <c r="R3764" t="s">
        <v>77</v>
      </c>
      <c r="S3764" t="s">
        <v>1479</v>
      </c>
      <c r="T3764" t="s">
        <v>2342</v>
      </c>
      <c r="U3764" t="s">
        <v>88</v>
      </c>
      <c r="X3764" t="s">
        <v>23</v>
      </c>
      <c r="Y3764" t="s">
        <v>9</v>
      </c>
      <c r="Z3764">
        <v>3714.07</v>
      </c>
      <c r="AA3764">
        <v>1181.44</v>
      </c>
    </row>
    <row r="3765" spans="1:27" hidden="1" x14ac:dyDescent="0.25">
      <c r="A3765">
        <v>2017</v>
      </c>
      <c r="B3765">
        <v>3</v>
      </c>
      <c r="C3765" t="s">
        <v>270</v>
      </c>
      <c r="D3765">
        <v>11849</v>
      </c>
      <c r="E3765">
        <v>2</v>
      </c>
      <c r="F3765">
        <v>20170328</v>
      </c>
      <c r="G3765">
        <v>20504004415</v>
      </c>
      <c r="H3765" t="s">
        <v>223</v>
      </c>
      <c r="I3765" t="s">
        <v>2</v>
      </c>
      <c r="J3765" t="s">
        <v>58</v>
      </c>
      <c r="K3765" t="s">
        <v>59</v>
      </c>
      <c r="L3765" t="s">
        <v>4</v>
      </c>
      <c r="M3765" t="s">
        <v>5</v>
      </c>
      <c r="N3765" t="s">
        <v>17</v>
      </c>
      <c r="O3765">
        <v>2001909000</v>
      </c>
      <c r="P3765" t="s">
        <v>1008</v>
      </c>
      <c r="Q3765" t="s">
        <v>1003</v>
      </c>
      <c r="R3765" t="s">
        <v>68</v>
      </c>
      <c r="S3765" t="s">
        <v>1687</v>
      </c>
      <c r="T3765" t="s">
        <v>942</v>
      </c>
      <c r="W3765" t="s">
        <v>272</v>
      </c>
      <c r="X3765" t="s">
        <v>8</v>
      </c>
      <c r="Y3765" t="s">
        <v>61</v>
      </c>
      <c r="Z3765">
        <v>3706.7</v>
      </c>
      <c r="AA3765">
        <v>1497.36</v>
      </c>
    </row>
    <row r="3766" spans="1:27" hidden="1" x14ac:dyDescent="0.25">
      <c r="A3766">
        <v>2018</v>
      </c>
      <c r="B3766">
        <v>1</v>
      </c>
      <c r="C3766" t="s">
        <v>270</v>
      </c>
      <c r="D3766">
        <v>42669</v>
      </c>
      <c r="E3766">
        <v>2</v>
      </c>
      <c r="F3766">
        <v>20180104</v>
      </c>
      <c r="G3766">
        <v>20504004415</v>
      </c>
      <c r="H3766" t="s">
        <v>223</v>
      </c>
      <c r="I3766" t="s">
        <v>47</v>
      </c>
      <c r="J3766" t="s">
        <v>457</v>
      </c>
      <c r="K3766" t="s">
        <v>458</v>
      </c>
      <c r="L3766" t="s">
        <v>4</v>
      </c>
      <c r="M3766" t="s">
        <v>5</v>
      </c>
      <c r="N3766" t="s">
        <v>17</v>
      </c>
      <c r="O3766">
        <v>2001909000</v>
      </c>
      <c r="P3766" t="s">
        <v>1008</v>
      </c>
      <c r="Q3766" t="s">
        <v>1003</v>
      </c>
      <c r="R3766" t="s">
        <v>68</v>
      </c>
      <c r="S3766" t="s">
        <v>937</v>
      </c>
      <c r="T3766" t="s">
        <v>942</v>
      </c>
      <c r="W3766" t="s">
        <v>34</v>
      </c>
      <c r="X3766" t="s">
        <v>8</v>
      </c>
      <c r="Y3766" t="s">
        <v>226</v>
      </c>
      <c r="Z3766">
        <v>3684.02</v>
      </c>
      <c r="AA3766">
        <v>1428</v>
      </c>
    </row>
    <row r="3767" spans="1:27" hidden="1" x14ac:dyDescent="0.25">
      <c r="A3767">
        <v>2017</v>
      </c>
      <c r="B3767">
        <v>3</v>
      </c>
      <c r="C3767" t="s">
        <v>270</v>
      </c>
      <c r="D3767">
        <v>8934</v>
      </c>
      <c r="E3767">
        <v>2</v>
      </c>
      <c r="F3767">
        <v>20170302</v>
      </c>
      <c r="G3767">
        <v>20530184596</v>
      </c>
      <c r="H3767" t="s">
        <v>293</v>
      </c>
      <c r="I3767" t="s">
        <v>25</v>
      </c>
      <c r="J3767" t="s">
        <v>26</v>
      </c>
      <c r="K3767" t="s">
        <v>199</v>
      </c>
      <c r="L3767" t="s">
        <v>4</v>
      </c>
      <c r="M3767" t="s">
        <v>5</v>
      </c>
      <c r="N3767" t="s">
        <v>17</v>
      </c>
      <c r="O3767">
        <v>2005992000</v>
      </c>
      <c r="P3767" t="s">
        <v>934</v>
      </c>
      <c r="Q3767" t="s">
        <v>1003</v>
      </c>
      <c r="R3767" t="s">
        <v>18</v>
      </c>
      <c r="S3767" t="s">
        <v>294</v>
      </c>
      <c r="T3767" t="s">
        <v>2349</v>
      </c>
      <c r="W3767" t="s">
        <v>789</v>
      </c>
      <c r="X3767" t="s">
        <v>8</v>
      </c>
      <c r="Y3767" t="s">
        <v>61</v>
      </c>
      <c r="Z3767">
        <v>3683.35</v>
      </c>
      <c r="AA3767">
        <v>1044</v>
      </c>
    </row>
    <row r="3768" spans="1:27" hidden="1" x14ac:dyDescent="0.25">
      <c r="A3768">
        <v>2018</v>
      </c>
      <c r="B3768">
        <v>3</v>
      </c>
      <c r="C3768" t="s">
        <v>86</v>
      </c>
      <c r="D3768">
        <v>23372</v>
      </c>
      <c r="E3768">
        <v>4</v>
      </c>
      <c r="F3768">
        <v>20180314</v>
      </c>
      <c r="G3768">
        <v>20186370571</v>
      </c>
      <c r="H3768" t="s">
        <v>111</v>
      </c>
      <c r="I3768" t="s">
        <v>25</v>
      </c>
      <c r="J3768" t="s">
        <v>26</v>
      </c>
      <c r="K3768" t="s">
        <v>199</v>
      </c>
      <c r="L3768" t="s">
        <v>4</v>
      </c>
      <c r="M3768" t="s">
        <v>5</v>
      </c>
      <c r="N3768" t="s">
        <v>6</v>
      </c>
      <c r="O3768">
        <v>710809000</v>
      </c>
      <c r="P3768" t="s">
        <v>40</v>
      </c>
      <c r="Q3768" t="s">
        <v>1076</v>
      </c>
      <c r="R3768" t="s">
        <v>13</v>
      </c>
      <c r="S3768" t="s">
        <v>1519</v>
      </c>
      <c r="W3768" t="s">
        <v>947</v>
      </c>
      <c r="X3768" t="s">
        <v>8</v>
      </c>
      <c r="Y3768" t="s">
        <v>9</v>
      </c>
      <c r="Z3768">
        <v>3675</v>
      </c>
      <c r="AA3768">
        <v>1050</v>
      </c>
    </row>
    <row r="3769" spans="1:27" hidden="1" x14ac:dyDescent="0.25">
      <c r="A3769">
        <v>2017</v>
      </c>
      <c r="B3769">
        <v>2</v>
      </c>
      <c r="C3769" t="s">
        <v>86</v>
      </c>
      <c r="D3769">
        <v>15472</v>
      </c>
      <c r="E3769">
        <v>13</v>
      </c>
      <c r="F3769">
        <v>20170221</v>
      </c>
      <c r="G3769">
        <v>20170040938</v>
      </c>
      <c r="H3769" t="s">
        <v>65</v>
      </c>
      <c r="I3769" t="s">
        <v>11</v>
      </c>
      <c r="J3769" t="s">
        <v>12</v>
      </c>
      <c r="K3769" t="s">
        <v>156</v>
      </c>
      <c r="L3769" t="s">
        <v>4</v>
      </c>
      <c r="M3769" t="s">
        <v>5</v>
      </c>
      <c r="N3769" t="s">
        <v>17</v>
      </c>
      <c r="O3769">
        <v>2005999000</v>
      </c>
      <c r="P3769" t="s">
        <v>934</v>
      </c>
      <c r="Q3769" t="s">
        <v>1003</v>
      </c>
      <c r="R3769" t="s">
        <v>24</v>
      </c>
      <c r="S3769" t="s">
        <v>234</v>
      </c>
      <c r="T3769" t="s">
        <v>14</v>
      </c>
      <c r="U3769" t="s">
        <v>101</v>
      </c>
      <c r="W3769" t="s">
        <v>129</v>
      </c>
      <c r="X3769" t="s">
        <v>8</v>
      </c>
      <c r="Y3769" t="s">
        <v>15</v>
      </c>
      <c r="Z3769">
        <v>3654</v>
      </c>
      <c r="AA3769">
        <v>1656.48</v>
      </c>
    </row>
    <row r="3770" spans="1:27" hidden="1" x14ac:dyDescent="0.25">
      <c r="A3770">
        <v>2017</v>
      </c>
      <c r="B3770">
        <v>3</v>
      </c>
      <c r="C3770" t="s">
        <v>270</v>
      </c>
      <c r="D3770">
        <v>10633</v>
      </c>
      <c r="E3770">
        <v>8</v>
      </c>
      <c r="F3770">
        <v>20170316</v>
      </c>
      <c r="G3770">
        <v>20504004415</v>
      </c>
      <c r="H3770" t="s">
        <v>223</v>
      </c>
      <c r="I3770" t="s">
        <v>25</v>
      </c>
      <c r="J3770" t="s">
        <v>26</v>
      </c>
      <c r="K3770" t="s">
        <v>118</v>
      </c>
      <c r="L3770" t="s">
        <v>4</v>
      </c>
      <c r="M3770" t="s">
        <v>5</v>
      </c>
      <c r="N3770" t="s">
        <v>17</v>
      </c>
      <c r="O3770">
        <v>2005999000</v>
      </c>
      <c r="P3770" t="s">
        <v>1002</v>
      </c>
      <c r="Q3770" t="s">
        <v>1003</v>
      </c>
      <c r="R3770" t="s">
        <v>24</v>
      </c>
      <c r="S3770" t="s">
        <v>278</v>
      </c>
      <c r="W3770" t="s">
        <v>100</v>
      </c>
      <c r="X3770" t="s">
        <v>8</v>
      </c>
      <c r="Y3770" t="s">
        <v>226</v>
      </c>
      <c r="Z3770">
        <v>3654</v>
      </c>
      <c r="AA3770">
        <v>2923.2</v>
      </c>
    </row>
    <row r="3771" spans="1:27" hidden="1" x14ac:dyDescent="0.25">
      <c r="A3771">
        <v>2018</v>
      </c>
      <c r="B3771">
        <v>2</v>
      </c>
      <c r="C3771" t="s">
        <v>86</v>
      </c>
      <c r="D3771">
        <v>11166</v>
      </c>
      <c r="E3771">
        <v>1</v>
      </c>
      <c r="F3771">
        <v>20180208</v>
      </c>
      <c r="G3771">
        <v>20186370571</v>
      </c>
      <c r="H3771" t="s">
        <v>111</v>
      </c>
      <c r="I3771" t="s">
        <v>47</v>
      </c>
      <c r="J3771" t="s">
        <v>48</v>
      </c>
      <c r="K3771" t="s">
        <v>1385</v>
      </c>
      <c r="L3771" t="s">
        <v>4</v>
      </c>
      <c r="M3771" t="s">
        <v>5</v>
      </c>
      <c r="N3771" t="s">
        <v>6</v>
      </c>
      <c r="O3771">
        <v>710809000</v>
      </c>
      <c r="P3771" t="s">
        <v>40</v>
      </c>
      <c r="Q3771" t="s">
        <v>1076</v>
      </c>
      <c r="R3771" t="s">
        <v>13</v>
      </c>
      <c r="S3771" t="s">
        <v>1833</v>
      </c>
      <c r="W3771" t="s">
        <v>947</v>
      </c>
      <c r="X3771" t="s">
        <v>8</v>
      </c>
      <c r="Y3771" t="s">
        <v>9</v>
      </c>
      <c r="Z3771">
        <v>3654</v>
      </c>
      <c r="AA3771">
        <v>1109.25</v>
      </c>
    </row>
    <row r="3772" spans="1:27" hidden="1" x14ac:dyDescent="0.25">
      <c r="A3772">
        <v>2018</v>
      </c>
      <c r="B3772">
        <v>3</v>
      </c>
      <c r="C3772" t="s">
        <v>270</v>
      </c>
      <c r="D3772">
        <v>12240</v>
      </c>
      <c r="E3772">
        <v>3</v>
      </c>
      <c r="F3772">
        <v>20180313</v>
      </c>
      <c r="G3772">
        <v>20504004415</v>
      </c>
      <c r="H3772" t="s">
        <v>223</v>
      </c>
      <c r="I3772" t="s">
        <v>2</v>
      </c>
      <c r="J3772" t="s">
        <v>3</v>
      </c>
      <c r="K3772" t="s">
        <v>216</v>
      </c>
      <c r="L3772" t="s">
        <v>4</v>
      </c>
      <c r="M3772" t="s">
        <v>5</v>
      </c>
      <c r="N3772" t="s">
        <v>17</v>
      </c>
      <c r="O3772">
        <v>2001909000</v>
      </c>
      <c r="P3772" t="s">
        <v>1010</v>
      </c>
      <c r="Q3772" t="s">
        <v>1003</v>
      </c>
      <c r="R3772" t="s">
        <v>68</v>
      </c>
      <c r="S3772" t="s">
        <v>2373</v>
      </c>
      <c r="W3772" t="s">
        <v>100</v>
      </c>
      <c r="X3772" t="s">
        <v>8</v>
      </c>
      <c r="Y3772" t="s">
        <v>226</v>
      </c>
      <c r="Z3772">
        <v>3638.29</v>
      </c>
      <c r="AA3772">
        <v>2941.2</v>
      </c>
    </row>
    <row r="3773" spans="1:27" hidden="1" x14ac:dyDescent="0.25">
      <c r="A3773">
        <v>2018</v>
      </c>
      <c r="B3773">
        <v>3</v>
      </c>
      <c r="C3773" t="s">
        <v>86</v>
      </c>
      <c r="D3773">
        <v>26829</v>
      </c>
      <c r="E3773">
        <v>5</v>
      </c>
      <c r="F3773">
        <v>20180323</v>
      </c>
      <c r="G3773">
        <v>20600159217</v>
      </c>
      <c r="H3773" t="s">
        <v>1163</v>
      </c>
      <c r="I3773" t="s">
        <v>25</v>
      </c>
      <c r="J3773" t="s">
        <v>26</v>
      </c>
      <c r="K3773" t="s">
        <v>199</v>
      </c>
      <c r="L3773" t="s">
        <v>4</v>
      </c>
      <c r="M3773" t="s">
        <v>5</v>
      </c>
      <c r="N3773" t="s">
        <v>6</v>
      </c>
      <c r="O3773">
        <v>710809000</v>
      </c>
      <c r="P3773" t="s">
        <v>40</v>
      </c>
      <c r="Q3773" t="s">
        <v>1076</v>
      </c>
      <c r="R3773" t="s">
        <v>13</v>
      </c>
      <c r="S3773" t="s">
        <v>968</v>
      </c>
      <c r="T3773" t="s">
        <v>969</v>
      </c>
      <c r="X3773" t="s">
        <v>8</v>
      </c>
      <c r="Y3773" t="s">
        <v>9</v>
      </c>
      <c r="Z3773">
        <v>3636</v>
      </c>
      <c r="AA3773">
        <v>1307.52</v>
      </c>
    </row>
    <row r="3774" spans="1:27" hidden="1" x14ac:dyDescent="0.25">
      <c r="A3774">
        <v>2017</v>
      </c>
      <c r="B3774">
        <v>1</v>
      </c>
      <c r="C3774" t="s">
        <v>270</v>
      </c>
      <c r="D3774">
        <v>4037</v>
      </c>
      <c r="E3774">
        <v>1</v>
      </c>
      <c r="F3774">
        <v>20170126</v>
      </c>
      <c r="G3774">
        <v>20504004415</v>
      </c>
      <c r="H3774" t="s">
        <v>223</v>
      </c>
      <c r="I3774" t="s">
        <v>25</v>
      </c>
      <c r="J3774" t="s">
        <v>26</v>
      </c>
      <c r="K3774" t="s">
        <v>97</v>
      </c>
      <c r="L3774" t="s">
        <v>4</v>
      </c>
      <c r="M3774" t="s">
        <v>5</v>
      </c>
      <c r="N3774" t="s">
        <v>17</v>
      </c>
      <c r="O3774">
        <v>2001909000</v>
      </c>
      <c r="P3774" t="s">
        <v>1008</v>
      </c>
      <c r="Q3774" t="s">
        <v>1003</v>
      </c>
      <c r="R3774" t="s">
        <v>68</v>
      </c>
      <c r="S3774" t="s">
        <v>845</v>
      </c>
      <c r="W3774" t="s">
        <v>100</v>
      </c>
      <c r="X3774" t="s">
        <v>8</v>
      </c>
      <c r="Y3774" t="s">
        <v>61</v>
      </c>
      <c r="Z3774">
        <v>3630</v>
      </c>
      <c r="AA3774">
        <v>3828</v>
      </c>
    </row>
    <row r="3775" spans="1:27" hidden="1" x14ac:dyDescent="0.25">
      <c r="A3775">
        <v>2018</v>
      </c>
      <c r="B3775">
        <v>1</v>
      </c>
      <c r="C3775" t="s">
        <v>86</v>
      </c>
      <c r="D3775">
        <v>1571</v>
      </c>
      <c r="E3775">
        <v>2</v>
      </c>
      <c r="F3775">
        <v>20180112</v>
      </c>
      <c r="G3775">
        <v>20373860736</v>
      </c>
      <c r="H3775" t="s">
        <v>1127</v>
      </c>
      <c r="I3775" t="s">
        <v>25</v>
      </c>
      <c r="J3775" t="s">
        <v>26</v>
      </c>
      <c r="K3775" t="s">
        <v>185</v>
      </c>
      <c r="L3775" t="s">
        <v>4</v>
      </c>
      <c r="M3775" t="s">
        <v>5</v>
      </c>
      <c r="N3775" t="s">
        <v>17</v>
      </c>
      <c r="O3775">
        <v>2005999000</v>
      </c>
      <c r="P3775" t="s">
        <v>1005</v>
      </c>
      <c r="Q3775" t="s">
        <v>1003</v>
      </c>
      <c r="R3775" t="s">
        <v>24</v>
      </c>
      <c r="S3775" t="s">
        <v>180</v>
      </c>
      <c r="T3775" t="s">
        <v>1114</v>
      </c>
      <c r="V3775" t="s">
        <v>99</v>
      </c>
      <c r="W3775" t="s">
        <v>100</v>
      </c>
      <c r="X3775" t="s">
        <v>19</v>
      </c>
      <c r="Y3775" t="s">
        <v>15</v>
      </c>
      <c r="Z3775">
        <v>3614.88</v>
      </c>
      <c r="AA3775">
        <v>1807.44</v>
      </c>
    </row>
    <row r="3776" spans="1:27" hidden="1" x14ac:dyDescent="0.25">
      <c r="A3776">
        <v>2017</v>
      </c>
      <c r="B3776">
        <v>3</v>
      </c>
      <c r="C3776" t="s">
        <v>270</v>
      </c>
      <c r="D3776">
        <v>10633</v>
      </c>
      <c r="E3776">
        <v>4</v>
      </c>
      <c r="F3776">
        <v>20170316</v>
      </c>
      <c r="G3776">
        <v>20504004415</v>
      </c>
      <c r="H3776" t="s">
        <v>223</v>
      </c>
      <c r="I3776" t="s">
        <v>25</v>
      </c>
      <c r="J3776" t="s">
        <v>26</v>
      </c>
      <c r="K3776" t="s">
        <v>118</v>
      </c>
      <c r="L3776" t="s">
        <v>4</v>
      </c>
      <c r="M3776" t="s">
        <v>5</v>
      </c>
      <c r="N3776" t="s">
        <v>17</v>
      </c>
      <c r="O3776">
        <v>2005999000</v>
      </c>
      <c r="P3776" t="s">
        <v>1002</v>
      </c>
      <c r="Q3776" t="s">
        <v>1003</v>
      </c>
      <c r="R3776" t="s">
        <v>24</v>
      </c>
      <c r="S3776" t="s">
        <v>278</v>
      </c>
      <c r="W3776" t="s">
        <v>100</v>
      </c>
      <c r="X3776" t="s">
        <v>8</v>
      </c>
      <c r="Y3776" t="s">
        <v>226</v>
      </c>
      <c r="Z3776">
        <v>3612</v>
      </c>
      <c r="AA3776">
        <v>2923.2</v>
      </c>
    </row>
    <row r="3777" spans="1:27" hidden="1" x14ac:dyDescent="0.25">
      <c r="A3777">
        <v>2018</v>
      </c>
      <c r="B3777">
        <v>1</v>
      </c>
      <c r="C3777" t="s">
        <v>270</v>
      </c>
      <c r="D3777">
        <v>3826</v>
      </c>
      <c r="E3777">
        <v>2</v>
      </c>
      <c r="F3777">
        <v>20180123</v>
      </c>
      <c r="G3777">
        <v>20504004415</v>
      </c>
      <c r="H3777" t="s">
        <v>223</v>
      </c>
      <c r="I3777" t="s">
        <v>25</v>
      </c>
      <c r="J3777" t="s">
        <v>26</v>
      </c>
      <c r="K3777" t="s">
        <v>125</v>
      </c>
      <c r="L3777" t="s">
        <v>4</v>
      </c>
      <c r="M3777" t="s">
        <v>5</v>
      </c>
      <c r="N3777" t="s">
        <v>17</v>
      </c>
      <c r="O3777">
        <v>2005999000</v>
      </c>
      <c r="P3777" t="s">
        <v>1002</v>
      </c>
      <c r="Q3777" t="s">
        <v>1003</v>
      </c>
      <c r="R3777" t="s">
        <v>24</v>
      </c>
      <c r="S3777" t="s">
        <v>1176</v>
      </c>
      <c r="T3777" t="s">
        <v>1323</v>
      </c>
      <c r="W3777" t="s">
        <v>34</v>
      </c>
      <c r="X3777" t="s">
        <v>8</v>
      </c>
      <c r="Y3777" t="s">
        <v>226</v>
      </c>
      <c r="Z3777">
        <v>3612</v>
      </c>
      <c r="AA3777">
        <v>2923.2</v>
      </c>
    </row>
    <row r="3778" spans="1:27" hidden="1" x14ac:dyDescent="0.25">
      <c r="A3778">
        <v>2017</v>
      </c>
      <c r="B3778">
        <v>2</v>
      </c>
      <c r="C3778" t="s">
        <v>86</v>
      </c>
      <c r="D3778">
        <v>15391</v>
      </c>
      <c r="E3778">
        <v>5</v>
      </c>
      <c r="F3778">
        <v>20170220</v>
      </c>
      <c r="G3778">
        <v>20523273265</v>
      </c>
      <c r="H3778" t="s">
        <v>174</v>
      </c>
      <c r="I3778" t="s">
        <v>25</v>
      </c>
      <c r="J3778" t="s">
        <v>26</v>
      </c>
      <c r="K3778" t="s">
        <v>97</v>
      </c>
      <c r="L3778" t="s">
        <v>4</v>
      </c>
      <c r="M3778" t="s">
        <v>5</v>
      </c>
      <c r="N3778" t="s">
        <v>6</v>
      </c>
      <c r="O3778">
        <v>710809000</v>
      </c>
      <c r="P3778" t="s">
        <v>31</v>
      </c>
      <c r="Q3778" t="s">
        <v>1076</v>
      </c>
      <c r="R3778" t="s">
        <v>13</v>
      </c>
      <c r="S3778" t="s">
        <v>1620</v>
      </c>
      <c r="W3778" t="s">
        <v>176</v>
      </c>
      <c r="X3778" t="s">
        <v>8</v>
      </c>
      <c r="Y3778" t="s">
        <v>93</v>
      </c>
      <c r="Z3778">
        <v>3609.6</v>
      </c>
      <c r="AA3778">
        <v>1177.5999999999999</v>
      </c>
    </row>
    <row r="3779" spans="1:27" hidden="1" x14ac:dyDescent="0.25">
      <c r="A3779">
        <v>2018</v>
      </c>
      <c r="B3779">
        <v>2</v>
      </c>
      <c r="C3779" t="s">
        <v>270</v>
      </c>
      <c r="D3779">
        <v>6266</v>
      </c>
      <c r="E3779">
        <v>2</v>
      </c>
      <c r="F3779">
        <v>20180208</v>
      </c>
      <c r="G3779">
        <v>20491359804</v>
      </c>
      <c r="H3779" t="s">
        <v>1937</v>
      </c>
      <c r="I3779" t="s">
        <v>2</v>
      </c>
      <c r="J3779" t="s">
        <v>81</v>
      </c>
      <c r="K3779" t="s">
        <v>87</v>
      </c>
      <c r="L3779" t="s">
        <v>4</v>
      </c>
      <c r="M3779" t="s">
        <v>5</v>
      </c>
      <c r="N3779" t="s">
        <v>17</v>
      </c>
      <c r="O3779">
        <v>2005992000</v>
      </c>
      <c r="P3779" t="s">
        <v>934</v>
      </c>
      <c r="Q3779" t="s">
        <v>1003</v>
      </c>
      <c r="R3779" t="s">
        <v>18</v>
      </c>
      <c r="S3779" t="s">
        <v>2008</v>
      </c>
      <c r="T3779" t="s">
        <v>1988</v>
      </c>
      <c r="W3779" t="s">
        <v>34</v>
      </c>
      <c r="X3779" t="s">
        <v>19</v>
      </c>
      <c r="Y3779" t="s">
        <v>61</v>
      </c>
      <c r="Z3779">
        <v>3603</v>
      </c>
      <c r="AA3779">
        <v>1158</v>
      </c>
    </row>
    <row r="3780" spans="1:27" hidden="1" x14ac:dyDescent="0.25">
      <c r="A3780">
        <v>2017</v>
      </c>
      <c r="B3780">
        <v>1</v>
      </c>
      <c r="C3780" t="s">
        <v>86</v>
      </c>
      <c r="D3780">
        <v>4556</v>
      </c>
      <c r="E3780">
        <v>1</v>
      </c>
      <c r="F3780">
        <v>20170120</v>
      </c>
      <c r="G3780">
        <v>20186370571</v>
      </c>
      <c r="H3780" t="s">
        <v>111</v>
      </c>
      <c r="I3780" t="s">
        <v>25</v>
      </c>
      <c r="J3780" t="s">
        <v>26</v>
      </c>
      <c r="K3780" t="s">
        <v>121</v>
      </c>
      <c r="L3780" t="s">
        <v>4</v>
      </c>
      <c r="M3780" t="s">
        <v>5</v>
      </c>
      <c r="N3780" t="s">
        <v>17</v>
      </c>
      <c r="O3780">
        <v>2005999000</v>
      </c>
      <c r="P3780" t="s">
        <v>40</v>
      </c>
      <c r="Q3780" t="s">
        <v>1071</v>
      </c>
      <c r="R3780" t="s">
        <v>24</v>
      </c>
      <c r="S3780" t="s">
        <v>233</v>
      </c>
      <c r="W3780" t="s">
        <v>388</v>
      </c>
      <c r="X3780" t="s">
        <v>8</v>
      </c>
      <c r="Y3780" t="s">
        <v>9</v>
      </c>
      <c r="Z3780">
        <v>3600</v>
      </c>
      <c r="AA3780">
        <v>1100</v>
      </c>
    </row>
    <row r="3781" spans="1:27" hidden="1" x14ac:dyDescent="0.25">
      <c r="A3781">
        <v>2017</v>
      </c>
      <c r="B3781">
        <v>1</v>
      </c>
      <c r="C3781" t="s">
        <v>86</v>
      </c>
      <c r="D3781">
        <v>7905</v>
      </c>
      <c r="E3781">
        <v>4</v>
      </c>
      <c r="F3781">
        <v>20170127</v>
      </c>
      <c r="G3781">
        <v>20601354048</v>
      </c>
      <c r="H3781" t="s">
        <v>701</v>
      </c>
      <c r="I3781" t="s">
        <v>11</v>
      </c>
      <c r="J3781" t="s">
        <v>397</v>
      </c>
      <c r="K3781" t="s">
        <v>405</v>
      </c>
      <c r="L3781" t="s">
        <v>4</v>
      </c>
      <c r="M3781" t="s">
        <v>5</v>
      </c>
      <c r="N3781" t="s">
        <v>6</v>
      </c>
      <c r="O3781">
        <v>904219000</v>
      </c>
      <c r="P3781" t="s">
        <v>499</v>
      </c>
      <c r="Q3781" t="s">
        <v>472</v>
      </c>
      <c r="R3781" t="s">
        <v>50</v>
      </c>
      <c r="S3781" t="s">
        <v>78</v>
      </c>
      <c r="X3781" t="s">
        <v>23</v>
      </c>
      <c r="Y3781" t="s">
        <v>9</v>
      </c>
      <c r="Z3781">
        <v>3600</v>
      </c>
      <c r="AA3781">
        <v>2000</v>
      </c>
    </row>
    <row r="3782" spans="1:27" hidden="1" x14ac:dyDescent="0.25">
      <c r="A3782">
        <v>2017</v>
      </c>
      <c r="B3782">
        <v>2</v>
      </c>
      <c r="C3782" t="s">
        <v>86</v>
      </c>
      <c r="D3782">
        <v>16011</v>
      </c>
      <c r="E3782">
        <v>2</v>
      </c>
      <c r="F3782">
        <v>20170221</v>
      </c>
      <c r="G3782">
        <v>20476152594</v>
      </c>
      <c r="H3782" t="s">
        <v>91</v>
      </c>
      <c r="I3782" t="s">
        <v>2</v>
      </c>
      <c r="J3782" t="s">
        <v>81</v>
      </c>
      <c r="K3782" t="s">
        <v>82</v>
      </c>
      <c r="L3782" t="s">
        <v>4</v>
      </c>
      <c r="M3782" t="s">
        <v>5</v>
      </c>
      <c r="N3782" t="s">
        <v>6</v>
      </c>
      <c r="O3782">
        <v>710809000</v>
      </c>
      <c r="P3782" t="s">
        <v>40</v>
      </c>
      <c r="Q3782" t="s">
        <v>1076</v>
      </c>
      <c r="R3782" t="s">
        <v>13</v>
      </c>
      <c r="S3782" t="s">
        <v>229</v>
      </c>
      <c r="T3782" t="s">
        <v>230</v>
      </c>
      <c r="U3782" t="s">
        <v>84</v>
      </c>
      <c r="W3782" t="s">
        <v>34</v>
      </c>
      <c r="X3782" t="s">
        <v>8</v>
      </c>
      <c r="Y3782" t="s">
        <v>93</v>
      </c>
      <c r="Z3782">
        <v>3600</v>
      </c>
      <c r="AA3782">
        <v>1500</v>
      </c>
    </row>
    <row r="3783" spans="1:27" hidden="1" x14ac:dyDescent="0.25">
      <c r="A3783">
        <v>2017</v>
      </c>
      <c r="B3783">
        <v>3</v>
      </c>
      <c r="C3783" t="s">
        <v>270</v>
      </c>
      <c r="D3783">
        <v>10632</v>
      </c>
      <c r="E3783">
        <v>5</v>
      </c>
      <c r="F3783">
        <v>20170316</v>
      </c>
      <c r="G3783">
        <v>20504004415</v>
      </c>
      <c r="H3783" t="s">
        <v>223</v>
      </c>
      <c r="I3783" t="s">
        <v>25</v>
      </c>
      <c r="J3783" t="s">
        <v>26</v>
      </c>
      <c r="K3783" t="s">
        <v>125</v>
      </c>
      <c r="L3783" t="s">
        <v>4</v>
      </c>
      <c r="M3783" t="s">
        <v>5</v>
      </c>
      <c r="N3783" t="s">
        <v>17</v>
      </c>
      <c r="O3783">
        <v>2001909000</v>
      </c>
      <c r="P3783" t="s">
        <v>1009</v>
      </c>
      <c r="Q3783" t="s">
        <v>1003</v>
      </c>
      <c r="R3783" t="s">
        <v>68</v>
      </c>
      <c r="S3783" t="s">
        <v>2356</v>
      </c>
      <c r="W3783" t="s">
        <v>100</v>
      </c>
      <c r="X3783" t="s">
        <v>8</v>
      </c>
      <c r="Y3783" t="s">
        <v>226</v>
      </c>
      <c r="Z3783">
        <v>3564</v>
      </c>
      <c r="AA3783">
        <v>685.15200000000004</v>
      </c>
    </row>
    <row r="3784" spans="1:27" hidden="1" x14ac:dyDescent="0.25">
      <c r="A3784">
        <v>2018</v>
      </c>
      <c r="B3784">
        <v>3</v>
      </c>
      <c r="C3784" t="s">
        <v>270</v>
      </c>
      <c r="D3784">
        <v>13316</v>
      </c>
      <c r="E3784">
        <v>2</v>
      </c>
      <c r="F3784">
        <v>20180322</v>
      </c>
      <c r="G3784">
        <v>20504004415</v>
      </c>
      <c r="H3784" t="s">
        <v>223</v>
      </c>
      <c r="I3784" t="s">
        <v>25</v>
      </c>
      <c r="J3784" t="s">
        <v>26</v>
      </c>
      <c r="K3784" t="s">
        <v>519</v>
      </c>
      <c r="L3784" t="s">
        <v>4</v>
      </c>
      <c r="M3784" t="s">
        <v>5</v>
      </c>
      <c r="N3784" t="s">
        <v>17</v>
      </c>
      <c r="O3784">
        <v>2005999000</v>
      </c>
      <c r="P3784" t="s">
        <v>1002</v>
      </c>
      <c r="Q3784" t="s">
        <v>1003</v>
      </c>
      <c r="R3784" t="s">
        <v>24</v>
      </c>
      <c r="S3784" t="s">
        <v>1985</v>
      </c>
      <c r="W3784" t="s">
        <v>34</v>
      </c>
      <c r="X3784" t="s">
        <v>19</v>
      </c>
      <c r="Y3784" t="s">
        <v>226</v>
      </c>
      <c r="Z3784">
        <v>3552.86</v>
      </c>
      <c r="AA3784">
        <v>829.87199999999996</v>
      </c>
    </row>
    <row r="3785" spans="1:27" hidden="1" x14ac:dyDescent="0.25">
      <c r="A3785">
        <v>2017</v>
      </c>
      <c r="B3785">
        <v>1</v>
      </c>
      <c r="C3785" t="s">
        <v>270</v>
      </c>
      <c r="D3785">
        <v>1466</v>
      </c>
      <c r="E3785">
        <v>2</v>
      </c>
      <c r="F3785">
        <v>20170116</v>
      </c>
      <c r="G3785">
        <v>20522951146</v>
      </c>
      <c r="H3785" t="s">
        <v>113</v>
      </c>
      <c r="I3785" t="s">
        <v>25</v>
      </c>
      <c r="J3785" t="s">
        <v>114</v>
      </c>
      <c r="K3785" t="s">
        <v>115</v>
      </c>
      <c r="L3785" t="s">
        <v>4</v>
      </c>
      <c r="M3785" t="s">
        <v>5</v>
      </c>
      <c r="N3785" t="s">
        <v>6</v>
      </c>
      <c r="O3785">
        <v>904211090</v>
      </c>
      <c r="P3785" t="s">
        <v>198</v>
      </c>
      <c r="Q3785" t="s">
        <v>472</v>
      </c>
      <c r="R3785" t="s">
        <v>77</v>
      </c>
      <c r="S3785" t="s">
        <v>776</v>
      </c>
      <c r="W3785" t="s">
        <v>100</v>
      </c>
      <c r="X3785" t="s">
        <v>8</v>
      </c>
      <c r="Y3785" t="s">
        <v>226</v>
      </c>
      <c r="Z3785">
        <v>3551.79</v>
      </c>
      <c r="AA3785">
        <v>1632.96</v>
      </c>
    </row>
    <row r="3786" spans="1:27" hidden="1" x14ac:dyDescent="0.25">
      <c r="A3786">
        <v>2018</v>
      </c>
      <c r="B3786">
        <v>1</v>
      </c>
      <c r="C3786" t="s">
        <v>270</v>
      </c>
      <c r="D3786">
        <v>2814</v>
      </c>
      <c r="E3786">
        <v>3</v>
      </c>
      <c r="F3786">
        <v>20180118</v>
      </c>
      <c r="G3786">
        <v>20504004415</v>
      </c>
      <c r="H3786" t="s">
        <v>223</v>
      </c>
      <c r="I3786" t="s">
        <v>2</v>
      </c>
      <c r="J3786" t="s">
        <v>58</v>
      </c>
      <c r="K3786" t="s">
        <v>216</v>
      </c>
      <c r="L3786" t="s">
        <v>4</v>
      </c>
      <c r="M3786" t="s">
        <v>5</v>
      </c>
      <c r="N3786" t="s">
        <v>6</v>
      </c>
      <c r="O3786">
        <v>710809000</v>
      </c>
      <c r="P3786" t="s">
        <v>1008</v>
      </c>
      <c r="Q3786" t="s">
        <v>1076</v>
      </c>
      <c r="R3786" t="s">
        <v>13</v>
      </c>
      <c r="S3786" t="s">
        <v>348</v>
      </c>
      <c r="T3786" t="s">
        <v>450</v>
      </c>
      <c r="V3786" t="s">
        <v>145</v>
      </c>
      <c r="W3786" t="s">
        <v>272</v>
      </c>
      <c r="X3786" t="s">
        <v>8</v>
      </c>
      <c r="Y3786" t="s">
        <v>15</v>
      </c>
      <c r="Z3786">
        <v>3545</v>
      </c>
      <c r="AA3786">
        <v>1930</v>
      </c>
    </row>
    <row r="3787" spans="1:27" hidden="1" x14ac:dyDescent="0.25">
      <c r="A3787">
        <v>2018</v>
      </c>
      <c r="B3787">
        <v>3</v>
      </c>
      <c r="C3787" t="s">
        <v>270</v>
      </c>
      <c r="D3787">
        <v>11370</v>
      </c>
      <c r="E3787">
        <v>2</v>
      </c>
      <c r="F3787">
        <v>20180307</v>
      </c>
      <c r="G3787">
        <v>20504004415</v>
      </c>
      <c r="H3787" t="s">
        <v>223</v>
      </c>
      <c r="I3787" t="s">
        <v>25</v>
      </c>
      <c r="J3787" t="s">
        <v>26</v>
      </c>
      <c r="K3787" t="s">
        <v>452</v>
      </c>
      <c r="L3787" t="s">
        <v>4</v>
      </c>
      <c r="M3787" t="s">
        <v>5</v>
      </c>
      <c r="N3787" t="s">
        <v>17</v>
      </c>
      <c r="O3787">
        <v>2005999000</v>
      </c>
      <c r="P3787" t="s">
        <v>1002</v>
      </c>
      <c r="Q3787" t="s">
        <v>1003</v>
      </c>
      <c r="R3787" t="s">
        <v>24</v>
      </c>
      <c r="S3787" t="s">
        <v>2625</v>
      </c>
      <c r="W3787" t="s">
        <v>100</v>
      </c>
      <c r="X3787" t="s">
        <v>8</v>
      </c>
      <c r="Y3787" t="s">
        <v>226</v>
      </c>
      <c r="Z3787">
        <v>3536</v>
      </c>
      <c r="AA3787">
        <v>1403.52</v>
      </c>
    </row>
    <row r="3788" spans="1:27" hidden="1" x14ac:dyDescent="0.25">
      <c r="A3788">
        <v>2018</v>
      </c>
      <c r="B3788">
        <v>3</v>
      </c>
      <c r="C3788" t="s">
        <v>86</v>
      </c>
      <c r="D3788">
        <v>25851</v>
      </c>
      <c r="E3788">
        <v>5</v>
      </c>
      <c r="F3788">
        <v>20180323</v>
      </c>
      <c r="G3788">
        <v>20170040938</v>
      </c>
      <c r="H3788" t="s">
        <v>65</v>
      </c>
      <c r="I3788" t="s">
        <v>25</v>
      </c>
      <c r="J3788" t="s">
        <v>26</v>
      </c>
      <c r="K3788" t="s">
        <v>97</v>
      </c>
      <c r="L3788" t="s">
        <v>4</v>
      </c>
      <c r="M3788" t="s">
        <v>5</v>
      </c>
      <c r="N3788" t="s">
        <v>17</v>
      </c>
      <c r="O3788">
        <v>2005992000</v>
      </c>
      <c r="P3788" t="s">
        <v>934</v>
      </c>
      <c r="Q3788" t="s">
        <v>1003</v>
      </c>
      <c r="R3788" t="s">
        <v>18</v>
      </c>
      <c r="S3788" t="s">
        <v>148</v>
      </c>
      <c r="T3788" t="s">
        <v>101</v>
      </c>
      <c r="W3788" t="s">
        <v>129</v>
      </c>
      <c r="X3788" t="s">
        <v>153</v>
      </c>
      <c r="Y3788" t="s">
        <v>15</v>
      </c>
      <c r="Z3788">
        <v>3532.8</v>
      </c>
      <c r="AA3788">
        <v>1338.24</v>
      </c>
    </row>
    <row r="3789" spans="1:27" hidden="1" x14ac:dyDescent="0.25">
      <c r="A3789">
        <v>2017</v>
      </c>
      <c r="B3789">
        <v>1</v>
      </c>
      <c r="C3789" t="s">
        <v>86</v>
      </c>
      <c r="D3789">
        <v>1819</v>
      </c>
      <c r="E3789">
        <v>10</v>
      </c>
      <c r="F3789">
        <v>20170113</v>
      </c>
      <c r="G3789">
        <v>20186370571</v>
      </c>
      <c r="H3789" t="s">
        <v>111</v>
      </c>
      <c r="I3789" t="s">
        <v>25</v>
      </c>
      <c r="J3789" t="s">
        <v>26</v>
      </c>
      <c r="K3789" t="s">
        <v>97</v>
      </c>
      <c r="L3789" t="s">
        <v>4</v>
      </c>
      <c r="M3789" t="s">
        <v>5</v>
      </c>
      <c r="N3789" t="s">
        <v>17</v>
      </c>
      <c r="O3789">
        <v>2005999000</v>
      </c>
      <c r="P3789" t="s">
        <v>40</v>
      </c>
      <c r="Q3789" t="s">
        <v>1003</v>
      </c>
      <c r="R3789" t="s">
        <v>24</v>
      </c>
      <c r="S3789" t="s">
        <v>611</v>
      </c>
      <c r="W3789" t="s">
        <v>112</v>
      </c>
      <c r="X3789" t="s">
        <v>8</v>
      </c>
      <c r="Y3789" t="s">
        <v>9</v>
      </c>
      <c r="Z3789">
        <v>3532.2</v>
      </c>
      <c r="AA3789">
        <v>1371</v>
      </c>
    </row>
    <row r="3790" spans="1:27" hidden="1" x14ac:dyDescent="0.25">
      <c r="A3790">
        <v>2017</v>
      </c>
      <c r="B3790">
        <v>1</v>
      </c>
      <c r="C3790" t="s">
        <v>270</v>
      </c>
      <c r="D3790">
        <v>2059</v>
      </c>
      <c r="E3790">
        <v>2</v>
      </c>
      <c r="F3790">
        <v>20170113</v>
      </c>
      <c r="G3790">
        <v>20504004415</v>
      </c>
      <c r="H3790" t="s">
        <v>223</v>
      </c>
      <c r="I3790" t="s">
        <v>2</v>
      </c>
      <c r="J3790" t="s">
        <v>58</v>
      </c>
      <c r="K3790" t="s">
        <v>59</v>
      </c>
      <c r="L3790" t="s">
        <v>4</v>
      </c>
      <c r="M3790" t="s">
        <v>5</v>
      </c>
      <c r="N3790" t="s">
        <v>6</v>
      </c>
      <c r="O3790">
        <v>710809000</v>
      </c>
      <c r="P3790" t="s">
        <v>1008</v>
      </c>
      <c r="Q3790" t="s">
        <v>1076</v>
      </c>
      <c r="R3790" t="s">
        <v>13</v>
      </c>
      <c r="S3790" t="s">
        <v>348</v>
      </c>
      <c r="T3790" t="s">
        <v>450</v>
      </c>
      <c r="W3790" t="s">
        <v>272</v>
      </c>
      <c r="X3790" t="s">
        <v>8</v>
      </c>
      <c r="Y3790" t="s">
        <v>226</v>
      </c>
      <c r="Z3790">
        <v>3529.1</v>
      </c>
      <c r="AA3790">
        <v>4000</v>
      </c>
    </row>
    <row r="3791" spans="1:27" hidden="1" x14ac:dyDescent="0.25">
      <c r="A3791">
        <v>2018</v>
      </c>
      <c r="B3791">
        <v>2</v>
      </c>
      <c r="C3791" t="s">
        <v>270</v>
      </c>
      <c r="D3791">
        <v>2865</v>
      </c>
      <c r="E3791">
        <v>3</v>
      </c>
      <c r="F3791">
        <v>20180201</v>
      </c>
      <c r="G3791">
        <v>20504004415</v>
      </c>
      <c r="H3791" t="s">
        <v>223</v>
      </c>
      <c r="I3791" t="s">
        <v>25</v>
      </c>
      <c r="J3791" t="s">
        <v>26</v>
      </c>
      <c r="K3791" t="s">
        <v>452</v>
      </c>
      <c r="L3791" t="s">
        <v>4</v>
      </c>
      <c r="M3791" t="s">
        <v>5</v>
      </c>
      <c r="N3791" t="s">
        <v>17</v>
      </c>
      <c r="O3791">
        <v>2005999000</v>
      </c>
      <c r="P3791" t="s">
        <v>1002</v>
      </c>
      <c r="Q3791" t="s">
        <v>1003</v>
      </c>
      <c r="R3791" t="s">
        <v>24</v>
      </c>
      <c r="S3791" t="s">
        <v>949</v>
      </c>
      <c r="T3791" t="s">
        <v>1308</v>
      </c>
      <c r="W3791" t="s">
        <v>34</v>
      </c>
      <c r="X3791" t="s">
        <v>8</v>
      </c>
      <c r="Y3791" t="s">
        <v>226</v>
      </c>
      <c r="Z3791">
        <v>3528</v>
      </c>
      <c r="AA3791">
        <v>1199.52</v>
      </c>
    </row>
    <row r="3792" spans="1:27" hidden="1" x14ac:dyDescent="0.25">
      <c r="A3792">
        <v>2018</v>
      </c>
      <c r="B3792">
        <v>2</v>
      </c>
      <c r="C3792" t="s">
        <v>270</v>
      </c>
      <c r="D3792">
        <v>4274</v>
      </c>
      <c r="E3792">
        <v>5</v>
      </c>
      <c r="F3792">
        <v>20180201</v>
      </c>
      <c r="G3792">
        <v>20504004415</v>
      </c>
      <c r="H3792" t="s">
        <v>223</v>
      </c>
      <c r="I3792" t="s">
        <v>25</v>
      </c>
      <c r="J3792" t="s">
        <v>26</v>
      </c>
      <c r="K3792" t="s">
        <v>452</v>
      </c>
      <c r="L3792" t="s">
        <v>4</v>
      </c>
      <c r="M3792" t="s">
        <v>5</v>
      </c>
      <c r="N3792" t="s">
        <v>17</v>
      </c>
      <c r="O3792">
        <v>2005999000</v>
      </c>
      <c r="P3792" t="s">
        <v>1002</v>
      </c>
      <c r="Q3792" t="s">
        <v>1003</v>
      </c>
      <c r="R3792" t="s">
        <v>24</v>
      </c>
      <c r="S3792" t="s">
        <v>949</v>
      </c>
      <c r="T3792" t="s">
        <v>1308</v>
      </c>
      <c r="W3792" t="s">
        <v>34</v>
      </c>
      <c r="X3792" t="s">
        <v>8</v>
      </c>
      <c r="Y3792" t="s">
        <v>226</v>
      </c>
      <c r="Z3792">
        <v>3528</v>
      </c>
      <c r="AA3792">
        <v>1199.52</v>
      </c>
    </row>
    <row r="3793" spans="1:27" hidden="1" x14ac:dyDescent="0.25">
      <c r="A3793">
        <v>2017</v>
      </c>
      <c r="B3793">
        <v>1</v>
      </c>
      <c r="C3793" t="s">
        <v>270</v>
      </c>
      <c r="D3793">
        <v>2265</v>
      </c>
      <c r="E3793">
        <v>3</v>
      </c>
      <c r="F3793">
        <v>20170121</v>
      </c>
      <c r="G3793">
        <v>20504004415</v>
      </c>
      <c r="H3793" t="s">
        <v>223</v>
      </c>
      <c r="I3793" t="s">
        <v>25</v>
      </c>
      <c r="J3793" t="s">
        <v>26</v>
      </c>
      <c r="K3793" t="s">
        <v>97</v>
      </c>
      <c r="L3793" t="s">
        <v>4</v>
      </c>
      <c r="M3793" t="s">
        <v>5</v>
      </c>
      <c r="N3793" t="s">
        <v>17</v>
      </c>
      <c r="O3793">
        <v>2005999000</v>
      </c>
      <c r="P3793" t="s">
        <v>1002</v>
      </c>
      <c r="Q3793" t="s">
        <v>1003</v>
      </c>
      <c r="R3793" t="s">
        <v>24</v>
      </c>
      <c r="S3793" t="s">
        <v>280</v>
      </c>
      <c r="W3793" t="s">
        <v>100</v>
      </c>
      <c r="X3793" t="s">
        <v>8</v>
      </c>
      <c r="Y3793" t="s">
        <v>226</v>
      </c>
      <c r="Z3793">
        <v>3527.13</v>
      </c>
      <c r="AA3793">
        <v>2923.2</v>
      </c>
    </row>
    <row r="3794" spans="1:27" hidden="1" x14ac:dyDescent="0.25">
      <c r="A3794">
        <v>2018</v>
      </c>
      <c r="B3794">
        <v>3</v>
      </c>
      <c r="C3794" t="s">
        <v>86</v>
      </c>
      <c r="D3794">
        <v>22063</v>
      </c>
      <c r="E3794">
        <v>6</v>
      </c>
      <c r="F3794">
        <v>20180308</v>
      </c>
      <c r="G3794">
        <v>20600159217</v>
      </c>
      <c r="H3794" t="s">
        <v>1163</v>
      </c>
      <c r="I3794" t="s">
        <v>25</v>
      </c>
      <c r="J3794" t="s">
        <v>26</v>
      </c>
      <c r="K3794" t="s">
        <v>97</v>
      </c>
      <c r="L3794" t="s">
        <v>4</v>
      </c>
      <c r="M3794" t="s">
        <v>5</v>
      </c>
      <c r="N3794" t="s">
        <v>6</v>
      </c>
      <c r="O3794">
        <v>710809000</v>
      </c>
      <c r="P3794" t="s">
        <v>1133</v>
      </c>
      <c r="Q3794" t="s">
        <v>1076</v>
      </c>
      <c r="R3794" t="s">
        <v>13</v>
      </c>
      <c r="S3794" t="s">
        <v>244</v>
      </c>
      <c r="T3794" t="s">
        <v>1224</v>
      </c>
      <c r="X3794" t="s">
        <v>8</v>
      </c>
      <c r="Y3794" t="s">
        <v>9</v>
      </c>
      <c r="Z3794">
        <v>3523.68</v>
      </c>
      <c r="AA3794">
        <v>1307.52</v>
      </c>
    </row>
    <row r="3795" spans="1:27" hidden="1" x14ac:dyDescent="0.25">
      <c r="A3795">
        <v>2018</v>
      </c>
      <c r="B3795">
        <v>2</v>
      </c>
      <c r="C3795" t="s">
        <v>86</v>
      </c>
      <c r="D3795">
        <v>16910</v>
      </c>
      <c r="E3795">
        <v>11</v>
      </c>
      <c r="F3795">
        <v>20180223</v>
      </c>
      <c r="G3795">
        <v>20523273265</v>
      </c>
      <c r="H3795" t="s">
        <v>174</v>
      </c>
      <c r="I3795" t="s">
        <v>25</v>
      </c>
      <c r="J3795" t="s">
        <v>26</v>
      </c>
      <c r="K3795" t="s">
        <v>97</v>
      </c>
      <c r="L3795" t="s">
        <v>4</v>
      </c>
      <c r="M3795" t="s">
        <v>5</v>
      </c>
      <c r="N3795" t="s">
        <v>17</v>
      </c>
      <c r="O3795">
        <v>2005999000</v>
      </c>
      <c r="P3795" t="s">
        <v>31</v>
      </c>
      <c r="Q3795" t="s">
        <v>472</v>
      </c>
      <c r="R3795" t="s">
        <v>24</v>
      </c>
      <c r="S3795" t="s">
        <v>1920</v>
      </c>
      <c r="X3795" t="s">
        <v>8</v>
      </c>
      <c r="Y3795" t="s">
        <v>9</v>
      </c>
      <c r="Z3795">
        <v>3517.92</v>
      </c>
      <c r="AA3795">
        <v>1036.8</v>
      </c>
    </row>
    <row r="3796" spans="1:27" hidden="1" x14ac:dyDescent="0.25">
      <c r="A3796">
        <v>2018</v>
      </c>
      <c r="B3796">
        <v>2</v>
      </c>
      <c r="C3796" t="s">
        <v>86</v>
      </c>
      <c r="D3796">
        <v>15337</v>
      </c>
      <c r="E3796">
        <v>1</v>
      </c>
      <c r="F3796">
        <v>20180222</v>
      </c>
      <c r="G3796">
        <v>20504004415</v>
      </c>
      <c r="H3796" t="s">
        <v>223</v>
      </c>
      <c r="I3796" t="s">
        <v>47</v>
      </c>
      <c r="J3796" t="s">
        <v>325</v>
      </c>
      <c r="K3796" t="s">
        <v>326</v>
      </c>
      <c r="L3796" t="s">
        <v>4</v>
      </c>
      <c r="M3796" t="s">
        <v>5</v>
      </c>
      <c r="N3796" t="s">
        <v>17</v>
      </c>
      <c r="O3796">
        <v>2001909000</v>
      </c>
      <c r="P3796" t="s">
        <v>1008</v>
      </c>
      <c r="Q3796" t="s">
        <v>1003</v>
      </c>
      <c r="R3796" t="s">
        <v>68</v>
      </c>
      <c r="S3796" t="s">
        <v>861</v>
      </c>
      <c r="T3796" t="s">
        <v>1900</v>
      </c>
      <c r="U3796" t="s">
        <v>1901</v>
      </c>
      <c r="X3796" t="s">
        <v>8</v>
      </c>
      <c r="Y3796" t="s">
        <v>9</v>
      </c>
      <c r="Z3796">
        <v>3500</v>
      </c>
      <c r="AA3796">
        <v>1290</v>
      </c>
    </row>
    <row r="3797" spans="1:27" hidden="1" x14ac:dyDescent="0.25">
      <c r="A3797">
        <v>2018</v>
      </c>
      <c r="B3797">
        <v>3</v>
      </c>
      <c r="C3797" t="s">
        <v>270</v>
      </c>
      <c r="D3797">
        <v>12240</v>
      </c>
      <c r="E3797">
        <v>2</v>
      </c>
      <c r="F3797">
        <v>20180313</v>
      </c>
      <c r="G3797">
        <v>20504004415</v>
      </c>
      <c r="H3797" t="s">
        <v>223</v>
      </c>
      <c r="I3797" t="s">
        <v>2</v>
      </c>
      <c r="J3797" t="s">
        <v>3</v>
      </c>
      <c r="K3797" t="s">
        <v>216</v>
      </c>
      <c r="L3797" t="s">
        <v>4</v>
      </c>
      <c r="M3797" t="s">
        <v>5</v>
      </c>
      <c r="N3797" t="s">
        <v>17</v>
      </c>
      <c r="O3797">
        <v>2001909000</v>
      </c>
      <c r="P3797" t="s">
        <v>1008</v>
      </c>
      <c r="Q3797" t="s">
        <v>1003</v>
      </c>
      <c r="R3797" t="s">
        <v>68</v>
      </c>
      <c r="S3797" t="s">
        <v>320</v>
      </c>
      <c r="W3797" t="s">
        <v>100</v>
      </c>
      <c r="X3797" t="s">
        <v>8</v>
      </c>
      <c r="Y3797" t="s">
        <v>226</v>
      </c>
      <c r="Z3797">
        <v>3499.22</v>
      </c>
      <c r="AA3797">
        <v>1896.6</v>
      </c>
    </row>
    <row r="3798" spans="1:27" hidden="1" x14ac:dyDescent="0.25">
      <c r="A3798">
        <v>2017</v>
      </c>
      <c r="B3798">
        <v>1</v>
      </c>
      <c r="C3798" t="s">
        <v>86</v>
      </c>
      <c r="D3798">
        <v>8470</v>
      </c>
      <c r="E3798">
        <v>7</v>
      </c>
      <c r="F3798">
        <v>20170131</v>
      </c>
      <c r="G3798">
        <v>20170040938</v>
      </c>
      <c r="H3798" t="s">
        <v>65</v>
      </c>
      <c r="I3798" t="s">
        <v>11</v>
      </c>
      <c r="J3798" t="s">
        <v>12</v>
      </c>
      <c r="K3798" t="s">
        <v>156</v>
      </c>
      <c r="L3798" t="s">
        <v>4</v>
      </c>
      <c r="M3798" t="s">
        <v>5</v>
      </c>
      <c r="N3798" t="s">
        <v>17</v>
      </c>
      <c r="O3798">
        <v>2005992000</v>
      </c>
      <c r="P3798" t="s">
        <v>934</v>
      </c>
      <c r="Q3798" t="s">
        <v>1003</v>
      </c>
      <c r="R3798" t="s">
        <v>18</v>
      </c>
      <c r="S3798" t="s">
        <v>234</v>
      </c>
      <c r="T3798" t="s">
        <v>14</v>
      </c>
      <c r="U3798" t="s">
        <v>101</v>
      </c>
      <c r="W3798" t="s">
        <v>129</v>
      </c>
      <c r="X3798" t="s">
        <v>8</v>
      </c>
      <c r="Y3798" t="s">
        <v>15</v>
      </c>
      <c r="Z3798">
        <v>3484.6</v>
      </c>
      <c r="AA3798">
        <v>941.64</v>
      </c>
    </row>
    <row r="3799" spans="1:27" x14ac:dyDescent="0.25">
      <c r="A3799">
        <v>2018</v>
      </c>
      <c r="B3799">
        <v>2</v>
      </c>
      <c r="C3799" t="s">
        <v>86</v>
      </c>
      <c r="D3799">
        <v>13744</v>
      </c>
      <c r="E3799">
        <v>2</v>
      </c>
      <c r="F3799">
        <v>20180216</v>
      </c>
      <c r="G3799">
        <v>20117753221</v>
      </c>
      <c r="H3799" t="s">
        <v>135</v>
      </c>
      <c r="I3799" t="s">
        <v>2</v>
      </c>
      <c r="J3799" t="s">
        <v>81</v>
      </c>
      <c r="K3799" t="s">
        <v>82</v>
      </c>
      <c r="L3799" t="s">
        <v>4</v>
      </c>
      <c r="M3799" t="s">
        <v>5</v>
      </c>
      <c r="N3799" t="s">
        <v>6</v>
      </c>
      <c r="O3799">
        <v>904211090</v>
      </c>
      <c r="P3799" t="s">
        <v>198</v>
      </c>
      <c r="Q3799" t="s">
        <v>472</v>
      </c>
      <c r="R3799" t="s">
        <v>77</v>
      </c>
      <c r="S3799" t="s">
        <v>142</v>
      </c>
      <c r="X3799" t="s">
        <v>23</v>
      </c>
      <c r="Y3799" t="s">
        <v>9</v>
      </c>
      <c r="Z3799">
        <v>3474.24</v>
      </c>
      <c r="AA3799">
        <v>2895.2</v>
      </c>
    </row>
    <row r="3800" spans="1:27" hidden="1" x14ac:dyDescent="0.25">
      <c r="A3800">
        <v>2018</v>
      </c>
      <c r="B3800">
        <v>3</v>
      </c>
      <c r="C3800" t="s">
        <v>86</v>
      </c>
      <c r="D3800">
        <v>21937</v>
      </c>
      <c r="E3800">
        <v>3</v>
      </c>
      <c r="F3800">
        <v>20180308</v>
      </c>
      <c r="G3800">
        <v>20600159217</v>
      </c>
      <c r="H3800" t="s">
        <v>1163</v>
      </c>
      <c r="I3800" t="s">
        <v>25</v>
      </c>
      <c r="J3800" t="s">
        <v>26</v>
      </c>
      <c r="K3800" t="s">
        <v>97</v>
      </c>
      <c r="L3800" t="s">
        <v>4</v>
      </c>
      <c r="M3800" t="s">
        <v>5</v>
      </c>
      <c r="N3800" t="s">
        <v>6</v>
      </c>
      <c r="O3800">
        <v>710809000</v>
      </c>
      <c r="P3800" t="s">
        <v>31</v>
      </c>
      <c r="Q3800" t="s">
        <v>1076</v>
      </c>
      <c r="R3800" t="s">
        <v>13</v>
      </c>
      <c r="S3800" t="s">
        <v>242</v>
      </c>
      <c r="T3800" t="s">
        <v>243</v>
      </c>
      <c r="X3800" t="s">
        <v>8</v>
      </c>
      <c r="Y3800" t="s">
        <v>9</v>
      </c>
      <c r="Z3800">
        <v>3456</v>
      </c>
      <c r="AA3800">
        <v>1176.77</v>
      </c>
    </row>
    <row r="3801" spans="1:27" hidden="1" x14ac:dyDescent="0.25">
      <c r="A3801">
        <v>2018</v>
      </c>
      <c r="B3801">
        <v>1</v>
      </c>
      <c r="C3801" t="s">
        <v>0</v>
      </c>
      <c r="D3801">
        <v>2107</v>
      </c>
      <c r="E3801">
        <v>1</v>
      </c>
      <c r="F3801">
        <v>20180112</v>
      </c>
      <c r="G3801">
        <v>20484051691</v>
      </c>
      <c r="H3801" t="s">
        <v>57</v>
      </c>
      <c r="I3801" t="s">
        <v>25</v>
      </c>
      <c r="J3801" t="s">
        <v>26</v>
      </c>
      <c r="K3801" t="s">
        <v>414</v>
      </c>
      <c r="L3801" t="s">
        <v>4</v>
      </c>
      <c r="M3801" t="s">
        <v>5</v>
      </c>
      <c r="N3801" t="s">
        <v>6</v>
      </c>
      <c r="O3801">
        <v>904219000</v>
      </c>
      <c r="P3801" t="s">
        <v>499</v>
      </c>
      <c r="Q3801" t="s">
        <v>472</v>
      </c>
      <c r="R3801" t="s">
        <v>50</v>
      </c>
      <c r="S3801" t="s">
        <v>1145</v>
      </c>
      <c r="T3801" t="s">
        <v>1146</v>
      </c>
      <c r="U3801" t="s">
        <v>1147</v>
      </c>
      <c r="W3801" t="s">
        <v>34</v>
      </c>
      <c r="X3801" t="s">
        <v>23</v>
      </c>
      <c r="Y3801" t="s">
        <v>61</v>
      </c>
      <c r="Z3801">
        <v>3439</v>
      </c>
      <c r="AA3801">
        <v>100</v>
      </c>
    </row>
    <row r="3802" spans="1:27" hidden="1" x14ac:dyDescent="0.25">
      <c r="A3802">
        <v>2018</v>
      </c>
      <c r="B3802">
        <v>3</v>
      </c>
      <c r="C3802" t="s">
        <v>270</v>
      </c>
      <c r="D3802">
        <v>11390</v>
      </c>
      <c r="E3802">
        <v>3</v>
      </c>
      <c r="F3802">
        <v>20180307</v>
      </c>
      <c r="G3802">
        <v>20546150519</v>
      </c>
      <c r="H3802" t="s">
        <v>345</v>
      </c>
      <c r="I3802" t="s">
        <v>25</v>
      </c>
      <c r="J3802" t="s">
        <v>26</v>
      </c>
      <c r="K3802" t="s">
        <v>257</v>
      </c>
      <c r="L3802" t="s">
        <v>4</v>
      </c>
      <c r="M3802" t="s">
        <v>5</v>
      </c>
      <c r="N3802" t="s">
        <v>6</v>
      </c>
      <c r="O3802">
        <v>709600000</v>
      </c>
      <c r="P3802" t="s">
        <v>1002</v>
      </c>
      <c r="Q3802" t="s">
        <v>274</v>
      </c>
      <c r="R3802" t="s">
        <v>7</v>
      </c>
      <c r="S3802" t="s">
        <v>350</v>
      </c>
      <c r="T3802" t="s">
        <v>798</v>
      </c>
      <c r="U3802" t="s">
        <v>800</v>
      </c>
      <c r="W3802" t="s">
        <v>100</v>
      </c>
      <c r="X3802" t="s">
        <v>8</v>
      </c>
      <c r="Y3802" t="s">
        <v>226</v>
      </c>
      <c r="Z3802">
        <v>3429.99</v>
      </c>
      <c r="AA3802">
        <v>3850</v>
      </c>
    </row>
    <row r="3803" spans="1:27" hidden="1" x14ac:dyDescent="0.25">
      <c r="A3803">
        <v>2018</v>
      </c>
      <c r="B3803">
        <v>3</v>
      </c>
      <c r="C3803" t="s">
        <v>270</v>
      </c>
      <c r="D3803">
        <v>11526</v>
      </c>
      <c r="E3803">
        <v>4</v>
      </c>
      <c r="F3803">
        <v>20180307</v>
      </c>
      <c r="G3803">
        <v>20546150519</v>
      </c>
      <c r="H3803" t="s">
        <v>345</v>
      </c>
      <c r="I3803" t="s">
        <v>25</v>
      </c>
      <c r="J3803" t="s">
        <v>26</v>
      </c>
      <c r="K3803" t="s">
        <v>257</v>
      </c>
      <c r="L3803" t="s">
        <v>4</v>
      </c>
      <c r="M3803" t="s">
        <v>5</v>
      </c>
      <c r="N3803" t="s">
        <v>6</v>
      </c>
      <c r="O3803">
        <v>709600000</v>
      </c>
      <c r="P3803" t="s">
        <v>1002</v>
      </c>
      <c r="Q3803" t="s">
        <v>274</v>
      </c>
      <c r="R3803" t="s">
        <v>7</v>
      </c>
      <c r="S3803" t="s">
        <v>802</v>
      </c>
      <c r="T3803" t="s">
        <v>798</v>
      </c>
      <c r="U3803" t="s">
        <v>800</v>
      </c>
      <c r="W3803" t="s">
        <v>100</v>
      </c>
      <c r="X3803" t="s">
        <v>8</v>
      </c>
      <c r="Y3803" t="s">
        <v>226</v>
      </c>
      <c r="Z3803">
        <v>3429.99</v>
      </c>
      <c r="AA3803">
        <v>3850</v>
      </c>
    </row>
    <row r="3804" spans="1:27" hidden="1" x14ac:dyDescent="0.25">
      <c r="A3804">
        <v>2018</v>
      </c>
      <c r="B3804">
        <v>3</v>
      </c>
      <c r="C3804" t="s">
        <v>270</v>
      </c>
      <c r="D3804">
        <v>10615</v>
      </c>
      <c r="E3804">
        <v>5</v>
      </c>
      <c r="F3804">
        <v>20180301</v>
      </c>
      <c r="G3804">
        <v>20546150519</v>
      </c>
      <c r="H3804" t="s">
        <v>345</v>
      </c>
      <c r="I3804" t="s">
        <v>25</v>
      </c>
      <c r="J3804" t="s">
        <v>26</v>
      </c>
      <c r="K3804" t="s">
        <v>257</v>
      </c>
      <c r="L3804" t="s">
        <v>4</v>
      </c>
      <c r="M3804" t="s">
        <v>5</v>
      </c>
      <c r="N3804" t="s">
        <v>6</v>
      </c>
      <c r="O3804">
        <v>709600000</v>
      </c>
      <c r="P3804" t="s">
        <v>1002</v>
      </c>
      <c r="Q3804" t="s">
        <v>274</v>
      </c>
      <c r="R3804" t="s">
        <v>7</v>
      </c>
      <c r="S3804" t="s">
        <v>802</v>
      </c>
      <c r="T3804" t="s">
        <v>2619</v>
      </c>
      <c r="U3804" t="s">
        <v>800</v>
      </c>
      <c r="W3804" t="s">
        <v>100</v>
      </c>
      <c r="X3804" t="s">
        <v>8</v>
      </c>
      <c r="Y3804" t="s">
        <v>226</v>
      </c>
      <c r="Z3804">
        <v>3429.88</v>
      </c>
      <c r="AA3804">
        <v>3850</v>
      </c>
    </row>
    <row r="3805" spans="1:27" hidden="1" x14ac:dyDescent="0.25">
      <c r="A3805">
        <v>2018</v>
      </c>
      <c r="B3805">
        <v>1</v>
      </c>
      <c r="C3805" t="s">
        <v>270</v>
      </c>
      <c r="D3805">
        <v>2525</v>
      </c>
      <c r="E3805">
        <v>2</v>
      </c>
      <c r="F3805">
        <v>20180117</v>
      </c>
      <c r="G3805">
        <v>20546150519</v>
      </c>
      <c r="H3805" t="s">
        <v>345</v>
      </c>
      <c r="I3805" t="s">
        <v>25</v>
      </c>
      <c r="J3805" t="s">
        <v>26</v>
      </c>
      <c r="K3805" t="s">
        <v>257</v>
      </c>
      <c r="L3805" t="s">
        <v>4</v>
      </c>
      <c r="M3805" t="s">
        <v>5</v>
      </c>
      <c r="N3805" t="s">
        <v>6</v>
      </c>
      <c r="O3805">
        <v>709600000</v>
      </c>
      <c r="P3805" t="s">
        <v>1002</v>
      </c>
      <c r="Q3805" t="s">
        <v>274</v>
      </c>
      <c r="R3805" t="s">
        <v>7</v>
      </c>
      <c r="S3805" t="s">
        <v>925</v>
      </c>
      <c r="T3805" t="s">
        <v>14</v>
      </c>
      <c r="V3805" t="s">
        <v>145</v>
      </c>
      <c r="W3805" t="s">
        <v>272</v>
      </c>
      <c r="X3805" t="s">
        <v>8</v>
      </c>
      <c r="Y3805" t="s">
        <v>15</v>
      </c>
      <c r="Z3805">
        <v>3420.73</v>
      </c>
      <c r="AA3805">
        <v>3850</v>
      </c>
    </row>
    <row r="3806" spans="1:27" hidden="1" x14ac:dyDescent="0.25">
      <c r="A3806">
        <v>2018</v>
      </c>
      <c r="B3806">
        <v>3</v>
      </c>
      <c r="C3806" t="s">
        <v>270</v>
      </c>
      <c r="D3806">
        <v>12504</v>
      </c>
      <c r="E3806">
        <v>2</v>
      </c>
      <c r="F3806">
        <v>20180314</v>
      </c>
      <c r="G3806">
        <v>20546150519</v>
      </c>
      <c r="H3806" t="s">
        <v>345</v>
      </c>
      <c r="I3806" t="s">
        <v>25</v>
      </c>
      <c r="J3806" t="s">
        <v>26</v>
      </c>
      <c r="K3806" t="s">
        <v>257</v>
      </c>
      <c r="L3806" t="s">
        <v>4</v>
      </c>
      <c r="M3806" t="s">
        <v>5</v>
      </c>
      <c r="N3806" t="s">
        <v>6</v>
      </c>
      <c r="O3806">
        <v>709600000</v>
      </c>
      <c r="P3806" t="s">
        <v>1002</v>
      </c>
      <c r="Q3806" t="s">
        <v>274</v>
      </c>
      <c r="R3806" t="s">
        <v>7</v>
      </c>
      <c r="S3806" t="s">
        <v>350</v>
      </c>
      <c r="T3806" t="s">
        <v>798</v>
      </c>
      <c r="U3806" t="s">
        <v>799</v>
      </c>
      <c r="W3806" t="s">
        <v>100</v>
      </c>
      <c r="X3806" t="s">
        <v>8</v>
      </c>
      <c r="Y3806" t="s">
        <v>226</v>
      </c>
      <c r="Z3806">
        <v>3419.49</v>
      </c>
      <c r="AA3806">
        <v>3850</v>
      </c>
    </row>
    <row r="3807" spans="1:27" hidden="1" x14ac:dyDescent="0.25">
      <c r="A3807">
        <v>2018</v>
      </c>
      <c r="B3807">
        <v>2</v>
      </c>
      <c r="C3807" t="s">
        <v>270</v>
      </c>
      <c r="D3807">
        <v>2865</v>
      </c>
      <c r="E3807">
        <v>5</v>
      </c>
      <c r="F3807">
        <v>20180201</v>
      </c>
      <c r="G3807">
        <v>20504004415</v>
      </c>
      <c r="H3807" t="s">
        <v>223</v>
      </c>
      <c r="I3807" t="s">
        <v>25</v>
      </c>
      <c r="J3807" t="s">
        <v>26</v>
      </c>
      <c r="K3807" t="s">
        <v>452</v>
      </c>
      <c r="L3807" t="s">
        <v>4</v>
      </c>
      <c r="M3807" t="s">
        <v>5</v>
      </c>
      <c r="N3807" t="s">
        <v>17</v>
      </c>
      <c r="O3807">
        <v>2001909000</v>
      </c>
      <c r="P3807" t="s">
        <v>934</v>
      </c>
      <c r="Q3807" t="s">
        <v>1003</v>
      </c>
      <c r="R3807" t="s">
        <v>68</v>
      </c>
      <c r="S3807" t="s">
        <v>1950</v>
      </c>
      <c r="T3807" t="s">
        <v>1951</v>
      </c>
      <c r="W3807" t="s">
        <v>34</v>
      </c>
      <c r="X3807" t="s">
        <v>8</v>
      </c>
      <c r="Y3807" t="s">
        <v>226</v>
      </c>
      <c r="Z3807">
        <v>3410.4</v>
      </c>
      <c r="AA3807">
        <v>1199.52</v>
      </c>
    </row>
    <row r="3808" spans="1:27" hidden="1" x14ac:dyDescent="0.25">
      <c r="A3808">
        <v>2018</v>
      </c>
      <c r="B3808">
        <v>2</v>
      </c>
      <c r="C3808" t="s">
        <v>270</v>
      </c>
      <c r="D3808">
        <v>4274</v>
      </c>
      <c r="E3808">
        <v>6</v>
      </c>
      <c r="F3808">
        <v>20180201</v>
      </c>
      <c r="G3808">
        <v>20504004415</v>
      </c>
      <c r="H3808" t="s">
        <v>223</v>
      </c>
      <c r="I3808" t="s">
        <v>25</v>
      </c>
      <c r="J3808" t="s">
        <v>26</v>
      </c>
      <c r="K3808" t="s">
        <v>452</v>
      </c>
      <c r="L3808" t="s">
        <v>4</v>
      </c>
      <c r="M3808" t="s">
        <v>5</v>
      </c>
      <c r="N3808" t="s">
        <v>17</v>
      </c>
      <c r="O3808">
        <v>2001909000</v>
      </c>
      <c r="P3808" t="s">
        <v>934</v>
      </c>
      <c r="Q3808" t="s">
        <v>1003</v>
      </c>
      <c r="R3808" t="s">
        <v>68</v>
      </c>
      <c r="S3808" t="s">
        <v>1961</v>
      </c>
      <c r="T3808" t="s">
        <v>1953</v>
      </c>
      <c r="W3808" t="s">
        <v>34</v>
      </c>
      <c r="X3808" t="s">
        <v>8</v>
      </c>
      <c r="Y3808" t="s">
        <v>226</v>
      </c>
      <c r="Z3808">
        <v>3410.4</v>
      </c>
      <c r="AA3808">
        <v>1199.52</v>
      </c>
    </row>
    <row r="3809" spans="1:27" hidden="1" x14ac:dyDescent="0.25">
      <c r="A3809">
        <v>2018</v>
      </c>
      <c r="B3809">
        <v>3</v>
      </c>
      <c r="C3809" t="s">
        <v>270</v>
      </c>
      <c r="D3809">
        <v>11445</v>
      </c>
      <c r="E3809">
        <v>3</v>
      </c>
      <c r="F3809">
        <v>20180308</v>
      </c>
      <c r="G3809">
        <v>20484051691</v>
      </c>
      <c r="H3809" t="s">
        <v>57</v>
      </c>
      <c r="I3809" t="s">
        <v>25</v>
      </c>
      <c r="J3809" t="s">
        <v>26</v>
      </c>
      <c r="K3809" t="s">
        <v>2111</v>
      </c>
      <c r="L3809" t="s">
        <v>4</v>
      </c>
      <c r="M3809" t="s">
        <v>5</v>
      </c>
      <c r="N3809" t="s">
        <v>6</v>
      </c>
      <c r="O3809">
        <v>904229000</v>
      </c>
      <c r="P3809" t="s">
        <v>1007</v>
      </c>
      <c r="Q3809" t="s">
        <v>1016</v>
      </c>
      <c r="R3809" t="s">
        <v>60</v>
      </c>
      <c r="S3809" t="s">
        <v>2631</v>
      </c>
      <c r="T3809" t="s">
        <v>2632</v>
      </c>
      <c r="U3809" t="s">
        <v>2633</v>
      </c>
      <c r="X3809" t="s">
        <v>23</v>
      </c>
      <c r="Y3809" t="s">
        <v>61</v>
      </c>
      <c r="Z3809">
        <v>3410</v>
      </c>
      <c r="AA3809">
        <v>200</v>
      </c>
    </row>
    <row r="3810" spans="1:27" hidden="1" x14ac:dyDescent="0.25">
      <c r="A3810">
        <v>2017</v>
      </c>
      <c r="B3810">
        <v>2</v>
      </c>
      <c r="C3810" t="s">
        <v>270</v>
      </c>
      <c r="D3810">
        <v>6066</v>
      </c>
      <c r="E3810">
        <v>4</v>
      </c>
      <c r="F3810">
        <v>20170207</v>
      </c>
      <c r="G3810">
        <v>20504004415</v>
      </c>
      <c r="H3810" t="s">
        <v>223</v>
      </c>
      <c r="I3810" t="s">
        <v>36</v>
      </c>
      <c r="J3810" t="s">
        <v>283</v>
      </c>
      <c r="K3810" t="s">
        <v>284</v>
      </c>
      <c r="L3810" t="s">
        <v>4</v>
      </c>
      <c r="M3810" t="s">
        <v>5</v>
      </c>
      <c r="N3810" t="s">
        <v>17</v>
      </c>
      <c r="O3810">
        <v>2005999000</v>
      </c>
      <c r="P3810" t="s">
        <v>1002</v>
      </c>
      <c r="Q3810" t="s">
        <v>1003</v>
      </c>
      <c r="R3810" t="s">
        <v>24</v>
      </c>
      <c r="S3810" t="s">
        <v>1701</v>
      </c>
      <c r="W3810" t="s">
        <v>100</v>
      </c>
      <c r="X3810" t="s">
        <v>8</v>
      </c>
      <c r="Y3810" t="s">
        <v>226</v>
      </c>
      <c r="Z3810">
        <v>3400.2</v>
      </c>
      <c r="AA3810">
        <v>2040</v>
      </c>
    </row>
    <row r="3811" spans="1:27" hidden="1" x14ac:dyDescent="0.25">
      <c r="A3811">
        <v>2018</v>
      </c>
      <c r="B3811">
        <v>3</v>
      </c>
      <c r="C3811" t="s">
        <v>270</v>
      </c>
      <c r="D3811">
        <v>11296</v>
      </c>
      <c r="E3811">
        <v>3</v>
      </c>
      <c r="F3811">
        <v>20180308</v>
      </c>
      <c r="G3811">
        <v>20504004415</v>
      </c>
      <c r="H3811" t="s">
        <v>223</v>
      </c>
      <c r="I3811" t="s">
        <v>25</v>
      </c>
      <c r="J3811" t="s">
        <v>26</v>
      </c>
      <c r="K3811" t="s">
        <v>97</v>
      </c>
      <c r="L3811" t="s">
        <v>4</v>
      </c>
      <c r="M3811" t="s">
        <v>5</v>
      </c>
      <c r="N3811" t="s">
        <v>17</v>
      </c>
      <c r="O3811">
        <v>2005999000</v>
      </c>
      <c r="P3811" t="s">
        <v>1002</v>
      </c>
      <c r="Q3811" t="s">
        <v>1003</v>
      </c>
      <c r="R3811" t="s">
        <v>24</v>
      </c>
      <c r="S3811" t="s">
        <v>342</v>
      </c>
      <c r="W3811" t="s">
        <v>100</v>
      </c>
      <c r="X3811" t="s">
        <v>8</v>
      </c>
      <c r="Y3811" t="s">
        <v>226</v>
      </c>
      <c r="Z3811">
        <v>3400</v>
      </c>
      <c r="AA3811">
        <v>1056</v>
      </c>
    </row>
    <row r="3812" spans="1:27" hidden="1" x14ac:dyDescent="0.25">
      <c r="A3812">
        <v>2018</v>
      </c>
      <c r="B3812">
        <v>1</v>
      </c>
      <c r="C3812" t="s">
        <v>86</v>
      </c>
      <c r="D3812">
        <v>4120</v>
      </c>
      <c r="E3812">
        <v>1</v>
      </c>
      <c r="F3812">
        <v>20180118</v>
      </c>
      <c r="G3812">
        <v>20186370571</v>
      </c>
      <c r="H3812" t="s">
        <v>111</v>
      </c>
      <c r="I3812" t="s">
        <v>47</v>
      </c>
      <c r="J3812" t="s">
        <v>48</v>
      </c>
      <c r="K3812" t="s">
        <v>1385</v>
      </c>
      <c r="L3812" t="s">
        <v>4</v>
      </c>
      <c r="M3812" t="s">
        <v>5</v>
      </c>
      <c r="N3812" t="s">
        <v>17</v>
      </c>
      <c r="O3812">
        <v>2005999000</v>
      </c>
      <c r="P3812" t="s">
        <v>40</v>
      </c>
      <c r="Q3812" t="s">
        <v>1071</v>
      </c>
      <c r="R3812" t="s">
        <v>24</v>
      </c>
      <c r="S3812" t="s">
        <v>432</v>
      </c>
      <c r="W3812" t="s">
        <v>947</v>
      </c>
      <c r="X3812" t="s">
        <v>8</v>
      </c>
      <c r="Y3812" t="s">
        <v>9</v>
      </c>
      <c r="Z3812">
        <v>3398.4</v>
      </c>
      <c r="AA3812">
        <v>844</v>
      </c>
    </row>
    <row r="3813" spans="1:27" hidden="1" x14ac:dyDescent="0.25">
      <c r="A3813">
        <v>2018</v>
      </c>
      <c r="B3813">
        <v>3</v>
      </c>
      <c r="C3813" t="s">
        <v>270</v>
      </c>
      <c r="D3813">
        <v>13112</v>
      </c>
      <c r="E3813">
        <v>4</v>
      </c>
      <c r="F3813">
        <v>20180320</v>
      </c>
      <c r="G3813">
        <v>20504004415</v>
      </c>
      <c r="H3813" t="s">
        <v>223</v>
      </c>
      <c r="I3813" t="s">
        <v>2</v>
      </c>
      <c r="J3813" t="s">
        <v>58</v>
      </c>
      <c r="K3813" t="s">
        <v>59</v>
      </c>
      <c r="L3813" t="s">
        <v>4</v>
      </c>
      <c r="M3813" t="s">
        <v>5</v>
      </c>
      <c r="N3813" t="s">
        <v>17</v>
      </c>
      <c r="O3813">
        <v>2001909000</v>
      </c>
      <c r="P3813" t="s">
        <v>1008</v>
      </c>
      <c r="Q3813" t="s">
        <v>1003</v>
      </c>
      <c r="R3813" t="s">
        <v>68</v>
      </c>
      <c r="S3813" t="s">
        <v>2657</v>
      </c>
      <c r="W3813" t="s">
        <v>34</v>
      </c>
      <c r="X3813" t="s">
        <v>19</v>
      </c>
      <c r="Y3813" t="s">
        <v>226</v>
      </c>
      <c r="Z3813">
        <v>3394.56</v>
      </c>
      <c r="AA3813">
        <v>1781.76</v>
      </c>
    </row>
    <row r="3814" spans="1:27" hidden="1" x14ac:dyDescent="0.25">
      <c r="A3814">
        <v>2018</v>
      </c>
      <c r="B3814">
        <v>2</v>
      </c>
      <c r="C3814" t="s">
        <v>270</v>
      </c>
      <c r="D3814">
        <v>5848</v>
      </c>
      <c r="E3814">
        <v>6</v>
      </c>
      <c r="F3814">
        <v>20180203</v>
      </c>
      <c r="G3814">
        <v>20504004415</v>
      </c>
      <c r="H3814" t="s">
        <v>223</v>
      </c>
      <c r="I3814" t="s">
        <v>25</v>
      </c>
      <c r="J3814" t="s">
        <v>26</v>
      </c>
      <c r="K3814" t="s">
        <v>97</v>
      </c>
      <c r="L3814" t="s">
        <v>4</v>
      </c>
      <c r="M3814" t="s">
        <v>5</v>
      </c>
      <c r="N3814" t="s">
        <v>17</v>
      </c>
      <c r="O3814">
        <v>2001909000</v>
      </c>
      <c r="P3814" t="s">
        <v>1006</v>
      </c>
      <c r="Q3814" t="s">
        <v>1003</v>
      </c>
      <c r="R3814" t="s">
        <v>68</v>
      </c>
      <c r="S3814" t="s">
        <v>927</v>
      </c>
      <c r="T3814" t="s">
        <v>1340</v>
      </c>
      <c r="W3814" t="s">
        <v>34</v>
      </c>
      <c r="X3814" t="s">
        <v>8</v>
      </c>
      <c r="Y3814" t="s">
        <v>226</v>
      </c>
      <c r="Z3814">
        <v>3383</v>
      </c>
      <c r="AA3814">
        <v>1154.2</v>
      </c>
    </row>
    <row r="3815" spans="1:27" hidden="1" x14ac:dyDescent="0.25">
      <c r="A3815">
        <v>2017</v>
      </c>
      <c r="B3815">
        <v>1</v>
      </c>
      <c r="C3815" t="s">
        <v>270</v>
      </c>
      <c r="D3815">
        <v>3823</v>
      </c>
      <c r="E3815">
        <v>1</v>
      </c>
      <c r="F3815">
        <v>20170124</v>
      </c>
      <c r="G3815">
        <v>20504004415</v>
      </c>
      <c r="H3815" t="s">
        <v>223</v>
      </c>
      <c r="I3815" t="s">
        <v>25</v>
      </c>
      <c r="J3815" t="s">
        <v>26</v>
      </c>
      <c r="K3815" t="s">
        <v>655</v>
      </c>
      <c r="L3815" t="s">
        <v>4</v>
      </c>
      <c r="M3815" t="s">
        <v>5</v>
      </c>
      <c r="N3815" t="s">
        <v>17</v>
      </c>
      <c r="O3815">
        <v>2005999000</v>
      </c>
      <c r="P3815" t="s">
        <v>1002</v>
      </c>
      <c r="Q3815" t="s">
        <v>1003</v>
      </c>
      <c r="R3815" t="s">
        <v>24</v>
      </c>
      <c r="S3815" t="s">
        <v>842</v>
      </c>
      <c r="W3815" t="s">
        <v>272</v>
      </c>
      <c r="X3815" t="s">
        <v>8</v>
      </c>
      <c r="Y3815" t="s">
        <v>61</v>
      </c>
      <c r="Z3815">
        <v>3377</v>
      </c>
      <c r="AA3815">
        <v>2093.52</v>
      </c>
    </row>
    <row r="3816" spans="1:27" hidden="1" x14ac:dyDescent="0.25">
      <c r="A3816">
        <v>2018</v>
      </c>
      <c r="B3816">
        <v>1</v>
      </c>
      <c r="C3816" t="s">
        <v>86</v>
      </c>
      <c r="D3816">
        <v>3278</v>
      </c>
      <c r="E3816">
        <v>7</v>
      </c>
      <c r="F3816">
        <v>20180125</v>
      </c>
      <c r="G3816">
        <v>20373860736</v>
      </c>
      <c r="H3816" t="s">
        <v>1127</v>
      </c>
      <c r="I3816" t="s">
        <v>2</v>
      </c>
      <c r="J3816" t="s">
        <v>81</v>
      </c>
      <c r="K3816" t="s">
        <v>87</v>
      </c>
      <c r="L3816" t="s">
        <v>4</v>
      </c>
      <c r="M3816" t="s">
        <v>5</v>
      </c>
      <c r="N3816" t="s">
        <v>17</v>
      </c>
      <c r="O3816">
        <v>2005999000</v>
      </c>
      <c r="P3816" t="s">
        <v>1005</v>
      </c>
      <c r="Q3816" t="s">
        <v>1003</v>
      </c>
      <c r="R3816" t="s">
        <v>24</v>
      </c>
      <c r="S3816" t="s">
        <v>635</v>
      </c>
      <c r="T3816" t="s">
        <v>101</v>
      </c>
      <c r="X3816" t="s">
        <v>69</v>
      </c>
      <c r="Y3816" t="s">
        <v>15</v>
      </c>
      <c r="Z3816">
        <v>3370.73</v>
      </c>
      <c r="AA3816">
        <v>2088.96</v>
      </c>
    </row>
    <row r="3817" spans="1:27" hidden="1" x14ac:dyDescent="0.25">
      <c r="A3817">
        <v>2018</v>
      </c>
      <c r="B3817">
        <v>1</v>
      </c>
      <c r="C3817" t="s">
        <v>270</v>
      </c>
      <c r="D3817">
        <v>4376</v>
      </c>
      <c r="E3817">
        <v>4</v>
      </c>
      <c r="F3817">
        <v>20180126</v>
      </c>
      <c r="G3817">
        <v>20546150519</v>
      </c>
      <c r="H3817" t="s">
        <v>345</v>
      </c>
      <c r="I3817" t="s">
        <v>25</v>
      </c>
      <c r="J3817" t="s">
        <v>26</v>
      </c>
      <c r="K3817" t="s">
        <v>344</v>
      </c>
      <c r="L3817" t="s">
        <v>4</v>
      </c>
      <c r="M3817" t="s">
        <v>5</v>
      </c>
      <c r="N3817" t="s">
        <v>6</v>
      </c>
      <c r="O3817">
        <v>709600000</v>
      </c>
      <c r="P3817" t="s">
        <v>1002</v>
      </c>
      <c r="Q3817" t="s">
        <v>274</v>
      </c>
      <c r="R3817" t="s">
        <v>7</v>
      </c>
      <c r="S3817" t="s">
        <v>802</v>
      </c>
      <c r="T3817" t="s">
        <v>798</v>
      </c>
      <c r="U3817" t="s">
        <v>800</v>
      </c>
      <c r="W3817" t="s">
        <v>100</v>
      </c>
      <c r="X3817" t="s">
        <v>8</v>
      </c>
      <c r="Y3817" t="s">
        <v>226</v>
      </c>
      <c r="Z3817">
        <v>3344.42</v>
      </c>
      <c r="AA3817">
        <v>1650</v>
      </c>
    </row>
    <row r="3818" spans="1:27" hidden="1" x14ac:dyDescent="0.25">
      <c r="A3818">
        <v>2017</v>
      </c>
      <c r="B3818">
        <v>3</v>
      </c>
      <c r="C3818" t="s">
        <v>86</v>
      </c>
      <c r="D3818">
        <v>23235</v>
      </c>
      <c r="E3818">
        <v>3</v>
      </c>
      <c r="F3818">
        <v>20170316</v>
      </c>
      <c r="G3818">
        <v>20186370571</v>
      </c>
      <c r="H3818" t="s">
        <v>111</v>
      </c>
      <c r="I3818" t="s">
        <v>25</v>
      </c>
      <c r="J3818" t="s">
        <v>26</v>
      </c>
      <c r="K3818" t="s">
        <v>97</v>
      </c>
      <c r="L3818" t="s">
        <v>4</v>
      </c>
      <c r="M3818" t="s">
        <v>5</v>
      </c>
      <c r="N3818" t="s">
        <v>17</v>
      </c>
      <c r="O3818">
        <v>2005999000</v>
      </c>
      <c r="P3818" t="s">
        <v>499</v>
      </c>
      <c r="Q3818" t="s">
        <v>1071</v>
      </c>
      <c r="R3818" t="s">
        <v>24</v>
      </c>
      <c r="S3818" t="s">
        <v>2280</v>
      </c>
      <c r="W3818" t="s">
        <v>112</v>
      </c>
      <c r="X3818" t="s">
        <v>8</v>
      </c>
      <c r="Y3818" t="s">
        <v>9</v>
      </c>
      <c r="Z3818">
        <v>3339.6</v>
      </c>
      <c r="AA3818">
        <v>1367</v>
      </c>
    </row>
    <row r="3819" spans="1:27" hidden="1" x14ac:dyDescent="0.25">
      <c r="A3819">
        <v>2017</v>
      </c>
      <c r="B3819">
        <v>1</v>
      </c>
      <c r="C3819" t="s">
        <v>86</v>
      </c>
      <c r="D3819">
        <v>9035</v>
      </c>
      <c r="E3819">
        <v>6</v>
      </c>
      <c r="F3819">
        <v>20170131</v>
      </c>
      <c r="G3819">
        <v>20392854445</v>
      </c>
      <c r="H3819" t="s">
        <v>396</v>
      </c>
      <c r="I3819" t="s">
        <v>2</v>
      </c>
      <c r="J3819" t="s">
        <v>81</v>
      </c>
      <c r="K3819" t="s">
        <v>82</v>
      </c>
      <c r="L3819" t="s">
        <v>4</v>
      </c>
      <c r="M3819" t="s">
        <v>5</v>
      </c>
      <c r="N3819" t="s">
        <v>6</v>
      </c>
      <c r="O3819">
        <v>710809000</v>
      </c>
      <c r="P3819" t="s">
        <v>40</v>
      </c>
      <c r="Q3819" t="s">
        <v>1076</v>
      </c>
      <c r="R3819" t="s">
        <v>13</v>
      </c>
      <c r="S3819" t="s">
        <v>40</v>
      </c>
      <c r="T3819" t="s">
        <v>710</v>
      </c>
      <c r="U3819" t="s">
        <v>399</v>
      </c>
      <c r="X3819" t="s">
        <v>8</v>
      </c>
      <c r="Y3819" t="s">
        <v>9</v>
      </c>
      <c r="Z3819">
        <v>3323.5</v>
      </c>
      <c r="AA3819">
        <v>2263.364</v>
      </c>
    </row>
    <row r="3820" spans="1:27" hidden="1" x14ac:dyDescent="0.25">
      <c r="A3820">
        <v>2017</v>
      </c>
      <c r="B3820">
        <v>3</v>
      </c>
      <c r="C3820" t="s">
        <v>86</v>
      </c>
      <c r="D3820">
        <v>18867</v>
      </c>
      <c r="E3820">
        <v>2</v>
      </c>
      <c r="F3820">
        <v>20170302</v>
      </c>
      <c r="G3820">
        <v>20170040938</v>
      </c>
      <c r="H3820" t="s">
        <v>65</v>
      </c>
      <c r="I3820" t="s">
        <v>25</v>
      </c>
      <c r="J3820" t="s">
        <v>26</v>
      </c>
      <c r="K3820" t="s">
        <v>166</v>
      </c>
      <c r="L3820" t="s">
        <v>4</v>
      </c>
      <c r="M3820" t="s">
        <v>5</v>
      </c>
      <c r="N3820" t="s">
        <v>17</v>
      </c>
      <c r="O3820">
        <v>2005999000</v>
      </c>
      <c r="P3820" t="s">
        <v>934</v>
      </c>
      <c r="Q3820" t="s">
        <v>1003</v>
      </c>
      <c r="R3820" t="s">
        <v>24</v>
      </c>
      <c r="S3820" t="s">
        <v>234</v>
      </c>
      <c r="T3820" t="s">
        <v>14</v>
      </c>
      <c r="U3820" t="s">
        <v>101</v>
      </c>
      <c r="W3820" t="s">
        <v>129</v>
      </c>
      <c r="X3820" t="s">
        <v>8</v>
      </c>
      <c r="Y3820" t="s">
        <v>15</v>
      </c>
      <c r="Z3820">
        <v>3320.1</v>
      </c>
      <c r="AA3820">
        <v>1456.56</v>
      </c>
    </row>
    <row r="3821" spans="1:27" hidden="1" x14ac:dyDescent="0.25">
      <c r="A3821">
        <v>2017</v>
      </c>
      <c r="B3821">
        <v>2</v>
      </c>
      <c r="C3821" t="s">
        <v>85</v>
      </c>
      <c r="D3821">
        <v>1201</v>
      </c>
      <c r="E3821">
        <v>2</v>
      </c>
      <c r="F3821">
        <v>20170223</v>
      </c>
      <c r="G3821">
        <v>20119194998</v>
      </c>
      <c r="H3821" t="s">
        <v>366</v>
      </c>
      <c r="I3821" t="s">
        <v>11</v>
      </c>
      <c r="J3821" t="s">
        <v>12</v>
      </c>
      <c r="K3821" t="s">
        <v>362</v>
      </c>
      <c r="L3821" t="s">
        <v>4</v>
      </c>
      <c r="M3821" t="s">
        <v>5</v>
      </c>
      <c r="N3821" t="s">
        <v>17</v>
      </c>
      <c r="O3821">
        <v>2005999000</v>
      </c>
      <c r="P3821" t="s">
        <v>1014</v>
      </c>
      <c r="Q3821" t="s">
        <v>1003</v>
      </c>
      <c r="R3821" t="s">
        <v>24</v>
      </c>
      <c r="S3821" t="s">
        <v>367</v>
      </c>
      <c r="T3821" t="s">
        <v>368</v>
      </c>
      <c r="V3821" t="s">
        <v>84</v>
      </c>
      <c r="W3821" t="s">
        <v>371</v>
      </c>
      <c r="X3821" t="s">
        <v>23</v>
      </c>
      <c r="Y3821" t="s">
        <v>85</v>
      </c>
      <c r="Z3821">
        <v>3315</v>
      </c>
      <c r="AA3821">
        <v>3250</v>
      </c>
    </row>
    <row r="3822" spans="1:27" hidden="1" x14ac:dyDescent="0.25">
      <c r="A3822">
        <v>2018</v>
      </c>
      <c r="B3822">
        <v>2</v>
      </c>
      <c r="C3822" t="s">
        <v>270</v>
      </c>
      <c r="D3822">
        <v>9448</v>
      </c>
      <c r="E3822">
        <v>5</v>
      </c>
      <c r="F3822">
        <v>20180222</v>
      </c>
      <c r="G3822">
        <v>20546150519</v>
      </c>
      <c r="H3822" t="s">
        <v>345</v>
      </c>
      <c r="I3822" t="s">
        <v>25</v>
      </c>
      <c r="J3822" t="s">
        <v>26</v>
      </c>
      <c r="K3822" t="s">
        <v>199</v>
      </c>
      <c r="L3822" t="s">
        <v>4</v>
      </c>
      <c r="M3822" t="s">
        <v>5</v>
      </c>
      <c r="N3822" t="s">
        <v>6</v>
      </c>
      <c r="O3822">
        <v>709600000</v>
      </c>
      <c r="P3822" t="s">
        <v>1002</v>
      </c>
      <c r="Q3822" t="s">
        <v>274</v>
      </c>
      <c r="R3822" t="s">
        <v>7</v>
      </c>
      <c r="S3822" t="s">
        <v>802</v>
      </c>
      <c r="T3822" t="s">
        <v>798</v>
      </c>
      <c r="U3822" t="s">
        <v>800</v>
      </c>
      <c r="W3822" t="s">
        <v>100</v>
      </c>
      <c r="X3822" t="s">
        <v>8</v>
      </c>
      <c r="Y3822" t="s">
        <v>226</v>
      </c>
      <c r="Z3822">
        <v>3309.24</v>
      </c>
      <c r="AA3822">
        <v>1640</v>
      </c>
    </row>
    <row r="3823" spans="1:27" hidden="1" x14ac:dyDescent="0.25">
      <c r="A3823">
        <v>2018</v>
      </c>
      <c r="B3823">
        <v>3</v>
      </c>
      <c r="C3823" t="s">
        <v>86</v>
      </c>
      <c r="D3823">
        <v>25992</v>
      </c>
      <c r="E3823">
        <v>6</v>
      </c>
      <c r="F3823">
        <v>20180323</v>
      </c>
      <c r="G3823">
        <v>20565443993</v>
      </c>
      <c r="H3823" t="s">
        <v>523</v>
      </c>
      <c r="I3823" t="s">
        <v>25</v>
      </c>
      <c r="J3823" t="s">
        <v>26</v>
      </c>
      <c r="K3823" t="s">
        <v>121</v>
      </c>
      <c r="L3823" t="s">
        <v>4</v>
      </c>
      <c r="M3823" t="s">
        <v>5</v>
      </c>
      <c r="N3823" t="s">
        <v>6</v>
      </c>
      <c r="O3823">
        <v>710809000</v>
      </c>
      <c r="P3823" t="s">
        <v>31</v>
      </c>
      <c r="Q3823" t="s">
        <v>1076</v>
      </c>
      <c r="R3823" t="s">
        <v>13</v>
      </c>
      <c r="S3823" t="s">
        <v>420</v>
      </c>
      <c r="T3823" t="s">
        <v>2572</v>
      </c>
      <c r="U3823" t="s">
        <v>469</v>
      </c>
      <c r="V3823" t="s">
        <v>2571</v>
      </c>
      <c r="W3823" t="s">
        <v>44</v>
      </c>
      <c r="X3823" t="s">
        <v>8</v>
      </c>
      <c r="Y3823" t="s">
        <v>93</v>
      </c>
      <c r="Z3823">
        <v>3304</v>
      </c>
      <c r="AA3823">
        <v>1274.511</v>
      </c>
    </row>
    <row r="3824" spans="1:27" hidden="1" x14ac:dyDescent="0.25">
      <c r="A3824">
        <v>2017</v>
      </c>
      <c r="B3824">
        <v>1</v>
      </c>
      <c r="C3824" t="s">
        <v>270</v>
      </c>
      <c r="D3824">
        <v>5527</v>
      </c>
      <c r="E3824">
        <v>5</v>
      </c>
      <c r="F3824">
        <v>20170131</v>
      </c>
      <c r="G3824">
        <v>20504004415</v>
      </c>
      <c r="H3824" t="s">
        <v>223</v>
      </c>
      <c r="I3824" t="s">
        <v>268</v>
      </c>
      <c r="J3824" t="s">
        <v>334</v>
      </c>
      <c r="K3824" t="s">
        <v>440</v>
      </c>
      <c r="L3824" t="s">
        <v>4</v>
      </c>
      <c r="M3824" t="s">
        <v>5</v>
      </c>
      <c r="N3824" t="s">
        <v>17</v>
      </c>
      <c r="O3824">
        <v>2001909000</v>
      </c>
      <c r="P3824" t="s">
        <v>1009</v>
      </c>
      <c r="Q3824" t="s">
        <v>1003</v>
      </c>
      <c r="R3824" t="s">
        <v>68</v>
      </c>
      <c r="S3824" t="s">
        <v>833</v>
      </c>
      <c r="T3824" t="s">
        <v>890</v>
      </c>
      <c r="W3824" t="s">
        <v>272</v>
      </c>
      <c r="X3824" t="s">
        <v>8</v>
      </c>
      <c r="Y3824" t="s">
        <v>226</v>
      </c>
      <c r="Z3824">
        <v>3300</v>
      </c>
      <c r="AA3824">
        <v>423</v>
      </c>
    </row>
    <row r="3825" spans="1:27" hidden="1" x14ac:dyDescent="0.25">
      <c r="A3825">
        <v>2018</v>
      </c>
      <c r="B3825">
        <v>2</v>
      </c>
      <c r="C3825" t="s">
        <v>86</v>
      </c>
      <c r="D3825">
        <v>10820</v>
      </c>
      <c r="E3825">
        <v>1</v>
      </c>
      <c r="F3825">
        <v>20180213</v>
      </c>
      <c r="G3825">
        <v>20517142965</v>
      </c>
      <c r="H3825" t="s">
        <v>1824</v>
      </c>
      <c r="I3825" t="s">
        <v>2</v>
      </c>
      <c r="J3825" t="s">
        <v>58</v>
      </c>
      <c r="K3825" t="s">
        <v>59</v>
      </c>
      <c r="L3825" t="s">
        <v>4</v>
      </c>
      <c r="M3825" t="s">
        <v>5</v>
      </c>
      <c r="N3825" t="s">
        <v>6</v>
      </c>
      <c r="O3825">
        <v>904219000</v>
      </c>
      <c r="P3825" t="s">
        <v>1007</v>
      </c>
      <c r="Q3825" t="s">
        <v>1016</v>
      </c>
      <c r="R3825" t="s">
        <v>50</v>
      </c>
      <c r="S3825" t="s">
        <v>1825</v>
      </c>
      <c r="T3825" t="s">
        <v>1826</v>
      </c>
      <c r="W3825" t="s">
        <v>1827</v>
      </c>
      <c r="X3825" t="s">
        <v>23</v>
      </c>
      <c r="Y3825" t="s">
        <v>9</v>
      </c>
      <c r="Z3825">
        <v>3300</v>
      </c>
      <c r="AA3825">
        <v>300</v>
      </c>
    </row>
    <row r="3826" spans="1:27" hidden="1" x14ac:dyDescent="0.25">
      <c r="A3826">
        <v>2018</v>
      </c>
      <c r="B3826">
        <v>3</v>
      </c>
      <c r="C3826" t="s">
        <v>270</v>
      </c>
      <c r="D3826">
        <v>13453</v>
      </c>
      <c r="E3826">
        <v>4</v>
      </c>
      <c r="F3826">
        <v>20180328</v>
      </c>
      <c r="G3826">
        <v>20504004415</v>
      </c>
      <c r="H3826" t="s">
        <v>223</v>
      </c>
      <c r="I3826" t="s">
        <v>25</v>
      </c>
      <c r="J3826" t="s">
        <v>26</v>
      </c>
      <c r="K3826" t="s">
        <v>452</v>
      </c>
      <c r="L3826" t="s">
        <v>4</v>
      </c>
      <c r="M3826" t="s">
        <v>5</v>
      </c>
      <c r="N3826" t="s">
        <v>6</v>
      </c>
      <c r="O3826">
        <v>710809000</v>
      </c>
      <c r="P3826" t="s">
        <v>1002</v>
      </c>
      <c r="Q3826" t="s">
        <v>1076</v>
      </c>
      <c r="R3826" t="s">
        <v>13</v>
      </c>
      <c r="S3826" t="s">
        <v>2661</v>
      </c>
      <c r="W3826" t="s">
        <v>34</v>
      </c>
      <c r="X3826" t="s">
        <v>8</v>
      </c>
      <c r="Y3826" t="s">
        <v>226</v>
      </c>
      <c r="Z3826">
        <v>3294</v>
      </c>
      <c r="AA3826">
        <v>2721</v>
      </c>
    </row>
    <row r="3827" spans="1:27" hidden="1" x14ac:dyDescent="0.25">
      <c r="A3827">
        <v>2017</v>
      </c>
      <c r="B3827">
        <v>1</v>
      </c>
      <c r="C3827" t="s">
        <v>270</v>
      </c>
      <c r="D3827">
        <v>806</v>
      </c>
      <c r="E3827">
        <v>3</v>
      </c>
      <c r="F3827">
        <v>20170110</v>
      </c>
      <c r="G3827">
        <v>20373860736</v>
      </c>
      <c r="H3827" t="s">
        <v>1127</v>
      </c>
      <c r="I3827" t="s">
        <v>2</v>
      </c>
      <c r="J3827" t="s">
        <v>81</v>
      </c>
      <c r="K3827" t="s">
        <v>87</v>
      </c>
      <c r="L3827" t="s">
        <v>4</v>
      </c>
      <c r="M3827" t="s">
        <v>5</v>
      </c>
      <c r="N3827" t="s">
        <v>17</v>
      </c>
      <c r="O3827">
        <v>2005992000</v>
      </c>
      <c r="P3827" t="s">
        <v>934</v>
      </c>
      <c r="Q3827" t="s">
        <v>1003</v>
      </c>
      <c r="R3827" t="s">
        <v>18</v>
      </c>
      <c r="S3827" t="s">
        <v>258</v>
      </c>
      <c r="W3827" t="s">
        <v>100</v>
      </c>
      <c r="X3827" t="s">
        <v>19</v>
      </c>
      <c r="Y3827" t="s">
        <v>15</v>
      </c>
      <c r="Z3827">
        <v>3290.34</v>
      </c>
      <c r="AA3827">
        <v>2215</v>
      </c>
    </row>
    <row r="3828" spans="1:27" hidden="1" x14ac:dyDescent="0.25">
      <c r="A3828">
        <v>2017</v>
      </c>
      <c r="B3828">
        <v>1</v>
      </c>
      <c r="C3828" t="s">
        <v>86</v>
      </c>
      <c r="D3828">
        <v>6836</v>
      </c>
      <c r="E3828">
        <v>2</v>
      </c>
      <c r="F3828">
        <v>20170127</v>
      </c>
      <c r="G3828">
        <v>20186370571</v>
      </c>
      <c r="H3828" t="s">
        <v>111</v>
      </c>
      <c r="I3828" t="s">
        <v>25</v>
      </c>
      <c r="J3828" t="s">
        <v>26</v>
      </c>
      <c r="K3828" t="s">
        <v>97</v>
      </c>
      <c r="L3828" t="s">
        <v>4</v>
      </c>
      <c r="M3828" t="s">
        <v>5</v>
      </c>
      <c r="N3828" t="s">
        <v>17</v>
      </c>
      <c r="O3828">
        <v>2005999000</v>
      </c>
      <c r="P3828" t="s">
        <v>499</v>
      </c>
      <c r="Q3828" t="s">
        <v>1071</v>
      </c>
      <c r="R3828" t="s">
        <v>24</v>
      </c>
      <c r="S3828" t="s">
        <v>685</v>
      </c>
      <c r="W3828" t="s">
        <v>112</v>
      </c>
      <c r="X3828" t="s">
        <v>8</v>
      </c>
      <c r="Y3828" t="s">
        <v>9</v>
      </c>
      <c r="Z3828">
        <v>3287.04</v>
      </c>
      <c r="AA3828">
        <v>1092</v>
      </c>
    </row>
    <row r="3829" spans="1:27" hidden="1" x14ac:dyDescent="0.25">
      <c r="A3829">
        <v>2018</v>
      </c>
      <c r="B3829">
        <v>2</v>
      </c>
      <c r="C3829" t="s">
        <v>270</v>
      </c>
      <c r="D3829">
        <v>4274</v>
      </c>
      <c r="E3829">
        <v>4</v>
      </c>
      <c r="F3829">
        <v>20180201</v>
      </c>
      <c r="G3829">
        <v>20504004415</v>
      </c>
      <c r="H3829" t="s">
        <v>223</v>
      </c>
      <c r="I3829" t="s">
        <v>25</v>
      </c>
      <c r="J3829" t="s">
        <v>26</v>
      </c>
      <c r="K3829" t="s">
        <v>452</v>
      </c>
      <c r="L3829" t="s">
        <v>4</v>
      </c>
      <c r="M3829" t="s">
        <v>5</v>
      </c>
      <c r="N3829" t="s">
        <v>17</v>
      </c>
      <c r="O3829">
        <v>2001909000</v>
      </c>
      <c r="P3829" t="s">
        <v>1006</v>
      </c>
      <c r="Q3829" t="s">
        <v>1003</v>
      </c>
      <c r="R3829" t="s">
        <v>68</v>
      </c>
      <c r="S3829" t="s">
        <v>1959</v>
      </c>
      <c r="T3829" t="s">
        <v>1960</v>
      </c>
      <c r="W3829" t="s">
        <v>34</v>
      </c>
      <c r="X3829" t="s">
        <v>8</v>
      </c>
      <c r="Y3829" t="s">
        <v>226</v>
      </c>
      <c r="Z3829">
        <v>3276</v>
      </c>
      <c r="AA3829">
        <v>685.44</v>
      </c>
    </row>
    <row r="3830" spans="1:27" hidden="1" x14ac:dyDescent="0.25">
      <c r="A3830">
        <v>2018</v>
      </c>
      <c r="B3830">
        <v>3</v>
      </c>
      <c r="C3830" t="s">
        <v>270</v>
      </c>
      <c r="D3830">
        <v>10503</v>
      </c>
      <c r="E3830">
        <v>7</v>
      </c>
      <c r="F3830">
        <v>20180301</v>
      </c>
      <c r="G3830">
        <v>20504004415</v>
      </c>
      <c r="H3830" t="s">
        <v>223</v>
      </c>
      <c r="I3830" t="s">
        <v>25</v>
      </c>
      <c r="J3830" t="s">
        <v>26</v>
      </c>
      <c r="K3830" t="s">
        <v>97</v>
      </c>
      <c r="L3830" t="s">
        <v>4</v>
      </c>
      <c r="M3830" t="s">
        <v>5</v>
      </c>
      <c r="N3830" t="s">
        <v>17</v>
      </c>
      <c r="O3830">
        <v>2005999000</v>
      </c>
      <c r="P3830" t="s">
        <v>1002</v>
      </c>
      <c r="Q3830" t="s">
        <v>1003</v>
      </c>
      <c r="R3830" t="s">
        <v>24</v>
      </c>
      <c r="S3830" t="s">
        <v>285</v>
      </c>
      <c r="W3830" t="s">
        <v>100</v>
      </c>
      <c r="X3830" t="s">
        <v>8</v>
      </c>
      <c r="Y3830" t="s">
        <v>226</v>
      </c>
      <c r="Z3830">
        <v>3276</v>
      </c>
      <c r="AA3830">
        <v>2520</v>
      </c>
    </row>
    <row r="3831" spans="1:27" hidden="1" x14ac:dyDescent="0.25">
      <c r="A3831">
        <v>2018</v>
      </c>
      <c r="B3831">
        <v>1</v>
      </c>
      <c r="C3831" t="s">
        <v>270</v>
      </c>
      <c r="D3831">
        <v>4020</v>
      </c>
      <c r="E3831">
        <v>3</v>
      </c>
      <c r="F3831">
        <v>20180125</v>
      </c>
      <c r="G3831">
        <v>20504004415</v>
      </c>
      <c r="H3831" t="s">
        <v>223</v>
      </c>
      <c r="I3831" t="s">
        <v>25</v>
      </c>
      <c r="J3831" t="s">
        <v>26</v>
      </c>
      <c r="K3831" t="s">
        <v>97</v>
      </c>
      <c r="L3831" t="s">
        <v>4</v>
      </c>
      <c r="M3831" t="s">
        <v>5</v>
      </c>
      <c r="N3831" t="s">
        <v>17</v>
      </c>
      <c r="O3831">
        <v>2005999000</v>
      </c>
      <c r="P3831" t="s">
        <v>1002</v>
      </c>
      <c r="Q3831" t="s">
        <v>1003</v>
      </c>
      <c r="R3831" t="s">
        <v>24</v>
      </c>
      <c r="S3831" t="s">
        <v>956</v>
      </c>
      <c r="T3831" t="s">
        <v>1333</v>
      </c>
      <c r="W3831" t="s">
        <v>34</v>
      </c>
      <c r="X3831" t="s">
        <v>8</v>
      </c>
      <c r="Y3831" t="s">
        <v>226</v>
      </c>
      <c r="Z3831">
        <v>3270</v>
      </c>
      <c r="AA3831">
        <v>1224</v>
      </c>
    </row>
    <row r="3832" spans="1:27" hidden="1" x14ac:dyDescent="0.25">
      <c r="A3832">
        <v>2018</v>
      </c>
      <c r="B3832">
        <v>1</v>
      </c>
      <c r="C3832" t="s">
        <v>270</v>
      </c>
      <c r="D3832">
        <v>1735</v>
      </c>
      <c r="E3832">
        <v>2</v>
      </c>
      <c r="F3832">
        <v>20180112</v>
      </c>
      <c r="G3832">
        <v>20546150519</v>
      </c>
      <c r="H3832" t="s">
        <v>345</v>
      </c>
      <c r="I3832" t="s">
        <v>25</v>
      </c>
      <c r="J3832" t="s">
        <v>26</v>
      </c>
      <c r="K3832" t="s">
        <v>344</v>
      </c>
      <c r="L3832" t="s">
        <v>4</v>
      </c>
      <c r="M3832" t="s">
        <v>5</v>
      </c>
      <c r="N3832" t="s">
        <v>6</v>
      </c>
      <c r="O3832">
        <v>709600000</v>
      </c>
      <c r="P3832" t="s">
        <v>1002</v>
      </c>
      <c r="Q3832" t="s">
        <v>274</v>
      </c>
      <c r="R3832" t="s">
        <v>7</v>
      </c>
      <c r="S3832" t="s">
        <v>922</v>
      </c>
      <c r="T3832" t="s">
        <v>14</v>
      </c>
      <c r="V3832" t="s">
        <v>145</v>
      </c>
      <c r="W3832" t="s">
        <v>272</v>
      </c>
      <c r="X3832" t="s">
        <v>8</v>
      </c>
      <c r="Y3832" t="s">
        <v>15</v>
      </c>
      <c r="Z3832">
        <v>3267.82</v>
      </c>
      <c r="AA3832">
        <v>3850</v>
      </c>
    </row>
    <row r="3833" spans="1:27" hidden="1" x14ac:dyDescent="0.25">
      <c r="A3833">
        <v>2018</v>
      </c>
      <c r="B3833">
        <v>2</v>
      </c>
      <c r="C3833" t="s">
        <v>86</v>
      </c>
      <c r="D3833">
        <v>18901</v>
      </c>
      <c r="E3833">
        <v>6</v>
      </c>
      <c r="F3833">
        <v>20180228</v>
      </c>
      <c r="G3833">
        <v>20186370571</v>
      </c>
      <c r="H3833" t="s">
        <v>111</v>
      </c>
      <c r="I3833" t="s">
        <v>25</v>
      </c>
      <c r="J3833" t="s">
        <v>26</v>
      </c>
      <c r="K3833" t="s">
        <v>97</v>
      </c>
      <c r="L3833" t="s">
        <v>4</v>
      </c>
      <c r="M3833" t="s">
        <v>5</v>
      </c>
      <c r="N3833" t="s">
        <v>17</v>
      </c>
      <c r="O3833">
        <v>2005999000</v>
      </c>
      <c r="P3833" t="s">
        <v>31</v>
      </c>
      <c r="Q3833" t="s">
        <v>1003</v>
      </c>
      <c r="R3833" t="s">
        <v>24</v>
      </c>
      <c r="S3833" t="s">
        <v>688</v>
      </c>
      <c r="W3833" t="s">
        <v>947</v>
      </c>
      <c r="X3833" t="s">
        <v>8</v>
      </c>
      <c r="Y3833" t="s">
        <v>9</v>
      </c>
      <c r="Z3833">
        <v>3260.4</v>
      </c>
      <c r="AA3833">
        <v>1660</v>
      </c>
    </row>
    <row r="3834" spans="1:27" hidden="1" x14ac:dyDescent="0.25">
      <c r="A3834">
        <v>2018</v>
      </c>
      <c r="B3834">
        <v>3</v>
      </c>
      <c r="C3834" t="s">
        <v>86</v>
      </c>
      <c r="D3834">
        <v>25992</v>
      </c>
      <c r="E3834">
        <v>7</v>
      </c>
      <c r="F3834">
        <v>20180323</v>
      </c>
      <c r="G3834">
        <v>20565443993</v>
      </c>
      <c r="H3834" t="s">
        <v>523</v>
      </c>
      <c r="I3834" t="s">
        <v>25</v>
      </c>
      <c r="J3834" t="s">
        <v>26</v>
      </c>
      <c r="K3834" t="s">
        <v>121</v>
      </c>
      <c r="L3834" t="s">
        <v>4</v>
      </c>
      <c r="M3834" t="s">
        <v>5</v>
      </c>
      <c r="N3834" t="s">
        <v>6</v>
      </c>
      <c r="O3834">
        <v>710809000</v>
      </c>
      <c r="P3834" t="s">
        <v>40</v>
      </c>
      <c r="Q3834" t="s">
        <v>1076</v>
      </c>
      <c r="R3834" t="s">
        <v>13</v>
      </c>
      <c r="S3834" t="s">
        <v>1518</v>
      </c>
      <c r="T3834" t="s">
        <v>2573</v>
      </c>
      <c r="U3834" t="s">
        <v>469</v>
      </c>
      <c r="V3834" t="s">
        <v>2574</v>
      </c>
      <c r="W3834" t="s">
        <v>44</v>
      </c>
      <c r="X3834" t="s">
        <v>8</v>
      </c>
      <c r="Y3834" t="s">
        <v>93</v>
      </c>
      <c r="Z3834">
        <v>3248</v>
      </c>
      <c r="AA3834">
        <v>1252.9079999999999</v>
      </c>
    </row>
    <row r="3835" spans="1:27" hidden="1" x14ac:dyDescent="0.25">
      <c r="A3835">
        <v>2018</v>
      </c>
      <c r="B3835">
        <v>1</v>
      </c>
      <c r="C3835" t="s">
        <v>86</v>
      </c>
      <c r="D3835">
        <v>2190</v>
      </c>
      <c r="E3835">
        <v>2</v>
      </c>
      <c r="F3835">
        <v>20180111</v>
      </c>
      <c r="G3835">
        <v>20523273265</v>
      </c>
      <c r="H3835" t="s">
        <v>174</v>
      </c>
      <c r="I3835" t="s">
        <v>25</v>
      </c>
      <c r="J3835" t="s">
        <v>26</v>
      </c>
      <c r="K3835" t="s">
        <v>97</v>
      </c>
      <c r="L3835" t="s">
        <v>4</v>
      </c>
      <c r="M3835" t="s">
        <v>5</v>
      </c>
      <c r="N3835" t="s">
        <v>6</v>
      </c>
      <c r="O3835">
        <v>710809000</v>
      </c>
      <c r="P3835" t="s">
        <v>31</v>
      </c>
      <c r="Q3835" t="s">
        <v>472</v>
      </c>
      <c r="R3835" t="s">
        <v>13</v>
      </c>
      <c r="S3835" t="s">
        <v>1178</v>
      </c>
      <c r="W3835" t="s">
        <v>176</v>
      </c>
      <c r="X3835" t="s">
        <v>8</v>
      </c>
      <c r="Y3835" t="s">
        <v>93</v>
      </c>
      <c r="Z3835">
        <v>3238.08</v>
      </c>
      <c r="AA3835">
        <v>794.88</v>
      </c>
    </row>
    <row r="3836" spans="1:27" hidden="1" x14ac:dyDescent="0.25">
      <c r="A3836">
        <v>2018</v>
      </c>
      <c r="B3836">
        <v>2</v>
      </c>
      <c r="C3836" t="s">
        <v>270</v>
      </c>
      <c r="D3836">
        <v>5272</v>
      </c>
      <c r="E3836">
        <v>4</v>
      </c>
      <c r="F3836">
        <v>20180201</v>
      </c>
      <c r="G3836">
        <v>20504004415</v>
      </c>
      <c r="H3836" t="s">
        <v>223</v>
      </c>
      <c r="I3836" t="s">
        <v>25</v>
      </c>
      <c r="J3836" t="s">
        <v>26</v>
      </c>
      <c r="K3836" t="s">
        <v>257</v>
      </c>
      <c r="L3836" t="s">
        <v>4</v>
      </c>
      <c r="M3836" t="s">
        <v>5</v>
      </c>
      <c r="N3836" t="s">
        <v>17</v>
      </c>
      <c r="O3836">
        <v>2001909000</v>
      </c>
      <c r="P3836" t="s">
        <v>1006</v>
      </c>
      <c r="Q3836" t="s">
        <v>1003</v>
      </c>
      <c r="R3836" t="s">
        <v>68</v>
      </c>
      <c r="S3836" t="s">
        <v>1978</v>
      </c>
      <c r="T3836" t="s">
        <v>1333</v>
      </c>
      <c r="W3836" t="s">
        <v>34</v>
      </c>
      <c r="X3836" t="s">
        <v>8</v>
      </c>
      <c r="Y3836" t="s">
        <v>226</v>
      </c>
      <c r="Z3836">
        <v>3230</v>
      </c>
      <c r="AA3836">
        <v>1142.4000000000001</v>
      </c>
    </row>
    <row r="3837" spans="1:27" hidden="1" x14ac:dyDescent="0.25">
      <c r="A3837">
        <v>2018</v>
      </c>
      <c r="B3837">
        <v>1</v>
      </c>
      <c r="C3837" t="s">
        <v>86</v>
      </c>
      <c r="D3837">
        <v>9097</v>
      </c>
      <c r="E3837">
        <v>3</v>
      </c>
      <c r="F3837">
        <v>20180131</v>
      </c>
      <c r="G3837">
        <v>20186370571</v>
      </c>
      <c r="H3837" t="s">
        <v>111</v>
      </c>
      <c r="I3837" t="s">
        <v>25</v>
      </c>
      <c r="J3837" t="s">
        <v>26</v>
      </c>
      <c r="K3837" t="s">
        <v>97</v>
      </c>
      <c r="L3837" t="s">
        <v>4</v>
      </c>
      <c r="M3837" t="s">
        <v>5</v>
      </c>
      <c r="N3837" t="s">
        <v>17</v>
      </c>
      <c r="O3837">
        <v>2005999000</v>
      </c>
      <c r="P3837" t="s">
        <v>499</v>
      </c>
      <c r="Q3837" t="s">
        <v>1071</v>
      </c>
      <c r="R3837" t="s">
        <v>24</v>
      </c>
      <c r="S3837" t="s">
        <v>1105</v>
      </c>
      <c r="T3837" t="s">
        <v>1234</v>
      </c>
      <c r="U3837" t="s">
        <v>1235</v>
      </c>
      <c r="W3837" t="s">
        <v>1232</v>
      </c>
      <c r="X3837" t="s">
        <v>8</v>
      </c>
      <c r="Y3837" t="s">
        <v>9</v>
      </c>
      <c r="Z3837">
        <v>3228</v>
      </c>
      <c r="AA3837">
        <v>969</v>
      </c>
    </row>
    <row r="3838" spans="1:27" hidden="1" x14ac:dyDescent="0.25">
      <c r="A3838">
        <v>2018</v>
      </c>
      <c r="B3838">
        <v>3</v>
      </c>
      <c r="C3838" t="s">
        <v>86</v>
      </c>
      <c r="D3838">
        <v>18908</v>
      </c>
      <c r="E3838">
        <v>2</v>
      </c>
      <c r="F3838">
        <v>20180308</v>
      </c>
      <c r="G3838">
        <v>20170040938</v>
      </c>
      <c r="H3838" t="s">
        <v>65</v>
      </c>
      <c r="I3838" t="s">
        <v>25</v>
      </c>
      <c r="J3838" t="s">
        <v>26</v>
      </c>
      <c r="K3838" t="s">
        <v>2483</v>
      </c>
      <c r="L3838" t="s">
        <v>4</v>
      </c>
      <c r="M3838" t="s">
        <v>5</v>
      </c>
      <c r="N3838" t="s">
        <v>17</v>
      </c>
      <c r="O3838">
        <v>2005999000</v>
      </c>
      <c r="P3838" t="s">
        <v>934</v>
      </c>
      <c r="Q3838" t="s">
        <v>1003</v>
      </c>
      <c r="R3838" t="s">
        <v>24</v>
      </c>
      <c r="S3838" t="s">
        <v>148</v>
      </c>
      <c r="T3838" t="s">
        <v>101</v>
      </c>
      <c r="W3838" t="s">
        <v>214</v>
      </c>
      <c r="X3838" t="s">
        <v>8</v>
      </c>
      <c r="Y3838" t="s">
        <v>15</v>
      </c>
      <c r="Z3838">
        <v>3219.84</v>
      </c>
      <c r="AA3838">
        <v>846.14400000000001</v>
      </c>
    </row>
    <row r="3839" spans="1:27" hidden="1" x14ac:dyDescent="0.25">
      <c r="A3839">
        <v>2017</v>
      </c>
      <c r="B3839">
        <v>1</v>
      </c>
      <c r="C3839" t="s">
        <v>86</v>
      </c>
      <c r="D3839">
        <v>4556</v>
      </c>
      <c r="E3839">
        <v>4</v>
      </c>
      <c r="F3839">
        <v>20170120</v>
      </c>
      <c r="G3839">
        <v>20186370571</v>
      </c>
      <c r="H3839" t="s">
        <v>111</v>
      </c>
      <c r="I3839" t="s">
        <v>25</v>
      </c>
      <c r="J3839" t="s">
        <v>26</v>
      </c>
      <c r="K3839" t="s">
        <v>121</v>
      </c>
      <c r="L3839" t="s">
        <v>4</v>
      </c>
      <c r="M3839" t="s">
        <v>5</v>
      </c>
      <c r="N3839" t="s">
        <v>17</v>
      </c>
      <c r="O3839">
        <v>2005999000</v>
      </c>
      <c r="P3839" t="s">
        <v>499</v>
      </c>
      <c r="Q3839" t="s">
        <v>1071</v>
      </c>
      <c r="R3839" t="s">
        <v>24</v>
      </c>
      <c r="S3839" t="s">
        <v>209</v>
      </c>
      <c r="W3839" t="s">
        <v>112</v>
      </c>
      <c r="X3839" t="s">
        <v>8</v>
      </c>
      <c r="Y3839" t="s">
        <v>9</v>
      </c>
      <c r="Z3839">
        <v>3216</v>
      </c>
      <c r="AA3839">
        <v>1100</v>
      </c>
    </row>
    <row r="3840" spans="1:27" hidden="1" x14ac:dyDescent="0.25">
      <c r="A3840">
        <v>2017</v>
      </c>
      <c r="B3840">
        <v>1</v>
      </c>
      <c r="C3840" t="s">
        <v>86</v>
      </c>
      <c r="D3840">
        <v>6836</v>
      </c>
      <c r="E3840">
        <v>5</v>
      </c>
      <c r="F3840">
        <v>20170127</v>
      </c>
      <c r="G3840">
        <v>20186370571</v>
      </c>
      <c r="H3840" t="s">
        <v>111</v>
      </c>
      <c r="I3840" t="s">
        <v>25</v>
      </c>
      <c r="J3840" t="s">
        <v>26</v>
      </c>
      <c r="K3840" t="s">
        <v>97</v>
      </c>
      <c r="L3840" t="s">
        <v>4</v>
      </c>
      <c r="M3840" t="s">
        <v>5</v>
      </c>
      <c r="N3840" t="s">
        <v>17</v>
      </c>
      <c r="O3840">
        <v>2005999000</v>
      </c>
      <c r="P3840" t="s">
        <v>31</v>
      </c>
      <c r="Q3840" t="s">
        <v>1003</v>
      </c>
      <c r="R3840" t="s">
        <v>24</v>
      </c>
      <c r="S3840" t="s">
        <v>688</v>
      </c>
      <c r="W3840" t="s">
        <v>160</v>
      </c>
      <c r="X3840" t="s">
        <v>8</v>
      </c>
      <c r="Y3840" t="s">
        <v>9</v>
      </c>
      <c r="Z3840">
        <v>3207.6</v>
      </c>
      <c r="AA3840">
        <v>1633</v>
      </c>
    </row>
    <row r="3841" spans="1:27" hidden="1" x14ac:dyDescent="0.25">
      <c r="A3841">
        <v>2017</v>
      </c>
      <c r="B3841">
        <v>2</v>
      </c>
      <c r="C3841" t="s">
        <v>86</v>
      </c>
      <c r="D3841">
        <v>13898</v>
      </c>
      <c r="E3841">
        <v>20</v>
      </c>
      <c r="F3841">
        <v>20170215</v>
      </c>
      <c r="G3841">
        <v>20523273265</v>
      </c>
      <c r="H3841" t="s">
        <v>174</v>
      </c>
      <c r="I3841" t="s">
        <v>25</v>
      </c>
      <c r="J3841" t="s">
        <v>26</v>
      </c>
      <c r="K3841" t="s">
        <v>97</v>
      </c>
      <c r="L3841" t="s">
        <v>4</v>
      </c>
      <c r="M3841" t="s">
        <v>5</v>
      </c>
      <c r="N3841" t="s">
        <v>17</v>
      </c>
      <c r="O3841">
        <v>2005999000</v>
      </c>
      <c r="P3841" t="s">
        <v>40</v>
      </c>
      <c r="Q3841" t="s">
        <v>472</v>
      </c>
      <c r="R3841" t="s">
        <v>24</v>
      </c>
      <c r="S3841" t="s">
        <v>1591</v>
      </c>
      <c r="X3841" t="s">
        <v>8</v>
      </c>
      <c r="Y3841" t="s">
        <v>9</v>
      </c>
      <c r="Z3841">
        <v>3206.88</v>
      </c>
      <c r="AA3841">
        <v>1036.8</v>
      </c>
    </row>
    <row r="3842" spans="1:27" hidden="1" x14ac:dyDescent="0.25">
      <c r="A3842">
        <v>2018</v>
      </c>
      <c r="B3842">
        <v>1</v>
      </c>
      <c r="C3842" t="s">
        <v>86</v>
      </c>
      <c r="D3842">
        <v>7630</v>
      </c>
      <c r="E3842">
        <v>14</v>
      </c>
      <c r="F3842">
        <v>20180125</v>
      </c>
      <c r="G3842">
        <v>20523273265</v>
      </c>
      <c r="H3842" t="s">
        <v>174</v>
      </c>
      <c r="I3842" t="s">
        <v>25</v>
      </c>
      <c r="J3842" t="s">
        <v>26</v>
      </c>
      <c r="K3842" t="s">
        <v>97</v>
      </c>
      <c r="L3842" t="s">
        <v>4</v>
      </c>
      <c r="M3842" t="s">
        <v>5</v>
      </c>
      <c r="N3842" t="s">
        <v>17</v>
      </c>
      <c r="O3842">
        <v>2005999000</v>
      </c>
      <c r="P3842" t="s">
        <v>40</v>
      </c>
      <c r="Q3842" t="s">
        <v>472</v>
      </c>
      <c r="R3842" t="s">
        <v>24</v>
      </c>
      <c r="S3842" t="s">
        <v>1100</v>
      </c>
      <c r="X3842" t="s">
        <v>8</v>
      </c>
      <c r="Y3842" t="s">
        <v>93</v>
      </c>
      <c r="Z3842">
        <v>3206.88</v>
      </c>
      <c r="AA3842">
        <v>1036.8</v>
      </c>
    </row>
    <row r="3843" spans="1:27" hidden="1" x14ac:dyDescent="0.25">
      <c r="A3843">
        <v>2018</v>
      </c>
      <c r="B3843">
        <v>1</v>
      </c>
      <c r="C3843" t="s">
        <v>86</v>
      </c>
      <c r="D3843">
        <v>2211</v>
      </c>
      <c r="E3843">
        <v>12</v>
      </c>
      <c r="F3843">
        <v>20180111</v>
      </c>
      <c r="G3843">
        <v>20523273265</v>
      </c>
      <c r="H3843" t="s">
        <v>174</v>
      </c>
      <c r="I3843" t="s">
        <v>25</v>
      </c>
      <c r="J3843" t="s">
        <v>26</v>
      </c>
      <c r="K3843" t="s">
        <v>97</v>
      </c>
      <c r="L3843" t="s">
        <v>4</v>
      </c>
      <c r="M3843" t="s">
        <v>5</v>
      </c>
      <c r="N3843" t="s">
        <v>17</v>
      </c>
      <c r="O3843">
        <v>2005999000</v>
      </c>
      <c r="P3843" t="s">
        <v>40</v>
      </c>
      <c r="Q3843" t="s">
        <v>472</v>
      </c>
      <c r="R3843" t="s">
        <v>24</v>
      </c>
      <c r="S3843" t="s">
        <v>1100</v>
      </c>
      <c r="X3843" t="s">
        <v>8</v>
      </c>
      <c r="Y3843" t="s">
        <v>93</v>
      </c>
      <c r="Z3843">
        <v>3204</v>
      </c>
      <c r="AA3843">
        <v>1036.8</v>
      </c>
    </row>
    <row r="3844" spans="1:27" hidden="1" x14ac:dyDescent="0.25">
      <c r="A3844">
        <v>2017</v>
      </c>
      <c r="B3844">
        <v>1</v>
      </c>
      <c r="C3844" t="s">
        <v>270</v>
      </c>
      <c r="D3844">
        <v>2945</v>
      </c>
      <c r="E3844">
        <v>4</v>
      </c>
      <c r="F3844">
        <v>20170119</v>
      </c>
      <c r="G3844">
        <v>20504004415</v>
      </c>
      <c r="H3844" t="s">
        <v>223</v>
      </c>
      <c r="I3844" t="s">
        <v>25</v>
      </c>
      <c r="J3844" t="s">
        <v>26</v>
      </c>
      <c r="K3844" t="s">
        <v>205</v>
      </c>
      <c r="L3844" t="s">
        <v>4</v>
      </c>
      <c r="M3844" t="s">
        <v>5</v>
      </c>
      <c r="N3844" t="s">
        <v>17</v>
      </c>
      <c r="O3844">
        <v>2005999000</v>
      </c>
      <c r="P3844" t="s">
        <v>1002</v>
      </c>
      <c r="Q3844" t="s">
        <v>1003</v>
      </c>
      <c r="R3844" t="s">
        <v>24</v>
      </c>
      <c r="S3844" t="s">
        <v>360</v>
      </c>
      <c r="W3844" t="s">
        <v>100</v>
      </c>
      <c r="X3844" t="s">
        <v>8</v>
      </c>
      <c r="Y3844" t="s">
        <v>226</v>
      </c>
      <c r="Z3844">
        <v>3201.6</v>
      </c>
      <c r="AA3844">
        <v>1556.64</v>
      </c>
    </row>
    <row r="3845" spans="1:27" hidden="1" x14ac:dyDescent="0.25">
      <c r="A3845">
        <v>2017</v>
      </c>
      <c r="B3845">
        <v>3</v>
      </c>
      <c r="C3845" t="s">
        <v>270</v>
      </c>
      <c r="D3845">
        <v>10375</v>
      </c>
      <c r="E3845">
        <v>3</v>
      </c>
      <c r="F3845">
        <v>20170310</v>
      </c>
      <c r="G3845">
        <v>20504065121</v>
      </c>
      <c r="H3845" t="s">
        <v>2116</v>
      </c>
      <c r="I3845" t="s">
        <v>36</v>
      </c>
      <c r="J3845" t="s">
        <v>2119</v>
      </c>
      <c r="K3845" t="s">
        <v>2120</v>
      </c>
      <c r="L3845" t="s">
        <v>4</v>
      </c>
      <c r="M3845" t="s">
        <v>5</v>
      </c>
      <c r="N3845" t="s">
        <v>17</v>
      </c>
      <c r="O3845">
        <v>2005999000</v>
      </c>
      <c r="P3845" t="s">
        <v>1002</v>
      </c>
      <c r="Q3845" t="s">
        <v>1003</v>
      </c>
      <c r="R3845" t="s">
        <v>24</v>
      </c>
      <c r="S3845" t="s">
        <v>359</v>
      </c>
      <c r="W3845" t="s">
        <v>100</v>
      </c>
      <c r="X3845" t="s">
        <v>8</v>
      </c>
      <c r="Y3845" t="s">
        <v>61</v>
      </c>
      <c r="Z3845">
        <v>3200</v>
      </c>
      <c r="AA3845">
        <v>1905.09</v>
      </c>
    </row>
    <row r="3846" spans="1:27" hidden="1" x14ac:dyDescent="0.25">
      <c r="A3846">
        <v>2018</v>
      </c>
      <c r="B3846">
        <v>1</v>
      </c>
      <c r="C3846" t="s">
        <v>270</v>
      </c>
      <c r="D3846">
        <v>4017</v>
      </c>
      <c r="E3846">
        <v>2</v>
      </c>
      <c r="F3846">
        <v>20180125</v>
      </c>
      <c r="G3846">
        <v>20504004415</v>
      </c>
      <c r="H3846" t="s">
        <v>223</v>
      </c>
      <c r="I3846" t="s">
        <v>25</v>
      </c>
      <c r="J3846" t="s">
        <v>26</v>
      </c>
      <c r="K3846" t="s">
        <v>97</v>
      </c>
      <c r="L3846" t="s">
        <v>4</v>
      </c>
      <c r="M3846" t="s">
        <v>5</v>
      </c>
      <c r="N3846" t="s">
        <v>17</v>
      </c>
      <c r="O3846">
        <v>2005999000</v>
      </c>
      <c r="P3846" t="s">
        <v>1002</v>
      </c>
      <c r="Q3846" t="s">
        <v>1003</v>
      </c>
      <c r="R3846" t="s">
        <v>24</v>
      </c>
      <c r="S3846" t="s">
        <v>508</v>
      </c>
      <c r="T3846" t="s">
        <v>958</v>
      </c>
      <c r="W3846" t="s">
        <v>34</v>
      </c>
      <c r="X3846" t="s">
        <v>8</v>
      </c>
      <c r="Y3846" t="s">
        <v>226</v>
      </c>
      <c r="Z3846">
        <v>3194</v>
      </c>
      <c r="AA3846">
        <v>1903.2</v>
      </c>
    </row>
    <row r="3847" spans="1:27" hidden="1" x14ac:dyDescent="0.25">
      <c r="A3847">
        <v>2018</v>
      </c>
      <c r="B3847">
        <v>2</v>
      </c>
      <c r="C3847" t="s">
        <v>270</v>
      </c>
      <c r="D3847">
        <v>9502</v>
      </c>
      <c r="E3847">
        <v>3</v>
      </c>
      <c r="F3847">
        <v>20180222</v>
      </c>
      <c r="G3847">
        <v>20504004415</v>
      </c>
      <c r="H3847" t="s">
        <v>223</v>
      </c>
      <c r="I3847" t="s">
        <v>25</v>
      </c>
      <c r="J3847" t="s">
        <v>26</v>
      </c>
      <c r="K3847" t="s">
        <v>97</v>
      </c>
      <c r="L3847" t="s">
        <v>4</v>
      </c>
      <c r="M3847" t="s">
        <v>5</v>
      </c>
      <c r="N3847" t="s">
        <v>17</v>
      </c>
      <c r="O3847">
        <v>2005999000</v>
      </c>
      <c r="P3847" t="s">
        <v>1002</v>
      </c>
      <c r="Q3847" t="s">
        <v>1003</v>
      </c>
      <c r="R3847" t="s">
        <v>24</v>
      </c>
      <c r="S3847" t="s">
        <v>359</v>
      </c>
      <c r="W3847" t="s">
        <v>34</v>
      </c>
      <c r="X3847" t="s">
        <v>8</v>
      </c>
      <c r="Y3847" t="s">
        <v>226</v>
      </c>
      <c r="Z3847">
        <v>3194</v>
      </c>
      <c r="AA3847">
        <v>1903.2</v>
      </c>
    </row>
    <row r="3848" spans="1:27" hidden="1" x14ac:dyDescent="0.25">
      <c r="A3848">
        <v>2018</v>
      </c>
      <c r="B3848">
        <v>3</v>
      </c>
      <c r="C3848" t="s">
        <v>86</v>
      </c>
      <c r="D3848">
        <v>24828</v>
      </c>
      <c r="E3848">
        <v>11</v>
      </c>
      <c r="F3848">
        <v>20180319</v>
      </c>
      <c r="G3848">
        <v>20170040938</v>
      </c>
      <c r="H3848" t="s">
        <v>65</v>
      </c>
      <c r="I3848" t="s">
        <v>11</v>
      </c>
      <c r="J3848" t="s">
        <v>12</v>
      </c>
      <c r="K3848" t="s">
        <v>156</v>
      </c>
      <c r="L3848" t="s">
        <v>4</v>
      </c>
      <c r="M3848" t="s">
        <v>5</v>
      </c>
      <c r="N3848" t="s">
        <v>17</v>
      </c>
      <c r="O3848">
        <v>2005992000</v>
      </c>
      <c r="P3848" t="s">
        <v>934</v>
      </c>
      <c r="Q3848" t="s">
        <v>1003</v>
      </c>
      <c r="R3848" t="s">
        <v>18</v>
      </c>
      <c r="S3848" t="s">
        <v>148</v>
      </c>
      <c r="T3848" t="s">
        <v>101</v>
      </c>
      <c r="W3848" t="s">
        <v>214</v>
      </c>
      <c r="X3848" t="s">
        <v>8</v>
      </c>
      <c r="Y3848" t="s">
        <v>15</v>
      </c>
      <c r="Z3848">
        <v>3192</v>
      </c>
      <c r="AA3848">
        <v>941.64</v>
      </c>
    </row>
    <row r="3849" spans="1:27" hidden="1" x14ac:dyDescent="0.25">
      <c r="A3849">
        <v>2017</v>
      </c>
      <c r="B3849">
        <v>2</v>
      </c>
      <c r="C3849" t="s">
        <v>86</v>
      </c>
      <c r="D3849">
        <v>11650</v>
      </c>
      <c r="E3849">
        <v>7</v>
      </c>
      <c r="F3849">
        <v>20170211</v>
      </c>
      <c r="G3849">
        <v>20522105423</v>
      </c>
      <c r="H3849" t="s">
        <v>1494</v>
      </c>
      <c r="I3849" t="s">
        <v>47</v>
      </c>
      <c r="J3849" t="s">
        <v>48</v>
      </c>
      <c r="K3849" t="s">
        <v>1495</v>
      </c>
      <c r="L3849" t="s">
        <v>4</v>
      </c>
      <c r="M3849" t="s">
        <v>5</v>
      </c>
      <c r="N3849" t="s">
        <v>6</v>
      </c>
      <c r="O3849">
        <v>904219000</v>
      </c>
      <c r="P3849" t="s">
        <v>1071</v>
      </c>
      <c r="Q3849" t="s">
        <v>472</v>
      </c>
      <c r="R3849" t="s">
        <v>50</v>
      </c>
      <c r="S3849" t="s">
        <v>1496</v>
      </c>
      <c r="W3849" t="s">
        <v>488</v>
      </c>
      <c r="X3849" t="s">
        <v>23</v>
      </c>
      <c r="Y3849" t="s">
        <v>9</v>
      </c>
      <c r="Z3849">
        <v>3190</v>
      </c>
      <c r="AA3849">
        <v>500</v>
      </c>
    </row>
    <row r="3850" spans="1:27" hidden="1" x14ac:dyDescent="0.25">
      <c r="A3850">
        <v>2018</v>
      </c>
      <c r="B3850">
        <v>1</v>
      </c>
      <c r="C3850" t="s">
        <v>270</v>
      </c>
      <c r="D3850">
        <v>4384</v>
      </c>
      <c r="E3850">
        <v>3</v>
      </c>
      <c r="F3850">
        <v>20180126</v>
      </c>
      <c r="G3850">
        <v>20546150519</v>
      </c>
      <c r="H3850" t="s">
        <v>345</v>
      </c>
      <c r="I3850" t="s">
        <v>25</v>
      </c>
      <c r="J3850" t="s">
        <v>26</v>
      </c>
      <c r="K3850" t="s">
        <v>344</v>
      </c>
      <c r="L3850" t="s">
        <v>4</v>
      </c>
      <c r="M3850" t="s">
        <v>5</v>
      </c>
      <c r="N3850" t="s">
        <v>6</v>
      </c>
      <c r="O3850">
        <v>709600000</v>
      </c>
      <c r="P3850" t="s">
        <v>1002</v>
      </c>
      <c r="Q3850" t="s">
        <v>274</v>
      </c>
      <c r="R3850" t="s">
        <v>7</v>
      </c>
      <c r="S3850" t="s">
        <v>802</v>
      </c>
      <c r="T3850" t="s">
        <v>798</v>
      </c>
      <c r="U3850" t="s">
        <v>800</v>
      </c>
      <c r="W3850" t="s">
        <v>100</v>
      </c>
      <c r="X3850" t="s">
        <v>8</v>
      </c>
      <c r="Y3850" t="s">
        <v>226</v>
      </c>
      <c r="Z3850">
        <v>3179.5</v>
      </c>
      <c r="AA3850">
        <v>1650</v>
      </c>
    </row>
    <row r="3851" spans="1:27" hidden="1" x14ac:dyDescent="0.25">
      <c r="A3851">
        <v>2018</v>
      </c>
      <c r="B3851">
        <v>1</v>
      </c>
      <c r="C3851" t="s">
        <v>86</v>
      </c>
      <c r="D3851">
        <v>4928</v>
      </c>
      <c r="E3851">
        <v>9</v>
      </c>
      <c r="F3851">
        <v>20180119</v>
      </c>
      <c r="G3851">
        <v>20565443993</v>
      </c>
      <c r="H3851" t="s">
        <v>523</v>
      </c>
      <c r="I3851" t="s">
        <v>25</v>
      </c>
      <c r="J3851" t="s">
        <v>26</v>
      </c>
      <c r="K3851" t="s">
        <v>121</v>
      </c>
      <c r="L3851" t="s">
        <v>4</v>
      </c>
      <c r="M3851" t="s">
        <v>5</v>
      </c>
      <c r="N3851" t="s">
        <v>6</v>
      </c>
      <c r="O3851">
        <v>710809000</v>
      </c>
      <c r="P3851" t="s">
        <v>40</v>
      </c>
      <c r="Q3851" t="s">
        <v>1076</v>
      </c>
      <c r="R3851" t="s">
        <v>13</v>
      </c>
      <c r="S3851" t="s">
        <v>421</v>
      </c>
      <c r="T3851" t="s">
        <v>1200</v>
      </c>
      <c r="U3851" t="s">
        <v>469</v>
      </c>
      <c r="V3851" t="s">
        <v>1204</v>
      </c>
      <c r="W3851" t="s">
        <v>44</v>
      </c>
      <c r="X3851" t="s">
        <v>8</v>
      </c>
      <c r="Y3851" t="s">
        <v>93</v>
      </c>
      <c r="Z3851">
        <v>3158.4</v>
      </c>
      <c r="AA3851">
        <v>871.68</v>
      </c>
    </row>
    <row r="3852" spans="1:27" hidden="1" x14ac:dyDescent="0.25">
      <c r="A3852">
        <v>2017</v>
      </c>
      <c r="B3852">
        <v>1</v>
      </c>
      <c r="C3852" t="s">
        <v>270</v>
      </c>
      <c r="D3852">
        <v>43496</v>
      </c>
      <c r="E3852">
        <v>1</v>
      </c>
      <c r="F3852">
        <v>20170103</v>
      </c>
      <c r="G3852">
        <v>20504004415</v>
      </c>
      <c r="H3852" t="s">
        <v>223</v>
      </c>
      <c r="I3852" t="s">
        <v>2</v>
      </c>
      <c r="J3852" t="s">
        <v>58</v>
      </c>
      <c r="K3852" t="s">
        <v>59</v>
      </c>
      <c r="L3852" t="s">
        <v>4</v>
      </c>
      <c r="M3852" t="s">
        <v>5</v>
      </c>
      <c r="N3852" t="s">
        <v>17</v>
      </c>
      <c r="O3852">
        <v>2001909000</v>
      </c>
      <c r="P3852" t="s">
        <v>1008</v>
      </c>
      <c r="Q3852" t="s">
        <v>1003</v>
      </c>
      <c r="R3852" t="s">
        <v>68</v>
      </c>
      <c r="S3852" t="s">
        <v>357</v>
      </c>
      <c r="W3852" t="s">
        <v>100</v>
      </c>
      <c r="X3852" t="s">
        <v>8</v>
      </c>
      <c r="Y3852" t="s">
        <v>226</v>
      </c>
      <c r="Z3852">
        <v>3150</v>
      </c>
      <c r="AA3852">
        <v>3480</v>
      </c>
    </row>
    <row r="3853" spans="1:27" hidden="1" x14ac:dyDescent="0.25">
      <c r="A3853">
        <v>2018</v>
      </c>
      <c r="B3853">
        <v>1</v>
      </c>
      <c r="C3853" t="s">
        <v>270</v>
      </c>
      <c r="D3853">
        <v>41447</v>
      </c>
      <c r="E3853">
        <v>4</v>
      </c>
      <c r="F3853">
        <v>20180102</v>
      </c>
      <c r="G3853">
        <v>20504004415</v>
      </c>
      <c r="H3853" t="s">
        <v>223</v>
      </c>
      <c r="I3853" t="s">
        <v>2</v>
      </c>
      <c r="J3853" t="s">
        <v>58</v>
      </c>
      <c r="K3853" t="s">
        <v>59</v>
      </c>
      <c r="L3853" t="s">
        <v>4</v>
      </c>
      <c r="M3853" t="s">
        <v>5</v>
      </c>
      <c r="N3853" t="s">
        <v>17</v>
      </c>
      <c r="O3853">
        <v>2001909000</v>
      </c>
      <c r="P3853" t="s">
        <v>1008</v>
      </c>
      <c r="Q3853" t="s">
        <v>1003</v>
      </c>
      <c r="R3853" t="s">
        <v>68</v>
      </c>
      <c r="S3853" t="s">
        <v>861</v>
      </c>
      <c r="T3853" t="s">
        <v>881</v>
      </c>
      <c r="V3853" t="s">
        <v>145</v>
      </c>
      <c r="W3853" t="s">
        <v>272</v>
      </c>
      <c r="X3853" t="s">
        <v>8</v>
      </c>
      <c r="Y3853" t="s">
        <v>226</v>
      </c>
      <c r="Z3853">
        <v>3150</v>
      </c>
      <c r="AA3853">
        <v>3480</v>
      </c>
    </row>
    <row r="3854" spans="1:27" hidden="1" x14ac:dyDescent="0.25">
      <c r="A3854">
        <v>2018</v>
      </c>
      <c r="B3854">
        <v>2</v>
      </c>
      <c r="C3854" t="s">
        <v>270</v>
      </c>
      <c r="D3854">
        <v>10233</v>
      </c>
      <c r="E3854">
        <v>3</v>
      </c>
      <c r="F3854">
        <v>20180227</v>
      </c>
      <c r="G3854">
        <v>20504004415</v>
      </c>
      <c r="H3854" t="s">
        <v>223</v>
      </c>
      <c r="I3854" t="s">
        <v>268</v>
      </c>
      <c r="J3854" t="s">
        <v>334</v>
      </c>
      <c r="K3854" t="s">
        <v>440</v>
      </c>
      <c r="L3854" t="s">
        <v>4</v>
      </c>
      <c r="M3854" t="s">
        <v>5</v>
      </c>
      <c r="N3854" t="s">
        <v>17</v>
      </c>
      <c r="O3854">
        <v>2005999000</v>
      </c>
      <c r="P3854" t="s">
        <v>1002</v>
      </c>
      <c r="Q3854" t="s">
        <v>1003</v>
      </c>
      <c r="R3854" t="s">
        <v>24</v>
      </c>
      <c r="S3854" t="s">
        <v>2045</v>
      </c>
      <c r="W3854" t="s">
        <v>100</v>
      </c>
      <c r="X3854" t="s">
        <v>8</v>
      </c>
      <c r="Y3854" t="s">
        <v>226</v>
      </c>
      <c r="Z3854">
        <v>3143.88</v>
      </c>
      <c r="AA3854">
        <v>3062.4</v>
      </c>
    </row>
    <row r="3855" spans="1:27" hidden="1" x14ac:dyDescent="0.25">
      <c r="A3855">
        <v>2018</v>
      </c>
      <c r="B3855">
        <v>3</v>
      </c>
      <c r="C3855" t="s">
        <v>270</v>
      </c>
      <c r="D3855">
        <v>10564</v>
      </c>
      <c r="E3855">
        <v>2</v>
      </c>
      <c r="F3855">
        <v>20180301</v>
      </c>
      <c r="G3855">
        <v>20546150519</v>
      </c>
      <c r="H3855" t="s">
        <v>345</v>
      </c>
      <c r="I3855" t="s">
        <v>25</v>
      </c>
      <c r="J3855" t="s">
        <v>26</v>
      </c>
      <c r="K3855" t="s">
        <v>257</v>
      </c>
      <c r="L3855" t="s">
        <v>4</v>
      </c>
      <c r="M3855" t="s">
        <v>5</v>
      </c>
      <c r="N3855" t="s">
        <v>6</v>
      </c>
      <c r="O3855">
        <v>709600000</v>
      </c>
      <c r="P3855" t="s">
        <v>1002</v>
      </c>
      <c r="Q3855" t="s">
        <v>274</v>
      </c>
      <c r="R3855" t="s">
        <v>7</v>
      </c>
      <c r="S3855" t="s">
        <v>350</v>
      </c>
      <c r="T3855" t="s">
        <v>798</v>
      </c>
      <c r="U3855" t="s">
        <v>799</v>
      </c>
      <c r="W3855" t="s">
        <v>100</v>
      </c>
      <c r="X3855" t="s">
        <v>8</v>
      </c>
      <c r="Y3855" t="s">
        <v>226</v>
      </c>
      <c r="Z3855">
        <v>3135.99</v>
      </c>
      <c r="AA3855">
        <v>3520</v>
      </c>
    </row>
    <row r="3856" spans="1:27" hidden="1" x14ac:dyDescent="0.25">
      <c r="A3856">
        <v>2017</v>
      </c>
      <c r="B3856">
        <v>2</v>
      </c>
      <c r="C3856" t="s">
        <v>270</v>
      </c>
      <c r="D3856">
        <v>8224</v>
      </c>
      <c r="E3856">
        <v>2</v>
      </c>
      <c r="F3856">
        <v>20170223</v>
      </c>
      <c r="G3856">
        <v>20504004415</v>
      </c>
      <c r="H3856" t="s">
        <v>223</v>
      </c>
      <c r="I3856" t="s">
        <v>25</v>
      </c>
      <c r="J3856" t="s">
        <v>26</v>
      </c>
      <c r="K3856" t="s">
        <v>97</v>
      </c>
      <c r="L3856" t="s">
        <v>4</v>
      </c>
      <c r="M3856" t="s">
        <v>5</v>
      </c>
      <c r="N3856" t="s">
        <v>17</v>
      </c>
      <c r="O3856">
        <v>2005999000</v>
      </c>
      <c r="P3856" t="s">
        <v>1002</v>
      </c>
      <c r="Q3856" t="s">
        <v>1003</v>
      </c>
      <c r="R3856" t="s">
        <v>24</v>
      </c>
      <c r="S3856" t="s">
        <v>337</v>
      </c>
      <c r="W3856" t="s">
        <v>100</v>
      </c>
      <c r="X3856" t="s">
        <v>8</v>
      </c>
      <c r="Y3856" t="s">
        <v>226</v>
      </c>
      <c r="Z3856">
        <v>3135</v>
      </c>
      <c r="AA3856">
        <v>1224</v>
      </c>
    </row>
    <row r="3857" spans="1:27" hidden="1" x14ac:dyDescent="0.25">
      <c r="A3857">
        <v>2017</v>
      </c>
      <c r="B3857">
        <v>3</v>
      </c>
      <c r="C3857" t="s">
        <v>86</v>
      </c>
      <c r="D3857">
        <v>27111</v>
      </c>
      <c r="E3857">
        <v>2</v>
      </c>
      <c r="F3857">
        <v>20170330</v>
      </c>
      <c r="G3857">
        <v>20481759022</v>
      </c>
      <c r="H3857" t="s">
        <v>157</v>
      </c>
      <c r="I3857" t="s">
        <v>25</v>
      </c>
      <c r="J3857" t="s">
        <v>114</v>
      </c>
      <c r="K3857" t="s">
        <v>115</v>
      </c>
      <c r="L3857" t="s">
        <v>4</v>
      </c>
      <c r="M3857" t="s">
        <v>5</v>
      </c>
      <c r="N3857" t="s">
        <v>6</v>
      </c>
      <c r="O3857">
        <v>904211090</v>
      </c>
      <c r="P3857" t="s">
        <v>198</v>
      </c>
      <c r="Q3857" t="s">
        <v>472</v>
      </c>
      <c r="R3857" t="s">
        <v>77</v>
      </c>
      <c r="S3857" t="s">
        <v>158</v>
      </c>
      <c r="T3857" t="s">
        <v>2346</v>
      </c>
      <c r="W3857" t="s">
        <v>595</v>
      </c>
      <c r="X3857" t="s">
        <v>23</v>
      </c>
      <c r="Y3857" t="s">
        <v>9</v>
      </c>
      <c r="Z3857">
        <v>3130.62</v>
      </c>
      <c r="AA3857">
        <v>1262.5</v>
      </c>
    </row>
    <row r="3858" spans="1:27" hidden="1" x14ac:dyDescent="0.25">
      <c r="A3858">
        <v>2017</v>
      </c>
      <c r="B3858">
        <v>3</v>
      </c>
      <c r="C3858" t="s">
        <v>86</v>
      </c>
      <c r="D3858">
        <v>23062</v>
      </c>
      <c r="E3858">
        <v>17</v>
      </c>
      <c r="F3858">
        <v>20170316</v>
      </c>
      <c r="G3858">
        <v>20523273265</v>
      </c>
      <c r="H3858" t="s">
        <v>174</v>
      </c>
      <c r="I3858" t="s">
        <v>25</v>
      </c>
      <c r="J3858" t="s">
        <v>26</v>
      </c>
      <c r="K3858" t="s">
        <v>97</v>
      </c>
      <c r="L3858" t="s">
        <v>4</v>
      </c>
      <c r="M3858" t="s">
        <v>5</v>
      </c>
      <c r="N3858" t="s">
        <v>17</v>
      </c>
      <c r="O3858">
        <v>2005999000</v>
      </c>
      <c r="P3858" t="s">
        <v>40</v>
      </c>
      <c r="Q3858" t="s">
        <v>472</v>
      </c>
      <c r="R3858" t="s">
        <v>24</v>
      </c>
      <c r="S3858" t="s">
        <v>2271</v>
      </c>
      <c r="W3858" t="s">
        <v>2272</v>
      </c>
      <c r="X3858" t="s">
        <v>8</v>
      </c>
      <c r="Y3858" t="s">
        <v>93</v>
      </c>
      <c r="Z3858">
        <v>3129.12</v>
      </c>
      <c r="AA3858">
        <v>1036.8</v>
      </c>
    </row>
    <row r="3859" spans="1:27" hidden="1" x14ac:dyDescent="0.25">
      <c r="A3859">
        <v>2017</v>
      </c>
      <c r="B3859">
        <v>2</v>
      </c>
      <c r="C3859" t="s">
        <v>270</v>
      </c>
      <c r="D3859">
        <v>6229</v>
      </c>
      <c r="E3859">
        <v>2</v>
      </c>
      <c r="F3859">
        <v>20170209</v>
      </c>
      <c r="G3859">
        <v>20530184596</v>
      </c>
      <c r="H3859" t="s">
        <v>293</v>
      </c>
      <c r="I3859" t="s">
        <v>25</v>
      </c>
      <c r="J3859" t="s">
        <v>26</v>
      </c>
      <c r="K3859" t="s">
        <v>97</v>
      </c>
      <c r="L3859" t="s">
        <v>4</v>
      </c>
      <c r="M3859" t="s">
        <v>5</v>
      </c>
      <c r="N3859" t="s">
        <v>17</v>
      </c>
      <c r="O3859">
        <v>2005992000</v>
      </c>
      <c r="P3859" t="s">
        <v>934</v>
      </c>
      <c r="Q3859" t="s">
        <v>1003</v>
      </c>
      <c r="R3859" t="s">
        <v>18</v>
      </c>
      <c r="S3859" t="s">
        <v>294</v>
      </c>
      <c r="T3859" t="s">
        <v>792</v>
      </c>
      <c r="W3859" t="s">
        <v>789</v>
      </c>
      <c r="X3859" t="s">
        <v>8</v>
      </c>
      <c r="Y3859" t="s">
        <v>61</v>
      </c>
      <c r="Z3859">
        <v>3125</v>
      </c>
      <c r="AA3859">
        <v>1230</v>
      </c>
    </row>
    <row r="3860" spans="1:27" hidden="1" x14ac:dyDescent="0.25">
      <c r="A3860">
        <v>2018</v>
      </c>
      <c r="B3860">
        <v>3</v>
      </c>
      <c r="C3860" t="s">
        <v>270</v>
      </c>
      <c r="D3860">
        <v>12825</v>
      </c>
      <c r="E3860">
        <v>2</v>
      </c>
      <c r="F3860">
        <v>20180322</v>
      </c>
      <c r="G3860">
        <v>20530184596</v>
      </c>
      <c r="H3860" t="s">
        <v>293</v>
      </c>
      <c r="I3860" t="s">
        <v>25</v>
      </c>
      <c r="J3860" t="s">
        <v>26</v>
      </c>
      <c r="K3860" t="s">
        <v>185</v>
      </c>
      <c r="L3860" t="s">
        <v>4</v>
      </c>
      <c r="M3860" t="s">
        <v>5</v>
      </c>
      <c r="N3860" t="s">
        <v>17</v>
      </c>
      <c r="O3860">
        <v>2005992000</v>
      </c>
      <c r="P3860" t="s">
        <v>934</v>
      </c>
      <c r="Q3860" t="s">
        <v>1003</v>
      </c>
      <c r="R3860" t="s">
        <v>18</v>
      </c>
      <c r="S3860" t="s">
        <v>294</v>
      </c>
      <c r="T3860" t="s">
        <v>1093</v>
      </c>
      <c r="U3860" t="s">
        <v>1355</v>
      </c>
      <c r="W3860" t="s">
        <v>789</v>
      </c>
      <c r="X3860" t="s">
        <v>8</v>
      </c>
      <c r="Y3860" t="s">
        <v>61</v>
      </c>
      <c r="Z3860">
        <v>3125</v>
      </c>
      <c r="AA3860">
        <v>1874.4449999999999</v>
      </c>
    </row>
    <row r="3861" spans="1:27" hidden="1" x14ac:dyDescent="0.25">
      <c r="A3861">
        <v>2018</v>
      </c>
      <c r="B3861">
        <v>2</v>
      </c>
      <c r="C3861" t="s">
        <v>270</v>
      </c>
      <c r="D3861">
        <v>7313</v>
      </c>
      <c r="E3861">
        <v>2</v>
      </c>
      <c r="F3861">
        <v>20180209</v>
      </c>
      <c r="G3861">
        <v>20546150519</v>
      </c>
      <c r="H3861" t="s">
        <v>345</v>
      </c>
      <c r="I3861" t="s">
        <v>25</v>
      </c>
      <c r="J3861" t="s">
        <v>26</v>
      </c>
      <c r="K3861" t="s">
        <v>344</v>
      </c>
      <c r="L3861" t="s">
        <v>4</v>
      </c>
      <c r="M3861" t="s">
        <v>5</v>
      </c>
      <c r="N3861" t="s">
        <v>6</v>
      </c>
      <c r="O3861">
        <v>709600000</v>
      </c>
      <c r="P3861" t="s">
        <v>1002</v>
      </c>
      <c r="Q3861" t="s">
        <v>274</v>
      </c>
      <c r="R3861" t="s">
        <v>7</v>
      </c>
      <c r="S3861" t="s">
        <v>350</v>
      </c>
      <c r="T3861" t="s">
        <v>798</v>
      </c>
      <c r="U3861" t="s">
        <v>799</v>
      </c>
      <c r="W3861" t="s">
        <v>100</v>
      </c>
      <c r="X3861" t="s">
        <v>8</v>
      </c>
      <c r="Y3861" t="s">
        <v>226</v>
      </c>
      <c r="Z3861">
        <v>3105.89</v>
      </c>
      <c r="AA3861">
        <v>1700</v>
      </c>
    </row>
    <row r="3862" spans="1:27" x14ac:dyDescent="0.25">
      <c r="A3862">
        <v>2018</v>
      </c>
      <c r="B3862">
        <v>3</v>
      </c>
      <c r="C3862" t="s">
        <v>270</v>
      </c>
      <c r="D3862">
        <v>13941</v>
      </c>
      <c r="E3862">
        <v>2</v>
      </c>
      <c r="F3862">
        <v>20180327</v>
      </c>
      <c r="G3862">
        <v>20526173326</v>
      </c>
      <c r="H3862" t="s">
        <v>1294</v>
      </c>
      <c r="I3862" t="s">
        <v>25</v>
      </c>
      <c r="J3862" t="s">
        <v>114</v>
      </c>
      <c r="K3862" t="s">
        <v>115</v>
      </c>
      <c r="L3862" t="s">
        <v>4</v>
      </c>
      <c r="M3862" t="s">
        <v>5</v>
      </c>
      <c r="N3862" t="s">
        <v>6</v>
      </c>
      <c r="O3862">
        <v>904221000</v>
      </c>
      <c r="P3862" t="s">
        <v>198</v>
      </c>
      <c r="Q3862" t="s">
        <v>1016</v>
      </c>
      <c r="R3862" t="s">
        <v>104</v>
      </c>
      <c r="S3862" t="s">
        <v>1295</v>
      </c>
      <c r="X3862" t="s">
        <v>915</v>
      </c>
      <c r="Y3862" t="s">
        <v>61</v>
      </c>
      <c r="Z3862">
        <v>3096.07</v>
      </c>
      <c r="AA3862">
        <v>274.45</v>
      </c>
    </row>
    <row r="3863" spans="1:27" hidden="1" x14ac:dyDescent="0.25">
      <c r="A3863">
        <v>2017</v>
      </c>
      <c r="B3863">
        <v>1</v>
      </c>
      <c r="C3863" t="s">
        <v>85</v>
      </c>
      <c r="D3863">
        <v>233</v>
      </c>
      <c r="E3863">
        <v>3</v>
      </c>
      <c r="F3863">
        <v>20170112</v>
      </c>
      <c r="G3863">
        <v>20119194998</v>
      </c>
      <c r="H3863" t="s">
        <v>366</v>
      </c>
      <c r="I3863" t="s">
        <v>11</v>
      </c>
      <c r="J3863" t="s">
        <v>12</v>
      </c>
      <c r="K3863" t="s">
        <v>362</v>
      </c>
      <c r="L3863" t="s">
        <v>4</v>
      </c>
      <c r="M3863" t="s">
        <v>5</v>
      </c>
      <c r="N3863" t="s">
        <v>17</v>
      </c>
      <c r="O3863">
        <v>2005999000</v>
      </c>
      <c r="P3863" t="s">
        <v>1014</v>
      </c>
      <c r="Q3863" t="s">
        <v>1003</v>
      </c>
      <c r="R3863" t="s">
        <v>24</v>
      </c>
      <c r="S3863" t="s">
        <v>367</v>
      </c>
      <c r="T3863" t="s">
        <v>368</v>
      </c>
      <c r="V3863" t="s">
        <v>84</v>
      </c>
      <c r="W3863" t="s">
        <v>369</v>
      </c>
      <c r="X3863" t="s">
        <v>23</v>
      </c>
      <c r="Y3863" t="s">
        <v>85</v>
      </c>
      <c r="Z3863">
        <v>3090</v>
      </c>
      <c r="AA3863">
        <v>3000</v>
      </c>
    </row>
    <row r="3864" spans="1:27" hidden="1" x14ac:dyDescent="0.25">
      <c r="A3864">
        <v>2017</v>
      </c>
      <c r="B3864">
        <v>3</v>
      </c>
      <c r="C3864" t="s">
        <v>86</v>
      </c>
      <c r="D3864">
        <v>18469</v>
      </c>
      <c r="E3864">
        <v>4</v>
      </c>
      <c r="F3864">
        <v>20170302</v>
      </c>
      <c r="G3864">
        <v>20186370571</v>
      </c>
      <c r="H3864" t="s">
        <v>111</v>
      </c>
      <c r="I3864" t="s">
        <v>25</v>
      </c>
      <c r="J3864" t="s">
        <v>26</v>
      </c>
      <c r="K3864" t="s">
        <v>97</v>
      </c>
      <c r="L3864" t="s">
        <v>4</v>
      </c>
      <c r="M3864" t="s">
        <v>5</v>
      </c>
      <c r="N3864" t="s">
        <v>17</v>
      </c>
      <c r="O3864">
        <v>2005999000</v>
      </c>
      <c r="P3864" t="s">
        <v>499</v>
      </c>
      <c r="Q3864" t="s">
        <v>1071</v>
      </c>
      <c r="R3864" t="s">
        <v>24</v>
      </c>
      <c r="S3864" t="s">
        <v>2176</v>
      </c>
      <c r="W3864" t="s">
        <v>112</v>
      </c>
      <c r="X3864" t="s">
        <v>8</v>
      </c>
      <c r="Y3864" t="s">
        <v>9</v>
      </c>
      <c r="Z3864">
        <v>3088.8</v>
      </c>
      <c r="AA3864">
        <v>1264</v>
      </c>
    </row>
    <row r="3865" spans="1:27" hidden="1" x14ac:dyDescent="0.25">
      <c r="A3865">
        <v>2017</v>
      </c>
      <c r="B3865">
        <v>3</v>
      </c>
      <c r="C3865" t="s">
        <v>86</v>
      </c>
      <c r="D3865">
        <v>18469</v>
      </c>
      <c r="E3865">
        <v>9</v>
      </c>
      <c r="F3865">
        <v>20170302</v>
      </c>
      <c r="G3865">
        <v>20186370571</v>
      </c>
      <c r="H3865" t="s">
        <v>111</v>
      </c>
      <c r="I3865" t="s">
        <v>25</v>
      </c>
      <c r="J3865" t="s">
        <v>26</v>
      </c>
      <c r="K3865" t="s">
        <v>97</v>
      </c>
      <c r="L3865" t="s">
        <v>4</v>
      </c>
      <c r="M3865" t="s">
        <v>5</v>
      </c>
      <c r="N3865" t="s">
        <v>17</v>
      </c>
      <c r="O3865">
        <v>2005999000</v>
      </c>
      <c r="P3865" t="s">
        <v>40</v>
      </c>
      <c r="Q3865" t="s">
        <v>1071</v>
      </c>
      <c r="R3865" t="s">
        <v>24</v>
      </c>
      <c r="S3865" t="s">
        <v>1515</v>
      </c>
      <c r="W3865" t="s">
        <v>112</v>
      </c>
      <c r="X3865" t="s">
        <v>8</v>
      </c>
      <c r="Y3865" t="s">
        <v>9</v>
      </c>
      <c r="Z3865">
        <v>3081.6</v>
      </c>
      <c r="AA3865">
        <v>819</v>
      </c>
    </row>
    <row r="3866" spans="1:27" hidden="1" x14ac:dyDescent="0.25">
      <c r="A3866">
        <v>2017</v>
      </c>
      <c r="B3866">
        <v>2</v>
      </c>
      <c r="C3866" t="s">
        <v>86</v>
      </c>
      <c r="D3866">
        <v>8962</v>
      </c>
      <c r="E3866">
        <v>11</v>
      </c>
      <c r="F3866">
        <v>20170201</v>
      </c>
      <c r="G3866">
        <v>20523273265</v>
      </c>
      <c r="H3866" t="s">
        <v>174</v>
      </c>
      <c r="I3866" t="s">
        <v>25</v>
      </c>
      <c r="J3866" t="s">
        <v>26</v>
      </c>
      <c r="K3866" t="s">
        <v>97</v>
      </c>
      <c r="L3866" t="s">
        <v>4</v>
      </c>
      <c r="M3866" t="s">
        <v>5</v>
      </c>
      <c r="N3866" t="s">
        <v>6</v>
      </c>
      <c r="O3866">
        <v>904219000</v>
      </c>
      <c r="P3866" t="s">
        <v>499</v>
      </c>
      <c r="Q3866" t="s">
        <v>472</v>
      </c>
      <c r="R3866" t="s">
        <v>50</v>
      </c>
      <c r="S3866" t="s">
        <v>1431</v>
      </c>
      <c r="W3866" t="s">
        <v>176</v>
      </c>
      <c r="X3866" t="s">
        <v>181</v>
      </c>
      <c r="Y3866" t="s">
        <v>9</v>
      </c>
      <c r="Z3866">
        <v>3071.5</v>
      </c>
      <c r="AA3866">
        <v>350</v>
      </c>
    </row>
    <row r="3867" spans="1:27" hidden="1" x14ac:dyDescent="0.25">
      <c r="A3867">
        <v>2018</v>
      </c>
      <c r="B3867">
        <v>1</v>
      </c>
      <c r="C3867" t="s">
        <v>85</v>
      </c>
      <c r="D3867">
        <v>473</v>
      </c>
      <c r="E3867">
        <v>2</v>
      </c>
      <c r="F3867">
        <v>20180122</v>
      </c>
      <c r="G3867">
        <v>20119194998</v>
      </c>
      <c r="H3867" t="s">
        <v>366</v>
      </c>
      <c r="I3867" t="s">
        <v>11</v>
      </c>
      <c r="J3867" t="s">
        <v>12</v>
      </c>
      <c r="K3867" t="s">
        <v>362</v>
      </c>
      <c r="L3867" t="s">
        <v>4</v>
      </c>
      <c r="M3867" t="s">
        <v>5</v>
      </c>
      <c r="N3867" t="s">
        <v>17</v>
      </c>
      <c r="O3867">
        <v>2005999000</v>
      </c>
      <c r="P3867" t="s">
        <v>1015</v>
      </c>
      <c r="Q3867" t="s">
        <v>1003</v>
      </c>
      <c r="R3867" t="s">
        <v>24</v>
      </c>
      <c r="S3867" t="s">
        <v>370</v>
      </c>
      <c r="T3867" t="s">
        <v>368</v>
      </c>
      <c r="V3867" t="s">
        <v>84</v>
      </c>
      <c r="W3867" t="s">
        <v>371</v>
      </c>
      <c r="X3867" t="s">
        <v>23</v>
      </c>
      <c r="Y3867" t="s">
        <v>85</v>
      </c>
      <c r="Z3867">
        <v>3065.91</v>
      </c>
      <c r="AA3867">
        <v>3000</v>
      </c>
    </row>
    <row r="3868" spans="1:27" hidden="1" x14ac:dyDescent="0.25">
      <c r="A3868">
        <v>2018</v>
      </c>
      <c r="B3868">
        <v>1</v>
      </c>
      <c r="C3868" t="s">
        <v>270</v>
      </c>
      <c r="D3868">
        <v>42661</v>
      </c>
      <c r="E3868">
        <v>4</v>
      </c>
      <c r="F3868">
        <v>20180102</v>
      </c>
      <c r="G3868">
        <v>20504004415</v>
      </c>
      <c r="H3868" t="s">
        <v>223</v>
      </c>
      <c r="I3868" t="s">
        <v>25</v>
      </c>
      <c r="J3868" t="s">
        <v>26</v>
      </c>
      <c r="K3868" t="s">
        <v>185</v>
      </c>
      <c r="L3868" t="s">
        <v>4</v>
      </c>
      <c r="M3868" t="s">
        <v>5</v>
      </c>
      <c r="N3868" t="s">
        <v>17</v>
      </c>
      <c r="O3868">
        <v>2005999000</v>
      </c>
      <c r="P3868" t="s">
        <v>1002</v>
      </c>
      <c r="Q3868" t="s">
        <v>1003</v>
      </c>
      <c r="R3868" t="s">
        <v>24</v>
      </c>
      <c r="S3868" t="s">
        <v>956</v>
      </c>
      <c r="T3868" t="s">
        <v>1287</v>
      </c>
      <c r="W3868" t="s">
        <v>34</v>
      </c>
      <c r="X3868" t="s">
        <v>19</v>
      </c>
      <c r="Y3868" t="s">
        <v>226</v>
      </c>
      <c r="Z3868">
        <v>3064.6</v>
      </c>
      <c r="AA3868">
        <v>2310</v>
      </c>
    </row>
    <row r="3869" spans="1:27" hidden="1" x14ac:dyDescent="0.25">
      <c r="A3869">
        <v>2018</v>
      </c>
      <c r="B3869">
        <v>3</v>
      </c>
      <c r="C3869" t="s">
        <v>86</v>
      </c>
      <c r="D3869">
        <v>29071</v>
      </c>
      <c r="E3869">
        <v>2</v>
      </c>
      <c r="F3869">
        <v>20180330</v>
      </c>
      <c r="G3869">
        <v>20600159217</v>
      </c>
      <c r="H3869" t="s">
        <v>1163</v>
      </c>
      <c r="I3869" t="s">
        <v>25</v>
      </c>
      <c r="J3869" t="s">
        <v>26</v>
      </c>
      <c r="K3869" t="s">
        <v>97</v>
      </c>
      <c r="L3869" t="s">
        <v>4</v>
      </c>
      <c r="M3869" t="s">
        <v>5</v>
      </c>
      <c r="N3869" t="s">
        <v>6</v>
      </c>
      <c r="O3869">
        <v>710809000</v>
      </c>
      <c r="P3869" t="s">
        <v>40</v>
      </c>
      <c r="Q3869" t="s">
        <v>1076</v>
      </c>
      <c r="R3869" t="s">
        <v>13</v>
      </c>
      <c r="S3869" t="s">
        <v>2606</v>
      </c>
      <c r="T3869" t="s">
        <v>2607</v>
      </c>
      <c r="X3869" t="s">
        <v>8</v>
      </c>
      <c r="Y3869" t="s">
        <v>9</v>
      </c>
      <c r="Z3869">
        <v>3062.88</v>
      </c>
      <c r="AA3869">
        <v>1176.77</v>
      </c>
    </row>
    <row r="3870" spans="1:27" hidden="1" x14ac:dyDescent="0.25">
      <c r="A3870">
        <v>2017</v>
      </c>
      <c r="B3870">
        <v>1</v>
      </c>
      <c r="C3870" t="s">
        <v>270</v>
      </c>
      <c r="D3870">
        <v>4551</v>
      </c>
      <c r="E3870">
        <v>5</v>
      </c>
      <c r="F3870">
        <v>20170126</v>
      </c>
      <c r="G3870">
        <v>20504004415</v>
      </c>
      <c r="H3870" t="s">
        <v>223</v>
      </c>
      <c r="I3870" t="s">
        <v>25</v>
      </c>
      <c r="J3870" t="s">
        <v>26</v>
      </c>
      <c r="K3870" t="s">
        <v>205</v>
      </c>
      <c r="L3870" t="s">
        <v>4</v>
      </c>
      <c r="M3870" t="s">
        <v>5</v>
      </c>
      <c r="N3870" t="s">
        <v>17</v>
      </c>
      <c r="O3870">
        <v>2005999000</v>
      </c>
      <c r="P3870" t="s">
        <v>1002</v>
      </c>
      <c r="Q3870" t="s">
        <v>1003</v>
      </c>
      <c r="R3870" t="s">
        <v>24</v>
      </c>
      <c r="S3870" t="s">
        <v>873</v>
      </c>
      <c r="T3870" t="s">
        <v>874</v>
      </c>
      <c r="W3870" t="s">
        <v>272</v>
      </c>
      <c r="X3870" t="s">
        <v>19</v>
      </c>
      <c r="Y3870" t="s">
        <v>226</v>
      </c>
      <c r="Z3870">
        <v>3060</v>
      </c>
      <c r="AA3870">
        <v>829.87199999999996</v>
      </c>
    </row>
    <row r="3871" spans="1:27" hidden="1" x14ac:dyDescent="0.25">
      <c r="A3871">
        <v>2017</v>
      </c>
      <c r="B3871">
        <v>3</v>
      </c>
      <c r="C3871" t="s">
        <v>86</v>
      </c>
      <c r="D3871">
        <v>26436</v>
      </c>
      <c r="E3871">
        <v>1</v>
      </c>
      <c r="F3871">
        <v>20170330</v>
      </c>
      <c r="G3871">
        <v>20186370571</v>
      </c>
      <c r="H3871" t="s">
        <v>111</v>
      </c>
      <c r="I3871" t="s">
        <v>25</v>
      </c>
      <c r="J3871" t="s">
        <v>26</v>
      </c>
      <c r="K3871" t="s">
        <v>125</v>
      </c>
      <c r="L3871" t="s">
        <v>4</v>
      </c>
      <c r="M3871" t="s">
        <v>5</v>
      </c>
      <c r="N3871" t="s">
        <v>17</v>
      </c>
      <c r="O3871">
        <v>2005999000</v>
      </c>
      <c r="P3871" t="s">
        <v>40</v>
      </c>
      <c r="Q3871" t="s">
        <v>1071</v>
      </c>
      <c r="R3871" t="s">
        <v>24</v>
      </c>
      <c r="S3871" t="s">
        <v>913</v>
      </c>
      <c r="W3871" t="s">
        <v>112</v>
      </c>
      <c r="X3871" t="s">
        <v>8</v>
      </c>
      <c r="Y3871" t="s">
        <v>9</v>
      </c>
      <c r="Z3871">
        <v>3060</v>
      </c>
      <c r="AA3871">
        <v>867</v>
      </c>
    </row>
    <row r="3872" spans="1:27" hidden="1" x14ac:dyDescent="0.25">
      <c r="A3872">
        <v>2017</v>
      </c>
      <c r="B3872">
        <v>3</v>
      </c>
      <c r="C3872" t="s">
        <v>270</v>
      </c>
      <c r="D3872">
        <v>9338</v>
      </c>
      <c r="E3872">
        <v>3</v>
      </c>
      <c r="F3872">
        <v>20170302</v>
      </c>
      <c r="G3872">
        <v>20504004415</v>
      </c>
      <c r="H3872" t="s">
        <v>223</v>
      </c>
      <c r="I3872" t="s">
        <v>25</v>
      </c>
      <c r="J3872" t="s">
        <v>26</v>
      </c>
      <c r="K3872" t="s">
        <v>205</v>
      </c>
      <c r="L3872" t="s">
        <v>4</v>
      </c>
      <c r="M3872" t="s">
        <v>5</v>
      </c>
      <c r="N3872" t="s">
        <v>17</v>
      </c>
      <c r="O3872">
        <v>2005999000</v>
      </c>
      <c r="P3872" t="s">
        <v>1002</v>
      </c>
      <c r="Q3872" t="s">
        <v>1003</v>
      </c>
      <c r="R3872" t="s">
        <v>24</v>
      </c>
      <c r="S3872" t="s">
        <v>873</v>
      </c>
      <c r="T3872" t="s">
        <v>875</v>
      </c>
      <c r="W3872" t="s">
        <v>272</v>
      </c>
      <c r="X3872" t="s">
        <v>8</v>
      </c>
      <c r="Y3872" t="s">
        <v>226</v>
      </c>
      <c r="Z3872">
        <v>3060</v>
      </c>
      <c r="AA3872">
        <v>829.87199999999996</v>
      </c>
    </row>
    <row r="3873" spans="1:27" hidden="1" x14ac:dyDescent="0.25">
      <c r="A3873">
        <v>2017</v>
      </c>
      <c r="B3873">
        <v>3</v>
      </c>
      <c r="C3873" t="s">
        <v>270</v>
      </c>
      <c r="D3873">
        <v>9967</v>
      </c>
      <c r="E3873">
        <v>5</v>
      </c>
      <c r="F3873">
        <v>20170310</v>
      </c>
      <c r="G3873">
        <v>20504004415</v>
      </c>
      <c r="H3873" t="s">
        <v>223</v>
      </c>
      <c r="I3873" t="s">
        <v>25</v>
      </c>
      <c r="J3873" t="s">
        <v>26</v>
      </c>
      <c r="K3873" t="s">
        <v>205</v>
      </c>
      <c r="L3873" t="s">
        <v>4</v>
      </c>
      <c r="M3873" t="s">
        <v>5</v>
      </c>
      <c r="N3873" t="s">
        <v>17</v>
      </c>
      <c r="O3873">
        <v>2005999000</v>
      </c>
      <c r="P3873" t="s">
        <v>1002</v>
      </c>
      <c r="Q3873" t="s">
        <v>1003</v>
      </c>
      <c r="R3873" t="s">
        <v>24</v>
      </c>
      <c r="S3873" t="s">
        <v>873</v>
      </c>
      <c r="T3873" t="s">
        <v>874</v>
      </c>
      <c r="W3873" t="s">
        <v>272</v>
      </c>
      <c r="X3873" t="s">
        <v>19</v>
      </c>
      <c r="Y3873" t="s">
        <v>226</v>
      </c>
      <c r="Z3873">
        <v>3060</v>
      </c>
      <c r="AA3873">
        <v>829.87199999999996</v>
      </c>
    </row>
    <row r="3874" spans="1:27" hidden="1" x14ac:dyDescent="0.25">
      <c r="A3874">
        <v>2018</v>
      </c>
      <c r="B3874">
        <v>3</v>
      </c>
      <c r="C3874" t="s">
        <v>270</v>
      </c>
      <c r="D3874">
        <v>10522</v>
      </c>
      <c r="E3874">
        <v>2</v>
      </c>
      <c r="F3874">
        <v>20180301</v>
      </c>
      <c r="G3874">
        <v>20546150519</v>
      </c>
      <c r="H3874" t="s">
        <v>345</v>
      </c>
      <c r="I3874" t="s">
        <v>25</v>
      </c>
      <c r="J3874" t="s">
        <v>26</v>
      </c>
      <c r="K3874" t="s">
        <v>1281</v>
      </c>
      <c r="L3874" t="s">
        <v>4</v>
      </c>
      <c r="M3874" t="s">
        <v>5</v>
      </c>
      <c r="N3874" t="s">
        <v>6</v>
      </c>
      <c r="O3874">
        <v>709600000</v>
      </c>
      <c r="P3874" t="s">
        <v>1002</v>
      </c>
      <c r="Q3874" t="s">
        <v>274</v>
      </c>
      <c r="R3874" t="s">
        <v>7</v>
      </c>
      <c r="S3874" t="s">
        <v>350</v>
      </c>
      <c r="T3874" t="s">
        <v>2615</v>
      </c>
      <c r="U3874" t="s">
        <v>799</v>
      </c>
      <c r="W3874" t="s">
        <v>100</v>
      </c>
      <c r="X3874" t="s">
        <v>8</v>
      </c>
      <c r="Y3874" t="s">
        <v>226</v>
      </c>
      <c r="Z3874">
        <v>3057.49</v>
      </c>
      <c r="AA3874">
        <v>2750</v>
      </c>
    </row>
    <row r="3875" spans="1:27" hidden="1" x14ac:dyDescent="0.25">
      <c r="A3875">
        <v>2018</v>
      </c>
      <c r="B3875">
        <v>3</v>
      </c>
      <c r="C3875" t="s">
        <v>270</v>
      </c>
      <c r="D3875">
        <v>10522</v>
      </c>
      <c r="E3875">
        <v>5</v>
      </c>
      <c r="F3875">
        <v>20180301</v>
      </c>
      <c r="G3875">
        <v>20546150519</v>
      </c>
      <c r="H3875" t="s">
        <v>345</v>
      </c>
      <c r="I3875" t="s">
        <v>25</v>
      </c>
      <c r="J3875" t="s">
        <v>26</v>
      </c>
      <c r="K3875" t="s">
        <v>1281</v>
      </c>
      <c r="L3875" t="s">
        <v>4</v>
      </c>
      <c r="M3875" t="s">
        <v>5</v>
      </c>
      <c r="N3875" t="s">
        <v>6</v>
      </c>
      <c r="O3875">
        <v>709600000</v>
      </c>
      <c r="P3875" t="s">
        <v>1002</v>
      </c>
      <c r="Q3875" t="s">
        <v>274</v>
      </c>
      <c r="R3875" t="s">
        <v>7</v>
      </c>
      <c r="S3875" t="s">
        <v>802</v>
      </c>
      <c r="T3875" t="s">
        <v>2615</v>
      </c>
      <c r="U3875" t="s">
        <v>800</v>
      </c>
      <c r="W3875" t="s">
        <v>100</v>
      </c>
      <c r="X3875" t="s">
        <v>8</v>
      </c>
      <c r="Y3875" t="s">
        <v>226</v>
      </c>
      <c r="Z3875">
        <v>3057.49</v>
      </c>
      <c r="AA3875">
        <v>2750</v>
      </c>
    </row>
    <row r="3876" spans="1:27" hidden="1" x14ac:dyDescent="0.25">
      <c r="A3876">
        <v>2018</v>
      </c>
      <c r="B3876">
        <v>3</v>
      </c>
      <c r="C3876" t="s">
        <v>270</v>
      </c>
      <c r="D3876">
        <v>11527</v>
      </c>
      <c r="E3876">
        <v>6</v>
      </c>
      <c r="F3876">
        <v>20180307</v>
      </c>
      <c r="G3876">
        <v>20546150519</v>
      </c>
      <c r="H3876" t="s">
        <v>345</v>
      </c>
      <c r="I3876" t="s">
        <v>25</v>
      </c>
      <c r="J3876" t="s">
        <v>26</v>
      </c>
      <c r="K3876" t="s">
        <v>1281</v>
      </c>
      <c r="L3876" t="s">
        <v>4</v>
      </c>
      <c r="M3876" t="s">
        <v>5</v>
      </c>
      <c r="N3876" t="s">
        <v>6</v>
      </c>
      <c r="O3876">
        <v>709600000</v>
      </c>
      <c r="P3876" t="s">
        <v>1002</v>
      </c>
      <c r="Q3876" t="s">
        <v>274</v>
      </c>
      <c r="R3876" t="s">
        <v>7</v>
      </c>
      <c r="S3876" t="s">
        <v>2041</v>
      </c>
      <c r="T3876" t="s">
        <v>798</v>
      </c>
      <c r="U3876" t="s">
        <v>799</v>
      </c>
      <c r="W3876" t="s">
        <v>100</v>
      </c>
      <c r="X3876" t="s">
        <v>8</v>
      </c>
      <c r="Y3876" t="s">
        <v>226</v>
      </c>
      <c r="Z3876">
        <v>3054.99</v>
      </c>
      <c r="AA3876">
        <v>2750</v>
      </c>
    </row>
    <row r="3877" spans="1:27" hidden="1" x14ac:dyDescent="0.25">
      <c r="A3877">
        <v>2018</v>
      </c>
      <c r="B3877">
        <v>3</v>
      </c>
      <c r="C3877" t="s">
        <v>270</v>
      </c>
      <c r="D3877">
        <v>12367</v>
      </c>
      <c r="E3877">
        <v>3</v>
      </c>
      <c r="F3877">
        <v>20180314</v>
      </c>
      <c r="G3877">
        <v>20546150519</v>
      </c>
      <c r="H3877" t="s">
        <v>345</v>
      </c>
      <c r="I3877" t="s">
        <v>25</v>
      </c>
      <c r="J3877" t="s">
        <v>26</v>
      </c>
      <c r="K3877" t="s">
        <v>1281</v>
      </c>
      <c r="L3877" t="s">
        <v>4</v>
      </c>
      <c r="M3877" t="s">
        <v>5</v>
      </c>
      <c r="N3877" t="s">
        <v>6</v>
      </c>
      <c r="O3877">
        <v>709600000</v>
      </c>
      <c r="P3877" t="s">
        <v>1002</v>
      </c>
      <c r="Q3877" t="s">
        <v>274</v>
      </c>
      <c r="R3877" t="s">
        <v>7</v>
      </c>
      <c r="S3877" t="s">
        <v>802</v>
      </c>
      <c r="T3877" t="s">
        <v>798</v>
      </c>
      <c r="U3877" t="s">
        <v>799</v>
      </c>
      <c r="W3877" t="s">
        <v>100</v>
      </c>
      <c r="X3877" t="s">
        <v>8</v>
      </c>
      <c r="Y3877" t="s">
        <v>226</v>
      </c>
      <c r="Z3877">
        <v>3054.99</v>
      </c>
      <c r="AA3877">
        <v>2750</v>
      </c>
    </row>
    <row r="3878" spans="1:27" hidden="1" x14ac:dyDescent="0.25">
      <c r="A3878">
        <v>2018</v>
      </c>
      <c r="B3878">
        <v>3</v>
      </c>
      <c r="C3878" t="s">
        <v>270</v>
      </c>
      <c r="D3878">
        <v>13275</v>
      </c>
      <c r="E3878">
        <v>4</v>
      </c>
      <c r="F3878">
        <v>20180321</v>
      </c>
      <c r="G3878">
        <v>20546150519</v>
      </c>
      <c r="H3878" t="s">
        <v>345</v>
      </c>
      <c r="I3878" t="s">
        <v>25</v>
      </c>
      <c r="J3878" t="s">
        <v>26</v>
      </c>
      <c r="K3878" t="s">
        <v>1281</v>
      </c>
      <c r="L3878" t="s">
        <v>4</v>
      </c>
      <c r="M3878" t="s">
        <v>5</v>
      </c>
      <c r="N3878" t="s">
        <v>6</v>
      </c>
      <c r="O3878">
        <v>709600000</v>
      </c>
      <c r="P3878" t="s">
        <v>1002</v>
      </c>
      <c r="Q3878" t="s">
        <v>274</v>
      </c>
      <c r="R3878" t="s">
        <v>7</v>
      </c>
      <c r="S3878" t="s">
        <v>802</v>
      </c>
      <c r="T3878" t="s">
        <v>798</v>
      </c>
      <c r="U3878" t="s">
        <v>799</v>
      </c>
      <c r="W3878" t="s">
        <v>34</v>
      </c>
      <c r="X3878" t="s">
        <v>8</v>
      </c>
      <c r="Y3878" t="s">
        <v>15</v>
      </c>
      <c r="Z3878">
        <v>3046.54</v>
      </c>
      <c r="AA3878">
        <v>2750</v>
      </c>
    </row>
    <row r="3879" spans="1:27" hidden="1" x14ac:dyDescent="0.25">
      <c r="A3879">
        <v>2018</v>
      </c>
      <c r="B3879">
        <v>3</v>
      </c>
      <c r="C3879" t="s">
        <v>86</v>
      </c>
      <c r="D3879">
        <v>18908</v>
      </c>
      <c r="E3879">
        <v>1</v>
      </c>
      <c r="F3879">
        <v>20180308</v>
      </c>
      <c r="G3879">
        <v>20170040938</v>
      </c>
      <c r="H3879" t="s">
        <v>65</v>
      </c>
      <c r="I3879" t="s">
        <v>25</v>
      </c>
      <c r="J3879" t="s">
        <v>26</v>
      </c>
      <c r="K3879" t="s">
        <v>2483</v>
      </c>
      <c r="L3879" t="s">
        <v>4</v>
      </c>
      <c r="M3879" t="s">
        <v>5</v>
      </c>
      <c r="N3879" t="s">
        <v>17</v>
      </c>
      <c r="O3879">
        <v>2005999000</v>
      </c>
      <c r="P3879" t="s">
        <v>934</v>
      </c>
      <c r="Q3879" t="s">
        <v>1003</v>
      </c>
      <c r="R3879" t="s">
        <v>24</v>
      </c>
      <c r="S3879" t="s">
        <v>148</v>
      </c>
      <c r="T3879" t="s">
        <v>101</v>
      </c>
      <c r="W3879" t="s">
        <v>214</v>
      </c>
      <c r="X3879" t="s">
        <v>8</v>
      </c>
      <c r="Y3879" t="s">
        <v>15</v>
      </c>
      <c r="Z3879">
        <v>3045.6</v>
      </c>
      <c r="AA3879">
        <v>959.04</v>
      </c>
    </row>
    <row r="3880" spans="1:27" hidden="1" x14ac:dyDescent="0.25">
      <c r="A3880">
        <v>2017</v>
      </c>
      <c r="B3880">
        <v>2</v>
      </c>
      <c r="C3880" t="s">
        <v>270</v>
      </c>
      <c r="D3880">
        <v>5012</v>
      </c>
      <c r="E3880">
        <v>3</v>
      </c>
      <c r="F3880">
        <v>20170203</v>
      </c>
      <c r="G3880">
        <v>20504004415</v>
      </c>
      <c r="H3880" t="s">
        <v>223</v>
      </c>
      <c r="I3880" t="s">
        <v>25</v>
      </c>
      <c r="J3880" t="s">
        <v>26</v>
      </c>
      <c r="K3880" t="s">
        <v>97</v>
      </c>
      <c r="L3880" t="s">
        <v>4</v>
      </c>
      <c r="M3880" t="s">
        <v>5</v>
      </c>
      <c r="N3880" t="s">
        <v>17</v>
      </c>
      <c r="O3880">
        <v>2005999000</v>
      </c>
      <c r="P3880" t="s">
        <v>1002</v>
      </c>
      <c r="Q3880" t="s">
        <v>1003</v>
      </c>
      <c r="R3880" t="s">
        <v>24</v>
      </c>
      <c r="S3880" t="s">
        <v>321</v>
      </c>
      <c r="W3880" t="s">
        <v>100</v>
      </c>
      <c r="X3880" t="s">
        <v>8</v>
      </c>
      <c r="Y3880" t="s">
        <v>61</v>
      </c>
      <c r="Z3880">
        <v>3045</v>
      </c>
      <c r="AA3880">
        <v>2250</v>
      </c>
    </row>
    <row r="3881" spans="1:27" hidden="1" x14ac:dyDescent="0.25">
      <c r="A3881">
        <v>2018</v>
      </c>
      <c r="B3881">
        <v>1</v>
      </c>
      <c r="C3881" t="s">
        <v>270</v>
      </c>
      <c r="D3881">
        <v>1681</v>
      </c>
      <c r="E3881">
        <v>5</v>
      </c>
      <c r="F3881">
        <v>20180112</v>
      </c>
      <c r="G3881">
        <v>20546150519</v>
      </c>
      <c r="H3881" t="s">
        <v>345</v>
      </c>
      <c r="I3881" t="s">
        <v>25</v>
      </c>
      <c r="J3881" t="s">
        <v>26</v>
      </c>
      <c r="K3881" t="s">
        <v>344</v>
      </c>
      <c r="L3881" t="s">
        <v>4</v>
      </c>
      <c r="M3881" t="s">
        <v>5</v>
      </c>
      <c r="N3881" t="s">
        <v>6</v>
      </c>
      <c r="O3881">
        <v>709600000</v>
      </c>
      <c r="P3881" t="s">
        <v>1002</v>
      </c>
      <c r="Q3881" t="s">
        <v>274</v>
      </c>
      <c r="R3881" t="s">
        <v>7</v>
      </c>
      <c r="S3881" t="s">
        <v>925</v>
      </c>
      <c r="T3881" t="s">
        <v>14</v>
      </c>
      <c r="V3881" t="s">
        <v>145</v>
      </c>
      <c r="W3881" t="s">
        <v>272</v>
      </c>
      <c r="X3881" t="s">
        <v>8</v>
      </c>
      <c r="Y3881" t="s">
        <v>15</v>
      </c>
      <c r="Z3881">
        <v>3036.94</v>
      </c>
      <c r="AA3881">
        <v>3850</v>
      </c>
    </row>
    <row r="3882" spans="1:27" hidden="1" x14ac:dyDescent="0.25">
      <c r="A3882">
        <v>2018</v>
      </c>
      <c r="B3882">
        <v>1</v>
      </c>
      <c r="C3882" t="s">
        <v>86</v>
      </c>
      <c r="D3882">
        <v>8919</v>
      </c>
      <c r="E3882">
        <v>8</v>
      </c>
      <c r="F3882">
        <v>20180131</v>
      </c>
      <c r="G3882">
        <v>20554783768</v>
      </c>
      <c r="H3882" t="s">
        <v>1909</v>
      </c>
      <c r="I3882" t="s">
        <v>2</v>
      </c>
      <c r="J3882" t="s">
        <v>81</v>
      </c>
      <c r="K3882" t="s">
        <v>497</v>
      </c>
      <c r="L3882" t="s">
        <v>4</v>
      </c>
      <c r="M3882" t="s">
        <v>5</v>
      </c>
      <c r="N3882" t="s">
        <v>6</v>
      </c>
      <c r="O3882">
        <v>904211090</v>
      </c>
      <c r="P3882" t="s">
        <v>499</v>
      </c>
      <c r="Q3882" t="s">
        <v>1016</v>
      </c>
      <c r="R3882" t="s">
        <v>77</v>
      </c>
      <c r="S3882" t="s">
        <v>2399</v>
      </c>
      <c r="T3882" t="s">
        <v>2400</v>
      </c>
      <c r="W3882" t="s">
        <v>144</v>
      </c>
      <c r="X3882" t="s">
        <v>23</v>
      </c>
      <c r="Y3882" t="s">
        <v>9</v>
      </c>
      <c r="Z3882">
        <v>3034.69</v>
      </c>
      <c r="AA3882">
        <v>500</v>
      </c>
    </row>
    <row r="3883" spans="1:27" hidden="1" x14ac:dyDescent="0.25">
      <c r="A3883">
        <v>2018</v>
      </c>
      <c r="B3883">
        <v>2</v>
      </c>
      <c r="C3883" t="s">
        <v>270</v>
      </c>
      <c r="D3883">
        <v>10233</v>
      </c>
      <c r="E3883">
        <v>1</v>
      </c>
      <c r="F3883">
        <v>20180227</v>
      </c>
      <c r="G3883">
        <v>20504004415</v>
      </c>
      <c r="H3883" t="s">
        <v>223</v>
      </c>
      <c r="I3883" t="s">
        <v>268</v>
      </c>
      <c r="J3883" t="s">
        <v>334</v>
      </c>
      <c r="K3883" t="s">
        <v>440</v>
      </c>
      <c r="L3883" t="s">
        <v>4</v>
      </c>
      <c r="M3883" t="s">
        <v>5</v>
      </c>
      <c r="N3883" t="s">
        <v>17</v>
      </c>
      <c r="O3883">
        <v>2001909000</v>
      </c>
      <c r="P3883" t="s">
        <v>1008</v>
      </c>
      <c r="Q3883" t="s">
        <v>1003</v>
      </c>
      <c r="R3883" t="s">
        <v>68</v>
      </c>
      <c r="S3883" t="s">
        <v>281</v>
      </c>
      <c r="W3883" t="s">
        <v>100</v>
      </c>
      <c r="X3883" t="s">
        <v>8</v>
      </c>
      <c r="Y3883" t="s">
        <v>226</v>
      </c>
      <c r="Z3883">
        <v>3033.12</v>
      </c>
      <c r="AA3883">
        <v>3062.4</v>
      </c>
    </row>
    <row r="3884" spans="1:27" hidden="1" x14ac:dyDescent="0.25">
      <c r="A3884">
        <v>2018</v>
      </c>
      <c r="B3884">
        <v>1</v>
      </c>
      <c r="C3884" t="s">
        <v>270</v>
      </c>
      <c r="D3884">
        <v>1681</v>
      </c>
      <c r="E3884">
        <v>2</v>
      </c>
      <c r="F3884">
        <v>20180112</v>
      </c>
      <c r="G3884">
        <v>20546150519</v>
      </c>
      <c r="H3884" t="s">
        <v>345</v>
      </c>
      <c r="I3884" t="s">
        <v>25</v>
      </c>
      <c r="J3884" t="s">
        <v>26</v>
      </c>
      <c r="K3884" t="s">
        <v>344</v>
      </c>
      <c r="L3884" t="s">
        <v>4</v>
      </c>
      <c r="M3884" t="s">
        <v>5</v>
      </c>
      <c r="N3884" t="s">
        <v>6</v>
      </c>
      <c r="O3884">
        <v>709600000</v>
      </c>
      <c r="P3884" t="s">
        <v>1002</v>
      </c>
      <c r="Q3884" t="s">
        <v>274</v>
      </c>
      <c r="R3884" t="s">
        <v>7</v>
      </c>
      <c r="S3884" t="s">
        <v>922</v>
      </c>
      <c r="T3884" t="s">
        <v>14</v>
      </c>
      <c r="V3884" t="s">
        <v>145</v>
      </c>
      <c r="W3884" t="s">
        <v>272</v>
      </c>
      <c r="X3884" t="s">
        <v>8</v>
      </c>
      <c r="Y3884" t="s">
        <v>15</v>
      </c>
      <c r="Z3884">
        <v>3030.8</v>
      </c>
      <c r="AA3884">
        <v>4400</v>
      </c>
    </row>
    <row r="3885" spans="1:27" hidden="1" x14ac:dyDescent="0.25">
      <c r="A3885">
        <v>2017</v>
      </c>
      <c r="B3885">
        <v>1</v>
      </c>
      <c r="C3885" t="s">
        <v>270</v>
      </c>
      <c r="D3885">
        <v>4164</v>
      </c>
      <c r="E3885">
        <v>4</v>
      </c>
      <c r="F3885">
        <v>20170124</v>
      </c>
      <c r="G3885">
        <v>20504004415</v>
      </c>
      <c r="H3885" t="s">
        <v>223</v>
      </c>
      <c r="I3885" t="s">
        <v>2</v>
      </c>
      <c r="J3885" t="s">
        <v>318</v>
      </c>
      <c r="K3885" t="s">
        <v>319</v>
      </c>
      <c r="L3885" t="s">
        <v>4</v>
      </c>
      <c r="M3885" t="s">
        <v>5</v>
      </c>
      <c r="N3885" t="s">
        <v>17</v>
      </c>
      <c r="O3885">
        <v>2001909000</v>
      </c>
      <c r="P3885" t="s">
        <v>1008</v>
      </c>
      <c r="Q3885" t="s">
        <v>1003</v>
      </c>
      <c r="R3885" t="s">
        <v>68</v>
      </c>
      <c r="S3885" t="s">
        <v>854</v>
      </c>
      <c r="W3885" t="s">
        <v>100</v>
      </c>
      <c r="X3885" t="s">
        <v>8</v>
      </c>
      <c r="Y3885" t="s">
        <v>61</v>
      </c>
      <c r="Z3885">
        <v>3028</v>
      </c>
      <c r="AA3885">
        <v>1218</v>
      </c>
    </row>
    <row r="3886" spans="1:27" hidden="1" x14ac:dyDescent="0.25">
      <c r="A3886">
        <v>2017</v>
      </c>
      <c r="B3886">
        <v>1</v>
      </c>
      <c r="C3886" t="s">
        <v>270</v>
      </c>
      <c r="D3886">
        <v>5529</v>
      </c>
      <c r="E3886">
        <v>4</v>
      </c>
      <c r="F3886">
        <v>20170131</v>
      </c>
      <c r="G3886">
        <v>20504004415</v>
      </c>
      <c r="H3886" t="s">
        <v>223</v>
      </c>
      <c r="I3886" t="s">
        <v>25</v>
      </c>
      <c r="J3886" t="s">
        <v>26</v>
      </c>
      <c r="K3886" t="s">
        <v>97</v>
      </c>
      <c r="L3886" t="s">
        <v>4</v>
      </c>
      <c r="M3886" t="s">
        <v>5</v>
      </c>
      <c r="N3886" t="s">
        <v>6</v>
      </c>
      <c r="O3886">
        <v>710809000</v>
      </c>
      <c r="P3886" t="s">
        <v>1002</v>
      </c>
      <c r="Q3886" t="s">
        <v>1076</v>
      </c>
      <c r="R3886" t="s">
        <v>13</v>
      </c>
      <c r="S3886" t="s">
        <v>275</v>
      </c>
      <c r="T3886" t="s">
        <v>450</v>
      </c>
      <c r="W3886" t="s">
        <v>272</v>
      </c>
      <c r="X3886" t="s">
        <v>8</v>
      </c>
      <c r="Y3886" t="s">
        <v>226</v>
      </c>
      <c r="Z3886">
        <v>3020</v>
      </c>
      <c r="AA3886">
        <v>2000</v>
      </c>
    </row>
    <row r="3887" spans="1:27" hidden="1" x14ac:dyDescent="0.25">
      <c r="A3887">
        <v>2018</v>
      </c>
      <c r="B3887">
        <v>1</v>
      </c>
      <c r="C3887" t="s">
        <v>270</v>
      </c>
      <c r="D3887">
        <v>4393</v>
      </c>
      <c r="E3887">
        <v>1</v>
      </c>
      <c r="F3887">
        <v>20180126</v>
      </c>
      <c r="G3887">
        <v>20546150519</v>
      </c>
      <c r="H3887" t="s">
        <v>345</v>
      </c>
      <c r="I3887" t="s">
        <v>25</v>
      </c>
      <c r="J3887" t="s">
        <v>26</v>
      </c>
      <c r="K3887" t="s">
        <v>344</v>
      </c>
      <c r="L3887" t="s">
        <v>4</v>
      </c>
      <c r="M3887" t="s">
        <v>5</v>
      </c>
      <c r="N3887" t="s">
        <v>6</v>
      </c>
      <c r="O3887">
        <v>709600000</v>
      </c>
      <c r="P3887" t="s">
        <v>1002</v>
      </c>
      <c r="Q3887" t="s">
        <v>274</v>
      </c>
      <c r="R3887" t="s">
        <v>7</v>
      </c>
      <c r="S3887" t="s">
        <v>350</v>
      </c>
      <c r="T3887" t="s">
        <v>798</v>
      </c>
      <c r="U3887" t="s">
        <v>799</v>
      </c>
      <c r="W3887" t="s">
        <v>100</v>
      </c>
      <c r="X3887" t="s">
        <v>8</v>
      </c>
      <c r="Y3887" t="s">
        <v>226</v>
      </c>
      <c r="Z3887">
        <v>3014.47</v>
      </c>
      <c r="AA3887">
        <v>1650</v>
      </c>
    </row>
    <row r="3888" spans="1:27" hidden="1" x14ac:dyDescent="0.25">
      <c r="A3888">
        <v>2018</v>
      </c>
      <c r="B3888">
        <v>2</v>
      </c>
      <c r="C3888" t="s">
        <v>270</v>
      </c>
      <c r="D3888">
        <v>9743</v>
      </c>
      <c r="E3888">
        <v>1</v>
      </c>
      <c r="F3888">
        <v>20180223</v>
      </c>
      <c r="G3888">
        <v>20546150519</v>
      </c>
      <c r="H3888" t="s">
        <v>345</v>
      </c>
      <c r="I3888" t="s">
        <v>25</v>
      </c>
      <c r="J3888" t="s">
        <v>26</v>
      </c>
      <c r="K3888" t="s">
        <v>344</v>
      </c>
      <c r="L3888" t="s">
        <v>4</v>
      </c>
      <c r="M3888" t="s">
        <v>5</v>
      </c>
      <c r="N3888" t="s">
        <v>6</v>
      </c>
      <c r="O3888">
        <v>709600000</v>
      </c>
      <c r="P3888" t="s">
        <v>1002</v>
      </c>
      <c r="Q3888" t="s">
        <v>274</v>
      </c>
      <c r="R3888" t="s">
        <v>7</v>
      </c>
      <c r="S3888" t="s">
        <v>350</v>
      </c>
      <c r="T3888" t="s">
        <v>798</v>
      </c>
      <c r="U3888" t="s">
        <v>799</v>
      </c>
      <c r="W3888" t="s">
        <v>100</v>
      </c>
      <c r="X3888" t="s">
        <v>8</v>
      </c>
      <c r="Y3888" t="s">
        <v>226</v>
      </c>
      <c r="Z3888">
        <v>3014.38</v>
      </c>
      <c r="AA3888">
        <v>1650</v>
      </c>
    </row>
    <row r="3889" spans="1:27" hidden="1" x14ac:dyDescent="0.25">
      <c r="A3889">
        <v>2017</v>
      </c>
      <c r="B3889">
        <v>2</v>
      </c>
      <c r="C3889" t="s">
        <v>270</v>
      </c>
      <c r="D3889">
        <v>8215</v>
      </c>
      <c r="E3889">
        <v>2</v>
      </c>
      <c r="F3889">
        <v>20170223</v>
      </c>
      <c r="G3889">
        <v>20504004415</v>
      </c>
      <c r="H3889" t="s">
        <v>223</v>
      </c>
      <c r="I3889" t="s">
        <v>25</v>
      </c>
      <c r="J3889" t="s">
        <v>26</v>
      </c>
      <c r="K3889" t="s">
        <v>97</v>
      </c>
      <c r="L3889" t="s">
        <v>4</v>
      </c>
      <c r="M3889" t="s">
        <v>5</v>
      </c>
      <c r="N3889" t="s">
        <v>17</v>
      </c>
      <c r="O3889">
        <v>2005999000</v>
      </c>
      <c r="P3889" t="s">
        <v>1002</v>
      </c>
      <c r="Q3889" t="s">
        <v>1003</v>
      </c>
      <c r="R3889" t="s">
        <v>24</v>
      </c>
      <c r="S3889" t="s">
        <v>337</v>
      </c>
      <c r="W3889" t="s">
        <v>100</v>
      </c>
      <c r="X3889" t="s">
        <v>8</v>
      </c>
      <c r="Y3889" t="s">
        <v>226</v>
      </c>
      <c r="Z3889">
        <v>3011.5</v>
      </c>
      <c r="AA3889">
        <v>1293.3599999999999</v>
      </c>
    </row>
    <row r="3890" spans="1:27" hidden="1" x14ac:dyDescent="0.25">
      <c r="A3890">
        <v>2017</v>
      </c>
      <c r="B3890">
        <v>1</v>
      </c>
      <c r="C3890" t="s">
        <v>86</v>
      </c>
      <c r="D3890">
        <v>4110</v>
      </c>
      <c r="E3890">
        <v>3</v>
      </c>
      <c r="F3890">
        <v>20170120</v>
      </c>
      <c r="G3890">
        <v>20170040938</v>
      </c>
      <c r="H3890" t="s">
        <v>65</v>
      </c>
      <c r="I3890" t="s">
        <v>25</v>
      </c>
      <c r="J3890" t="s">
        <v>26</v>
      </c>
      <c r="K3890" t="s">
        <v>199</v>
      </c>
      <c r="L3890" t="s">
        <v>4</v>
      </c>
      <c r="M3890" t="s">
        <v>5</v>
      </c>
      <c r="N3890" t="s">
        <v>17</v>
      </c>
      <c r="O3890">
        <v>2001909000</v>
      </c>
      <c r="P3890" t="s">
        <v>934</v>
      </c>
      <c r="Q3890" t="s">
        <v>1003</v>
      </c>
      <c r="R3890" t="s">
        <v>68</v>
      </c>
      <c r="S3890" t="s">
        <v>169</v>
      </c>
      <c r="T3890" t="s">
        <v>14</v>
      </c>
      <c r="U3890" t="s">
        <v>101</v>
      </c>
      <c r="W3890" t="s">
        <v>129</v>
      </c>
      <c r="X3890" t="s">
        <v>8</v>
      </c>
      <c r="Y3890" t="s">
        <v>15</v>
      </c>
      <c r="Z3890">
        <v>3009.6</v>
      </c>
      <c r="AA3890">
        <v>1425.6</v>
      </c>
    </row>
    <row r="3891" spans="1:27" hidden="1" x14ac:dyDescent="0.25">
      <c r="A3891">
        <v>2017</v>
      </c>
      <c r="B3891">
        <v>2</v>
      </c>
      <c r="C3891" t="s">
        <v>86</v>
      </c>
      <c r="D3891">
        <v>8834</v>
      </c>
      <c r="E3891">
        <v>3</v>
      </c>
      <c r="F3891">
        <v>20170203</v>
      </c>
      <c r="G3891">
        <v>20170040938</v>
      </c>
      <c r="H3891" t="s">
        <v>65</v>
      </c>
      <c r="I3891" t="s">
        <v>25</v>
      </c>
      <c r="J3891" t="s">
        <v>26</v>
      </c>
      <c r="K3891" t="s">
        <v>185</v>
      </c>
      <c r="L3891" t="s">
        <v>4</v>
      </c>
      <c r="M3891" t="s">
        <v>5</v>
      </c>
      <c r="N3891" t="s">
        <v>17</v>
      </c>
      <c r="O3891">
        <v>2001909000</v>
      </c>
      <c r="P3891" t="s">
        <v>934</v>
      </c>
      <c r="Q3891" t="s">
        <v>1003</v>
      </c>
      <c r="R3891" t="s">
        <v>68</v>
      </c>
      <c r="S3891" t="s">
        <v>169</v>
      </c>
      <c r="T3891" t="s">
        <v>128</v>
      </c>
      <c r="W3891" t="s">
        <v>1429</v>
      </c>
      <c r="X3891" t="s">
        <v>8</v>
      </c>
      <c r="Y3891" t="s">
        <v>15</v>
      </c>
      <c r="Z3891">
        <v>3009.6</v>
      </c>
      <c r="AA3891">
        <v>1425.6</v>
      </c>
    </row>
    <row r="3892" spans="1:27" hidden="1" x14ac:dyDescent="0.25">
      <c r="A3892">
        <v>2017</v>
      </c>
      <c r="B3892">
        <v>2</v>
      </c>
      <c r="C3892" t="s">
        <v>86</v>
      </c>
      <c r="D3892">
        <v>9524</v>
      </c>
      <c r="E3892">
        <v>3</v>
      </c>
      <c r="F3892">
        <v>20170201</v>
      </c>
      <c r="G3892">
        <v>20450130908</v>
      </c>
      <c r="H3892" t="s">
        <v>1444</v>
      </c>
      <c r="I3892" t="s">
        <v>2</v>
      </c>
      <c r="J3892" t="s">
        <v>81</v>
      </c>
      <c r="K3892" t="s">
        <v>82</v>
      </c>
      <c r="L3892" t="s">
        <v>4</v>
      </c>
      <c r="M3892" t="s">
        <v>5</v>
      </c>
      <c r="N3892" t="s">
        <v>6</v>
      </c>
      <c r="O3892">
        <v>710809000</v>
      </c>
      <c r="P3892" t="s">
        <v>31</v>
      </c>
      <c r="Q3892" t="s">
        <v>1076</v>
      </c>
      <c r="R3892" t="s">
        <v>13</v>
      </c>
      <c r="S3892" t="s">
        <v>404</v>
      </c>
      <c r="V3892" t="s">
        <v>1447</v>
      </c>
      <c r="W3892" t="s">
        <v>176</v>
      </c>
      <c r="X3892" t="s">
        <v>8</v>
      </c>
      <c r="Y3892" t="s">
        <v>93</v>
      </c>
      <c r="Z3892">
        <v>3009.6</v>
      </c>
      <c r="AA3892">
        <v>1584</v>
      </c>
    </row>
    <row r="3893" spans="1:27" hidden="1" x14ac:dyDescent="0.25">
      <c r="A3893">
        <v>2017</v>
      </c>
      <c r="B3893">
        <v>2</v>
      </c>
      <c r="C3893" t="s">
        <v>86</v>
      </c>
      <c r="D3893">
        <v>14668</v>
      </c>
      <c r="E3893">
        <v>3</v>
      </c>
      <c r="F3893">
        <v>20170223</v>
      </c>
      <c r="G3893">
        <v>20170040938</v>
      </c>
      <c r="H3893" t="s">
        <v>65</v>
      </c>
      <c r="I3893" t="s">
        <v>25</v>
      </c>
      <c r="J3893" t="s">
        <v>26</v>
      </c>
      <c r="K3893" t="s">
        <v>130</v>
      </c>
      <c r="L3893" t="s">
        <v>4</v>
      </c>
      <c r="M3893" t="s">
        <v>5</v>
      </c>
      <c r="N3893" t="s">
        <v>17</v>
      </c>
      <c r="O3893">
        <v>2001909000</v>
      </c>
      <c r="P3893" t="s">
        <v>934</v>
      </c>
      <c r="Q3893" t="s">
        <v>1003</v>
      </c>
      <c r="R3893" t="s">
        <v>68</v>
      </c>
      <c r="S3893" t="s">
        <v>169</v>
      </c>
      <c r="T3893" t="s">
        <v>14</v>
      </c>
      <c r="W3893" t="s">
        <v>129</v>
      </c>
      <c r="X3893" t="s">
        <v>8</v>
      </c>
      <c r="Y3893" t="s">
        <v>15</v>
      </c>
      <c r="Z3893">
        <v>3009.6</v>
      </c>
      <c r="AA3893">
        <v>1425.6</v>
      </c>
    </row>
    <row r="3894" spans="1:27" hidden="1" x14ac:dyDescent="0.25">
      <c r="A3894">
        <v>2017</v>
      </c>
      <c r="B3894">
        <v>3</v>
      </c>
      <c r="C3894" t="s">
        <v>86</v>
      </c>
      <c r="D3894">
        <v>22682</v>
      </c>
      <c r="E3894">
        <v>3</v>
      </c>
      <c r="F3894">
        <v>20170316</v>
      </c>
      <c r="G3894">
        <v>20481464499</v>
      </c>
      <c r="H3894" t="s">
        <v>2108</v>
      </c>
      <c r="I3894" t="s">
        <v>25</v>
      </c>
      <c r="J3894" t="s">
        <v>26</v>
      </c>
      <c r="K3894" t="s">
        <v>125</v>
      </c>
      <c r="L3894" t="s">
        <v>4</v>
      </c>
      <c r="M3894" t="s">
        <v>5</v>
      </c>
      <c r="N3894" t="s">
        <v>17</v>
      </c>
      <c r="O3894">
        <v>2001909000</v>
      </c>
      <c r="P3894" t="s">
        <v>934</v>
      </c>
      <c r="Q3894" t="s">
        <v>1003</v>
      </c>
      <c r="R3894" t="s">
        <v>68</v>
      </c>
      <c r="S3894" t="s">
        <v>169</v>
      </c>
      <c r="T3894" t="s">
        <v>14</v>
      </c>
      <c r="U3894" t="s">
        <v>101</v>
      </c>
      <c r="W3894" t="s">
        <v>129</v>
      </c>
      <c r="X3894" t="s">
        <v>8</v>
      </c>
      <c r="Y3894" t="s">
        <v>15</v>
      </c>
      <c r="Z3894">
        <v>3009.6</v>
      </c>
      <c r="AA3894">
        <v>1425.6</v>
      </c>
    </row>
    <row r="3895" spans="1:27" hidden="1" x14ac:dyDescent="0.25">
      <c r="A3895">
        <v>2017</v>
      </c>
      <c r="B3895">
        <v>3</v>
      </c>
      <c r="C3895" t="s">
        <v>86</v>
      </c>
      <c r="D3895">
        <v>24770</v>
      </c>
      <c r="E3895">
        <v>3</v>
      </c>
      <c r="F3895">
        <v>20170323</v>
      </c>
      <c r="G3895">
        <v>20170040938</v>
      </c>
      <c r="H3895" t="s">
        <v>65</v>
      </c>
      <c r="I3895" t="s">
        <v>25</v>
      </c>
      <c r="J3895" t="s">
        <v>26</v>
      </c>
      <c r="K3895" t="s">
        <v>118</v>
      </c>
      <c r="L3895" t="s">
        <v>4</v>
      </c>
      <c r="M3895" t="s">
        <v>5</v>
      </c>
      <c r="N3895" t="s">
        <v>17</v>
      </c>
      <c r="O3895">
        <v>2001909000</v>
      </c>
      <c r="P3895" t="s">
        <v>934</v>
      </c>
      <c r="Q3895" t="s">
        <v>1003</v>
      </c>
      <c r="R3895" t="s">
        <v>68</v>
      </c>
      <c r="S3895" t="s">
        <v>169</v>
      </c>
      <c r="T3895" t="s">
        <v>14</v>
      </c>
      <c r="U3895" t="s">
        <v>101</v>
      </c>
      <c r="W3895" t="s">
        <v>129</v>
      </c>
      <c r="X3895" t="s">
        <v>8</v>
      </c>
      <c r="Y3895" t="s">
        <v>15</v>
      </c>
      <c r="Z3895">
        <v>3009.6</v>
      </c>
      <c r="AA3895">
        <v>1425.6</v>
      </c>
    </row>
    <row r="3896" spans="1:27" hidden="1" x14ac:dyDescent="0.25">
      <c r="A3896">
        <v>2017</v>
      </c>
      <c r="B3896">
        <v>3</v>
      </c>
      <c r="C3896" t="s">
        <v>86</v>
      </c>
      <c r="D3896">
        <v>24778</v>
      </c>
      <c r="E3896">
        <v>3</v>
      </c>
      <c r="F3896">
        <v>20170323</v>
      </c>
      <c r="G3896">
        <v>20170040938</v>
      </c>
      <c r="H3896" t="s">
        <v>65</v>
      </c>
      <c r="I3896" t="s">
        <v>25</v>
      </c>
      <c r="J3896" t="s">
        <v>26</v>
      </c>
      <c r="K3896" t="s">
        <v>185</v>
      </c>
      <c r="L3896" t="s">
        <v>4</v>
      </c>
      <c r="M3896" t="s">
        <v>5</v>
      </c>
      <c r="N3896" t="s">
        <v>17</v>
      </c>
      <c r="O3896">
        <v>2001909000</v>
      </c>
      <c r="P3896" t="s">
        <v>934</v>
      </c>
      <c r="Q3896" t="s">
        <v>1003</v>
      </c>
      <c r="R3896" t="s">
        <v>68</v>
      </c>
      <c r="S3896" t="s">
        <v>169</v>
      </c>
      <c r="T3896" t="s">
        <v>14</v>
      </c>
      <c r="U3896" t="s">
        <v>101</v>
      </c>
      <c r="W3896" t="s">
        <v>129</v>
      </c>
      <c r="X3896" t="s">
        <v>8</v>
      </c>
      <c r="Y3896" t="s">
        <v>15</v>
      </c>
      <c r="Z3896">
        <v>3009.6</v>
      </c>
      <c r="AA3896">
        <v>1425.6</v>
      </c>
    </row>
    <row r="3897" spans="1:27" hidden="1" x14ac:dyDescent="0.25">
      <c r="A3897">
        <v>2018</v>
      </c>
      <c r="B3897">
        <v>1</v>
      </c>
      <c r="C3897" t="s">
        <v>86</v>
      </c>
      <c r="D3897">
        <v>4661</v>
      </c>
      <c r="E3897">
        <v>6</v>
      </c>
      <c r="F3897">
        <v>20180118</v>
      </c>
      <c r="G3897">
        <v>20542089106</v>
      </c>
      <c r="H3897" t="s">
        <v>74</v>
      </c>
      <c r="I3897" t="s">
        <v>47</v>
      </c>
      <c r="J3897" t="s">
        <v>75</v>
      </c>
      <c r="K3897" t="s">
        <v>76</v>
      </c>
      <c r="L3897" t="s">
        <v>4</v>
      </c>
      <c r="M3897" t="s">
        <v>5</v>
      </c>
      <c r="N3897" t="s">
        <v>6</v>
      </c>
      <c r="O3897">
        <v>904219000</v>
      </c>
      <c r="P3897" t="s">
        <v>40</v>
      </c>
      <c r="Q3897" t="s">
        <v>472</v>
      </c>
      <c r="R3897" t="s">
        <v>50</v>
      </c>
      <c r="S3897" t="s">
        <v>72</v>
      </c>
      <c r="T3897" t="s">
        <v>1199</v>
      </c>
      <c r="X3897" t="s">
        <v>23</v>
      </c>
      <c r="Y3897" t="s">
        <v>9</v>
      </c>
      <c r="Z3897">
        <v>3006</v>
      </c>
      <c r="AA3897">
        <v>600</v>
      </c>
    </row>
    <row r="3898" spans="1:27" hidden="1" x14ac:dyDescent="0.25">
      <c r="A3898">
        <v>2018</v>
      </c>
      <c r="B3898">
        <v>2</v>
      </c>
      <c r="C3898" t="s">
        <v>86</v>
      </c>
      <c r="D3898">
        <v>16106</v>
      </c>
      <c r="E3898">
        <v>1</v>
      </c>
      <c r="F3898">
        <v>20180222</v>
      </c>
      <c r="G3898">
        <v>20170040938</v>
      </c>
      <c r="H3898" t="s">
        <v>65</v>
      </c>
      <c r="I3898" t="s">
        <v>25</v>
      </c>
      <c r="J3898" t="s">
        <v>26</v>
      </c>
      <c r="K3898" t="s">
        <v>655</v>
      </c>
      <c r="L3898" t="s">
        <v>4</v>
      </c>
      <c r="M3898" t="s">
        <v>5</v>
      </c>
      <c r="N3898" t="s">
        <v>17</v>
      </c>
      <c r="O3898">
        <v>2005999000</v>
      </c>
      <c r="P3898" t="s">
        <v>934</v>
      </c>
      <c r="Q3898" t="s">
        <v>1003</v>
      </c>
      <c r="R3898" t="s">
        <v>24</v>
      </c>
      <c r="S3898" t="s">
        <v>148</v>
      </c>
      <c r="T3898" t="s">
        <v>101</v>
      </c>
      <c r="W3898" t="s">
        <v>129</v>
      </c>
      <c r="X3898" t="s">
        <v>8</v>
      </c>
      <c r="Y3898" t="s">
        <v>15</v>
      </c>
      <c r="Z3898">
        <v>3000</v>
      </c>
      <c r="AA3898">
        <v>1903.2</v>
      </c>
    </row>
    <row r="3899" spans="1:27" hidden="1" x14ac:dyDescent="0.25">
      <c r="A3899">
        <v>2018</v>
      </c>
      <c r="B3899">
        <v>2</v>
      </c>
      <c r="C3899" t="s">
        <v>270</v>
      </c>
      <c r="D3899">
        <v>5669</v>
      </c>
      <c r="E3899">
        <v>1</v>
      </c>
      <c r="F3899">
        <v>20180201</v>
      </c>
      <c r="G3899">
        <v>20504004415</v>
      </c>
      <c r="H3899" t="s">
        <v>223</v>
      </c>
      <c r="I3899" t="s">
        <v>25</v>
      </c>
      <c r="J3899" t="s">
        <v>26</v>
      </c>
      <c r="K3899" t="s">
        <v>185</v>
      </c>
      <c r="L3899" t="s">
        <v>4</v>
      </c>
      <c r="M3899" t="s">
        <v>5</v>
      </c>
      <c r="N3899" t="s">
        <v>17</v>
      </c>
      <c r="O3899">
        <v>2005999000</v>
      </c>
      <c r="P3899" t="s">
        <v>1002</v>
      </c>
      <c r="Q3899" t="s">
        <v>1003</v>
      </c>
      <c r="R3899" t="s">
        <v>24</v>
      </c>
      <c r="S3899" t="s">
        <v>508</v>
      </c>
      <c r="T3899" t="s">
        <v>974</v>
      </c>
      <c r="W3899" t="s">
        <v>34</v>
      </c>
      <c r="X3899" t="s">
        <v>8</v>
      </c>
      <c r="Y3899" t="s">
        <v>226</v>
      </c>
      <c r="Z3899">
        <v>3000</v>
      </c>
      <c r="AA3899">
        <v>1903.2</v>
      </c>
    </row>
    <row r="3900" spans="1:27" hidden="1" x14ac:dyDescent="0.25">
      <c r="A3900">
        <v>2018</v>
      </c>
      <c r="B3900">
        <v>3</v>
      </c>
      <c r="C3900" t="s">
        <v>270</v>
      </c>
      <c r="D3900">
        <v>13447</v>
      </c>
      <c r="E3900">
        <v>2</v>
      </c>
      <c r="F3900">
        <v>20180327</v>
      </c>
      <c r="G3900">
        <v>20504004415</v>
      </c>
      <c r="H3900" t="s">
        <v>223</v>
      </c>
      <c r="I3900" t="s">
        <v>25</v>
      </c>
      <c r="J3900" t="s">
        <v>26</v>
      </c>
      <c r="K3900" t="s">
        <v>185</v>
      </c>
      <c r="L3900" t="s">
        <v>4</v>
      </c>
      <c r="M3900" t="s">
        <v>5</v>
      </c>
      <c r="N3900" t="s">
        <v>17</v>
      </c>
      <c r="O3900">
        <v>2005999000</v>
      </c>
      <c r="P3900" t="s">
        <v>1002</v>
      </c>
      <c r="Q3900" t="s">
        <v>1003</v>
      </c>
      <c r="R3900" t="s">
        <v>24</v>
      </c>
      <c r="S3900" t="s">
        <v>1731</v>
      </c>
      <c r="W3900" t="s">
        <v>34</v>
      </c>
      <c r="X3900" t="s">
        <v>8</v>
      </c>
      <c r="Y3900" t="s">
        <v>226</v>
      </c>
      <c r="Z3900">
        <v>3000</v>
      </c>
      <c r="AA3900">
        <v>1903.2</v>
      </c>
    </row>
    <row r="3901" spans="1:27" hidden="1" x14ac:dyDescent="0.25">
      <c r="A3901">
        <v>2018</v>
      </c>
      <c r="B3901">
        <v>3</v>
      </c>
      <c r="C3901" t="s">
        <v>0</v>
      </c>
      <c r="D3901">
        <v>24227</v>
      </c>
      <c r="E3901">
        <v>1</v>
      </c>
      <c r="F3901">
        <v>20180322</v>
      </c>
      <c r="G3901">
        <v>20170040938</v>
      </c>
      <c r="H3901" t="s">
        <v>65</v>
      </c>
      <c r="I3901" t="s">
        <v>25</v>
      </c>
      <c r="J3901" t="s">
        <v>26</v>
      </c>
      <c r="K3901" t="s">
        <v>452</v>
      </c>
      <c r="L3901" t="s">
        <v>4</v>
      </c>
      <c r="M3901" t="s">
        <v>5</v>
      </c>
      <c r="N3901" t="s">
        <v>17</v>
      </c>
      <c r="O3901">
        <v>2001909000</v>
      </c>
      <c r="P3901" t="s">
        <v>934</v>
      </c>
      <c r="Q3901" t="s">
        <v>1003</v>
      </c>
      <c r="R3901" t="s">
        <v>68</v>
      </c>
      <c r="S3901" t="s">
        <v>169</v>
      </c>
      <c r="T3901" t="s">
        <v>101</v>
      </c>
      <c r="W3901" t="s">
        <v>129</v>
      </c>
      <c r="X3901" t="s">
        <v>8</v>
      </c>
      <c r="Y3901" t="s">
        <v>15</v>
      </c>
      <c r="Z3901">
        <v>2989.4</v>
      </c>
      <c r="AA3901">
        <v>1584</v>
      </c>
    </row>
    <row r="3902" spans="1:27" hidden="1" x14ac:dyDescent="0.25">
      <c r="A3902">
        <v>2017</v>
      </c>
      <c r="B3902">
        <v>2</v>
      </c>
      <c r="C3902" t="s">
        <v>86</v>
      </c>
      <c r="D3902">
        <v>11937</v>
      </c>
      <c r="E3902">
        <v>8</v>
      </c>
      <c r="F3902">
        <v>20170210</v>
      </c>
      <c r="G3902">
        <v>20186370571</v>
      </c>
      <c r="H3902" t="s">
        <v>111</v>
      </c>
      <c r="I3902" t="s">
        <v>25</v>
      </c>
      <c r="J3902" t="s">
        <v>26</v>
      </c>
      <c r="K3902" t="s">
        <v>97</v>
      </c>
      <c r="L3902" t="s">
        <v>4</v>
      </c>
      <c r="M3902" t="s">
        <v>5</v>
      </c>
      <c r="N3902" t="s">
        <v>17</v>
      </c>
      <c r="O3902">
        <v>2005999000</v>
      </c>
      <c r="P3902" t="s">
        <v>31</v>
      </c>
      <c r="Q3902" t="s">
        <v>1003</v>
      </c>
      <c r="R3902" t="s">
        <v>24</v>
      </c>
      <c r="S3902" t="s">
        <v>1514</v>
      </c>
      <c r="W3902" t="s">
        <v>112</v>
      </c>
      <c r="X3902" t="s">
        <v>8</v>
      </c>
      <c r="Y3902" t="s">
        <v>9</v>
      </c>
      <c r="Z3902">
        <v>2988.6</v>
      </c>
      <c r="AA3902">
        <v>821</v>
      </c>
    </row>
    <row r="3903" spans="1:27" hidden="1" x14ac:dyDescent="0.25">
      <c r="A3903">
        <v>2018</v>
      </c>
      <c r="B3903">
        <v>3</v>
      </c>
      <c r="C3903" t="s">
        <v>270</v>
      </c>
      <c r="D3903">
        <v>14331</v>
      </c>
      <c r="E3903">
        <v>3</v>
      </c>
      <c r="F3903">
        <v>20180328</v>
      </c>
      <c r="G3903">
        <v>20546150519</v>
      </c>
      <c r="H3903" t="s">
        <v>345</v>
      </c>
      <c r="I3903" t="s">
        <v>25</v>
      </c>
      <c r="J3903" t="s">
        <v>26</v>
      </c>
      <c r="K3903" t="s">
        <v>1281</v>
      </c>
      <c r="L3903" t="s">
        <v>4</v>
      </c>
      <c r="M3903" t="s">
        <v>5</v>
      </c>
      <c r="N3903" t="s">
        <v>6</v>
      </c>
      <c r="O3903">
        <v>709600000</v>
      </c>
      <c r="P3903" t="s">
        <v>1002</v>
      </c>
      <c r="Q3903" t="s">
        <v>274</v>
      </c>
      <c r="R3903" t="s">
        <v>7</v>
      </c>
      <c r="S3903" t="s">
        <v>802</v>
      </c>
      <c r="T3903" t="s">
        <v>798</v>
      </c>
      <c r="U3903" t="s">
        <v>799</v>
      </c>
      <c r="W3903" t="s">
        <v>34</v>
      </c>
      <c r="X3903" t="s">
        <v>8</v>
      </c>
      <c r="Y3903" t="s">
        <v>15</v>
      </c>
      <c r="Z3903">
        <v>2982.71</v>
      </c>
      <c r="AA3903">
        <v>2685</v>
      </c>
    </row>
    <row r="3904" spans="1:27" hidden="1" x14ac:dyDescent="0.25">
      <c r="A3904">
        <v>2018</v>
      </c>
      <c r="B3904">
        <v>2</v>
      </c>
      <c r="C3904" t="s">
        <v>86</v>
      </c>
      <c r="D3904">
        <v>10927</v>
      </c>
      <c r="E3904">
        <v>2</v>
      </c>
      <c r="F3904">
        <v>20180207</v>
      </c>
      <c r="G3904">
        <v>20602086471</v>
      </c>
      <c r="H3904" t="s">
        <v>1828</v>
      </c>
      <c r="I3904" t="s">
        <v>2</v>
      </c>
      <c r="J3904" t="s">
        <v>81</v>
      </c>
      <c r="K3904" t="s">
        <v>82</v>
      </c>
      <c r="L3904" t="s">
        <v>4</v>
      </c>
      <c r="M3904" t="s">
        <v>5</v>
      </c>
      <c r="N3904" t="s">
        <v>6</v>
      </c>
      <c r="O3904">
        <v>710809000</v>
      </c>
      <c r="P3904" t="s">
        <v>31</v>
      </c>
      <c r="Q3904" t="s">
        <v>1076</v>
      </c>
      <c r="R3904" t="s">
        <v>13</v>
      </c>
      <c r="S3904" t="s">
        <v>1832</v>
      </c>
      <c r="T3904" t="s">
        <v>1830</v>
      </c>
      <c r="U3904" t="s">
        <v>1030</v>
      </c>
      <c r="W3904" t="s">
        <v>1831</v>
      </c>
      <c r="X3904" t="s">
        <v>8</v>
      </c>
      <c r="Y3904" t="s">
        <v>9</v>
      </c>
      <c r="Z3904">
        <v>2979.6</v>
      </c>
      <c r="AA3904">
        <v>1282.915</v>
      </c>
    </row>
    <row r="3905" spans="1:27" hidden="1" x14ac:dyDescent="0.25">
      <c r="A3905">
        <v>2017</v>
      </c>
      <c r="B3905">
        <v>1</v>
      </c>
      <c r="C3905" t="s">
        <v>270</v>
      </c>
      <c r="D3905">
        <v>2267</v>
      </c>
      <c r="E3905">
        <v>2</v>
      </c>
      <c r="F3905">
        <v>20170117</v>
      </c>
      <c r="G3905">
        <v>20504004415</v>
      </c>
      <c r="H3905" t="s">
        <v>223</v>
      </c>
      <c r="I3905" t="s">
        <v>25</v>
      </c>
      <c r="J3905" t="s">
        <v>26</v>
      </c>
      <c r="K3905" t="s">
        <v>452</v>
      </c>
      <c r="L3905" t="s">
        <v>4</v>
      </c>
      <c r="M3905" t="s">
        <v>5</v>
      </c>
      <c r="N3905" t="s">
        <v>17</v>
      </c>
      <c r="O3905">
        <v>2001909000</v>
      </c>
      <c r="P3905" t="s">
        <v>1006</v>
      </c>
      <c r="Q3905" t="s">
        <v>1003</v>
      </c>
      <c r="R3905" t="s">
        <v>68</v>
      </c>
      <c r="S3905" t="s">
        <v>276</v>
      </c>
      <c r="W3905" t="s">
        <v>100</v>
      </c>
      <c r="X3905" t="s">
        <v>8</v>
      </c>
      <c r="Y3905" t="s">
        <v>226</v>
      </c>
      <c r="Z3905">
        <v>2977</v>
      </c>
      <c r="AA3905">
        <v>974.4</v>
      </c>
    </row>
    <row r="3906" spans="1:27" hidden="1" x14ac:dyDescent="0.25">
      <c r="A3906">
        <v>2018</v>
      </c>
      <c r="B3906">
        <v>2</v>
      </c>
      <c r="C3906" t="s">
        <v>270</v>
      </c>
      <c r="D3906">
        <v>5266</v>
      </c>
      <c r="E3906">
        <v>3</v>
      </c>
      <c r="F3906">
        <v>20180208</v>
      </c>
      <c r="G3906">
        <v>20504004415</v>
      </c>
      <c r="H3906" t="s">
        <v>223</v>
      </c>
      <c r="I3906" t="s">
        <v>25</v>
      </c>
      <c r="J3906" t="s">
        <v>26</v>
      </c>
      <c r="K3906" t="s">
        <v>452</v>
      </c>
      <c r="L3906" t="s">
        <v>4</v>
      </c>
      <c r="M3906" t="s">
        <v>5</v>
      </c>
      <c r="N3906" t="s">
        <v>17</v>
      </c>
      <c r="O3906">
        <v>2001909000</v>
      </c>
      <c r="P3906" t="s">
        <v>1006</v>
      </c>
      <c r="Q3906" t="s">
        <v>1003</v>
      </c>
      <c r="R3906" t="s">
        <v>68</v>
      </c>
      <c r="S3906" t="s">
        <v>276</v>
      </c>
      <c r="W3906" t="s">
        <v>34</v>
      </c>
      <c r="X3906" t="s">
        <v>8</v>
      </c>
      <c r="Y3906" t="s">
        <v>226</v>
      </c>
      <c r="Z3906">
        <v>2974.5</v>
      </c>
      <c r="AA3906">
        <v>974.4</v>
      </c>
    </row>
    <row r="3907" spans="1:27" hidden="1" x14ac:dyDescent="0.25">
      <c r="A3907">
        <v>2018</v>
      </c>
      <c r="B3907">
        <v>1</v>
      </c>
      <c r="C3907" t="s">
        <v>86</v>
      </c>
      <c r="D3907">
        <v>121274</v>
      </c>
      <c r="E3907">
        <v>10</v>
      </c>
      <c r="F3907">
        <v>20180102</v>
      </c>
      <c r="G3907">
        <v>20170040938</v>
      </c>
      <c r="H3907" t="s">
        <v>65</v>
      </c>
      <c r="I3907" t="s">
        <v>25</v>
      </c>
      <c r="J3907" t="s">
        <v>26</v>
      </c>
      <c r="K3907" t="s">
        <v>147</v>
      </c>
      <c r="L3907" t="s">
        <v>4</v>
      </c>
      <c r="M3907" t="s">
        <v>5</v>
      </c>
      <c r="N3907" t="s">
        <v>17</v>
      </c>
      <c r="O3907">
        <v>2005999000</v>
      </c>
      <c r="P3907" t="s">
        <v>934</v>
      </c>
      <c r="Q3907" t="s">
        <v>1003</v>
      </c>
      <c r="R3907" t="s">
        <v>24</v>
      </c>
      <c r="S3907" t="s">
        <v>148</v>
      </c>
      <c r="T3907" t="s">
        <v>377</v>
      </c>
      <c r="W3907" t="s">
        <v>214</v>
      </c>
      <c r="X3907" t="s">
        <v>8</v>
      </c>
      <c r="Y3907" t="s">
        <v>15</v>
      </c>
      <c r="Z3907">
        <v>2970</v>
      </c>
      <c r="AA3907">
        <v>1346.4</v>
      </c>
    </row>
    <row r="3908" spans="1:27" hidden="1" x14ac:dyDescent="0.25">
      <c r="A3908">
        <v>2017</v>
      </c>
      <c r="B3908">
        <v>2</v>
      </c>
      <c r="C3908" t="s">
        <v>86</v>
      </c>
      <c r="D3908">
        <v>10724</v>
      </c>
      <c r="E3908">
        <v>3</v>
      </c>
      <c r="F3908">
        <v>20170215</v>
      </c>
      <c r="G3908">
        <v>20373860736</v>
      </c>
      <c r="H3908" t="s">
        <v>1127</v>
      </c>
      <c r="I3908" t="s">
        <v>11</v>
      </c>
      <c r="J3908" t="s">
        <v>16</v>
      </c>
      <c r="K3908" t="s">
        <v>165</v>
      </c>
      <c r="L3908" t="s">
        <v>4</v>
      </c>
      <c r="M3908" t="s">
        <v>5</v>
      </c>
      <c r="N3908" t="s">
        <v>17</v>
      </c>
      <c r="O3908">
        <v>2005992000</v>
      </c>
      <c r="P3908" t="s">
        <v>934</v>
      </c>
      <c r="Q3908" t="s">
        <v>1003</v>
      </c>
      <c r="R3908" t="s">
        <v>18</v>
      </c>
      <c r="S3908" t="s">
        <v>119</v>
      </c>
      <c r="T3908" t="s">
        <v>1454</v>
      </c>
      <c r="V3908" t="s">
        <v>101</v>
      </c>
      <c r="W3908" t="s">
        <v>100</v>
      </c>
      <c r="X3908" t="s">
        <v>19</v>
      </c>
      <c r="Y3908" t="s">
        <v>15</v>
      </c>
      <c r="Z3908">
        <v>2967.22</v>
      </c>
      <c r="AA3908">
        <v>1016.16</v>
      </c>
    </row>
    <row r="3909" spans="1:27" hidden="1" x14ac:dyDescent="0.25">
      <c r="A3909">
        <v>2018</v>
      </c>
      <c r="B3909">
        <v>3</v>
      </c>
      <c r="C3909" t="s">
        <v>86</v>
      </c>
      <c r="D3909">
        <v>20376</v>
      </c>
      <c r="E3909">
        <v>1</v>
      </c>
      <c r="F3909">
        <v>20180307</v>
      </c>
      <c r="G3909">
        <v>20170040938</v>
      </c>
      <c r="H3909" t="s">
        <v>65</v>
      </c>
      <c r="I3909" t="s">
        <v>2</v>
      </c>
      <c r="J3909" t="s">
        <v>81</v>
      </c>
      <c r="K3909" t="s">
        <v>82</v>
      </c>
      <c r="L3909" t="s">
        <v>4</v>
      </c>
      <c r="M3909" t="s">
        <v>5</v>
      </c>
      <c r="N3909" t="s">
        <v>17</v>
      </c>
      <c r="O3909">
        <v>2005992000</v>
      </c>
      <c r="P3909" t="s">
        <v>934</v>
      </c>
      <c r="Q3909" t="s">
        <v>1003</v>
      </c>
      <c r="R3909" t="s">
        <v>18</v>
      </c>
      <c r="S3909" t="s">
        <v>148</v>
      </c>
      <c r="T3909" t="s">
        <v>101</v>
      </c>
      <c r="W3909" t="s">
        <v>129</v>
      </c>
      <c r="X3909" t="s">
        <v>8</v>
      </c>
      <c r="Y3909" t="s">
        <v>15</v>
      </c>
      <c r="Z3909">
        <v>2956.44</v>
      </c>
      <c r="AA3909">
        <v>1388.52</v>
      </c>
    </row>
    <row r="3910" spans="1:27" hidden="1" x14ac:dyDescent="0.25">
      <c r="A3910">
        <v>2018</v>
      </c>
      <c r="B3910">
        <v>1</v>
      </c>
      <c r="C3910" t="s">
        <v>86</v>
      </c>
      <c r="D3910">
        <v>2190</v>
      </c>
      <c r="E3910">
        <v>4</v>
      </c>
      <c r="F3910">
        <v>20180111</v>
      </c>
      <c r="G3910">
        <v>20523273265</v>
      </c>
      <c r="H3910" t="s">
        <v>174</v>
      </c>
      <c r="I3910" t="s">
        <v>25</v>
      </c>
      <c r="J3910" t="s">
        <v>26</v>
      </c>
      <c r="K3910" t="s">
        <v>97</v>
      </c>
      <c r="L3910" t="s">
        <v>4</v>
      </c>
      <c r="M3910" t="s">
        <v>5</v>
      </c>
      <c r="N3910" t="s">
        <v>6</v>
      </c>
      <c r="O3910">
        <v>710809000</v>
      </c>
      <c r="P3910" t="s">
        <v>40</v>
      </c>
      <c r="Q3910" t="s">
        <v>1076</v>
      </c>
      <c r="R3910" t="s">
        <v>13</v>
      </c>
      <c r="S3910" t="s">
        <v>1180</v>
      </c>
      <c r="W3910" t="s">
        <v>176</v>
      </c>
      <c r="X3910" t="s">
        <v>8</v>
      </c>
      <c r="Y3910" t="s">
        <v>93</v>
      </c>
      <c r="Z3910">
        <v>2952</v>
      </c>
      <c r="AA3910">
        <v>1324.8</v>
      </c>
    </row>
    <row r="3911" spans="1:27" hidden="1" x14ac:dyDescent="0.25">
      <c r="A3911">
        <v>2017</v>
      </c>
      <c r="B3911">
        <v>3</v>
      </c>
      <c r="C3911" t="s">
        <v>270</v>
      </c>
      <c r="D3911">
        <v>9047</v>
      </c>
      <c r="E3911">
        <v>2</v>
      </c>
      <c r="F3911">
        <v>20170301</v>
      </c>
      <c r="G3911">
        <v>20504004415</v>
      </c>
      <c r="H3911" t="s">
        <v>223</v>
      </c>
      <c r="I3911" t="s">
        <v>11</v>
      </c>
      <c r="J3911" t="s">
        <v>12</v>
      </c>
      <c r="K3911" t="s">
        <v>156</v>
      </c>
      <c r="L3911" t="s">
        <v>4</v>
      </c>
      <c r="M3911" t="s">
        <v>5</v>
      </c>
      <c r="N3911" t="s">
        <v>17</v>
      </c>
      <c r="O3911">
        <v>2005999000</v>
      </c>
      <c r="P3911" t="s">
        <v>1002</v>
      </c>
      <c r="Q3911" t="s">
        <v>1003</v>
      </c>
      <c r="R3911" t="s">
        <v>24</v>
      </c>
      <c r="S3911" t="s">
        <v>2351</v>
      </c>
      <c r="W3911" t="s">
        <v>272</v>
      </c>
      <c r="X3911" t="s">
        <v>8</v>
      </c>
      <c r="Y3911" t="s">
        <v>61</v>
      </c>
      <c r="Z3911">
        <v>2940</v>
      </c>
      <c r="AA3911">
        <v>2436</v>
      </c>
    </row>
    <row r="3912" spans="1:27" hidden="1" x14ac:dyDescent="0.25">
      <c r="A3912">
        <v>2018</v>
      </c>
      <c r="B3912">
        <v>3</v>
      </c>
      <c r="C3912" t="s">
        <v>270</v>
      </c>
      <c r="D3912">
        <v>10564</v>
      </c>
      <c r="E3912">
        <v>5</v>
      </c>
      <c r="F3912">
        <v>20180301</v>
      </c>
      <c r="G3912">
        <v>20546150519</v>
      </c>
      <c r="H3912" t="s">
        <v>345</v>
      </c>
      <c r="I3912" t="s">
        <v>25</v>
      </c>
      <c r="J3912" t="s">
        <v>26</v>
      </c>
      <c r="K3912" t="s">
        <v>257</v>
      </c>
      <c r="L3912" t="s">
        <v>4</v>
      </c>
      <c r="M3912" t="s">
        <v>5</v>
      </c>
      <c r="N3912" t="s">
        <v>6</v>
      </c>
      <c r="O3912">
        <v>709600000</v>
      </c>
      <c r="P3912" t="s">
        <v>1002</v>
      </c>
      <c r="Q3912" t="s">
        <v>274</v>
      </c>
      <c r="R3912" t="s">
        <v>7</v>
      </c>
      <c r="S3912" t="s">
        <v>802</v>
      </c>
      <c r="T3912" t="s">
        <v>798</v>
      </c>
      <c r="U3912" t="s">
        <v>800</v>
      </c>
      <c r="W3912" t="s">
        <v>100</v>
      </c>
      <c r="X3912" t="s">
        <v>8</v>
      </c>
      <c r="Y3912" t="s">
        <v>226</v>
      </c>
      <c r="Z3912">
        <v>2939.99</v>
      </c>
      <c r="AA3912">
        <v>3300</v>
      </c>
    </row>
    <row r="3913" spans="1:27" hidden="1" x14ac:dyDescent="0.25">
      <c r="A3913">
        <v>2018</v>
      </c>
      <c r="B3913">
        <v>3</v>
      </c>
      <c r="C3913" t="s">
        <v>270</v>
      </c>
      <c r="D3913">
        <v>11638</v>
      </c>
      <c r="E3913">
        <v>4</v>
      </c>
      <c r="F3913">
        <v>20180307</v>
      </c>
      <c r="G3913">
        <v>20546150519</v>
      </c>
      <c r="H3913" t="s">
        <v>345</v>
      </c>
      <c r="I3913" t="s">
        <v>25</v>
      </c>
      <c r="J3913" t="s">
        <v>26</v>
      </c>
      <c r="K3913" t="s">
        <v>257</v>
      </c>
      <c r="L3913" t="s">
        <v>4</v>
      </c>
      <c r="M3913" t="s">
        <v>5</v>
      </c>
      <c r="N3913" t="s">
        <v>6</v>
      </c>
      <c r="O3913">
        <v>709600000</v>
      </c>
      <c r="P3913" t="s">
        <v>1002</v>
      </c>
      <c r="Q3913" t="s">
        <v>274</v>
      </c>
      <c r="R3913" t="s">
        <v>7</v>
      </c>
      <c r="S3913" t="s">
        <v>802</v>
      </c>
      <c r="T3913" t="s">
        <v>798</v>
      </c>
      <c r="U3913" t="s">
        <v>800</v>
      </c>
      <c r="W3913" t="s">
        <v>100</v>
      </c>
      <c r="X3913" t="s">
        <v>8</v>
      </c>
      <c r="Y3913" t="s">
        <v>226</v>
      </c>
      <c r="Z3913">
        <v>2939.99</v>
      </c>
      <c r="AA3913">
        <v>3300</v>
      </c>
    </row>
    <row r="3914" spans="1:27" hidden="1" x14ac:dyDescent="0.25">
      <c r="A3914">
        <v>2017</v>
      </c>
      <c r="B3914">
        <v>2</v>
      </c>
      <c r="C3914" t="s">
        <v>86</v>
      </c>
      <c r="D3914">
        <v>12495</v>
      </c>
      <c r="E3914">
        <v>3</v>
      </c>
      <c r="F3914">
        <v>20170210</v>
      </c>
      <c r="G3914">
        <v>20553825149</v>
      </c>
      <c r="H3914" t="s">
        <v>700</v>
      </c>
      <c r="I3914" t="s">
        <v>25</v>
      </c>
      <c r="J3914" t="s">
        <v>26</v>
      </c>
      <c r="K3914" t="s">
        <v>97</v>
      </c>
      <c r="L3914" t="s">
        <v>4</v>
      </c>
      <c r="M3914" t="s">
        <v>5</v>
      </c>
      <c r="N3914" t="s">
        <v>6</v>
      </c>
      <c r="O3914">
        <v>904219000</v>
      </c>
      <c r="P3914" t="s">
        <v>40</v>
      </c>
      <c r="Q3914" t="s">
        <v>472</v>
      </c>
      <c r="R3914" t="s">
        <v>50</v>
      </c>
      <c r="S3914" t="s">
        <v>1520</v>
      </c>
      <c r="T3914" t="s">
        <v>1521</v>
      </c>
      <c r="X3914" t="s">
        <v>8</v>
      </c>
      <c r="Y3914" t="s">
        <v>9</v>
      </c>
      <c r="Z3914">
        <v>2929.21</v>
      </c>
      <c r="AA3914">
        <v>1639.5730000000001</v>
      </c>
    </row>
    <row r="3915" spans="1:27" hidden="1" x14ac:dyDescent="0.25">
      <c r="A3915">
        <v>2017</v>
      </c>
      <c r="B3915">
        <v>1</v>
      </c>
      <c r="C3915" t="s">
        <v>86</v>
      </c>
      <c r="D3915">
        <v>7364</v>
      </c>
      <c r="E3915">
        <v>8</v>
      </c>
      <c r="F3915">
        <v>20170127</v>
      </c>
      <c r="G3915">
        <v>20170040938</v>
      </c>
      <c r="H3915" t="s">
        <v>65</v>
      </c>
      <c r="I3915" t="s">
        <v>25</v>
      </c>
      <c r="J3915" t="s">
        <v>26</v>
      </c>
      <c r="K3915" t="s">
        <v>130</v>
      </c>
      <c r="L3915" t="s">
        <v>4</v>
      </c>
      <c r="M3915" t="s">
        <v>5</v>
      </c>
      <c r="N3915" t="s">
        <v>17</v>
      </c>
      <c r="O3915">
        <v>2005992000</v>
      </c>
      <c r="P3915" t="s">
        <v>934</v>
      </c>
      <c r="Q3915" t="s">
        <v>1003</v>
      </c>
      <c r="R3915" t="s">
        <v>18</v>
      </c>
      <c r="S3915" t="s">
        <v>148</v>
      </c>
      <c r="T3915" t="s">
        <v>14</v>
      </c>
      <c r="U3915" t="s">
        <v>101</v>
      </c>
      <c r="W3915" t="s">
        <v>129</v>
      </c>
      <c r="X3915" t="s">
        <v>8</v>
      </c>
      <c r="Y3915" t="s">
        <v>15</v>
      </c>
      <c r="Z3915">
        <v>2926</v>
      </c>
      <c r="AA3915">
        <v>941.64</v>
      </c>
    </row>
    <row r="3916" spans="1:27" hidden="1" x14ac:dyDescent="0.25">
      <c r="A3916">
        <v>2018</v>
      </c>
      <c r="B3916">
        <v>3</v>
      </c>
      <c r="C3916" t="s">
        <v>86</v>
      </c>
      <c r="D3916">
        <v>20810</v>
      </c>
      <c r="E3916">
        <v>3</v>
      </c>
      <c r="F3916">
        <v>20180307</v>
      </c>
      <c r="G3916">
        <v>20170040938</v>
      </c>
      <c r="H3916" t="s">
        <v>65</v>
      </c>
      <c r="I3916" t="s">
        <v>25</v>
      </c>
      <c r="J3916" t="s">
        <v>26</v>
      </c>
      <c r="K3916" t="s">
        <v>130</v>
      </c>
      <c r="L3916" t="s">
        <v>4</v>
      </c>
      <c r="M3916" t="s">
        <v>5</v>
      </c>
      <c r="N3916" t="s">
        <v>17</v>
      </c>
      <c r="O3916">
        <v>2005992000</v>
      </c>
      <c r="P3916" t="s">
        <v>934</v>
      </c>
      <c r="Q3916" t="s">
        <v>1003</v>
      </c>
      <c r="R3916" t="s">
        <v>18</v>
      </c>
      <c r="S3916" t="s">
        <v>148</v>
      </c>
      <c r="T3916" t="s">
        <v>377</v>
      </c>
      <c r="W3916" t="s">
        <v>214</v>
      </c>
      <c r="X3916" t="s">
        <v>8</v>
      </c>
      <c r="Y3916" t="s">
        <v>15</v>
      </c>
      <c r="Z3916">
        <v>2926</v>
      </c>
      <c r="AA3916">
        <v>941.64</v>
      </c>
    </row>
    <row r="3917" spans="1:27" hidden="1" x14ac:dyDescent="0.25">
      <c r="A3917">
        <v>2017</v>
      </c>
      <c r="B3917">
        <v>2</v>
      </c>
      <c r="C3917" t="s">
        <v>270</v>
      </c>
      <c r="D3917">
        <v>8200</v>
      </c>
      <c r="E3917">
        <v>2</v>
      </c>
      <c r="F3917">
        <v>20170223</v>
      </c>
      <c r="G3917">
        <v>20504004415</v>
      </c>
      <c r="H3917" t="s">
        <v>223</v>
      </c>
      <c r="I3917" t="s">
        <v>2</v>
      </c>
      <c r="J3917" t="s">
        <v>308</v>
      </c>
      <c r="K3917" t="s">
        <v>309</v>
      </c>
      <c r="L3917" t="s">
        <v>4</v>
      </c>
      <c r="M3917" t="s">
        <v>5</v>
      </c>
      <c r="N3917" t="s">
        <v>17</v>
      </c>
      <c r="O3917">
        <v>2005999000</v>
      </c>
      <c r="P3917" t="s">
        <v>1008</v>
      </c>
      <c r="Q3917" t="s">
        <v>1003</v>
      </c>
      <c r="R3917" t="s">
        <v>24</v>
      </c>
      <c r="S3917" t="s">
        <v>343</v>
      </c>
      <c r="W3917" t="s">
        <v>272</v>
      </c>
      <c r="X3917" t="s">
        <v>19</v>
      </c>
      <c r="Y3917" t="s">
        <v>226</v>
      </c>
      <c r="Z3917">
        <v>2919.85</v>
      </c>
      <c r="AA3917">
        <v>1498.5</v>
      </c>
    </row>
    <row r="3918" spans="1:27" hidden="1" x14ac:dyDescent="0.25">
      <c r="A3918">
        <v>2018</v>
      </c>
      <c r="B3918">
        <v>1</v>
      </c>
      <c r="C3918" t="s">
        <v>270</v>
      </c>
      <c r="D3918">
        <v>42641</v>
      </c>
      <c r="E3918">
        <v>3</v>
      </c>
      <c r="F3918">
        <v>20180104</v>
      </c>
      <c r="G3918">
        <v>20546150519</v>
      </c>
      <c r="H3918" t="s">
        <v>345</v>
      </c>
      <c r="I3918" t="s">
        <v>25</v>
      </c>
      <c r="J3918" t="s">
        <v>26</v>
      </c>
      <c r="K3918" t="s">
        <v>1281</v>
      </c>
      <c r="L3918" t="s">
        <v>4</v>
      </c>
      <c r="M3918" t="s">
        <v>5</v>
      </c>
      <c r="N3918" t="s">
        <v>6</v>
      </c>
      <c r="O3918">
        <v>709600000</v>
      </c>
      <c r="P3918" t="s">
        <v>1002</v>
      </c>
      <c r="Q3918" t="s">
        <v>274</v>
      </c>
      <c r="R3918" t="s">
        <v>7</v>
      </c>
      <c r="S3918" t="s">
        <v>922</v>
      </c>
      <c r="T3918" t="s">
        <v>14</v>
      </c>
      <c r="V3918" t="s">
        <v>145</v>
      </c>
      <c r="W3918" t="s">
        <v>272</v>
      </c>
      <c r="X3918" t="s">
        <v>8</v>
      </c>
      <c r="Y3918" t="s">
        <v>15</v>
      </c>
      <c r="Z3918">
        <v>2913.34</v>
      </c>
      <c r="AA3918">
        <v>6050</v>
      </c>
    </row>
    <row r="3919" spans="1:27" hidden="1" x14ac:dyDescent="0.25">
      <c r="A3919">
        <v>2018</v>
      </c>
      <c r="B3919">
        <v>1</v>
      </c>
      <c r="C3919" t="s">
        <v>86</v>
      </c>
      <c r="D3919">
        <v>9097</v>
      </c>
      <c r="E3919">
        <v>13</v>
      </c>
      <c r="F3919">
        <v>20180131</v>
      </c>
      <c r="G3919">
        <v>20186370571</v>
      </c>
      <c r="H3919" t="s">
        <v>111</v>
      </c>
      <c r="I3919" t="s">
        <v>25</v>
      </c>
      <c r="J3919" t="s">
        <v>26</v>
      </c>
      <c r="K3919" t="s">
        <v>97</v>
      </c>
      <c r="L3919" t="s">
        <v>4</v>
      </c>
      <c r="M3919" t="s">
        <v>5</v>
      </c>
      <c r="N3919" t="s">
        <v>17</v>
      </c>
      <c r="O3919">
        <v>2005999000</v>
      </c>
      <c r="P3919" t="s">
        <v>40</v>
      </c>
      <c r="Q3919" t="s">
        <v>1003</v>
      </c>
      <c r="R3919" t="s">
        <v>24</v>
      </c>
      <c r="S3919" t="s">
        <v>1249</v>
      </c>
      <c r="T3919" t="s">
        <v>1247</v>
      </c>
      <c r="U3919" t="s">
        <v>1250</v>
      </c>
      <c r="W3919" t="s">
        <v>1232</v>
      </c>
      <c r="X3919" t="s">
        <v>8</v>
      </c>
      <c r="Y3919" t="s">
        <v>9</v>
      </c>
      <c r="Z3919">
        <v>2908.8</v>
      </c>
      <c r="AA3919">
        <v>1358</v>
      </c>
    </row>
    <row r="3920" spans="1:27" hidden="1" x14ac:dyDescent="0.25">
      <c r="A3920">
        <v>2018</v>
      </c>
      <c r="B3920">
        <v>1</v>
      </c>
      <c r="C3920" t="s">
        <v>270</v>
      </c>
      <c r="D3920">
        <v>1400</v>
      </c>
      <c r="E3920">
        <v>6</v>
      </c>
      <c r="F3920">
        <v>20180110</v>
      </c>
      <c r="G3920">
        <v>20546150519</v>
      </c>
      <c r="H3920" t="s">
        <v>345</v>
      </c>
      <c r="I3920" t="s">
        <v>25</v>
      </c>
      <c r="J3920" t="s">
        <v>26</v>
      </c>
      <c r="K3920" t="s">
        <v>1281</v>
      </c>
      <c r="L3920" t="s">
        <v>4</v>
      </c>
      <c r="M3920" t="s">
        <v>5</v>
      </c>
      <c r="N3920" t="s">
        <v>6</v>
      </c>
      <c r="O3920">
        <v>709600000</v>
      </c>
      <c r="P3920" t="s">
        <v>1002</v>
      </c>
      <c r="Q3920" t="s">
        <v>274</v>
      </c>
      <c r="R3920" t="s">
        <v>7</v>
      </c>
      <c r="S3920" t="s">
        <v>924</v>
      </c>
      <c r="T3920" t="s">
        <v>14</v>
      </c>
      <c r="V3920" t="s">
        <v>145</v>
      </c>
      <c r="W3920" t="s">
        <v>272</v>
      </c>
      <c r="X3920" t="s">
        <v>8</v>
      </c>
      <c r="Y3920" t="s">
        <v>15</v>
      </c>
      <c r="Z3920">
        <v>2907.72</v>
      </c>
      <c r="AA3920">
        <v>1445</v>
      </c>
    </row>
    <row r="3921" spans="1:27" hidden="1" x14ac:dyDescent="0.25">
      <c r="A3921">
        <v>2018</v>
      </c>
      <c r="B3921">
        <v>2</v>
      </c>
      <c r="C3921" t="s">
        <v>86</v>
      </c>
      <c r="D3921">
        <v>11410</v>
      </c>
      <c r="E3921">
        <v>2</v>
      </c>
      <c r="F3921">
        <v>20180210</v>
      </c>
      <c r="G3921">
        <v>20186370571</v>
      </c>
      <c r="H3921" t="s">
        <v>111</v>
      </c>
      <c r="I3921" t="s">
        <v>25</v>
      </c>
      <c r="J3921" t="s">
        <v>26</v>
      </c>
      <c r="K3921" t="s">
        <v>121</v>
      </c>
      <c r="L3921" t="s">
        <v>4</v>
      </c>
      <c r="M3921" t="s">
        <v>5</v>
      </c>
      <c r="N3921" t="s">
        <v>17</v>
      </c>
      <c r="O3921">
        <v>2005999000</v>
      </c>
      <c r="P3921" t="s">
        <v>40</v>
      </c>
      <c r="Q3921" t="s">
        <v>1071</v>
      </c>
      <c r="R3921" t="s">
        <v>24</v>
      </c>
      <c r="S3921" t="s">
        <v>1840</v>
      </c>
      <c r="W3921" t="s">
        <v>947</v>
      </c>
      <c r="X3921" t="s">
        <v>8</v>
      </c>
      <c r="Y3921" t="s">
        <v>9</v>
      </c>
      <c r="Z3921">
        <v>2904</v>
      </c>
      <c r="AA3921">
        <v>792</v>
      </c>
    </row>
    <row r="3922" spans="1:27" hidden="1" x14ac:dyDescent="0.25">
      <c r="A3922">
        <v>2018</v>
      </c>
      <c r="B3922">
        <v>2</v>
      </c>
      <c r="C3922" t="s">
        <v>86</v>
      </c>
      <c r="D3922">
        <v>12689</v>
      </c>
      <c r="E3922">
        <v>2</v>
      </c>
      <c r="F3922">
        <v>20180208</v>
      </c>
      <c r="G3922">
        <v>20524548594</v>
      </c>
      <c r="H3922" t="s">
        <v>124</v>
      </c>
      <c r="I3922" t="s">
        <v>25</v>
      </c>
      <c r="J3922" t="s">
        <v>26</v>
      </c>
      <c r="K3922" t="s">
        <v>118</v>
      </c>
      <c r="L3922" t="s">
        <v>4</v>
      </c>
      <c r="M3922" t="s">
        <v>5</v>
      </c>
      <c r="N3922" t="s">
        <v>6</v>
      </c>
      <c r="O3922">
        <v>904219000</v>
      </c>
      <c r="P3922" t="s">
        <v>218</v>
      </c>
      <c r="Q3922" t="s">
        <v>472</v>
      </c>
      <c r="R3922" t="s">
        <v>50</v>
      </c>
      <c r="S3922" t="s">
        <v>409</v>
      </c>
      <c r="T3922" t="s">
        <v>1873</v>
      </c>
      <c r="U3922" t="s">
        <v>88</v>
      </c>
      <c r="X3922" t="s">
        <v>23</v>
      </c>
      <c r="Y3922" t="s">
        <v>9</v>
      </c>
      <c r="Z3922">
        <v>2901.95</v>
      </c>
      <c r="AA3922">
        <v>568</v>
      </c>
    </row>
    <row r="3923" spans="1:27" hidden="1" x14ac:dyDescent="0.25">
      <c r="A3923">
        <v>2017</v>
      </c>
      <c r="B3923">
        <v>1</v>
      </c>
      <c r="C3923" t="s">
        <v>0</v>
      </c>
      <c r="D3923">
        <v>10538</v>
      </c>
      <c r="E3923">
        <v>1</v>
      </c>
      <c r="F3923">
        <v>20170129</v>
      </c>
      <c r="G3923">
        <v>20504004415</v>
      </c>
      <c r="H3923" t="s">
        <v>223</v>
      </c>
      <c r="I3923" t="s">
        <v>25</v>
      </c>
      <c r="J3923" t="s">
        <v>26</v>
      </c>
      <c r="K3923" t="s">
        <v>67</v>
      </c>
      <c r="L3923" t="s">
        <v>4</v>
      </c>
      <c r="M3923" t="s">
        <v>5</v>
      </c>
      <c r="N3923" t="s">
        <v>17</v>
      </c>
      <c r="O3923">
        <v>2001909000</v>
      </c>
      <c r="P3923" t="s">
        <v>934</v>
      </c>
      <c r="Q3923" t="s">
        <v>1003</v>
      </c>
      <c r="R3923" t="s">
        <v>68</v>
      </c>
      <c r="S3923" t="s">
        <v>559</v>
      </c>
      <c r="T3923" t="s">
        <v>560</v>
      </c>
      <c r="V3923" t="s">
        <v>561</v>
      </c>
      <c r="W3923" t="s">
        <v>34</v>
      </c>
      <c r="X3923" t="s">
        <v>8</v>
      </c>
      <c r="Y3923" t="s">
        <v>9</v>
      </c>
      <c r="Z3923">
        <v>2900</v>
      </c>
      <c r="AA3923">
        <v>951.6</v>
      </c>
    </row>
    <row r="3924" spans="1:27" hidden="1" x14ac:dyDescent="0.25">
      <c r="A3924">
        <v>2017</v>
      </c>
      <c r="B3924">
        <v>1</v>
      </c>
      <c r="C3924" t="s">
        <v>270</v>
      </c>
      <c r="D3924">
        <v>3914</v>
      </c>
      <c r="E3924">
        <v>2</v>
      </c>
      <c r="F3924">
        <v>20170126</v>
      </c>
      <c r="G3924">
        <v>20504004415</v>
      </c>
      <c r="H3924" t="s">
        <v>223</v>
      </c>
      <c r="I3924" t="s">
        <v>25</v>
      </c>
      <c r="J3924" t="s">
        <v>26</v>
      </c>
      <c r="K3924" t="s">
        <v>518</v>
      </c>
      <c r="L3924" t="s">
        <v>4</v>
      </c>
      <c r="M3924" t="s">
        <v>5</v>
      </c>
      <c r="N3924" t="s">
        <v>17</v>
      </c>
      <c r="O3924">
        <v>2001909000</v>
      </c>
      <c r="P3924" t="s">
        <v>1008</v>
      </c>
      <c r="Q3924" t="s">
        <v>1003</v>
      </c>
      <c r="R3924" t="s">
        <v>68</v>
      </c>
      <c r="S3924" t="s">
        <v>845</v>
      </c>
      <c r="W3924" t="s">
        <v>100</v>
      </c>
      <c r="X3924" t="s">
        <v>8</v>
      </c>
      <c r="Y3924" t="s">
        <v>61</v>
      </c>
      <c r="Z3924">
        <v>2887.5</v>
      </c>
      <c r="AA3924">
        <v>3045</v>
      </c>
    </row>
    <row r="3925" spans="1:27" hidden="1" x14ac:dyDescent="0.25">
      <c r="A3925">
        <v>2017</v>
      </c>
      <c r="B3925">
        <v>3</v>
      </c>
      <c r="C3925" t="s">
        <v>270</v>
      </c>
      <c r="D3925">
        <v>9112</v>
      </c>
      <c r="E3925">
        <v>2</v>
      </c>
      <c r="F3925">
        <v>20170302</v>
      </c>
      <c r="G3925">
        <v>20104420282</v>
      </c>
      <c r="H3925" t="s">
        <v>146</v>
      </c>
      <c r="I3925" t="s">
        <v>25</v>
      </c>
      <c r="J3925" t="s">
        <v>26</v>
      </c>
      <c r="K3925" t="s">
        <v>97</v>
      </c>
      <c r="L3925" t="s">
        <v>4</v>
      </c>
      <c r="M3925" t="s">
        <v>5</v>
      </c>
      <c r="N3925" t="s">
        <v>17</v>
      </c>
      <c r="O3925">
        <v>2001909000</v>
      </c>
      <c r="P3925" t="s">
        <v>1008</v>
      </c>
      <c r="Q3925" t="s">
        <v>1003</v>
      </c>
      <c r="R3925" t="s">
        <v>68</v>
      </c>
      <c r="S3925" t="s">
        <v>297</v>
      </c>
      <c r="U3925" t="s">
        <v>145</v>
      </c>
      <c r="X3925" t="s">
        <v>8</v>
      </c>
      <c r="Y3925" t="s">
        <v>226</v>
      </c>
      <c r="Z3925">
        <v>2887.5</v>
      </c>
      <c r="AA3925">
        <v>3780</v>
      </c>
    </row>
    <row r="3926" spans="1:27" hidden="1" x14ac:dyDescent="0.25">
      <c r="A3926">
        <v>2018</v>
      </c>
      <c r="B3926">
        <v>2</v>
      </c>
      <c r="C3926" t="s">
        <v>270</v>
      </c>
      <c r="D3926">
        <v>6986</v>
      </c>
      <c r="E3926">
        <v>3</v>
      </c>
      <c r="F3926">
        <v>20180208</v>
      </c>
      <c r="G3926">
        <v>20546150519</v>
      </c>
      <c r="H3926" t="s">
        <v>345</v>
      </c>
      <c r="I3926" t="s">
        <v>25</v>
      </c>
      <c r="J3926" t="s">
        <v>26</v>
      </c>
      <c r="K3926" t="s">
        <v>1281</v>
      </c>
      <c r="L3926" t="s">
        <v>4</v>
      </c>
      <c r="M3926" t="s">
        <v>5</v>
      </c>
      <c r="N3926" t="s">
        <v>6</v>
      </c>
      <c r="O3926">
        <v>709600000</v>
      </c>
      <c r="P3926" t="s">
        <v>1002</v>
      </c>
      <c r="Q3926" t="s">
        <v>274</v>
      </c>
      <c r="R3926" t="s">
        <v>7</v>
      </c>
      <c r="S3926" t="s">
        <v>350</v>
      </c>
      <c r="T3926" t="s">
        <v>798</v>
      </c>
      <c r="U3926" t="s">
        <v>800</v>
      </c>
      <c r="W3926" t="s">
        <v>100</v>
      </c>
      <c r="X3926" t="s">
        <v>8</v>
      </c>
      <c r="Y3926" t="s">
        <v>226</v>
      </c>
      <c r="Z3926">
        <v>2881.65</v>
      </c>
      <c r="AA3926">
        <v>4735</v>
      </c>
    </row>
    <row r="3927" spans="1:27" hidden="1" x14ac:dyDescent="0.25">
      <c r="A3927">
        <v>2017</v>
      </c>
      <c r="B3927">
        <v>1</v>
      </c>
      <c r="C3927" t="s">
        <v>86</v>
      </c>
      <c r="D3927">
        <v>7916</v>
      </c>
      <c r="E3927">
        <v>2</v>
      </c>
      <c r="F3927">
        <v>20170131</v>
      </c>
      <c r="G3927">
        <v>20476152594</v>
      </c>
      <c r="H3927" t="s">
        <v>91</v>
      </c>
      <c r="I3927" t="s">
        <v>2</v>
      </c>
      <c r="J3927" t="s">
        <v>81</v>
      </c>
      <c r="K3927" t="s">
        <v>82</v>
      </c>
      <c r="L3927" t="s">
        <v>4</v>
      </c>
      <c r="M3927" t="s">
        <v>5</v>
      </c>
      <c r="N3927" t="s">
        <v>6</v>
      </c>
      <c r="O3927">
        <v>710809000</v>
      </c>
      <c r="P3927" t="s">
        <v>40</v>
      </c>
      <c r="Q3927" t="s">
        <v>1076</v>
      </c>
      <c r="R3927" t="s">
        <v>13</v>
      </c>
      <c r="S3927" t="s">
        <v>229</v>
      </c>
      <c r="T3927" t="s">
        <v>230</v>
      </c>
      <c r="U3927" t="s">
        <v>84</v>
      </c>
      <c r="W3927" t="s">
        <v>34</v>
      </c>
      <c r="X3927" t="s">
        <v>8</v>
      </c>
      <c r="Y3927" t="s">
        <v>93</v>
      </c>
      <c r="Z3927">
        <v>2880</v>
      </c>
      <c r="AA3927">
        <v>1200</v>
      </c>
    </row>
    <row r="3928" spans="1:27" hidden="1" x14ac:dyDescent="0.25">
      <c r="A3928">
        <v>2017</v>
      </c>
      <c r="B3928">
        <v>3</v>
      </c>
      <c r="C3928" t="s">
        <v>86</v>
      </c>
      <c r="D3928">
        <v>22297</v>
      </c>
      <c r="E3928">
        <v>3</v>
      </c>
      <c r="F3928">
        <v>20170314</v>
      </c>
      <c r="G3928">
        <v>20170040938</v>
      </c>
      <c r="H3928" t="s">
        <v>65</v>
      </c>
      <c r="I3928" t="s">
        <v>47</v>
      </c>
      <c r="J3928" t="s">
        <v>2122</v>
      </c>
      <c r="K3928" t="s">
        <v>2123</v>
      </c>
      <c r="L3928" t="s">
        <v>4</v>
      </c>
      <c r="M3928" t="s">
        <v>5</v>
      </c>
      <c r="N3928" t="s">
        <v>17</v>
      </c>
      <c r="O3928">
        <v>2001909000</v>
      </c>
      <c r="P3928" t="s">
        <v>934</v>
      </c>
      <c r="Q3928" t="s">
        <v>1003</v>
      </c>
      <c r="R3928" t="s">
        <v>68</v>
      </c>
      <c r="S3928" t="s">
        <v>169</v>
      </c>
      <c r="T3928" t="s">
        <v>14</v>
      </c>
      <c r="U3928" t="s">
        <v>101</v>
      </c>
      <c r="W3928" t="s">
        <v>129</v>
      </c>
      <c r="X3928" t="s">
        <v>8</v>
      </c>
      <c r="Y3928" t="s">
        <v>15</v>
      </c>
      <c r="Z3928">
        <v>2880</v>
      </c>
      <c r="AA3928">
        <v>1113.5999999999999</v>
      </c>
    </row>
    <row r="3929" spans="1:27" hidden="1" x14ac:dyDescent="0.25">
      <c r="A3929">
        <v>2017</v>
      </c>
      <c r="B3929">
        <v>2</v>
      </c>
      <c r="C3929" t="s">
        <v>86</v>
      </c>
      <c r="D3929">
        <v>13868</v>
      </c>
      <c r="E3929">
        <v>2</v>
      </c>
      <c r="F3929">
        <v>20170216</v>
      </c>
      <c r="G3929">
        <v>20504107494</v>
      </c>
      <c r="H3929" t="s">
        <v>1581</v>
      </c>
      <c r="I3929" t="s">
        <v>11</v>
      </c>
      <c r="J3929" t="s">
        <v>12</v>
      </c>
      <c r="K3929" t="s">
        <v>156</v>
      </c>
      <c r="L3929" t="s">
        <v>4</v>
      </c>
      <c r="M3929" t="s">
        <v>5</v>
      </c>
      <c r="N3929" t="s">
        <v>6</v>
      </c>
      <c r="O3929">
        <v>710809000</v>
      </c>
      <c r="P3929" t="s">
        <v>40</v>
      </c>
      <c r="Q3929" t="s">
        <v>1076</v>
      </c>
      <c r="R3929" t="s">
        <v>13</v>
      </c>
      <c r="S3929" t="s">
        <v>1583</v>
      </c>
      <c r="X3929" t="s">
        <v>23</v>
      </c>
      <c r="Y3929" t="s">
        <v>9</v>
      </c>
      <c r="Z3929">
        <v>2862</v>
      </c>
      <c r="AA3929">
        <v>1590</v>
      </c>
    </row>
    <row r="3930" spans="1:27" hidden="1" x14ac:dyDescent="0.25">
      <c r="A3930">
        <v>2017</v>
      </c>
      <c r="B3930">
        <v>3</v>
      </c>
      <c r="C3930" t="s">
        <v>86</v>
      </c>
      <c r="D3930">
        <v>18901</v>
      </c>
      <c r="E3930">
        <v>2</v>
      </c>
      <c r="F3930">
        <v>20170308</v>
      </c>
      <c r="G3930">
        <v>20397680038</v>
      </c>
      <c r="H3930" t="s">
        <v>182</v>
      </c>
      <c r="I3930" t="s">
        <v>2</v>
      </c>
      <c r="J3930" t="s">
        <v>21</v>
      </c>
      <c r="K3930" t="s">
        <v>468</v>
      </c>
      <c r="L3930" t="s">
        <v>4</v>
      </c>
      <c r="M3930" t="s">
        <v>5</v>
      </c>
      <c r="N3930" t="s">
        <v>17</v>
      </c>
      <c r="O3930">
        <v>2005992000</v>
      </c>
      <c r="P3930" t="s">
        <v>934</v>
      </c>
      <c r="Q3930" t="s">
        <v>1003</v>
      </c>
      <c r="R3930" t="s">
        <v>18</v>
      </c>
      <c r="S3930" t="s">
        <v>94</v>
      </c>
      <c r="X3930" t="s">
        <v>19</v>
      </c>
      <c r="Y3930" t="s">
        <v>15</v>
      </c>
      <c r="Z3930">
        <v>2857.68</v>
      </c>
      <c r="AA3930">
        <v>1023</v>
      </c>
    </row>
    <row r="3931" spans="1:27" hidden="1" x14ac:dyDescent="0.25">
      <c r="A3931">
        <v>2017</v>
      </c>
      <c r="B3931">
        <v>2</v>
      </c>
      <c r="C3931" t="s">
        <v>86</v>
      </c>
      <c r="D3931">
        <v>15472</v>
      </c>
      <c r="E3931">
        <v>8</v>
      </c>
      <c r="F3931">
        <v>20170221</v>
      </c>
      <c r="G3931">
        <v>20170040938</v>
      </c>
      <c r="H3931" t="s">
        <v>65</v>
      </c>
      <c r="I3931" t="s">
        <v>11</v>
      </c>
      <c r="J3931" t="s">
        <v>12</v>
      </c>
      <c r="K3931" t="s">
        <v>156</v>
      </c>
      <c r="L3931" t="s">
        <v>4</v>
      </c>
      <c r="M3931" t="s">
        <v>5</v>
      </c>
      <c r="N3931" t="s">
        <v>17</v>
      </c>
      <c r="O3931">
        <v>2005992000</v>
      </c>
      <c r="P3931" t="s">
        <v>934</v>
      </c>
      <c r="Q3931" t="s">
        <v>1003</v>
      </c>
      <c r="R3931" t="s">
        <v>18</v>
      </c>
      <c r="S3931" t="s">
        <v>234</v>
      </c>
      <c r="T3931" t="s">
        <v>14</v>
      </c>
      <c r="U3931" t="s">
        <v>101</v>
      </c>
      <c r="W3931" t="s">
        <v>129</v>
      </c>
      <c r="X3931" t="s">
        <v>8</v>
      </c>
      <c r="Y3931" t="s">
        <v>15</v>
      </c>
      <c r="Z3931">
        <v>2855.8</v>
      </c>
      <c r="AA3931">
        <v>771.72</v>
      </c>
    </row>
    <row r="3932" spans="1:27" hidden="1" x14ac:dyDescent="0.25">
      <c r="A3932">
        <v>2018</v>
      </c>
      <c r="B3932">
        <v>2</v>
      </c>
      <c r="C3932" t="s">
        <v>270</v>
      </c>
      <c r="D3932">
        <v>6986</v>
      </c>
      <c r="E3932">
        <v>2</v>
      </c>
      <c r="F3932">
        <v>20180208</v>
      </c>
      <c r="G3932">
        <v>20546150519</v>
      </c>
      <c r="H3932" t="s">
        <v>345</v>
      </c>
      <c r="I3932" t="s">
        <v>25</v>
      </c>
      <c r="J3932" t="s">
        <v>26</v>
      </c>
      <c r="K3932" t="s">
        <v>1281</v>
      </c>
      <c r="L3932" t="s">
        <v>4</v>
      </c>
      <c r="M3932" t="s">
        <v>5</v>
      </c>
      <c r="N3932" t="s">
        <v>6</v>
      </c>
      <c r="O3932">
        <v>709600000</v>
      </c>
      <c r="P3932" t="s">
        <v>1002</v>
      </c>
      <c r="Q3932" t="s">
        <v>274</v>
      </c>
      <c r="R3932" t="s">
        <v>7</v>
      </c>
      <c r="S3932" t="s">
        <v>350</v>
      </c>
      <c r="T3932" t="s">
        <v>798</v>
      </c>
      <c r="U3932" t="s">
        <v>799</v>
      </c>
      <c r="W3932" t="s">
        <v>100</v>
      </c>
      <c r="X3932" t="s">
        <v>8</v>
      </c>
      <c r="Y3932" t="s">
        <v>226</v>
      </c>
      <c r="Z3932">
        <v>2855.7</v>
      </c>
      <c r="AA3932">
        <v>5615</v>
      </c>
    </row>
    <row r="3933" spans="1:27" hidden="1" x14ac:dyDescent="0.25">
      <c r="A3933">
        <v>2018</v>
      </c>
      <c r="B3933">
        <v>1</v>
      </c>
      <c r="C3933" t="s">
        <v>270</v>
      </c>
      <c r="D3933">
        <v>180</v>
      </c>
      <c r="E3933">
        <v>3</v>
      </c>
      <c r="F3933">
        <v>20180105</v>
      </c>
      <c r="G3933">
        <v>20546150519</v>
      </c>
      <c r="H3933" t="s">
        <v>345</v>
      </c>
      <c r="I3933" t="s">
        <v>25</v>
      </c>
      <c r="J3933" t="s">
        <v>26</v>
      </c>
      <c r="K3933" t="s">
        <v>344</v>
      </c>
      <c r="L3933" t="s">
        <v>4</v>
      </c>
      <c r="M3933" t="s">
        <v>5</v>
      </c>
      <c r="N3933" t="s">
        <v>6</v>
      </c>
      <c r="O3933">
        <v>709600000</v>
      </c>
      <c r="P3933" t="s">
        <v>1002</v>
      </c>
      <c r="Q3933" t="s">
        <v>274</v>
      </c>
      <c r="R3933" t="s">
        <v>7</v>
      </c>
      <c r="S3933" t="s">
        <v>1265</v>
      </c>
      <c r="T3933" t="s">
        <v>14</v>
      </c>
      <c r="V3933" t="s">
        <v>145</v>
      </c>
      <c r="W3933" t="s">
        <v>272</v>
      </c>
      <c r="X3933" t="s">
        <v>8</v>
      </c>
      <c r="Y3933" t="s">
        <v>15</v>
      </c>
      <c r="Z3933">
        <v>2854.38</v>
      </c>
      <c r="AA3933">
        <v>3300</v>
      </c>
    </row>
    <row r="3934" spans="1:27" hidden="1" x14ac:dyDescent="0.25">
      <c r="A3934">
        <v>2017</v>
      </c>
      <c r="B3934">
        <v>3</v>
      </c>
      <c r="C3934" t="s">
        <v>86</v>
      </c>
      <c r="D3934">
        <v>25172</v>
      </c>
      <c r="E3934">
        <v>2</v>
      </c>
      <c r="F3934">
        <v>20170323</v>
      </c>
      <c r="G3934">
        <v>20186370571</v>
      </c>
      <c r="H3934" t="s">
        <v>111</v>
      </c>
      <c r="I3934" t="s">
        <v>25</v>
      </c>
      <c r="J3934" t="s">
        <v>26</v>
      </c>
      <c r="K3934" t="s">
        <v>97</v>
      </c>
      <c r="L3934" t="s">
        <v>4</v>
      </c>
      <c r="M3934" t="s">
        <v>5</v>
      </c>
      <c r="N3934" t="s">
        <v>17</v>
      </c>
      <c r="O3934">
        <v>2005999000</v>
      </c>
      <c r="P3934" t="s">
        <v>40</v>
      </c>
      <c r="Q3934" t="s">
        <v>1071</v>
      </c>
      <c r="R3934" t="s">
        <v>24</v>
      </c>
      <c r="S3934" t="s">
        <v>2317</v>
      </c>
      <c r="W3934" t="s">
        <v>112</v>
      </c>
      <c r="X3934" t="s">
        <v>8</v>
      </c>
      <c r="Y3934" t="s">
        <v>9</v>
      </c>
      <c r="Z3934">
        <v>2838.6</v>
      </c>
      <c r="AA3934">
        <v>897</v>
      </c>
    </row>
    <row r="3935" spans="1:27" hidden="1" x14ac:dyDescent="0.25">
      <c r="A3935">
        <v>2017</v>
      </c>
      <c r="B3935">
        <v>3</v>
      </c>
      <c r="C3935" t="s">
        <v>270</v>
      </c>
      <c r="D3935">
        <v>9709</v>
      </c>
      <c r="E3935">
        <v>1</v>
      </c>
      <c r="F3935">
        <v>20170310</v>
      </c>
      <c r="G3935">
        <v>20504004415</v>
      </c>
      <c r="H3935" t="s">
        <v>223</v>
      </c>
      <c r="I3935" t="s">
        <v>25</v>
      </c>
      <c r="J3935" t="s">
        <v>26</v>
      </c>
      <c r="K3935" t="s">
        <v>97</v>
      </c>
      <c r="L3935" t="s">
        <v>4</v>
      </c>
      <c r="M3935" t="s">
        <v>5</v>
      </c>
      <c r="N3935" t="s">
        <v>17</v>
      </c>
      <c r="O3935">
        <v>2005999000</v>
      </c>
      <c r="P3935" t="s">
        <v>1002</v>
      </c>
      <c r="Q3935" t="s">
        <v>1003</v>
      </c>
      <c r="R3935" t="s">
        <v>24</v>
      </c>
      <c r="S3935" t="s">
        <v>359</v>
      </c>
      <c r="W3935" t="s">
        <v>100</v>
      </c>
      <c r="X3935" t="s">
        <v>8</v>
      </c>
      <c r="Y3935" t="s">
        <v>226</v>
      </c>
      <c r="Z3935">
        <v>2838.46</v>
      </c>
      <c r="AA3935">
        <v>1617.72</v>
      </c>
    </row>
    <row r="3936" spans="1:27" hidden="1" x14ac:dyDescent="0.25">
      <c r="A3936">
        <v>2018</v>
      </c>
      <c r="B3936">
        <v>3</v>
      </c>
      <c r="C3936" t="s">
        <v>270</v>
      </c>
      <c r="D3936">
        <v>10615</v>
      </c>
      <c r="E3936">
        <v>3</v>
      </c>
      <c r="F3936">
        <v>20180301</v>
      </c>
      <c r="G3936">
        <v>20546150519</v>
      </c>
      <c r="H3936" t="s">
        <v>345</v>
      </c>
      <c r="I3936" t="s">
        <v>25</v>
      </c>
      <c r="J3936" t="s">
        <v>26</v>
      </c>
      <c r="K3936" t="s">
        <v>257</v>
      </c>
      <c r="L3936" t="s">
        <v>4</v>
      </c>
      <c r="M3936" t="s">
        <v>5</v>
      </c>
      <c r="N3936" t="s">
        <v>6</v>
      </c>
      <c r="O3936">
        <v>709600000</v>
      </c>
      <c r="P3936" t="s">
        <v>1002</v>
      </c>
      <c r="Q3936" t="s">
        <v>274</v>
      </c>
      <c r="R3936" t="s">
        <v>7</v>
      </c>
      <c r="S3936" t="s">
        <v>350</v>
      </c>
      <c r="T3936" t="s">
        <v>2619</v>
      </c>
      <c r="U3936" t="s">
        <v>800</v>
      </c>
      <c r="W3936" t="s">
        <v>100</v>
      </c>
      <c r="X3936" t="s">
        <v>8</v>
      </c>
      <c r="Y3936" t="s">
        <v>226</v>
      </c>
      <c r="Z3936">
        <v>2832.99</v>
      </c>
      <c r="AA3936">
        <v>3180</v>
      </c>
    </row>
    <row r="3937" spans="1:27" hidden="1" x14ac:dyDescent="0.25">
      <c r="A3937">
        <v>2017</v>
      </c>
      <c r="B3937">
        <v>3</v>
      </c>
      <c r="C3937" t="s">
        <v>270</v>
      </c>
      <c r="D3937">
        <v>10087</v>
      </c>
      <c r="E3937">
        <v>1</v>
      </c>
      <c r="F3937">
        <v>20170310</v>
      </c>
      <c r="G3937">
        <v>20504004415</v>
      </c>
      <c r="H3937" t="s">
        <v>223</v>
      </c>
      <c r="I3937" t="s">
        <v>268</v>
      </c>
      <c r="J3937" t="s">
        <v>334</v>
      </c>
      <c r="K3937" t="s">
        <v>2369</v>
      </c>
      <c r="L3937" t="s">
        <v>4</v>
      </c>
      <c r="M3937" t="s">
        <v>5</v>
      </c>
      <c r="N3937" t="s">
        <v>17</v>
      </c>
      <c r="O3937">
        <v>2005999000</v>
      </c>
      <c r="P3937" t="s">
        <v>1002</v>
      </c>
      <c r="Q3937" t="s">
        <v>1003</v>
      </c>
      <c r="R3937" t="s">
        <v>24</v>
      </c>
      <c r="S3937" t="s">
        <v>840</v>
      </c>
      <c r="W3937" t="s">
        <v>272</v>
      </c>
      <c r="X3937" t="s">
        <v>8</v>
      </c>
      <c r="Y3937" t="s">
        <v>61</v>
      </c>
      <c r="Z3937">
        <v>2822.4</v>
      </c>
      <c r="AA3937">
        <v>2192.4</v>
      </c>
    </row>
    <row r="3938" spans="1:27" hidden="1" x14ac:dyDescent="0.25">
      <c r="A3938">
        <v>2018</v>
      </c>
      <c r="B3938">
        <v>2</v>
      </c>
      <c r="C3938" t="s">
        <v>86</v>
      </c>
      <c r="D3938">
        <v>14330</v>
      </c>
      <c r="E3938">
        <v>3</v>
      </c>
      <c r="F3938">
        <v>20180216</v>
      </c>
      <c r="G3938">
        <v>20170040938</v>
      </c>
      <c r="H3938" t="s">
        <v>65</v>
      </c>
      <c r="I3938" t="s">
        <v>25</v>
      </c>
      <c r="J3938" t="s">
        <v>26</v>
      </c>
      <c r="K3938" t="s">
        <v>97</v>
      </c>
      <c r="L3938" t="s">
        <v>4</v>
      </c>
      <c r="M3938" t="s">
        <v>5</v>
      </c>
      <c r="N3938" t="s">
        <v>17</v>
      </c>
      <c r="O3938">
        <v>2005992000</v>
      </c>
      <c r="P3938" t="s">
        <v>934</v>
      </c>
      <c r="Q3938" t="s">
        <v>1003</v>
      </c>
      <c r="R3938" t="s">
        <v>18</v>
      </c>
      <c r="S3938" t="s">
        <v>148</v>
      </c>
      <c r="T3938" t="s">
        <v>101</v>
      </c>
      <c r="W3938" t="s">
        <v>214</v>
      </c>
      <c r="X3938" t="s">
        <v>153</v>
      </c>
      <c r="Y3938" t="s">
        <v>15</v>
      </c>
      <c r="Z3938">
        <v>2822.4</v>
      </c>
      <c r="AA3938">
        <v>892.08</v>
      </c>
    </row>
    <row r="3939" spans="1:27" hidden="1" x14ac:dyDescent="0.25">
      <c r="A3939">
        <v>2018</v>
      </c>
      <c r="B3939">
        <v>3</v>
      </c>
      <c r="C3939" t="s">
        <v>270</v>
      </c>
      <c r="D3939">
        <v>13636</v>
      </c>
      <c r="E3939">
        <v>7</v>
      </c>
      <c r="F3939">
        <v>20180329</v>
      </c>
      <c r="G3939">
        <v>20504004415</v>
      </c>
      <c r="H3939" t="s">
        <v>223</v>
      </c>
      <c r="I3939" t="s">
        <v>47</v>
      </c>
      <c r="J3939" t="s">
        <v>75</v>
      </c>
      <c r="K3939" t="s">
        <v>179</v>
      </c>
      <c r="L3939" t="s">
        <v>4</v>
      </c>
      <c r="M3939" t="s">
        <v>5</v>
      </c>
      <c r="N3939" t="s">
        <v>17</v>
      </c>
      <c r="O3939">
        <v>2001909000</v>
      </c>
      <c r="P3939" t="s">
        <v>1008</v>
      </c>
      <c r="Q3939" t="s">
        <v>1003</v>
      </c>
      <c r="R3939" t="s">
        <v>68</v>
      </c>
      <c r="S3939" t="s">
        <v>281</v>
      </c>
      <c r="W3939" t="s">
        <v>34</v>
      </c>
      <c r="X3939" t="s">
        <v>8</v>
      </c>
      <c r="Y3939" t="s">
        <v>226</v>
      </c>
      <c r="Z3939">
        <v>2813.16</v>
      </c>
      <c r="AA3939">
        <v>3480</v>
      </c>
    </row>
    <row r="3940" spans="1:27" hidden="1" x14ac:dyDescent="0.25">
      <c r="A3940">
        <v>2017</v>
      </c>
      <c r="B3940">
        <v>2</v>
      </c>
      <c r="C3940" t="s">
        <v>86</v>
      </c>
      <c r="D3940">
        <v>15472</v>
      </c>
      <c r="E3940">
        <v>9</v>
      </c>
      <c r="F3940">
        <v>20170221</v>
      </c>
      <c r="G3940">
        <v>20170040938</v>
      </c>
      <c r="H3940" t="s">
        <v>65</v>
      </c>
      <c r="I3940" t="s">
        <v>11</v>
      </c>
      <c r="J3940" t="s">
        <v>12</v>
      </c>
      <c r="K3940" t="s">
        <v>156</v>
      </c>
      <c r="L3940" t="s">
        <v>4</v>
      </c>
      <c r="M3940" t="s">
        <v>5</v>
      </c>
      <c r="N3940" t="s">
        <v>17</v>
      </c>
      <c r="O3940">
        <v>2005992000</v>
      </c>
      <c r="P3940" t="s">
        <v>934</v>
      </c>
      <c r="Q3940" t="s">
        <v>1003</v>
      </c>
      <c r="R3940" t="s">
        <v>18</v>
      </c>
      <c r="S3940" t="s">
        <v>234</v>
      </c>
      <c r="T3940" t="s">
        <v>14</v>
      </c>
      <c r="U3940" t="s">
        <v>101</v>
      </c>
      <c r="W3940" t="s">
        <v>129</v>
      </c>
      <c r="X3940" t="s">
        <v>8</v>
      </c>
      <c r="Y3940" t="s">
        <v>15</v>
      </c>
      <c r="Z3940">
        <v>2813</v>
      </c>
      <c r="AA3940">
        <v>977.76</v>
      </c>
    </row>
    <row r="3941" spans="1:27" hidden="1" x14ac:dyDescent="0.25">
      <c r="A3941">
        <v>2018</v>
      </c>
      <c r="B3941">
        <v>2</v>
      </c>
      <c r="C3941" t="s">
        <v>270</v>
      </c>
      <c r="D3941">
        <v>9328</v>
      </c>
      <c r="E3941">
        <v>3</v>
      </c>
      <c r="F3941">
        <v>20180222</v>
      </c>
      <c r="G3941">
        <v>20504004415</v>
      </c>
      <c r="H3941" t="s">
        <v>223</v>
      </c>
      <c r="I3941" t="s">
        <v>25</v>
      </c>
      <c r="J3941" t="s">
        <v>26</v>
      </c>
      <c r="K3941" t="s">
        <v>97</v>
      </c>
      <c r="L3941" t="s">
        <v>4</v>
      </c>
      <c r="M3941" t="s">
        <v>5</v>
      </c>
      <c r="N3941" t="s">
        <v>17</v>
      </c>
      <c r="O3941">
        <v>2005999000</v>
      </c>
      <c r="P3941" t="s">
        <v>1002</v>
      </c>
      <c r="Q3941" t="s">
        <v>1003</v>
      </c>
      <c r="R3941" t="s">
        <v>24</v>
      </c>
      <c r="S3941" t="s">
        <v>359</v>
      </c>
      <c r="W3941" t="s">
        <v>34</v>
      </c>
      <c r="X3941" t="s">
        <v>8</v>
      </c>
      <c r="Y3941" t="s">
        <v>226</v>
      </c>
      <c r="Z3941">
        <v>2800</v>
      </c>
      <c r="AA3941">
        <v>1665.3</v>
      </c>
    </row>
    <row r="3942" spans="1:27" hidden="1" x14ac:dyDescent="0.25">
      <c r="A3942">
        <v>2018</v>
      </c>
      <c r="B3942">
        <v>2</v>
      </c>
      <c r="C3942" t="s">
        <v>270</v>
      </c>
      <c r="D3942">
        <v>5583</v>
      </c>
      <c r="E3942">
        <v>2</v>
      </c>
      <c r="F3942">
        <v>20180201</v>
      </c>
      <c r="G3942">
        <v>20546150519</v>
      </c>
      <c r="H3942" t="s">
        <v>345</v>
      </c>
      <c r="I3942" t="s">
        <v>25</v>
      </c>
      <c r="J3942" t="s">
        <v>26</v>
      </c>
      <c r="K3942" t="s">
        <v>257</v>
      </c>
      <c r="L3942" t="s">
        <v>4</v>
      </c>
      <c r="M3942" t="s">
        <v>5</v>
      </c>
      <c r="N3942" t="s">
        <v>6</v>
      </c>
      <c r="O3942">
        <v>709600000</v>
      </c>
      <c r="P3942" t="s">
        <v>1002</v>
      </c>
      <c r="Q3942" t="s">
        <v>274</v>
      </c>
      <c r="R3942" t="s">
        <v>7</v>
      </c>
      <c r="S3942" t="s">
        <v>350</v>
      </c>
      <c r="T3942" t="s">
        <v>798</v>
      </c>
      <c r="U3942" t="s">
        <v>799</v>
      </c>
      <c r="W3942" t="s">
        <v>100</v>
      </c>
      <c r="X3942" t="s">
        <v>8</v>
      </c>
      <c r="Y3942" t="s">
        <v>226</v>
      </c>
      <c r="Z3942">
        <v>2785.98</v>
      </c>
      <c r="AA3942">
        <v>1650</v>
      </c>
    </row>
    <row r="3943" spans="1:27" hidden="1" x14ac:dyDescent="0.25">
      <c r="A3943">
        <v>2018</v>
      </c>
      <c r="B3943">
        <v>2</v>
      </c>
      <c r="C3943" t="s">
        <v>86</v>
      </c>
      <c r="D3943">
        <v>18608</v>
      </c>
      <c r="E3943">
        <v>5</v>
      </c>
      <c r="F3943">
        <v>20180228</v>
      </c>
      <c r="G3943">
        <v>20491359804</v>
      </c>
      <c r="H3943" t="s">
        <v>1937</v>
      </c>
      <c r="I3943" t="s">
        <v>2</v>
      </c>
      <c r="J3943" t="s">
        <v>81</v>
      </c>
      <c r="K3943" t="s">
        <v>87</v>
      </c>
      <c r="L3943" t="s">
        <v>4</v>
      </c>
      <c r="M3943" t="s">
        <v>5</v>
      </c>
      <c r="N3943" t="s">
        <v>17</v>
      </c>
      <c r="O3943">
        <v>2005992000</v>
      </c>
      <c r="P3943" t="s">
        <v>934</v>
      </c>
      <c r="Q3943" t="s">
        <v>1003</v>
      </c>
      <c r="R3943" t="s">
        <v>18</v>
      </c>
      <c r="S3943" t="s">
        <v>1941</v>
      </c>
      <c r="T3943" t="s">
        <v>1945</v>
      </c>
      <c r="U3943" t="s">
        <v>1946</v>
      </c>
      <c r="X3943" t="s">
        <v>19</v>
      </c>
      <c r="Y3943" t="s">
        <v>9</v>
      </c>
      <c r="Z3943">
        <v>2782.4</v>
      </c>
      <c r="AA3943">
        <v>1182.52</v>
      </c>
    </row>
    <row r="3944" spans="1:27" hidden="1" x14ac:dyDescent="0.25">
      <c r="A3944">
        <v>2018</v>
      </c>
      <c r="B3944">
        <v>3</v>
      </c>
      <c r="C3944" t="s">
        <v>86</v>
      </c>
      <c r="D3944">
        <v>19481</v>
      </c>
      <c r="E3944">
        <v>13</v>
      </c>
      <c r="F3944">
        <v>20180307</v>
      </c>
      <c r="G3944">
        <v>20523273265</v>
      </c>
      <c r="H3944" t="s">
        <v>174</v>
      </c>
      <c r="I3944" t="s">
        <v>25</v>
      </c>
      <c r="J3944" t="s">
        <v>26</v>
      </c>
      <c r="K3944" t="s">
        <v>97</v>
      </c>
      <c r="L3944" t="s">
        <v>4</v>
      </c>
      <c r="M3944" t="s">
        <v>5</v>
      </c>
      <c r="N3944" t="s">
        <v>17</v>
      </c>
      <c r="O3944">
        <v>2005999000</v>
      </c>
      <c r="P3944" t="s">
        <v>40</v>
      </c>
      <c r="Q3944" t="s">
        <v>1003</v>
      </c>
      <c r="R3944" t="s">
        <v>24</v>
      </c>
      <c r="S3944" t="s">
        <v>682</v>
      </c>
      <c r="X3944" t="s">
        <v>8</v>
      </c>
      <c r="Y3944" t="s">
        <v>9</v>
      </c>
      <c r="Z3944">
        <v>2775.14</v>
      </c>
      <c r="AA3944">
        <v>1569.6</v>
      </c>
    </row>
    <row r="3945" spans="1:27" hidden="1" x14ac:dyDescent="0.25">
      <c r="A3945">
        <v>2018</v>
      </c>
      <c r="B3945">
        <v>1</v>
      </c>
      <c r="C3945" t="s">
        <v>86</v>
      </c>
      <c r="D3945">
        <v>3897</v>
      </c>
      <c r="E3945">
        <v>4</v>
      </c>
      <c r="F3945">
        <v>20180116</v>
      </c>
      <c r="G3945">
        <v>20551402941</v>
      </c>
      <c r="H3945" t="s">
        <v>221</v>
      </c>
      <c r="I3945" t="s">
        <v>25</v>
      </c>
      <c r="J3945" t="s">
        <v>26</v>
      </c>
      <c r="K3945" t="s">
        <v>540</v>
      </c>
      <c r="L3945" t="s">
        <v>4</v>
      </c>
      <c r="M3945" t="s">
        <v>5</v>
      </c>
      <c r="N3945" t="s">
        <v>6</v>
      </c>
      <c r="O3945">
        <v>710809000</v>
      </c>
      <c r="P3945" t="s">
        <v>31</v>
      </c>
      <c r="Q3945" t="s">
        <v>1076</v>
      </c>
      <c r="R3945" t="s">
        <v>13</v>
      </c>
      <c r="S3945" t="s">
        <v>420</v>
      </c>
      <c r="T3945" t="s">
        <v>195</v>
      </c>
      <c r="U3945" t="s">
        <v>252</v>
      </c>
      <c r="V3945" t="s">
        <v>1191</v>
      </c>
      <c r="W3945" t="s">
        <v>44</v>
      </c>
      <c r="X3945" t="s">
        <v>8</v>
      </c>
      <c r="Y3945" t="s">
        <v>93</v>
      </c>
      <c r="Z3945">
        <v>2759.4</v>
      </c>
      <c r="AA3945">
        <v>686.44799999999998</v>
      </c>
    </row>
    <row r="3946" spans="1:27" x14ac:dyDescent="0.25">
      <c r="A3946">
        <v>2018</v>
      </c>
      <c r="B3946">
        <v>1</v>
      </c>
      <c r="C3946" t="s">
        <v>85</v>
      </c>
      <c r="D3946">
        <v>189</v>
      </c>
      <c r="E3946">
        <v>5</v>
      </c>
      <c r="F3946">
        <v>20180109</v>
      </c>
      <c r="G3946">
        <v>20119194998</v>
      </c>
      <c r="H3946" t="s">
        <v>366</v>
      </c>
      <c r="I3946" t="s">
        <v>11</v>
      </c>
      <c r="J3946" t="s">
        <v>12</v>
      </c>
      <c r="K3946" t="s">
        <v>362</v>
      </c>
      <c r="L3946" t="s">
        <v>4</v>
      </c>
      <c r="M3946" t="s">
        <v>5</v>
      </c>
      <c r="N3946" t="s">
        <v>17</v>
      </c>
      <c r="O3946">
        <v>2005999000</v>
      </c>
      <c r="P3946" t="s">
        <v>198</v>
      </c>
      <c r="Q3946" t="s">
        <v>1071</v>
      </c>
      <c r="R3946" t="s">
        <v>24</v>
      </c>
      <c r="S3946" t="s">
        <v>976</v>
      </c>
      <c r="T3946" t="s">
        <v>368</v>
      </c>
      <c r="V3946" t="s">
        <v>84</v>
      </c>
      <c r="W3946" t="s">
        <v>369</v>
      </c>
      <c r="X3946" t="s">
        <v>23</v>
      </c>
      <c r="Y3946" t="s">
        <v>85</v>
      </c>
      <c r="Z3946">
        <v>2753.26</v>
      </c>
      <c r="AA3946">
        <v>2600</v>
      </c>
    </row>
    <row r="3947" spans="1:27" hidden="1" x14ac:dyDescent="0.25">
      <c r="A3947">
        <v>2018</v>
      </c>
      <c r="B3947">
        <v>3</v>
      </c>
      <c r="C3947" t="s">
        <v>270</v>
      </c>
      <c r="D3947">
        <v>11445</v>
      </c>
      <c r="E3947">
        <v>2</v>
      </c>
      <c r="F3947">
        <v>20180308</v>
      </c>
      <c r="G3947">
        <v>20484051691</v>
      </c>
      <c r="H3947" t="s">
        <v>57</v>
      </c>
      <c r="I3947" t="s">
        <v>25</v>
      </c>
      <c r="J3947" t="s">
        <v>26</v>
      </c>
      <c r="K3947" t="s">
        <v>2111</v>
      </c>
      <c r="L3947" t="s">
        <v>4</v>
      </c>
      <c r="M3947" t="s">
        <v>5</v>
      </c>
      <c r="N3947" t="s">
        <v>6</v>
      </c>
      <c r="O3947">
        <v>904229000</v>
      </c>
      <c r="P3947" t="s">
        <v>1007</v>
      </c>
      <c r="Q3947" t="s">
        <v>1071</v>
      </c>
      <c r="R3947" t="s">
        <v>60</v>
      </c>
      <c r="S3947" t="s">
        <v>2628</v>
      </c>
      <c r="T3947" t="s">
        <v>2629</v>
      </c>
      <c r="U3947" t="s">
        <v>2630</v>
      </c>
      <c r="X3947" t="s">
        <v>23</v>
      </c>
      <c r="Y3947" t="s">
        <v>61</v>
      </c>
      <c r="Z3947">
        <v>2752</v>
      </c>
      <c r="AA3947">
        <v>1600</v>
      </c>
    </row>
    <row r="3948" spans="1:27" hidden="1" x14ac:dyDescent="0.25">
      <c r="A3948">
        <v>2017</v>
      </c>
      <c r="B3948">
        <v>2</v>
      </c>
      <c r="C3948" t="s">
        <v>86</v>
      </c>
      <c r="D3948">
        <v>8045</v>
      </c>
      <c r="E3948">
        <v>7</v>
      </c>
      <c r="F3948">
        <v>20170203</v>
      </c>
      <c r="G3948">
        <v>20503484316</v>
      </c>
      <c r="H3948" t="s">
        <v>238</v>
      </c>
      <c r="I3948" t="s">
        <v>25</v>
      </c>
      <c r="J3948" t="s">
        <v>26</v>
      </c>
      <c r="K3948" t="s">
        <v>28</v>
      </c>
      <c r="L3948" t="s">
        <v>4</v>
      </c>
      <c r="M3948" t="s">
        <v>5</v>
      </c>
      <c r="N3948" t="s">
        <v>17</v>
      </c>
      <c r="O3948">
        <v>2005999000</v>
      </c>
      <c r="P3948" t="s">
        <v>40</v>
      </c>
      <c r="Q3948" t="s">
        <v>1003</v>
      </c>
      <c r="R3948" t="s">
        <v>24</v>
      </c>
      <c r="S3948" t="s">
        <v>239</v>
      </c>
      <c r="T3948" t="s">
        <v>1412</v>
      </c>
      <c r="X3948" t="s">
        <v>8</v>
      </c>
      <c r="Y3948" t="s">
        <v>9</v>
      </c>
      <c r="Z3948">
        <v>2744</v>
      </c>
      <c r="AA3948">
        <v>1183.26</v>
      </c>
    </row>
    <row r="3949" spans="1:27" hidden="1" x14ac:dyDescent="0.25">
      <c r="A3949">
        <v>2018</v>
      </c>
      <c r="B3949">
        <v>3</v>
      </c>
      <c r="C3949" t="s">
        <v>86</v>
      </c>
      <c r="D3949">
        <v>19481</v>
      </c>
      <c r="E3949">
        <v>3</v>
      </c>
      <c r="F3949">
        <v>20180307</v>
      </c>
      <c r="G3949">
        <v>20523273265</v>
      </c>
      <c r="H3949" t="s">
        <v>174</v>
      </c>
      <c r="I3949" t="s">
        <v>25</v>
      </c>
      <c r="J3949" t="s">
        <v>26</v>
      </c>
      <c r="K3949" t="s">
        <v>97</v>
      </c>
      <c r="L3949" t="s">
        <v>4</v>
      </c>
      <c r="M3949" t="s">
        <v>5</v>
      </c>
      <c r="N3949" t="s">
        <v>6</v>
      </c>
      <c r="O3949">
        <v>904219000</v>
      </c>
      <c r="P3949" t="s">
        <v>499</v>
      </c>
      <c r="Q3949" t="s">
        <v>472</v>
      </c>
      <c r="R3949" t="s">
        <v>50</v>
      </c>
      <c r="S3949" t="s">
        <v>177</v>
      </c>
      <c r="W3949" t="s">
        <v>176</v>
      </c>
      <c r="X3949" t="s">
        <v>8</v>
      </c>
      <c r="Y3949" t="s">
        <v>9</v>
      </c>
      <c r="Z3949">
        <v>2740.47</v>
      </c>
      <c r="AA3949">
        <v>228.46</v>
      </c>
    </row>
    <row r="3950" spans="1:27" x14ac:dyDescent="0.25">
      <c r="A3950">
        <v>2018</v>
      </c>
      <c r="B3950">
        <v>3</v>
      </c>
      <c r="C3950" t="s">
        <v>86</v>
      </c>
      <c r="D3950">
        <v>19369</v>
      </c>
      <c r="E3950">
        <v>2</v>
      </c>
      <c r="F3950">
        <v>20180302</v>
      </c>
      <c r="G3950">
        <v>20544606353</v>
      </c>
      <c r="H3950" t="s">
        <v>490</v>
      </c>
      <c r="I3950" t="s">
        <v>25</v>
      </c>
      <c r="J3950" t="s">
        <v>26</v>
      </c>
      <c r="K3950" t="s">
        <v>28</v>
      </c>
      <c r="L3950" t="s">
        <v>4</v>
      </c>
      <c r="M3950" t="s">
        <v>5</v>
      </c>
      <c r="N3950" t="s">
        <v>6</v>
      </c>
      <c r="O3950">
        <v>904221000</v>
      </c>
      <c r="P3950" t="s">
        <v>198</v>
      </c>
      <c r="Q3950" t="s">
        <v>1016</v>
      </c>
      <c r="R3950" t="s">
        <v>104</v>
      </c>
      <c r="S3950" t="s">
        <v>1777</v>
      </c>
      <c r="T3950" t="s">
        <v>2499</v>
      </c>
      <c r="U3950" t="s">
        <v>469</v>
      </c>
      <c r="V3950" t="s">
        <v>101</v>
      </c>
      <c r="W3950" t="s">
        <v>196</v>
      </c>
      <c r="X3950" t="s">
        <v>23</v>
      </c>
      <c r="Y3950" t="s">
        <v>9</v>
      </c>
      <c r="Z3950">
        <v>2738.6</v>
      </c>
      <c r="AA3950">
        <v>3651.46</v>
      </c>
    </row>
    <row r="3951" spans="1:27" hidden="1" x14ac:dyDescent="0.25">
      <c r="A3951">
        <v>2018</v>
      </c>
      <c r="B3951">
        <v>3</v>
      </c>
      <c r="C3951" t="s">
        <v>270</v>
      </c>
      <c r="D3951">
        <v>14326</v>
      </c>
      <c r="E3951">
        <v>3</v>
      </c>
      <c r="F3951">
        <v>20180329</v>
      </c>
      <c r="G3951">
        <v>20484051691</v>
      </c>
      <c r="H3951" t="s">
        <v>57</v>
      </c>
      <c r="I3951" t="s">
        <v>25</v>
      </c>
      <c r="J3951" t="s">
        <v>26</v>
      </c>
      <c r="K3951" t="s">
        <v>110</v>
      </c>
      <c r="L3951" t="s">
        <v>4</v>
      </c>
      <c r="M3951" t="s">
        <v>5</v>
      </c>
      <c r="N3951" t="s">
        <v>6</v>
      </c>
      <c r="O3951">
        <v>904229000</v>
      </c>
      <c r="P3951" t="s">
        <v>1007</v>
      </c>
      <c r="Q3951" t="s">
        <v>1071</v>
      </c>
      <c r="R3951" t="s">
        <v>60</v>
      </c>
      <c r="S3951" t="s">
        <v>2670</v>
      </c>
      <c r="T3951" t="s">
        <v>2671</v>
      </c>
      <c r="U3951" t="s">
        <v>2635</v>
      </c>
      <c r="X3951" t="s">
        <v>23</v>
      </c>
      <c r="Y3951" t="s">
        <v>61</v>
      </c>
      <c r="Z3951">
        <v>2736</v>
      </c>
      <c r="AA3951">
        <v>1600</v>
      </c>
    </row>
    <row r="3952" spans="1:27" hidden="1" x14ac:dyDescent="0.25">
      <c r="A3952">
        <v>2017</v>
      </c>
      <c r="B3952">
        <v>3</v>
      </c>
      <c r="C3952" t="s">
        <v>270</v>
      </c>
      <c r="D3952">
        <v>9155</v>
      </c>
      <c r="E3952">
        <v>3</v>
      </c>
      <c r="F3952">
        <v>20170301</v>
      </c>
      <c r="G3952">
        <v>20504004415</v>
      </c>
      <c r="H3952" t="s">
        <v>223</v>
      </c>
      <c r="I3952" t="s">
        <v>25</v>
      </c>
      <c r="J3952" t="s">
        <v>26</v>
      </c>
      <c r="K3952" t="s">
        <v>118</v>
      </c>
      <c r="L3952" t="s">
        <v>4</v>
      </c>
      <c r="M3952" t="s">
        <v>5</v>
      </c>
      <c r="N3952" t="s">
        <v>17</v>
      </c>
      <c r="O3952">
        <v>2005999000</v>
      </c>
      <c r="P3952" t="s">
        <v>1002</v>
      </c>
      <c r="Q3952" t="s">
        <v>1003</v>
      </c>
      <c r="R3952" t="s">
        <v>24</v>
      </c>
      <c r="S3952" t="s">
        <v>359</v>
      </c>
      <c r="W3952" t="s">
        <v>100</v>
      </c>
      <c r="X3952" t="s">
        <v>8</v>
      </c>
      <c r="Y3952" t="s">
        <v>226</v>
      </c>
      <c r="Z3952">
        <v>2730</v>
      </c>
      <c r="AA3952">
        <v>1665.3</v>
      </c>
    </row>
    <row r="3953" spans="1:27" hidden="1" x14ac:dyDescent="0.25">
      <c r="A3953">
        <v>2018</v>
      </c>
      <c r="B3953">
        <v>1</v>
      </c>
      <c r="C3953" t="s">
        <v>86</v>
      </c>
      <c r="D3953">
        <v>824</v>
      </c>
      <c r="E3953">
        <v>4</v>
      </c>
      <c r="F3953">
        <v>20180109</v>
      </c>
      <c r="G3953">
        <v>20601698928</v>
      </c>
      <c r="H3953" t="s">
        <v>930</v>
      </c>
      <c r="I3953" t="s">
        <v>2</v>
      </c>
      <c r="J3953" t="s">
        <v>81</v>
      </c>
      <c r="K3953" t="s">
        <v>82</v>
      </c>
      <c r="L3953" t="s">
        <v>4</v>
      </c>
      <c r="M3953" t="s">
        <v>5</v>
      </c>
      <c r="N3953" t="s">
        <v>6</v>
      </c>
      <c r="O3953">
        <v>904219000</v>
      </c>
      <c r="P3953" t="s">
        <v>499</v>
      </c>
      <c r="Q3953" t="s">
        <v>472</v>
      </c>
      <c r="R3953" t="s">
        <v>50</v>
      </c>
      <c r="S3953" t="s">
        <v>1165</v>
      </c>
      <c r="T3953" t="s">
        <v>1166</v>
      </c>
      <c r="U3953" t="s">
        <v>84</v>
      </c>
      <c r="V3953" t="s">
        <v>1167</v>
      </c>
      <c r="W3953" t="s">
        <v>112</v>
      </c>
      <c r="X3953" t="s">
        <v>181</v>
      </c>
      <c r="Y3953" t="s">
        <v>9</v>
      </c>
      <c r="Z3953">
        <v>2725.84</v>
      </c>
      <c r="AA3953">
        <v>500</v>
      </c>
    </row>
    <row r="3954" spans="1:27" hidden="1" x14ac:dyDescent="0.25">
      <c r="A3954">
        <v>2017</v>
      </c>
      <c r="B3954">
        <v>3</v>
      </c>
      <c r="C3954" t="s">
        <v>86</v>
      </c>
      <c r="D3954">
        <v>27002</v>
      </c>
      <c r="E3954">
        <v>3</v>
      </c>
      <c r="F3954">
        <v>20170330</v>
      </c>
      <c r="G3954">
        <v>20524548594</v>
      </c>
      <c r="H3954" t="s">
        <v>124</v>
      </c>
      <c r="I3954" t="s">
        <v>25</v>
      </c>
      <c r="J3954" t="s">
        <v>26</v>
      </c>
      <c r="K3954" t="s">
        <v>118</v>
      </c>
      <c r="L3954" t="s">
        <v>4</v>
      </c>
      <c r="M3954" t="s">
        <v>5</v>
      </c>
      <c r="N3954" t="s">
        <v>6</v>
      </c>
      <c r="O3954">
        <v>904219000</v>
      </c>
      <c r="P3954" t="s">
        <v>218</v>
      </c>
      <c r="Q3954" t="s">
        <v>472</v>
      </c>
      <c r="R3954" t="s">
        <v>50</v>
      </c>
      <c r="S3954" t="s">
        <v>409</v>
      </c>
      <c r="T3954" t="s">
        <v>2339</v>
      </c>
      <c r="U3954" t="s">
        <v>88</v>
      </c>
      <c r="X3954" t="s">
        <v>23</v>
      </c>
      <c r="Y3954" t="s">
        <v>9</v>
      </c>
      <c r="Z3954">
        <v>2720.82</v>
      </c>
      <c r="AA3954">
        <v>522.55999999999995</v>
      </c>
    </row>
    <row r="3955" spans="1:27" hidden="1" x14ac:dyDescent="0.25">
      <c r="A3955">
        <v>2017</v>
      </c>
      <c r="B3955">
        <v>1</v>
      </c>
      <c r="C3955" t="s">
        <v>270</v>
      </c>
      <c r="D3955">
        <v>564</v>
      </c>
      <c r="E3955">
        <v>3</v>
      </c>
      <c r="F3955">
        <v>20170112</v>
      </c>
      <c r="G3955">
        <v>20504004415</v>
      </c>
      <c r="H3955" t="s">
        <v>223</v>
      </c>
      <c r="I3955" t="s">
        <v>25</v>
      </c>
      <c r="J3955" t="s">
        <v>26</v>
      </c>
      <c r="K3955" t="s">
        <v>97</v>
      </c>
      <c r="L3955" t="s">
        <v>4</v>
      </c>
      <c r="M3955" t="s">
        <v>5</v>
      </c>
      <c r="N3955" t="s">
        <v>17</v>
      </c>
      <c r="O3955">
        <v>2005999000</v>
      </c>
      <c r="P3955" t="s">
        <v>1002</v>
      </c>
      <c r="Q3955" t="s">
        <v>1003</v>
      </c>
      <c r="R3955" t="s">
        <v>24</v>
      </c>
      <c r="S3955" t="s">
        <v>520</v>
      </c>
      <c r="W3955" t="s">
        <v>100</v>
      </c>
      <c r="X3955" t="s">
        <v>8</v>
      </c>
      <c r="Y3955" t="s">
        <v>226</v>
      </c>
      <c r="Z3955">
        <v>2720</v>
      </c>
      <c r="AA3955">
        <v>1522.56</v>
      </c>
    </row>
    <row r="3956" spans="1:27" hidden="1" x14ac:dyDescent="0.25">
      <c r="A3956">
        <v>2017</v>
      </c>
      <c r="B3956">
        <v>2</v>
      </c>
      <c r="C3956" t="s">
        <v>270</v>
      </c>
      <c r="D3956">
        <v>8224</v>
      </c>
      <c r="E3956">
        <v>4</v>
      </c>
      <c r="F3956">
        <v>20170223</v>
      </c>
      <c r="G3956">
        <v>20504004415</v>
      </c>
      <c r="H3956" t="s">
        <v>223</v>
      </c>
      <c r="I3956" t="s">
        <v>25</v>
      </c>
      <c r="J3956" t="s">
        <v>26</v>
      </c>
      <c r="K3956" t="s">
        <v>97</v>
      </c>
      <c r="L3956" t="s">
        <v>4</v>
      </c>
      <c r="M3956" t="s">
        <v>5</v>
      </c>
      <c r="N3956" t="s">
        <v>17</v>
      </c>
      <c r="O3956">
        <v>2001909000</v>
      </c>
      <c r="P3956" t="s">
        <v>1006</v>
      </c>
      <c r="Q3956" t="s">
        <v>1003</v>
      </c>
      <c r="R3956" t="s">
        <v>68</v>
      </c>
      <c r="S3956" t="s">
        <v>358</v>
      </c>
      <c r="W3956" t="s">
        <v>100</v>
      </c>
      <c r="X3956" t="s">
        <v>8</v>
      </c>
      <c r="Y3956" t="s">
        <v>226</v>
      </c>
      <c r="Z3956">
        <v>2720</v>
      </c>
      <c r="AA3956">
        <v>928</v>
      </c>
    </row>
    <row r="3957" spans="1:27" hidden="1" x14ac:dyDescent="0.25">
      <c r="A3957">
        <v>2017</v>
      </c>
      <c r="B3957">
        <v>1</v>
      </c>
      <c r="C3957" t="s">
        <v>270</v>
      </c>
      <c r="D3957">
        <v>4303</v>
      </c>
      <c r="E3957">
        <v>5</v>
      </c>
      <c r="F3957">
        <v>20170124</v>
      </c>
      <c r="G3957">
        <v>20546150519</v>
      </c>
      <c r="H3957" t="s">
        <v>345</v>
      </c>
      <c r="I3957" t="s">
        <v>25</v>
      </c>
      <c r="J3957" t="s">
        <v>26</v>
      </c>
      <c r="K3957" t="s">
        <v>199</v>
      </c>
      <c r="L3957" t="s">
        <v>4</v>
      </c>
      <c r="M3957" t="s">
        <v>5</v>
      </c>
      <c r="N3957" t="s">
        <v>6</v>
      </c>
      <c r="O3957">
        <v>709600000</v>
      </c>
      <c r="P3957" t="s">
        <v>1002</v>
      </c>
      <c r="Q3957" t="s">
        <v>274</v>
      </c>
      <c r="R3957" t="s">
        <v>7</v>
      </c>
      <c r="S3957" t="s">
        <v>802</v>
      </c>
      <c r="T3957" t="s">
        <v>798</v>
      </c>
      <c r="U3957" t="s">
        <v>800</v>
      </c>
      <c r="W3957" t="s">
        <v>100</v>
      </c>
      <c r="X3957" t="s">
        <v>8</v>
      </c>
      <c r="Y3957" t="s">
        <v>226</v>
      </c>
      <c r="Z3957">
        <v>2706.97</v>
      </c>
      <c r="AA3957">
        <v>1275</v>
      </c>
    </row>
    <row r="3958" spans="1:27" hidden="1" x14ac:dyDescent="0.25">
      <c r="A3958">
        <v>2017</v>
      </c>
      <c r="B3958">
        <v>2</v>
      </c>
      <c r="C3958" t="s">
        <v>86</v>
      </c>
      <c r="D3958">
        <v>11937</v>
      </c>
      <c r="E3958">
        <v>4</v>
      </c>
      <c r="F3958">
        <v>20170210</v>
      </c>
      <c r="G3958">
        <v>20186370571</v>
      </c>
      <c r="H3958" t="s">
        <v>111</v>
      </c>
      <c r="I3958" t="s">
        <v>25</v>
      </c>
      <c r="J3958" t="s">
        <v>26</v>
      </c>
      <c r="K3958" t="s">
        <v>97</v>
      </c>
      <c r="L3958" t="s">
        <v>4</v>
      </c>
      <c r="M3958" t="s">
        <v>5</v>
      </c>
      <c r="N3958" t="s">
        <v>17</v>
      </c>
      <c r="O3958">
        <v>2005999000</v>
      </c>
      <c r="P3958" t="s">
        <v>499</v>
      </c>
      <c r="Q3958" t="s">
        <v>1071</v>
      </c>
      <c r="R3958" t="s">
        <v>24</v>
      </c>
      <c r="S3958" t="s">
        <v>209</v>
      </c>
      <c r="W3958" t="s">
        <v>112</v>
      </c>
      <c r="X3958" t="s">
        <v>8</v>
      </c>
      <c r="Y3958" t="s">
        <v>9</v>
      </c>
      <c r="Z3958">
        <v>2701.44</v>
      </c>
      <c r="AA3958">
        <v>874</v>
      </c>
    </row>
    <row r="3959" spans="1:27" hidden="1" x14ac:dyDescent="0.25">
      <c r="A3959">
        <v>2017</v>
      </c>
      <c r="B3959">
        <v>2</v>
      </c>
      <c r="C3959" t="s">
        <v>270</v>
      </c>
      <c r="D3959">
        <v>7643</v>
      </c>
      <c r="E3959">
        <v>2</v>
      </c>
      <c r="F3959">
        <v>20170216</v>
      </c>
      <c r="G3959">
        <v>20522951146</v>
      </c>
      <c r="H3959" t="s">
        <v>113</v>
      </c>
      <c r="I3959" t="s">
        <v>25</v>
      </c>
      <c r="J3959" t="s">
        <v>114</v>
      </c>
      <c r="K3959" t="s">
        <v>115</v>
      </c>
      <c r="L3959" t="s">
        <v>4</v>
      </c>
      <c r="M3959" t="s">
        <v>5</v>
      </c>
      <c r="N3959" t="s">
        <v>6</v>
      </c>
      <c r="O3959">
        <v>904211090</v>
      </c>
      <c r="P3959" t="s">
        <v>198</v>
      </c>
      <c r="Q3959" t="s">
        <v>472</v>
      </c>
      <c r="R3959" t="s">
        <v>77</v>
      </c>
      <c r="S3959" t="s">
        <v>1739</v>
      </c>
      <c r="W3959" t="s">
        <v>100</v>
      </c>
      <c r="X3959" t="s">
        <v>23</v>
      </c>
      <c r="Y3959" t="s">
        <v>226</v>
      </c>
      <c r="Z3959">
        <v>2700.75</v>
      </c>
      <c r="AA3959">
        <v>680.4</v>
      </c>
    </row>
    <row r="3960" spans="1:27" hidden="1" x14ac:dyDescent="0.25">
      <c r="A3960">
        <v>2017</v>
      </c>
      <c r="B3960">
        <v>2</v>
      </c>
      <c r="C3960" t="s">
        <v>86</v>
      </c>
      <c r="D3960">
        <v>15731</v>
      </c>
      <c r="E3960">
        <v>1</v>
      </c>
      <c r="F3960">
        <v>20170221</v>
      </c>
      <c r="G3960">
        <v>20186370571</v>
      </c>
      <c r="H3960" t="s">
        <v>111</v>
      </c>
      <c r="I3960" t="s">
        <v>25</v>
      </c>
      <c r="J3960" t="s">
        <v>26</v>
      </c>
      <c r="K3960" t="s">
        <v>185</v>
      </c>
      <c r="L3960" t="s">
        <v>4</v>
      </c>
      <c r="M3960" t="s">
        <v>5</v>
      </c>
      <c r="N3960" t="s">
        <v>17</v>
      </c>
      <c r="O3960">
        <v>2005999000</v>
      </c>
      <c r="P3960" t="s">
        <v>40</v>
      </c>
      <c r="Q3960" t="s">
        <v>1071</v>
      </c>
      <c r="R3960" t="s">
        <v>24</v>
      </c>
      <c r="S3960" t="s">
        <v>233</v>
      </c>
      <c r="W3960" t="s">
        <v>112</v>
      </c>
      <c r="X3960" t="s">
        <v>8</v>
      </c>
      <c r="Y3960" t="s">
        <v>9</v>
      </c>
      <c r="Z3960">
        <v>2700</v>
      </c>
      <c r="AA3960">
        <v>795</v>
      </c>
    </row>
    <row r="3961" spans="1:27" hidden="1" x14ac:dyDescent="0.25">
      <c r="A3961">
        <v>2018</v>
      </c>
      <c r="B3961">
        <v>1</v>
      </c>
      <c r="C3961" t="s">
        <v>86</v>
      </c>
      <c r="D3961">
        <v>121274</v>
      </c>
      <c r="E3961">
        <v>21</v>
      </c>
      <c r="F3961">
        <v>20180102</v>
      </c>
      <c r="G3961">
        <v>20170040938</v>
      </c>
      <c r="H3961" t="s">
        <v>65</v>
      </c>
      <c r="I3961" t="s">
        <v>25</v>
      </c>
      <c r="J3961" t="s">
        <v>26</v>
      </c>
      <c r="K3961" t="s">
        <v>147</v>
      </c>
      <c r="L3961" t="s">
        <v>4</v>
      </c>
      <c r="M3961" t="s">
        <v>5</v>
      </c>
      <c r="N3961" t="s">
        <v>17</v>
      </c>
      <c r="O3961">
        <v>2005999000</v>
      </c>
      <c r="P3961" t="s">
        <v>934</v>
      </c>
      <c r="Q3961" t="s">
        <v>1003</v>
      </c>
      <c r="R3961" t="s">
        <v>24</v>
      </c>
      <c r="S3961" t="s">
        <v>148</v>
      </c>
      <c r="T3961" t="s">
        <v>101</v>
      </c>
      <c r="W3961" t="s">
        <v>214</v>
      </c>
      <c r="X3961" t="s">
        <v>8</v>
      </c>
      <c r="Y3961" t="s">
        <v>15</v>
      </c>
      <c r="Z3961">
        <v>2700</v>
      </c>
      <c r="AA3961">
        <v>1224</v>
      </c>
    </row>
    <row r="3962" spans="1:27" hidden="1" x14ac:dyDescent="0.25">
      <c r="A3962">
        <v>2018</v>
      </c>
      <c r="B3962">
        <v>1</v>
      </c>
      <c r="C3962" t="s">
        <v>86</v>
      </c>
      <c r="D3962">
        <v>121274</v>
      </c>
      <c r="E3962">
        <v>35</v>
      </c>
      <c r="F3962">
        <v>20180102</v>
      </c>
      <c r="G3962">
        <v>20170040938</v>
      </c>
      <c r="H3962" t="s">
        <v>65</v>
      </c>
      <c r="I3962" t="s">
        <v>25</v>
      </c>
      <c r="J3962" t="s">
        <v>26</v>
      </c>
      <c r="K3962" t="s">
        <v>147</v>
      </c>
      <c r="L3962" t="s">
        <v>4</v>
      </c>
      <c r="M3962" t="s">
        <v>5</v>
      </c>
      <c r="N3962" t="s">
        <v>17</v>
      </c>
      <c r="O3962">
        <v>2005999000</v>
      </c>
      <c r="P3962" t="s">
        <v>934</v>
      </c>
      <c r="Q3962" t="s">
        <v>1003</v>
      </c>
      <c r="R3962" t="s">
        <v>24</v>
      </c>
      <c r="S3962" t="s">
        <v>148</v>
      </c>
      <c r="T3962" t="s">
        <v>246</v>
      </c>
      <c r="W3962" t="s">
        <v>214</v>
      </c>
      <c r="X3962" t="s">
        <v>8</v>
      </c>
      <c r="Y3962" t="s">
        <v>15</v>
      </c>
      <c r="Z3962">
        <v>2700</v>
      </c>
      <c r="AA3962">
        <v>1224</v>
      </c>
    </row>
    <row r="3963" spans="1:27" hidden="1" x14ac:dyDescent="0.25">
      <c r="A3963">
        <v>2018</v>
      </c>
      <c r="B3963">
        <v>2</v>
      </c>
      <c r="C3963" t="s">
        <v>270</v>
      </c>
      <c r="D3963">
        <v>9335</v>
      </c>
      <c r="E3963">
        <v>4</v>
      </c>
      <c r="F3963">
        <v>20180222</v>
      </c>
      <c r="G3963">
        <v>20504004415</v>
      </c>
      <c r="H3963" t="s">
        <v>223</v>
      </c>
      <c r="I3963" t="s">
        <v>25</v>
      </c>
      <c r="J3963" t="s">
        <v>26</v>
      </c>
      <c r="K3963" t="s">
        <v>97</v>
      </c>
      <c r="L3963" t="s">
        <v>4</v>
      </c>
      <c r="M3963" t="s">
        <v>5</v>
      </c>
      <c r="N3963" t="s">
        <v>17</v>
      </c>
      <c r="O3963">
        <v>2005999000</v>
      </c>
      <c r="P3963" t="s">
        <v>1002</v>
      </c>
      <c r="Q3963" t="s">
        <v>1003</v>
      </c>
      <c r="R3963" t="s">
        <v>24</v>
      </c>
      <c r="S3963" t="s">
        <v>342</v>
      </c>
      <c r="W3963" t="s">
        <v>34</v>
      </c>
      <c r="X3963" t="s">
        <v>8</v>
      </c>
      <c r="Y3963" t="s">
        <v>226</v>
      </c>
      <c r="Z3963">
        <v>2700</v>
      </c>
      <c r="AA3963">
        <v>792</v>
      </c>
    </row>
    <row r="3964" spans="1:27" hidden="1" x14ac:dyDescent="0.25">
      <c r="A3964">
        <v>2017</v>
      </c>
      <c r="B3964">
        <v>1</v>
      </c>
      <c r="C3964" t="s">
        <v>86</v>
      </c>
      <c r="D3964">
        <v>3815</v>
      </c>
      <c r="E3964">
        <v>13</v>
      </c>
      <c r="F3964">
        <v>20170116</v>
      </c>
      <c r="G3964">
        <v>20523273265</v>
      </c>
      <c r="H3964" t="s">
        <v>174</v>
      </c>
      <c r="I3964" t="s">
        <v>25</v>
      </c>
      <c r="J3964" t="s">
        <v>26</v>
      </c>
      <c r="K3964" t="s">
        <v>97</v>
      </c>
      <c r="L3964" t="s">
        <v>4</v>
      </c>
      <c r="M3964" t="s">
        <v>5</v>
      </c>
      <c r="N3964" t="s">
        <v>6</v>
      </c>
      <c r="O3964">
        <v>904219000</v>
      </c>
      <c r="P3964" t="s">
        <v>499</v>
      </c>
      <c r="Q3964" t="s">
        <v>472</v>
      </c>
      <c r="R3964" t="s">
        <v>50</v>
      </c>
      <c r="S3964" t="s">
        <v>483</v>
      </c>
      <c r="W3964" t="s">
        <v>176</v>
      </c>
      <c r="X3964" t="s">
        <v>181</v>
      </c>
      <c r="Y3964" t="s">
        <v>9</v>
      </c>
      <c r="Z3964">
        <v>2694.9</v>
      </c>
      <c r="AA3964">
        <v>300</v>
      </c>
    </row>
    <row r="3965" spans="1:27" hidden="1" x14ac:dyDescent="0.25">
      <c r="A3965">
        <v>2018</v>
      </c>
      <c r="B3965">
        <v>1</v>
      </c>
      <c r="C3965" t="s">
        <v>86</v>
      </c>
      <c r="D3965">
        <v>1591</v>
      </c>
      <c r="E3965">
        <v>8</v>
      </c>
      <c r="F3965">
        <v>20180110</v>
      </c>
      <c r="G3965">
        <v>20601698928</v>
      </c>
      <c r="H3965" t="s">
        <v>930</v>
      </c>
      <c r="I3965" t="s">
        <v>2</v>
      </c>
      <c r="J3965" t="s">
        <v>81</v>
      </c>
      <c r="K3965" t="s">
        <v>82</v>
      </c>
      <c r="L3965" t="s">
        <v>4</v>
      </c>
      <c r="M3965" t="s">
        <v>5</v>
      </c>
      <c r="N3965" t="s">
        <v>6</v>
      </c>
      <c r="O3965">
        <v>904219000</v>
      </c>
      <c r="P3965" t="s">
        <v>499</v>
      </c>
      <c r="Q3965" t="s">
        <v>472</v>
      </c>
      <c r="R3965" t="s">
        <v>50</v>
      </c>
      <c r="S3965" t="s">
        <v>932</v>
      </c>
      <c r="T3965" t="s">
        <v>517</v>
      </c>
      <c r="U3965" t="s">
        <v>84</v>
      </c>
      <c r="W3965" t="s">
        <v>112</v>
      </c>
      <c r="X3965" t="s">
        <v>8</v>
      </c>
      <c r="Y3965" t="s">
        <v>9</v>
      </c>
      <c r="Z3965">
        <v>2691</v>
      </c>
      <c r="AA3965">
        <v>468</v>
      </c>
    </row>
    <row r="3966" spans="1:27" hidden="1" x14ac:dyDescent="0.25">
      <c r="A3966">
        <v>2017</v>
      </c>
      <c r="B3966">
        <v>1</v>
      </c>
      <c r="C3966" t="s">
        <v>270</v>
      </c>
      <c r="D3966">
        <v>4164</v>
      </c>
      <c r="E3966">
        <v>2</v>
      </c>
      <c r="F3966">
        <v>20170124</v>
      </c>
      <c r="G3966">
        <v>20504004415</v>
      </c>
      <c r="H3966" t="s">
        <v>223</v>
      </c>
      <c r="I3966" t="s">
        <v>2</v>
      </c>
      <c r="J3966" t="s">
        <v>318</v>
      </c>
      <c r="K3966" t="s">
        <v>319</v>
      </c>
      <c r="L3966" t="s">
        <v>4</v>
      </c>
      <c r="M3966" t="s">
        <v>5</v>
      </c>
      <c r="N3966" t="s">
        <v>17</v>
      </c>
      <c r="O3966">
        <v>2001909000</v>
      </c>
      <c r="P3966" t="s">
        <v>1008</v>
      </c>
      <c r="Q3966" t="s">
        <v>1003</v>
      </c>
      <c r="R3966" t="s">
        <v>68</v>
      </c>
      <c r="S3966" t="s">
        <v>849</v>
      </c>
      <c r="W3966" t="s">
        <v>100</v>
      </c>
      <c r="X3966" t="s">
        <v>8</v>
      </c>
      <c r="Y3966" t="s">
        <v>61</v>
      </c>
      <c r="Z3966">
        <v>2685</v>
      </c>
      <c r="AA3966">
        <v>2610</v>
      </c>
    </row>
    <row r="3967" spans="1:27" hidden="1" x14ac:dyDescent="0.25">
      <c r="A3967">
        <v>2017</v>
      </c>
      <c r="B3967">
        <v>2</v>
      </c>
      <c r="C3967" t="s">
        <v>270</v>
      </c>
      <c r="D3967">
        <v>4209</v>
      </c>
      <c r="E3967">
        <v>4</v>
      </c>
      <c r="F3967">
        <v>20170203</v>
      </c>
      <c r="G3967">
        <v>20504004415</v>
      </c>
      <c r="H3967" t="s">
        <v>223</v>
      </c>
      <c r="I3967" t="s">
        <v>25</v>
      </c>
      <c r="J3967" t="s">
        <v>26</v>
      </c>
      <c r="K3967" t="s">
        <v>97</v>
      </c>
      <c r="L3967" t="s">
        <v>4</v>
      </c>
      <c r="M3967" t="s">
        <v>5</v>
      </c>
      <c r="N3967" t="s">
        <v>17</v>
      </c>
      <c r="O3967">
        <v>2005999000</v>
      </c>
      <c r="P3967" t="s">
        <v>1002</v>
      </c>
      <c r="Q3967" t="s">
        <v>1003</v>
      </c>
      <c r="R3967" t="s">
        <v>24</v>
      </c>
      <c r="S3967" t="s">
        <v>1679</v>
      </c>
      <c r="W3967" t="s">
        <v>100</v>
      </c>
      <c r="X3967" t="s">
        <v>8</v>
      </c>
      <c r="Y3967" t="s">
        <v>61</v>
      </c>
      <c r="Z3967">
        <v>2682</v>
      </c>
      <c r="AA3967">
        <v>786.72</v>
      </c>
    </row>
    <row r="3968" spans="1:27" hidden="1" x14ac:dyDescent="0.25">
      <c r="A3968">
        <v>2017</v>
      </c>
      <c r="B3968">
        <v>3</v>
      </c>
      <c r="C3968" t="s">
        <v>86</v>
      </c>
      <c r="D3968">
        <v>18913</v>
      </c>
      <c r="E3968">
        <v>3</v>
      </c>
      <c r="F3968">
        <v>20170302</v>
      </c>
      <c r="G3968">
        <v>20571617448</v>
      </c>
      <c r="H3968" t="s">
        <v>1585</v>
      </c>
      <c r="I3968" t="s">
        <v>25</v>
      </c>
      <c r="J3968" t="s">
        <v>26</v>
      </c>
      <c r="K3968" t="s">
        <v>28</v>
      </c>
      <c r="L3968" t="s">
        <v>4</v>
      </c>
      <c r="M3968" t="s">
        <v>5</v>
      </c>
      <c r="N3968" t="s">
        <v>6</v>
      </c>
      <c r="O3968">
        <v>904211090</v>
      </c>
      <c r="P3968" t="s">
        <v>198</v>
      </c>
      <c r="Q3968" t="s">
        <v>472</v>
      </c>
      <c r="R3968" t="s">
        <v>77</v>
      </c>
      <c r="S3968" t="s">
        <v>158</v>
      </c>
      <c r="T3968" t="s">
        <v>2193</v>
      </c>
      <c r="W3968" t="s">
        <v>595</v>
      </c>
      <c r="X3968" t="s">
        <v>23</v>
      </c>
      <c r="Y3968" t="s">
        <v>9</v>
      </c>
      <c r="Z3968">
        <v>2680.5</v>
      </c>
      <c r="AA3968">
        <v>1077.3</v>
      </c>
    </row>
    <row r="3969" spans="1:27" hidden="1" x14ac:dyDescent="0.25">
      <c r="A3969">
        <v>2018</v>
      </c>
      <c r="B3969">
        <v>3</v>
      </c>
      <c r="C3969" t="s">
        <v>270</v>
      </c>
      <c r="D3969">
        <v>14264</v>
      </c>
      <c r="E3969">
        <v>2</v>
      </c>
      <c r="F3969">
        <v>20180329</v>
      </c>
      <c r="G3969">
        <v>20504004415</v>
      </c>
      <c r="H3969" t="s">
        <v>223</v>
      </c>
      <c r="I3969" t="s">
        <v>25</v>
      </c>
      <c r="J3969" t="s">
        <v>26</v>
      </c>
      <c r="K3969" t="s">
        <v>518</v>
      </c>
      <c r="L3969" t="s">
        <v>4</v>
      </c>
      <c r="M3969" t="s">
        <v>5</v>
      </c>
      <c r="N3969" t="s">
        <v>17</v>
      </c>
      <c r="O3969">
        <v>2001909000</v>
      </c>
      <c r="P3969" t="s">
        <v>1008</v>
      </c>
      <c r="Q3969" t="s">
        <v>1003</v>
      </c>
      <c r="R3969" t="s">
        <v>68</v>
      </c>
      <c r="S3969" t="s">
        <v>281</v>
      </c>
      <c r="W3969" t="s">
        <v>34</v>
      </c>
      <c r="X3969" t="s">
        <v>8</v>
      </c>
      <c r="Y3969" t="s">
        <v>226</v>
      </c>
      <c r="Z3969">
        <v>2671.2</v>
      </c>
      <c r="AA3969">
        <v>2923.2</v>
      </c>
    </row>
    <row r="3970" spans="1:27" hidden="1" x14ac:dyDescent="0.25">
      <c r="A3970">
        <v>2017</v>
      </c>
      <c r="B3970">
        <v>2</v>
      </c>
      <c r="C3970" t="s">
        <v>270</v>
      </c>
      <c r="D3970">
        <v>8563</v>
      </c>
      <c r="E3970">
        <v>2</v>
      </c>
      <c r="F3970">
        <v>20170222</v>
      </c>
      <c r="G3970">
        <v>20504004415</v>
      </c>
      <c r="H3970" t="s">
        <v>223</v>
      </c>
      <c r="I3970" t="s">
        <v>47</v>
      </c>
      <c r="J3970" t="s">
        <v>457</v>
      </c>
      <c r="K3970" t="s">
        <v>458</v>
      </c>
      <c r="L3970" t="s">
        <v>4</v>
      </c>
      <c r="M3970" t="s">
        <v>5</v>
      </c>
      <c r="N3970" t="s">
        <v>17</v>
      </c>
      <c r="O3970">
        <v>2001909000</v>
      </c>
      <c r="P3970" t="s">
        <v>1008</v>
      </c>
      <c r="Q3970" t="s">
        <v>1003</v>
      </c>
      <c r="R3970" t="s">
        <v>68</v>
      </c>
      <c r="S3970" t="s">
        <v>1759</v>
      </c>
      <c r="T3970" t="s">
        <v>1760</v>
      </c>
      <c r="W3970" t="s">
        <v>272</v>
      </c>
      <c r="X3970" t="s">
        <v>8</v>
      </c>
      <c r="Y3970" t="s">
        <v>61</v>
      </c>
      <c r="Z3970">
        <v>2665.6</v>
      </c>
      <c r="AA3970">
        <v>1032.24</v>
      </c>
    </row>
    <row r="3971" spans="1:27" hidden="1" x14ac:dyDescent="0.25">
      <c r="A3971">
        <v>2017</v>
      </c>
      <c r="B3971">
        <v>1</v>
      </c>
      <c r="C3971" t="s">
        <v>86</v>
      </c>
      <c r="D3971">
        <v>3815</v>
      </c>
      <c r="E3971">
        <v>15</v>
      </c>
      <c r="F3971">
        <v>20170116</v>
      </c>
      <c r="G3971">
        <v>20523273265</v>
      </c>
      <c r="H3971" t="s">
        <v>174</v>
      </c>
      <c r="I3971" t="s">
        <v>25</v>
      </c>
      <c r="J3971" t="s">
        <v>26</v>
      </c>
      <c r="K3971" t="s">
        <v>97</v>
      </c>
      <c r="L3971" t="s">
        <v>4</v>
      </c>
      <c r="M3971" t="s">
        <v>5</v>
      </c>
      <c r="N3971" t="s">
        <v>17</v>
      </c>
      <c r="O3971">
        <v>2005999000</v>
      </c>
      <c r="P3971" t="s">
        <v>31</v>
      </c>
      <c r="Q3971" t="s">
        <v>1003</v>
      </c>
      <c r="R3971" t="s">
        <v>24</v>
      </c>
      <c r="S3971" t="s">
        <v>646</v>
      </c>
      <c r="X3971" t="s">
        <v>8</v>
      </c>
      <c r="Y3971" t="s">
        <v>9</v>
      </c>
      <c r="Z3971">
        <v>2654</v>
      </c>
      <c r="AA3971">
        <v>1440</v>
      </c>
    </row>
    <row r="3972" spans="1:27" hidden="1" x14ac:dyDescent="0.25">
      <c r="A3972">
        <v>2017</v>
      </c>
      <c r="B3972">
        <v>1</v>
      </c>
      <c r="C3972" t="s">
        <v>86</v>
      </c>
      <c r="D3972">
        <v>1819</v>
      </c>
      <c r="E3972">
        <v>3</v>
      </c>
      <c r="F3972">
        <v>20170113</v>
      </c>
      <c r="G3972">
        <v>20186370571</v>
      </c>
      <c r="H3972" t="s">
        <v>111</v>
      </c>
      <c r="I3972" t="s">
        <v>25</v>
      </c>
      <c r="J3972" t="s">
        <v>26</v>
      </c>
      <c r="K3972" t="s">
        <v>97</v>
      </c>
      <c r="L3972" t="s">
        <v>4</v>
      </c>
      <c r="M3972" t="s">
        <v>5</v>
      </c>
      <c r="N3972" t="s">
        <v>17</v>
      </c>
      <c r="O3972">
        <v>2005999000</v>
      </c>
      <c r="P3972" t="s">
        <v>40</v>
      </c>
      <c r="Q3972" t="s">
        <v>1071</v>
      </c>
      <c r="R3972" t="s">
        <v>24</v>
      </c>
      <c r="S3972" t="s">
        <v>512</v>
      </c>
      <c r="W3972" t="s">
        <v>160</v>
      </c>
      <c r="X3972" t="s">
        <v>8</v>
      </c>
      <c r="Y3972" t="s">
        <v>9</v>
      </c>
      <c r="Z3972">
        <v>2640</v>
      </c>
      <c r="AA3972">
        <v>968</v>
      </c>
    </row>
    <row r="3973" spans="1:27" hidden="1" x14ac:dyDescent="0.25">
      <c r="A3973">
        <v>2017</v>
      </c>
      <c r="B3973">
        <v>3</v>
      </c>
      <c r="C3973" t="s">
        <v>86</v>
      </c>
      <c r="D3973">
        <v>23118</v>
      </c>
      <c r="E3973">
        <v>3</v>
      </c>
      <c r="F3973">
        <v>20170316</v>
      </c>
      <c r="G3973">
        <v>20170040938</v>
      </c>
      <c r="H3973" t="s">
        <v>65</v>
      </c>
      <c r="I3973" t="s">
        <v>25</v>
      </c>
      <c r="J3973" t="s">
        <v>26</v>
      </c>
      <c r="K3973" t="s">
        <v>97</v>
      </c>
      <c r="L3973" t="s">
        <v>4</v>
      </c>
      <c r="M3973" t="s">
        <v>5</v>
      </c>
      <c r="N3973" t="s">
        <v>17</v>
      </c>
      <c r="O3973">
        <v>2005999000</v>
      </c>
      <c r="P3973" t="s">
        <v>934</v>
      </c>
      <c r="Q3973" t="s">
        <v>1003</v>
      </c>
      <c r="R3973" t="s">
        <v>24</v>
      </c>
      <c r="S3973" t="s">
        <v>234</v>
      </c>
      <c r="T3973" t="s">
        <v>14</v>
      </c>
      <c r="U3973" t="s">
        <v>101</v>
      </c>
      <c r="W3973" t="s">
        <v>129</v>
      </c>
      <c r="X3973" t="s">
        <v>8</v>
      </c>
      <c r="Y3973" t="s">
        <v>15</v>
      </c>
      <c r="Z3973">
        <v>2631.6</v>
      </c>
      <c r="AA3973">
        <v>1248.48</v>
      </c>
    </row>
    <row r="3974" spans="1:27" hidden="1" x14ac:dyDescent="0.25">
      <c r="A3974">
        <v>2018</v>
      </c>
      <c r="B3974">
        <v>1</v>
      </c>
      <c r="C3974" t="s">
        <v>86</v>
      </c>
      <c r="D3974">
        <v>9199</v>
      </c>
      <c r="E3974">
        <v>3</v>
      </c>
      <c r="F3974">
        <v>20180131</v>
      </c>
      <c r="G3974">
        <v>20476152594</v>
      </c>
      <c r="H3974" t="s">
        <v>91</v>
      </c>
      <c r="I3974" t="s">
        <v>2</v>
      </c>
      <c r="J3974" t="s">
        <v>81</v>
      </c>
      <c r="K3974" t="s">
        <v>82</v>
      </c>
      <c r="L3974" t="s">
        <v>4</v>
      </c>
      <c r="M3974" t="s">
        <v>5</v>
      </c>
      <c r="N3974" t="s">
        <v>6</v>
      </c>
      <c r="O3974">
        <v>710809000</v>
      </c>
      <c r="P3974" t="s">
        <v>40</v>
      </c>
      <c r="Q3974" t="s">
        <v>1076</v>
      </c>
      <c r="R3974" t="s">
        <v>13</v>
      </c>
      <c r="S3974" t="s">
        <v>1102</v>
      </c>
      <c r="T3974" t="s">
        <v>230</v>
      </c>
      <c r="U3974" t="s">
        <v>84</v>
      </c>
      <c r="W3974" t="s">
        <v>34</v>
      </c>
      <c r="X3974" t="s">
        <v>8</v>
      </c>
      <c r="Y3974" t="s">
        <v>93</v>
      </c>
      <c r="Z3974">
        <v>2620.8000000000002</v>
      </c>
      <c r="AA3974">
        <v>1008</v>
      </c>
    </row>
    <row r="3975" spans="1:27" hidden="1" x14ac:dyDescent="0.25">
      <c r="A3975">
        <v>2017</v>
      </c>
      <c r="B3975">
        <v>3</v>
      </c>
      <c r="C3975" t="s">
        <v>270</v>
      </c>
      <c r="D3975">
        <v>11849</v>
      </c>
      <c r="E3975">
        <v>3</v>
      </c>
      <c r="F3975">
        <v>20170328</v>
      </c>
      <c r="G3975">
        <v>20504004415</v>
      </c>
      <c r="H3975" t="s">
        <v>223</v>
      </c>
      <c r="I3975" t="s">
        <v>2</v>
      </c>
      <c r="J3975" t="s">
        <v>58</v>
      </c>
      <c r="K3975" t="s">
        <v>59</v>
      </c>
      <c r="L3975" t="s">
        <v>4</v>
      </c>
      <c r="M3975" t="s">
        <v>5</v>
      </c>
      <c r="N3975" t="s">
        <v>17</v>
      </c>
      <c r="O3975">
        <v>2001909000</v>
      </c>
      <c r="P3975" t="s">
        <v>1008</v>
      </c>
      <c r="Q3975" t="s">
        <v>1003</v>
      </c>
      <c r="R3975" t="s">
        <v>68</v>
      </c>
      <c r="S3975" t="s">
        <v>861</v>
      </c>
      <c r="T3975" t="s">
        <v>942</v>
      </c>
      <c r="W3975" t="s">
        <v>272</v>
      </c>
      <c r="X3975" t="s">
        <v>8</v>
      </c>
      <c r="Y3975" t="s">
        <v>61</v>
      </c>
      <c r="Z3975">
        <v>2610</v>
      </c>
      <c r="AA3975">
        <v>1224</v>
      </c>
    </row>
    <row r="3976" spans="1:27" hidden="1" x14ac:dyDescent="0.25">
      <c r="A3976">
        <v>2018</v>
      </c>
      <c r="B3976">
        <v>2</v>
      </c>
      <c r="C3976" t="s">
        <v>86</v>
      </c>
      <c r="D3976">
        <v>12111</v>
      </c>
      <c r="E3976">
        <v>5</v>
      </c>
      <c r="F3976">
        <v>20180207</v>
      </c>
      <c r="G3976">
        <v>20186370571</v>
      </c>
      <c r="H3976" t="s">
        <v>111</v>
      </c>
      <c r="I3976" t="s">
        <v>25</v>
      </c>
      <c r="J3976" t="s">
        <v>26</v>
      </c>
      <c r="K3976" t="s">
        <v>97</v>
      </c>
      <c r="L3976" t="s">
        <v>4</v>
      </c>
      <c r="M3976" t="s">
        <v>5</v>
      </c>
      <c r="N3976" t="s">
        <v>17</v>
      </c>
      <c r="O3976">
        <v>2005999000</v>
      </c>
      <c r="P3976" t="s">
        <v>31</v>
      </c>
      <c r="Q3976" t="s">
        <v>1071</v>
      </c>
      <c r="R3976" t="s">
        <v>24</v>
      </c>
      <c r="S3976" t="s">
        <v>1240</v>
      </c>
      <c r="T3976" t="s">
        <v>1241</v>
      </c>
      <c r="U3976" t="s">
        <v>1242</v>
      </c>
      <c r="W3976" t="s">
        <v>1232</v>
      </c>
      <c r="X3976" t="s">
        <v>8</v>
      </c>
      <c r="Y3976" t="s">
        <v>9</v>
      </c>
      <c r="Z3976">
        <v>2592.6</v>
      </c>
      <c r="AA3976">
        <v>805</v>
      </c>
    </row>
    <row r="3977" spans="1:27" hidden="1" x14ac:dyDescent="0.25">
      <c r="A3977">
        <v>2018</v>
      </c>
      <c r="B3977">
        <v>2</v>
      </c>
      <c r="C3977" t="s">
        <v>86</v>
      </c>
      <c r="D3977">
        <v>12007</v>
      </c>
      <c r="E3977">
        <v>1</v>
      </c>
      <c r="F3977">
        <v>20180207</v>
      </c>
      <c r="G3977">
        <v>20513423307</v>
      </c>
      <c r="H3977" t="s">
        <v>1856</v>
      </c>
      <c r="I3977" t="s">
        <v>25</v>
      </c>
      <c r="J3977" t="s">
        <v>26</v>
      </c>
      <c r="K3977" t="s">
        <v>97</v>
      </c>
      <c r="L3977" t="s">
        <v>4</v>
      </c>
      <c r="M3977" t="s">
        <v>5</v>
      </c>
      <c r="N3977" t="s">
        <v>6</v>
      </c>
      <c r="O3977">
        <v>709600000</v>
      </c>
      <c r="P3977" t="s">
        <v>1133</v>
      </c>
      <c r="Q3977" t="s">
        <v>274</v>
      </c>
      <c r="R3977" t="s">
        <v>7</v>
      </c>
      <c r="S3977" t="s">
        <v>1857</v>
      </c>
      <c r="T3977" t="s">
        <v>1858</v>
      </c>
      <c r="U3977" t="s">
        <v>1859</v>
      </c>
      <c r="W3977" t="s">
        <v>84</v>
      </c>
      <c r="X3977" t="s">
        <v>8</v>
      </c>
      <c r="Y3977" t="s">
        <v>93</v>
      </c>
      <c r="Z3977">
        <v>2592</v>
      </c>
      <c r="AA3977">
        <v>979.78</v>
      </c>
    </row>
    <row r="3978" spans="1:27" hidden="1" x14ac:dyDescent="0.25">
      <c r="A3978">
        <v>2017</v>
      </c>
      <c r="B3978">
        <v>3</v>
      </c>
      <c r="C3978" t="s">
        <v>86</v>
      </c>
      <c r="D3978">
        <v>25643</v>
      </c>
      <c r="E3978">
        <v>5</v>
      </c>
      <c r="F3978">
        <v>20170329</v>
      </c>
      <c r="G3978">
        <v>20507262318</v>
      </c>
      <c r="H3978" t="s">
        <v>531</v>
      </c>
      <c r="I3978" t="s">
        <v>2</v>
      </c>
      <c r="J3978" t="s">
        <v>81</v>
      </c>
      <c r="K3978" t="s">
        <v>82</v>
      </c>
      <c r="L3978" t="s">
        <v>4</v>
      </c>
      <c r="M3978" t="s">
        <v>5</v>
      </c>
      <c r="N3978" t="s">
        <v>6</v>
      </c>
      <c r="O3978">
        <v>904219000</v>
      </c>
      <c r="P3978" t="s">
        <v>499</v>
      </c>
      <c r="Q3978" t="s">
        <v>472</v>
      </c>
      <c r="R3978" t="s">
        <v>50</v>
      </c>
      <c r="S3978" t="s">
        <v>41</v>
      </c>
      <c r="V3978" t="s">
        <v>2320</v>
      </c>
      <c r="W3978" t="s">
        <v>176</v>
      </c>
      <c r="X3978" t="s">
        <v>23</v>
      </c>
      <c r="Y3978" t="s">
        <v>9</v>
      </c>
      <c r="Z3978">
        <v>2583.36</v>
      </c>
      <c r="AA3978">
        <v>468</v>
      </c>
    </row>
    <row r="3979" spans="1:27" hidden="1" x14ac:dyDescent="0.25">
      <c r="A3979">
        <v>2018</v>
      </c>
      <c r="B3979">
        <v>1</v>
      </c>
      <c r="C3979" t="s">
        <v>86</v>
      </c>
      <c r="D3979">
        <v>3201</v>
      </c>
      <c r="E3979">
        <v>2</v>
      </c>
      <c r="F3979">
        <v>20180124</v>
      </c>
      <c r="G3979">
        <v>20373860736</v>
      </c>
      <c r="H3979" t="s">
        <v>1127</v>
      </c>
      <c r="I3979" t="s">
        <v>25</v>
      </c>
      <c r="J3979" t="s">
        <v>66</v>
      </c>
      <c r="K3979" t="s">
        <v>103</v>
      </c>
      <c r="L3979" t="s">
        <v>4</v>
      </c>
      <c r="M3979" t="s">
        <v>5</v>
      </c>
      <c r="N3979" t="s">
        <v>17</v>
      </c>
      <c r="O3979">
        <v>2001909000</v>
      </c>
      <c r="P3979" t="s">
        <v>934</v>
      </c>
      <c r="Q3979" t="s">
        <v>1003</v>
      </c>
      <c r="R3979" t="s">
        <v>68</v>
      </c>
      <c r="S3979" t="s">
        <v>2109</v>
      </c>
      <c r="T3979" t="s">
        <v>2393</v>
      </c>
      <c r="U3979" t="s">
        <v>1098</v>
      </c>
      <c r="V3979" t="s">
        <v>101</v>
      </c>
      <c r="X3979" t="s">
        <v>19</v>
      </c>
      <c r="Y3979" t="s">
        <v>15</v>
      </c>
      <c r="Z3979">
        <v>2583</v>
      </c>
      <c r="AA3979">
        <v>588</v>
      </c>
    </row>
    <row r="3980" spans="1:27" hidden="1" x14ac:dyDescent="0.25">
      <c r="A3980">
        <v>2017</v>
      </c>
      <c r="B3980">
        <v>2</v>
      </c>
      <c r="C3980" t="s">
        <v>86</v>
      </c>
      <c r="D3980">
        <v>11162</v>
      </c>
      <c r="E3980">
        <v>5</v>
      </c>
      <c r="F3980">
        <v>20170209</v>
      </c>
      <c r="G3980">
        <v>20524548594</v>
      </c>
      <c r="H3980" t="s">
        <v>124</v>
      </c>
      <c r="I3980" t="s">
        <v>25</v>
      </c>
      <c r="J3980" t="s">
        <v>26</v>
      </c>
      <c r="K3980" t="s">
        <v>118</v>
      </c>
      <c r="L3980" t="s">
        <v>4</v>
      </c>
      <c r="M3980" t="s">
        <v>5</v>
      </c>
      <c r="N3980" t="s">
        <v>6</v>
      </c>
      <c r="O3980">
        <v>904211090</v>
      </c>
      <c r="P3980" t="s">
        <v>198</v>
      </c>
      <c r="Q3980" t="s">
        <v>472</v>
      </c>
      <c r="R3980" t="s">
        <v>77</v>
      </c>
      <c r="S3980" t="s">
        <v>1479</v>
      </c>
      <c r="T3980" t="s">
        <v>1480</v>
      </c>
      <c r="U3980" t="s">
        <v>88</v>
      </c>
      <c r="X3980" t="s">
        <v>23</v>
      </c>
      <c r="Y3980" t="s">
        <v>9</v>
      </c>
      <c r="Z3980">
        <v>2578.6999999999998</v>
      </c>
      <c r="AA3980">
        <v>817.92</v>
      </c>
    </row>
    <row r="3981" spans="1:27" hidden="1" x14ac:dyDescent="0.25">
      <c r="A3981">
        <v>2017</v>
      </c>
      <c r="B3981">
        <v>2</v>
      </c>
      <c r="C3981" t="s">
        <v>85</v>
      </c>
      <c r="D3981">
        <v>670</v>
      </c>
      <c r="E3981">
        <v>2</v>
      </c>
      <c r="F3981">
        <v>20170202</v>
      </c>
      <c r="G3981">
        <v>20119194998</v>
      </c>
      <c r="H3981" t="s">
        <v>366</v>
      </c>
      <c r="I3981" t="s">
        <v>11</v>
      </c>
      <c r="J3981" t="s">
        <v>12</v>
      </c>
      <c r="K3981" t="s">
        <v>362</v>
      </c>
      <c r="L3981" t="s">
        <v>4</v>
      </c>
      <c r="M3981" t="s">
        <v>5</v>
      </c>
      <c r="N3981" t="s">
        <v>17</v>
      </c>
      <c r="O3981">
        <v>2005999000</v>
      </c>
      <c r="P3981" t="s">
        <v>1015</v>
      </c>
      <c r="Q3981" t="s">
        <v>1003</v>
      </c>
      <c r="R3981" t="s">
        <v>24</v>
      </c>
      <c r="S3981" t="s">
        <v>370</v>
      </c>
      <c r="T3981" t="s">
        <v>368</v>
      </c>
      <c r="V3981" t="s">
        <v>84</v>
      </c>
      <c r="W3981" t="s">
        <v>371</v>
      </c>
      <c r="X3981" t="s">
        <v>23</v>
      </c>
      <c r="Y3981" t="s">
        <v>85</v>
      </c>
      <c r="Z3981">
        <v>2572.5</v>
      </c>
      <c r="AA3981">
        <v>2450</v>
      </c>
    </row>
    <row r="3982" spans="1:27" hidden="1" x14ac:dyDescent="0.25">
      <c r="A3982">
        <v>2018</v>
      </c>
      <c r="B3982">
        <v>1</v>
      </c>
      <c r="C3982" t="s">
        <v>86</v>
      </c>
      <c r="D3982">
        <v>8117</v>
      </c>
      <c r="E3982">
        <v>8</v>
      </c>
      <c r="F3982">
        <v>20180126</v>
      </c>
      <c r="G3982">
        <v>20555013435</v>
      </c>
      <c r="H3982" t="s">
        <v>155</v>
      </c>
      <c r="I3982" t="s">
        <v>11</v>
      </c>
      <c r="J3982" t="s">
        <v>12</v>
      </c>
      <c r="K3982" t="s">
        <v>92</v>
      </c>
      <c r="L3982" t="s">
        <v>4</v>
      </c>
      <c r="M3982" t="s">
        <v>5</v>
      </c>
      <c r="N3982" t="s">
        <v>6</v>
      </c>
      <c r="O3982">
        <v>710809000</v>
      </c>
      <c r="P3982" t="s">
        <v>1071</v>
      </c>
      <c r="Q3982" t="s">
        <v>1076</v>
      </c>
      <c r="R3982" t="s">
        <v>13</v>
      </c>
      <c r="S3982" t="s">
        <v>1225</v>
      </c>
      <c r="W3982" t="s">
        <v>1226</v>
      </c>
      <c r="X3982" t="s">
        <v>8</v>
      </c>
      <c r="Y3982" t="s">
        <v>9</v>
      </c>
      <c r="Z3982">
        <v>2567.17</v>
      </c>
      <c r="AA3982">
        <v>1000</v>
      </c>
    </row>
    <row r="3983" spans="1:27" hidden="1" x14ac:dyDescent="0.25">
      <c r="A3983">
        <v>2017</v>
      </c>
      <c r="B3983">
        <v>3</v>
      </c>
      <c r="C3983" t="s">
        <v>86</v>
      </c>
      <c r="D3983">
        <v>19561</v>
      </c>
      <c r="E3983">
        <v>6</v>
      </c>
      <c r="F3983">
        <v>20170302</v>
      </c>
      <c r="G3983">
        <v>20501895467</v>
      </c>
      <c r="H3983" t="s">
        <v>211</v>
      </c>
      <c r="I3983" t="s">
        <v>25</v>
      </c>
      <c r="J3983" t="s">
        <v>26</v>
      </c>
      <c r="K3983" t="s">
        <v>97</v>
      </c>
      <c r="L3983" t="s">
        <v>4</v>
      </c>
      <c r="M3983" t="s">
        <v>5</v>
      </c>
      <c r="N3983" t="s">
        <v>6</v>
      </c>
      <c r="O3983">
        <v>710809000</v>
      </c>
      <c r="P3983" t="s">
        <v>40</v>
      </c>
      <c r="Q3983" t="s">
        <v>1076</v>
      </c>
      <c r="R3983" t="s">
        <v>13</v>
      </c>
      <c r="S3983" t="s">
        <v>509</v>
      </c>
      <c r="T3983" t="s">
        <v>510</v>
      </c>
      <c r="X3983" t="s">
        <v>8</v>
      </c>
      <c r="Y3983" t="s">
        <v>9</v>
      </c>
      <c r="Z3983">
        <v>2563.1999999999998</v>
      </c>
      <c r="AA3983">
        <v>1307.52</v>
      </c>
    </row>
    <row r="3984" spans="1:27" hidden="1" x14ac:dyDescent="0.25">
      <c r="A3984">
        <v>2017</v>
      </c>
      <c r="B3984">
        <v>1</v>
      </c>
      <c r="C3984" t="s">
        <v>270</v>
      </c>
      <c r="D3984">
        <v>3273</v>
      </c>
      <c r="E3984">
        <v>1</v>
      </c>
      <c r="F3984">
        <v>20170122</v>
      </c>
      <c r="G3984">
        <v>20504004415</v>
      </c>
      <c r="H3984" t="s">
        <v>223</v>
      </c>
      <c r="I3984" t="s">
        <v>25</v>
      </c>
      <c r="J3984" t="s">
        <v>26</v>
      </c>
      <c r="K3984" t="s">
        <v>28</v>
      </c>
      <c r="L3984" t="s">
        <v>4</v>
      </c>
      <c r="M3984" t="s">
        <v>5</v>
      </c>
      <c r="N3984" t="s">
        <v>17</v>
      </c>
      <c r="O3984">
        <v>2005999000</v>
      </c>
      <c r="P3984" t="s">
        <v>1002</v>
      </c>
      <c r="Q3984" t="s">
        <v>1003</v>
      </c>
      <c r="R3984" t="s">
        <v>24</v>
      </c>
      <c r="S3984" t="s">
        <v>825</v>
      </c>
      <c r="W3984" t="s">
        <v>100</v>
      </c>
      <c r="X3984" t="s">
        <v>8</v>
      </c>
      <c r="Y3984" t="s">
        <v>61</v>
      </c>
      <c r="Z3984">
        <v>2560</v>
      </c>
      <c r="AA3984">
        <v>1522.56</v>
      </c>
    </row>
    <row r="3985" spans="1:27" hidden="1" x14ac:dyDescent="0.25">
      <c r="A3985">
        <v>2018</v>
      </c>
      <c r="B3985">
        <v>1</v>
      </c>
      <c r="C3985" t="s">
        <v>270</v>
      </c>
      <c r="D3985">
        <v>3826</v>
      </c>
      <c r="E3985">
        <v>4</v>
      </c>
      <c r="F3985">
        <v>20180123</v>
      </c>
      <c r="G3985">
        <v>20504004415</v>
      </c>
      <c r="H3985" t="s">
        <v>223</v>
      </c>
      <c r="I3985" t="s">
        <v>25</v>
      </c>
      <c r="J3985" t="s">
        <v>26</v>
      </c>
      <c r="K3985" t="s">
        <v>125</v>
      </c>
      <c r="L3985" t="s">
        <v>4</v>
      </c>
      <c r="M3985" t="s">
        <v>5</v>
      </c>
      <c r="N3985" t="s">
        <v>17</v>
      </c>
      <c r="O3985">
        <v>2005999000</v>
      </c>
      <c r="P3985" t="s">
        <v>1002</v>
      </c>
      <c r="Q3985" t="s">
        <v>1003</v>
      </c>
      <c r="R3985" t="s">
        <v>24</v>
      </c>
      <c r="S3985" t="s">
        <v>387</v>
      </c>
      <c r="T3985" t="s">
        <v>958</v>
      </c>
      <c r="W3985" t="s">
        <v>34</v>
      </c>
      <c r="X3985" t="s">
        <v>8</v>
      </c>
      <c r="Y3985" t="s">
        <v>226</v>
      </c>
      <c r="Z3985">
        <v>2560</v>
      </c>
      <c r="AA3985">
        <v>1522.56</v>
      </c>
    </row>
    <row r="3986" spans="1:27" hidden="1" x14ac:dyDescent="0.25">
      <c r="A3986">
        <v>2018</v>
      </c>
      <c r="B3986">
        <v>1</v>
      </c>
      <c r="C3986" t="s">
        <v>270</v>
      </c>
      <c r="D3986">
        <v>4020</v>
      </c>
      <c r="E3986">
        <v>2</v>
      </c>
      <c r="F3986">
        <v>20180125</v>
      </c>
      <c r="G3986">
        <v>20504004415</v>
      </c>
      <c r="H3986" t="s">
        <v>223</v>
      </c>
      <c r="I3986" t="s">
        <v>25</v>
      </c>
      <c r="J3986" t="s">
        <v>26</v>
      </c>
      <c r="K3986" t="s">
        <v>97</v>
      </c>
      <c r="L3986" t="s">
        <v>4</v>
      </c>
      <c r="M3986" t="s">
        <v>5</v>
      </c>
      <c r="N3986" t="s">
        <v>17</v>
      </c>
      <c r="O3986">
        <v>2001909000</v>
      </c>
      <c r="P3986" t="s">
        <v>1006</v>
      </c>
      <c r="Q3986" t="s">
        <v>1003</v>
      </c>
      <c r="R3986" t="s">
        <v>68</v>
      </c>
      <c r="S3986" t="s">
        <v>1331</v>
      </c>
      <c r="T3986" t="s">
        <v>1332</v>
      </c>
      <c r="W3986" t="s">
        <v>34</v>
      </c>
      <c r="X3986" t="s">
        <v>19</v>
      </c>
      <c r="Y3986" t="s">
        <v>226</v>
      </c>
      <c r="Z3986">
        <v>2560</v>
      </c>
      <c r="AA3986">
        <v>1920</v>
      </c>
    </row>
    <row r="3987" spans="1:27" hidden="1" x14ac:dyDescent="0.25">
      <c r="A3987">
        <v>2018</v>
      </c>
      <c r="B3987">
        <v>3</v>
      </c>
      <c r="C3987" t="s">
        <v>86</v>
      </c>
      <c r="D3987">
        <v>28389</v>
      </c>
      <c r="E3987">
        <v>7</v>
      </c>
      <c r="F3987">
        <v>20180330</v>
      </c>
      <c r="G3987">
        <v>20523273265</v>
      </c>
      <c r="H3987" t="s">
        <v>174</v>
      </c>
      <c r="I3987" t="s">
        <v>25</v>
      </c>
      <c r="J3987" t="s">
        <v>26</v>
      </c>
      <c r="K3987" t="s">
        <v>97</v>
      </c>
      <c r="L3987" t="s">
        <v>4</v>
      </c>
      <c r="M3987" t="s">
        <v>5</v>
      </c>
      <c r="N3987" t="s">
        <v>6</v>
      </c>
      <c r="O3987">
        <v>710809000</v>
      </c>
      <c r="P3987" t="s">
        <v>31</v>
      </c>
      <c r="Q3987" t="s">
        <v>472</v>
      </c>
      <c r="R3987" t="s">
        <v>13</v>
      </c>
      <c r="S3987" t="s">
        <v>2593</v>
      </c>
      <c r="W3987" t="s">
        <v>176</v>
      </c>
      <c r="X3987" t="s">
        <v>8</v>
      </c>
      <c r="Y3987" t="s">
        <v>9</v>
      </c>
      <c r="Z3987">
        <v>2560</v>
      </c>
      <c r="AA3987">
        <v>736</v>
      </c>
    </row>
    <row r="3988" spans="1:27" hidden="1" x14ac:dyDescent="0.25">
      <c r="A3988">
        <v>2017</v>
      </c>
      <c r="B3988">
        <v>1</v>
      </c>
      <c r="C3988" t="s">
        <v>270</v>
      </c>
      <c r="D3988">
        <v>806</v>
      </c>
      <c r="E3988">
        <v>4</v>
      </c>
      <c r="F3988">
        <v>20170110</v>
      </c>
      <c r="G3988">
        <v>20373860736</v>
      </c>
      <c r="H3988" t="s">
        <v>1127</v>
      </c>
      <c r="I3988" t="s">
        <v>2</v>
      </c>
      <c r="J3988" t="s">
        <v>81</v>
      </c>
      <c r="K3988" t="s">
        <v>87</v>
      </c>
      <c r="L3988" t="s">
        <v>4</v>
      </c>
      <c r="M3988" t="s">
        <v>5</v>
      </c>
      <c r="N3988" t="s">
        <v>17</v>
      </c>
      <c r="O3988">
        <v>2005999000</v>
      </c>
      <c r="P3988" t="s">
        <v>1005</v>
      </c>
      <c r="Q3988" t="s">
        <v>1003</v>
      </c>
      <c r="R3988" t="s">
        <v>24</v>
      </c>
      <c r="S3988" t="s">
        <v>506</v>
      </c>
      <c r="W3988" t="s">
        <v>100</v>
      </c>
      <c r="X3988" t="s">
        <v>19</v>
      </c>
      <c r="Y3988" t="s">
        <v>15</v>
      </c>
      <c r="Z3988">
        <v>2559.56</v>
      </c>
      <c r="AA3988">
        <v>1827.84</v>
      </c>
    </row>
    <row r="3989" spans="1:27" hidden="1" x14ac:dyDescent="0.25">
      <c r="A3989">
        <v>2018</v>
      </c>
      <c r="B3989">
        <v>1</v>
      </c>
      <c r="C3989" t="s">
        <v>270</v>
      </c>
      <c r="D3989">
        <v>2777</v>
      </c>
      <c r="E3989">
        <v>1</v>
      </c>
      <c r="F3989">
        <v>20180118</v>
      </c>
      <c r="G3989">
        <v>20504004415</v>
      </c>
      <c r="H3989" t="s">
        <v>223</v>
      </c>
      <c r="I3989" t="s">
        <v>25</v>
      </c>
      <c r="J3989" t="s">
        <v>26</v>
      </c>
      <c r="K3989" t="s">
        <v>205</v>
      </c>
      <c r="L3989" t="s">
        <v>4</v>
      </c>
      <c r="M3989" t="s">
        <v>5</v>
      </c>
      <c r="N3989" t="s">
        <v>17</v>
      </c>
      <c r="O3989">
        <v>2005999000</v>
      </c>
      <c r="P3989" t="s">
        <v>1002</v>
      </c>
      <c r="Q3989" t="s">
        <v>1003</v>
      </c>
      <c r="R3989" t="s">
        <v>24</v>
      </c>
      <c r="S3989" t="s">
        <v>508</v>
      </c>
      <c r="T3989" t="s">
        <v>1302</v>
      </c>
      <c r="W3989" t="s">
        <v>34</v>
      </c>
      <c r="X3989" t="s">
        <v>8</v>
      </c>
      <c r="Y3989" t="s">
        <v>226</v>
      </c>
      <c r="Z3989">
        <v>2557.44</v>
      </c>
      <c r="AA3989">
        <v>760.32</v>
      </c>
    </row>
    <row r="3990" spans="1:27" hidden="1" x14ac:dyDescent="0.25">
      <c r="A3990">
        <v>2018</v>
      </c>
      <c r="B3990">
        <v>2</v>
      </c>
      <c r="C3990" t="s">
        <v>270</v>
      </c>
      <c r="D3990">
        <v>10252</v>
      </c>
      <c r="E3990">
        <v>6</v>
      </c>
      <c r="F3990">
        <v>20180227</v>
      </c>
      <c r="G3990">
        <v>20504004415</v>
      </c>
      <c r="H3990" t="s">
        <v>223</v>
      </c>
      <c r="I3990" t="s">
        <v>2</v>
      </c>
      <c r="J3990" t="s">
        <v>58</v>
      </c>
      <c r="K3990" t="s">
        <v>59</v>
      </c>
      <c r="L3990" t="s">
        <v>4</v>
      </c>
      <c r="M3990" t="s">
        <v>5</v>
      </c>
      <c r="N3990" t="s">
        <v>17</v>
      </c>
      <c r="O3990">
        <v>2001909000</v>
      </c>
      <c r="P3990" t="s">
        <v>1008</v>
      </c>
      <c r="Q3990" t="s">
        <v>1003</v>
      </c>
      <c r="R3990" t="s">
        <v>68</v>
      </c>
      <c r="S3990" t="s">
        <v>320</v>
      </c>
      <c r="W3990" t="s">
        <v>100</v>
      </c>
      <c r="X3990" t="s">
        <v>8</v>
      </c>
      <c r="Y3990" t="s">
        <v>226</v>
      </c>
      <c r="Z3990">
        <v>2555</v>
      </c>
      <c r="AA3990">
        <v>1218</v>
      </c>
    </row>
    <row r="3991" spans="1:27" hidden="1" x14ac:dyDescent="0.25">
      <c r="A3991">
        <v>2018</v>
      </c>
      <c r="B3991">
        <v>3</v>
      </c>
      <c r="C3991" t="s">
        <v>86</v>
      </c>
      <c r="D3991">
        <v>27558</v>
      </c>
      <c r="E3991">
        <v>8</v>
      </c>
      <c r="F3991">
        <v>20180326</v>
      </c>
      <c r="G3991">
        <v>20555013435</v>
      </c>
      <c r="H3991" t="s">
        <v>155</v>
      </c>
      <c r="I3991" t="s">
        <v>11</v>
      </c>
      <c r="J3991" t="s">
        <v>12</v>
      </c>
      <c r="K3991" t="s">
        <v>156</v>
      </c>
      <c r="L3991" t="s">
        <v>4</v>
      </c>
      <c r="M3991" t="s">
        <v>5</v>
      </c>
      <c r="N3991" t="s">
        <v>6</v>
      </c>
      <c r="O3991">
        <v>710809000</v>
      </c>
      <c r="P3991" t="s">
        <v>1071</v>
      </c>
      <c r="Q3991" t="s">
        <v>1076</v>
      </c>
      <c r="R3991" t="s">
        <v>13</v>
      </c>
      <c r="S3991" t="s">
        <v>2589</v>
      </c>
      <c r="V3991" t="s">
        <v>2590</v>
      </c>
      <c r="X3991" t="s">
        <v>8</v>
      </c>
      <c r="Y3991" t="s">
        <v>9</v>
      </c>
      <c r="Z3991">
        <v>2551.3000000000002</v>
      </c>
      <c r="AA3991">
        <v>1000</v>
      </c>
    </row>
    <row r="3992" spans="1:27" hidden="1" x14ac:dyDescent="0.25">
      <c r="A3992">
        <v>2018</v>
      </c>
      <c r="B3992">
        <v>1</v>
      </c>
      <c r="C3992" t="s">
        <v>86</v>
      </c>
      <c r="D3992">
        <v>1679</v>
      </c>
      <c r="E3992">
        <v>3</v>
      </c>
      <c r="F3992">
        <v>20180111</v>
      </c>
      <c r="G3992">
        <v>20186370571</v>
      </c>
      <c r="H3992" t="s">
        <v>111</v>
      </c>
      <c r="I3992" t="s">
        <v>25</v>
      </c>
      <c r="J3992" t="s">
        <v>26</v>
      </c>
      <c r="K3992" t="s">
        <v>97</v>
      </c>
      <c r="L3992" t="s">
        <v>4</v>
      </c>
      <c r="M3992" t="s">
        <v>5</v>
      </c>
      <c r="N3992" t="s">
        <v>17</v>
      </c>
      <c r="O3992">
        <v>2005999000</v>
      </c>
      <c r="P3992" t="s">
        <v>499</v>
      </c>
      <c r="Q3992" t="s">
        <v>1071</v>
      </c>
      <c r="R3992" t="s">
        <v>24</v>
      </c>
      <c r="S3992" t="s">
        <v>1436</v>
      </c>
      <c r="W3992" t="s">
        <v>947</v>
      </c>
      <c r="X3992" t="s">
        <v>8</v>
      </c>
      <c r="Y3992" t="s">
        <v>9</v>
      </c>
      <c r="Z3992">
        <v>2550.6</v>
      </c>
      <c r="AA3992">
        <v>1112</v>
      </c>
    </row>
    <row r="3993" spans="1:27" hidden="1" x14ac:dyDescent="0.25">
      <c r="A3993">
        <v>2017</v>
      </c>
      <c r="B3993">
        <v>1</v>
      </c>
      <c r="C3993" t="s">
        <v>270</v>
      </c>
      <c r="D3993">
        <v>5527</v>
      </c>
      <c r="E3993">
        <v>3</v>
      </c>
      <c r="F3993">
        <v>20170131</v>
      </c>
      <c r="G3993">
        <v>20504004415</v>
      </c>
      <c r="H3993" t="s">
        <v>223</v>
      </c>
      <c r="I3993" t="s">
        <v>268</v>
      </c>
      <c r="J3993" t="s">
        <v>334</v>
      </c>
      <c r="K3993" t="s">
        <v>440</v>
      </c>
      <c r="L3993" t="s">
        <v>4</v>
      </c>
      <c r="M3993" t="s">
        <v>5</v>
      </c>
      <c r="N3993" t="s">
        <v>17</v>
      </c>
      <c r="O3993">
        <v>2001909000</v>
      </c>
      <c r="P3993" t="s">
        <v>1008</v>
      </c>
      <c r="Q3993" t="s">
        <v>1003</v>
      </c>
      <c r="R3993" t="s">
        <v>68</v>
      </c>
      <c r="S3993" t="s">
        <v>888</v>
      </c>
      <c r="T3993" t="s">
        <v>889</v>
      </c>
      <c r="W3993" t="s">
        <v>272</v>
      </c>
      <c r="X3993" t="s">
        <v>8</v>
      </c>
      <c r="Y3993" t="s">
        <v>226</v>
      </c>
      <c r="Z3993">
        <v>2550</v>
      </c>
      <c r="AA3993">
        <v>846</v>
      </c>
    </row>
    <row r="3994" spans="1:27" hidden="1" x14ac:dyDescent="0.25">
      <c r="A3994">
        <v>2017</v>
      </c>
      <c r="B3994">
        <v>1</v>
      </c>
      <c r="C3994" t="s">
        <v>86</v>
      </c>
      <c r="D3994">
        <v>6607</v>
      </c>
      <c r="E3994">
        <v>16</v>
      </c>
      <c r="F3994">
        <v>20170125</v>
      </c>
      <c r="G3994">
        <v>20523273265</v>
      </c>
      <c r="H3994" t="s">
        <v>174</v>
      </c>
      <c r="I3994" t="s">
        <v>25</v>
      </c>
      <c r="J3994" t="s">
        <v>26</v>
      </c>
      <c r="K3994" t="s">
        <v>97</v>
      </c>
      <c r="L3994" t="s">
        <v>4</v>
      </c>
      <c r="M3994" t="s">
        <v>5</v>
      </c>
      <c r="N3994" t="s">
        <v>17</v>
      </c>
      <c r="O3994">
        <v>2005999000</v>
      </c>
      <c r="P3994" t="s">
        <v>40</v>
      </c>
      <c r="Q3994" t="s">
        <v>1003</v>
      </c>
      <c r="R3994" t="s">
        <v>24</v>
      </c>
      <c r="S3994" t="s">
        <v>682</v>
      </c>
      <c r="X3994" t="s">
        <v>8</v>
      </c>
      <c r="Y3994" t="s">
        <v>9</v>
      </c>
      <c r="Z3994">
        <v>2542</v>
      </c>
      <c r="AA3994">
        <v>1440</v>
      </c>
    </row>
    <row r="3995" spans="1:27" hidden="1" x14ac:dyDescent="0.25">
      <c r="A3995">
        <v>2017</v>
      </c>
      <c r="B3995">
        <v>3</v>
      </c>
      <c r="C3995" t="s">
        <v>270</v>
      </c>
      <c r="D3995">
        <v>11131</v>
      </c>
      <c r="E3995">
        <v>3</v>
      </c>
      <c r="F3995">
        <v>20170323</v>
      </c>
      <c r="G3995">
        <v>20504004415</v>
      </c>
      <c r="H3995" t="s">
        <v>223</v>
      </c>
      <c r="I3995" t="s">
        <v>11</v>
      </c>
      <c r="J3995" t="s">
        <v>12</v>
      </c>
      <c r="K3995" t="s">
        <v>156</v>
      </c>
      <c r="L3995" t="s">
        <v>4</v>
      </c>
      <c r="M3995" t="s">
        <v>5</v>
      </c>
      <c r="N3995" t="s">
        <v>17</v>
      </c>
      <c r="O3995">
        <v>2001909000</v>
      </c>
      <c r="P3995" t="s">
        <v>1008</v>
      </c>
      <c r="Q3995" t="s">
        <v>1003</v>
      </c>
      <c r="R3995" t="s">
        <v>68</v>
      </c>
      <c r="S3995" t="s">
        <v>357</v>
      </c>
      <c r="W3995" t="s">
        <v>100</v>
      </c>
      <c r="X3995" t="s">
        <v>8</v>
      </c>
      <c r="Y3995" t="s">
        <v>226</v>
      </c>
      <c r="Z3995">
        <v>2526.2600000000002</v>
      </c>
      <c r="AA3995">
        <v>2610</v>
      </c>
    </row>
    <row r="3996" spans="1:27" hidden="1" x14ac:dyDescent="0.25">
      <c r="A3996">
        <v>2018</v>
      </c>
      <c r="B3996">
        <v>2</v>
      </c>
      <c r="C3996" t="s">
        <v>86</v>
      </c>
      <c r="D3996">
        <v>11410</v>
      </c>
      <c r="E3996">
        <v>3</v>
      </c>
      <c r="F3996">
        <v>20180210</v>
      </c>
      <c r="G3996">
        <v>20186370571</v>
      </c>
      <c r="H3996" t="s">
        <v>111</v>
      </c>
      <c r="I3996" t="s">
        <v>25</v>
      </c>
      <c r="J3996" t="s">
        <v>26</v>
      </c>
      <c r="K3996" t="s">
        <v>121</v>
      </c>
      <c r="L3996" t="s">
        <v>4</v>
      </c>
      <c r="M3996" t="s">
        <v>5</v>
      </c>
      <c r="N3996" t="s">
        <v>17</v>
      </c>
      <c r="O3996">
        <v>2005999000</v>
      </c>
      <c r="P3996" t="s">
        <v>499</v>
      </c>
      <c r="Q3996" t="s">
        <v>1071</v>
      </c>
      <c r="R3996" t="s">
        <v>24</v>
      </c>
      <c r="S3996" t="s">
        <v>209</v>
      </c>
      <c r="W3996" t="s">
        <v>947</v>
      </c>
      <c r="X3996" t="s">
        <v>8</v>
      </c>
      <c r="Y3996" t="s">
        <v>9</v>
      </c>
      <c r="Z3996">
        <v>2520</v>
      </c>
      <c r="AA3996">
        <v>780</v>
      </c>
    </row>
    <row r="3997" spans="1:27" hidden="1" x14ac:dyDescent="0.25">
      <c r="A3997">
        <v>2018</v>
      </c>
      <c r="B3997">
        <v>2</v>
      </c>
      <c r="C3997" t="s">
        <v>86</v>
      </c>
      <c r="D3997">
        <v>11276</v>
      </c>
      <c r="E3997">
        <v>5</v>
      </c>
      <c r="F3997">
        <v>20180207</v>
      </c>
      <c r="G3997">
        <v>20512030972</v>
      </c>
      <c r="H3997" t="s">
        <v>392</v>
      </c>
      <c r="I3997" t="s">
        <v>2</v>
      </c>
      <c r="J3997" t="s">
        <v>81</v>
      </c>
      <c r="K3997" t="s">
        <v>82</v>
      </c>
      <c r="L3997" t="s">
        <v>4</v>
      </c>
      <c r="M3997" t="s">
        <v>5</v>
      </c>
      <c r="N3997" t="s">
        <v>6</v>
      </c>
      <c r="O3997">
        <v>709600000</v>
      </c>
      <c r="P3997" t="s">
        <v>40</v>
      </c>
      <c r="Q3997" t="s">
        <v>274</v>
      </c>
      <c r="R3997" t="s">
        <v>7</v>
      </c>
      <c r="S3997" t="s">
        <v>40</v>
      </c>
      <c r="T3997" t="s">
        <v>486</v>
      </c>
      <c r="U3997" t="s">
        <v>394</v>
      </c>
      <c r="X3997" t="s">
        <v>8</v>
      </c>
      <c r="Y3997" t="s">
        <v>9</v>
      </c>
      <c r="Z3997">
        <v>2519.85</v>
      </c>
      <c r="AA3997">
        <v>321</v>
      </c>
    </row>
    <row r="3998" spans="1:27" hidden="1" x14ac:dyDescent="0.25">
      <c r="A3998">
        <v>2018</v>
      </c>
      <c r="B3998">
        <v>3</v>
      </c>
      <c r="C3998" t="s">
        <v>86</v>
      </c>
      <c r="D3998">
        <v>25450</v>
      </c>
      <c r="E3998">
        <v>7</v>
      </c>
      <c r="F3998">
        <v>20180320</v>
      </c>
      <c r="G3998">
        <v>20392854445</v>
      </c>
      <c r="H3998" t="s">
        <v>396</v>
      </c>
      <c r="I3998" t="s">
        <v>2</v>
      </c>
      <c r="J3998" t="s">
        <v>81</v>
      </c>
      <c r="K3998" t="s">
        <v>82</v>
      </c>
      <c r="L3998" t="s">
        <v>4</v>
      </c>
      <c r="M3998" t="s">
        <v>5</v>
      </c>
      <c r="N3998" t="s">
        <v>6</v>
      </c>
      <c r="O3998">
        <v>710809000</v>
      </c>
      <c r="P3998" t="s">
        <v>40</v>
      </c>
      <c r="Q3998" t="s">
        <v>1076</v>
      </c>
      <c r="R3998" t="s">
        <v>13</v>
      </c>
      <c r="S3998" t="s">
        <v>1878</v>
      </c>
      <c r="T3998" t="s">
        <v>399</v>
      </c>
      <c r="X3998" t="s">
        <v>19</v>
      </c>
      <c r="Y3998" t="s">
        <v>9</v>
      </c>
      <c r="Z3998">
        <v>2518.5</v>
      </c>
      <c r="AA3998">
        <v>1370.5630000000001</v>
      </c>
    </row>
    <row r="3999" spans="1:27" hidden="1" x14ac:dyDescent="0.25">
      <c r="A3999">
        <v>2018</v>
      </c>
      <c r="B3999">
        <v>1</v>
      </c>
      <c r="C3999" t="s">
        <v>85</v>
      </c>
      <c r="D3999">
        <v>473</v>
      </c>
      <c r="E3999">
        <v>1</v>
      </c>
      <c r="F3999">
        <v>20180122</v>
      </c>
      <c r="G3999">
        <v>20119194998</v>
      </c>
      <c r="H3999" t="s">
        <v>366</v>
      </c>
      <c r="I3999" t="s">
        <v>11</v>
      </c>
      <c r="J3999" t="s">
        <v>12</v>
      </c>
      <c r="K3999" t="s">
        <v>362</v>
      </c>
      <c r="L3999" t="s">
        <v>4</v>
      </c>
      <c r="M3999" t="s">
        <v>5</v>
      </c>
      <c r="N3999" t="s">
        <v>17</v>
      </c>
      <c r="O3999">
        <v>2005999000</v>
      </c>
      <c r="P3999" t="s">
        <v>1014</v>
      </c>
      <c r="Q3999" t="s">
        <v>1003</v>
      </c>
      <c r="R3999" t="s">
        <v>24</v>
      </c>
      <c r="S3999" t="s">
        <v>367</v>
      </c>
      <c r="T3999" t="s">
        <v>368</v>
      </c>
      <c r="V3999" t="s">
        <v>84</v>
      </c>
      <c r="W3999" t="s">
        <v>369</v>
      </c>
      <c r="X3999" t="s">
        <v>23</v>
      </c>
      <c r="Y3999" t="s">
        <v>85</v>
      </c>
      <c r="Z3999">
        <v>2505.21</v>
      </c>
      <c r="AA3999">
        <v>2500</v>
      </c>
    </row>
    <row r="4000" spans="1:27" hidden="1" x14ac:dyDescent="0.25">
      <c r="A4000">
        <v>2018</v>
      </c>
      <c r="B4000">
        <v>1</v>
      </c>
      <c r="C4000" t="s">
        <v>270</v>
      </c>
      <c r="D4000">
        <v>42256</v>
      </c>
      <c r="E4000">
        <v>2</v>
      </c>
      <c r="F4000">
        <v>20180104</v>
      </c>
      <c r="G4000">
        <v>20530184596</v>
      </c>
      <c r="H4000" t="s">
        <v>293</v>
      </c>
      <c r="I4000" t="s">
        <v>25</v>
      </c>
      <c r="J4000" t="s">
        <v>26</v>
      </c>
      <c r="K4000" t="s">
        <v>257</v>
      </c>
      <c r="L4000" t="s">
        <v>4</v>
      </c>
      <c r="M4000" t="s">
        <v>5</v>
      </c>
      <c r="N4000" t="s">
        <v>17</v>
      </c>
      <c r="O4000">
        <v>2005992000</v>
      </c>
      <c r="P4000" t="s">
        <v>934</v>
      </c>
      <c r="Q4000" t="s">
        <v>1003</v>
      </c>
      <c r="R4000" t="s">
        <v>18</v>
      </c>
      <c r="S4000" t="s">
        <v>294</v>
      </c>
      <c r="T4000" t="s">
        <v>1093</v>
      </c>
      <c r="U4000" t="s">
        <v>1355</v>
      </c>
      <c r="W4000" t="s">
        <v>789</v>
      </c>
      <c r="X4000" t="s">
        <v>8</v>
      </c>
      <c r="Y4000" t="s">
        <v>61</v>
      </c>
      <c r="Z4000">
        <v>2500</v>
      </c>
      <c r="AA4000">
        <v>1568.492</v>
      </c>
    </row>
    <row r="4001" spans="1:27" hidden="1" x14ac:dyDescent="0.25">
      <c r="A4001">
        <v>2018</v>
      </c>
      <c r="B4001">
        <v>1</v>
      </c>
      <c r="C4001" t="s">
        <v>85</v>
      </c>
      <c r="D4001">
        <v>189</v>
      </c>
      <c r="E4001">
        <v>1</v>
      </c>
      <c r="F4001">
        <v>20180109</v>
      </c>
      <c r="G4001">
        <v>20119194998</v>
      </c>
      <c r="H4001" t="s">
        <v>366</v>
      </c>
      <c r="I4001" t="s">
        <v>11</v>
      </c>
      <c r="J4001" t="s">
        <v>12</v>
      </c>
      <c r="K4001" t="s">
        <v>362</v>
      </c>
      <c r="L4001" t="s">
        <v>4</v>
      </c>
      <c r="M4001" t="s">
        <v>5</v>
      </c>
      <c r="N4001" t="s">
        <v>17</v>
      </c>
      <c r="O4001">
        <v>2005999000</v>
      </c>
      <c r="P4001" t="s">
        <v>1014</v>
      </c>
      <c r="Q4001" t="s">
        <v>1003</v>
      </c>
      <c r="R4001" t="s">
        <v>24</v>
      </c>
      <c r="S4001" t="s">
        <v>367</v>
      </c>
      <c r="T4001" t="s">
        <v>368</v>
      </c>
      <c r="V4001" t="s">
        <v>84</v>
      </c>
      <c r="W4001" t="s">
        <v>369</v>
      </c>
      <c r="X4001" t="s">
        <v>23</v>
      </c>
      <c r="Y4001" t="s">
        <v>85</v>
      </c>
      <c r="Z4001">
        <v>2497.8200000000002</v>
      </c>
      <c r="AA4001">
        <v>2500</v>
      </c>
    </row>
    <row r="4002" spans="1:27" hidden="1" x14ac:dyDescent="0.25">
      <c r="A4002">
        <v>2017</v>
      </c>
      <c r="B4002">
        <v>1</v>
      </c>
      <c r="C4002" t="s">
        <v>270</v>
      </c>
      <c r="D4002">
        <v>3887</v>
      </c>
      <c r="E4002">
        <v>2</v>
      </c>
      <c r="F4002">
        <v>20170124</v>
      </c>
      <c r="G4002">
        <v>20504004415</v>
      </c>
      <c r="H4002" t="s">
        <v>223</v>
      </c>
      <c r="I4002" t="s">
        <v>25</v>
      </c>
      <c r="J4002" t="s">
        <v>26</v>
      </c>
      <c r="K4002" t="s">
        <v>118</v>
      </c>
      <c r="L4002" t="s">
        <v>4</v>
      </c>
      <c r="M4002" t="s">
        <v>5</v>
      </c>
      <c r="N4002" t="s">
        <v>17</v>
      </c>
      <c r="O4002">
        <v>2005999000</v>
      </c>
      <c r="P4002" t="s">
        <v>1002</v>
      </c>
      <c r="Q4002" t="s">
        <v>1003</v>
      </c>
      <c r="R4002" t="s">
        <v>24</v>
      </c>
      <c r="S4002" t="s">
        <v>825</v>
      </c>
      <c r="W4002" t="s">
        <v>100</v>
      </c>
      <c r="X4002" t="s">
        <v>8</v>
      </c>
      <c r="Y4002" t="s">
        <v>61</v>
      </c>
      <c r="Z4002">
        <v>2496</v>
      </c>
      <c r="AA4002">
        <v>1522.56</v>
      </c>
    </row>
    <row r="4003" spans="1:27" hidden="1" x14ac:dyDescent="0.25">
      <c r="A4003">
        <v>2018</v>
      </c>
      <c r="B4003">
        <v>3</v>
      </c>
      <c r="C4003" t="s">
        <v>85</v>
      </c>
      <c r="D4003">
        <v>1945</v>
      </c>
      <c r="E4003">
        <v>4</v>
      </c>
      <c r="F4003">
        <v>20180319</v>
      </c>
      <c r="G4003">
        <v>20119194998</v>
      </c>
      <c r="H4003" t="s">
        <v>366</v>
      </c>
      <c r="I4003" t="s">
        <v>11</v>
      </c>
      <c r="J4003" t="s">
        <v>12</v>
      </c>
      <c r="K4003" t="s">
        <v>362</v>
      </c>
      <c r="L4003" t="s">
        <v>4</v>
      </c>
      <c r="M4003" t="s">
        <v>5</v>
      </c>
      <c r="N4003" t="s">
        <v>17</v>
      </c>
      <c r="O4003">
        <v>2005999000</v>
      </c>
      <c r="P4003" t="s">
        <v>1008</v>
      </c>
      <c r="Q4003" t="s">
        <v>1003</v>
      </c>
      <c r="R4003" t="s">
        <v>24</v>
      </c>
      <c r="S4003" t="s">
        <v>372</v>
      </c>
      <c r="T4003" t="s">
        <v>368</v>
      </c>
      <c r="V4003" t="s">
        <v>84</v>
      </c>
      <c r="W4003" t="s">
        <v>369</v>
      </c>
      <c r="X4003" t="s">
        <v>23</v>
      </c>
      <c r="Y4003" t="s">
        <v>85</v>
      </c>
      <c r="Z4003">
        <v>2491.6999999999998</v>
      </c>
      <c r="AA4003">
        <v>2400</v>
      </c>
    </row>
    <row r="4004" spans="1:27" hidden="1" x14ac:dyDescent="0.25">
      <c r="A4004">
        <v>2018</v>
      </c>
      <c r="B4004">
        <v>1</v>
      </c>
      <c r="C4004" t="s">
        <v>0</v>
      </c>
      <c r="D4004">
        <v>4524</v>
      </c>
      <c r="E4004">
        <v>1</v>
      </c>
      <c r="F4004">
        <v>20180115</v>
      </c>
      <c r="G4004">
        <v>20602498281</v>
      </c>
      <c r="H4004" t="s">
        <v>1141</v>
      </c>
      <c r="I4004" t="s">
        <v>2</v>
      </c>
      <c r="J4004" t="s">
        <v>21</v>
      </c>
      <c r="K4004" t="s">
        <v>1150</v>
      </c>
      <c r="L4004" t="s">
        <v>4</v>
      </c>
      <c r="M4004" t="s">
        <v>5</v>
      </c>
      <c r="N4004" t="s">
        <v>6</v>
      </c>
      <c r="O4004">
        <v>904219000</v>
      </c>
      <c r="P4004" t="s">
        <v>31</v>
      </c>
      <c r="Q4004" t="s">
        <v>472</v>
      </c>
      <c r="R4004" t="s">
        <v>50</v>
      </c>
      <c r="S4004" t="s">
        <v>31</v>
      </c>
      <c r="V4004" t="s">
        <v>14</v>
      </c>
      <c r="W4004" t="s">
        <v>108</v>
      </c>
      <c r="X4004" t="s">
        <v>23</v>
      </c>
      <c r="Y4004" t="s">
        <v>9</v>
      </c>
      <c r="Z4004">
        <v>2484</v>
      </c>
      <c r="AA4004">
        <v>496.8</v>
      </c>
    </row>
    <row r="4005" spans="1:27" hidden="1" x14ac:dyDescent="0.25">
      <c r="A4005">
        <v>2017</v>
      </c>
      <c r="B4005">
        <v>2</v>
      </c>
      <c r="C4005" t="s">
        <v>86</v>
      </c>
      <c r="D4005">
        <v>12378</v>
      </c>
      <c r="E4005">
        <v>14</v>
      </c>
      <c r="F4005">
        <v>20170210</v>
      </c>
      <c r="G4005">
        <v>20565443993</v>
      </c>
      <c r="H4005" t="s">
        <v>523</v>
      </c>
      <c r="I4005" t="s">
        <v>25</v>
      </c>
      <c r="J4005" t="s">
        <v>26</v>
      </c>
      <c r="K4005" t="s">
        <v>121</v>
      </c>
      <c r="L4005" t="s">
        <v>4</v>
      </c>
      <c r="M4005" t="s">
        <v>5</v>
      </c>
      <c r="N4005" t="s">
        <v>6</v>
      </c>
      <c r="O4005">
        <v>710809000</v>
      </c>
      <c r="P4005" t="s">
        <v>40</v>
      </c>
      <c r="Q4005" t="s">
        <v>1076</v>
      </c>
      <c r="R4005" t="s">
        <v>13</v>
      </c>
      <c r="S4005" t="s">
        <v>421</v>
      </c>
      <c r="W4005" t="s">
        <v>505</v>
      </c>
      <c r="X4005" t="s">
        <v>8</v>
      </c>
      <c r="Y4005" t="s">
        <v>93</v>
      </c>
      <c r="Z4005">
        <v>2474.08</v>
      </c>
      <c r="AA4005">
        <v>928.94</v>
      </c>
    </row>
    <row r="4006" spans="1:27" hidden="1" x14ac:dyDescent="0.25">
      <c r="A4006">
        <v>2017</v>
      </c>
      <c r="B4006">
        <v>2</v>
      </c>
      <c r="C4006" t="s">
        <v>270</v>
      </c>
      <c r="D4006">
        <v>8324</v>
      </c>
      <c r="E4006">
        <v>2</v>
      </c>
      <c r="F4006">
        <v>20170221</v>
      </c>
      <c r="G4006">
        <v>20504004415</v>
      </c>
      <c r="H4006" t="s">
        <v>223</v>
      </c>
      <c r="I4006" t="s">
        <v>25</v>
      </c>
      <c r="J4006" t="s">
        <v>26</v>
      </c>
      <c r="K4006" t="s">
        <v>344</v>
      </c>
      <c r="L4006" t="s">
        <v>4</v>
      </c>
      <c r="M4006" t="s">
        <v>5</v>
      </c>
      <c r="N4006" t="s">
        <v>17</v>
      </c>
      <c r="O4006">
        <v>2001909000</v>
      </c>
      <c r="P4006" t="s">
        <v>1006</v>
      </c>
      <c r="Q4006" t="s">
        <v>1003</v>
      </c>
      <c r="R4006" t="s">
        <v>68</v>
      </c>
      <c r="S4006" t="s">
        <v>927</v>
      </c>
      <c r="T4006" t="s">
        <v>408</v>
      </c>
      <c r="W4006" t="s">
        <v>272</v>
      </c>
      <c r="X4006" t="s">
        <v>8</v>
      </c>
      <c r="Y4006" t="s">
        <v>61</v>
      </c>
      <c r="Z4006">
        <v>2464</v>
      </c>
      <c r="AA4006">
        <v>974.4</v>
      </c>
    </row>
    <row r="4007" spans="1:27" hidden="1" x14ac:dyDescent="0.25">
      <c r="A4007">
        <v>2017</v>
      </c>
      <c r="B4007">
        <v>3</v>
      </c>
      <c r="C4007" t="s">
        <v>86</v>
      </c>
      <c r="D4007">
        <v>18469</v>
      </c>
      <c r="E4007">
        <v>2</v>
      </c>
      <c r="F4007">
        <v>20170302</v>
      </c>
      <c r="G4007">
        <v>20186370571</v>
      </c>
      <c r="H4007" t="s">
        <v>111</v>
      </c>
      <c r="I4007" t="s">
        <v>25</v>
      </c>
      <c r="J4007" t="s">
        <v>26</v>
      </c>
      <c r="K4007" t="s">
        <v>97</v>
      </c>
      <c r="L4007" t="s">
        <v>4</v>
      </c>
      <c r="M4007" t="s">
        <v>5</v>
      </c>
      <c r="N4007" t="s">
        <v>17</v>
      </c>
      <c r="O4007">
        <v>2005999000</v>
      </c>
      <c r="P4007" t="s">
        <v>40</v>
      </c>
      <c r="Q4007" t="s">
        <v>1071</v>
      </c>
      <c r="R4007" t="s">
        <v>24</v>
      </c>
      <c r="S4007" t="s">
        <v>512</v>
      </c>
      <c r="W4007" t="s">
        <v>112</v>
      </c>
      <c r="X4007" t="s">
        <v>8</v>
      </c>
      <c r="Y4007" t="s">
        <v>9</v>
      </c>
      <c r="Z4007">
        <v>2460</v>
      </c>
      <c r="AA4007">
        <v>886</v>
      </c>
    </row>
    <row r="4008" spans="1:27" hidden="1" x14ac:dyDescent="0.25">
      <c r="A4008">
        <v>2018</v>
      </c>
      <c r="B4008">
        <v>1</v>
      </c>
      <c r="C4008" t="s">
        <v>270</v>
      </c>
      <c r="D4008">
        <v>42671</v>
      </c>
      <c r="E4008">
        <v>3</v>
      </c>
      <c r="F4008">
        <v>20180102</v>
      </c>
      <c r="G4008">
        <v>20504004415</v>
      </c>
      <c r="H4008" t="s">
        <v>223</v>
      </c>
      <c r="I4008" t="s">
        <v>11</v>
      </c>
      <c r="J4008" t="s">
        <v>12</v>
      </c>
      <c r="K4008" t="s">
        <v>92</v>
      </c>
      <c r="L4008" t="s">
        <v>4</v>
      </c>
      <c r="M4008" t="s">
        <v>5</v>
      </c>
      <c r="N4008" t="s">
        <v>17</v>
      </c>
      <c r="O4008">
        <v>2005999000</v>
      </c>
      <c r="P4008" t="s">
        <v>1002</v>
      </c>
      <c r="Q4008" t="s">
        <v>1003</v>
      </c>
      <c r="R4008" t="s">
        <v>24</v>
      </c>
      <c r="S4008" t="s">
        <v>508</v>
      </c>
      <c r="T4008" t="s">
        <v>881</v>
      </c>
      <c r="W4008" t="s">
        <v>34</v>
      </c>
      <c r="X4008" t="s">
        <v>8</v>
      </c>
      <c r="Y4008" t="s">
        <v>226</v>
      </c>
      <c r="Z4008">
        <v>2452.39</v>
      </c>
      <c r="AA4008">
        <v>1914</v>
      </c>
    </row>
    <row r="4009" spans="1:27" hidden="1" x14ac:dyDescent="0.25">
      <c r="A4009">
        <v>2018</v>
      </c>
      <c r="B4009">
        <v>3</v>
      </c>
      <c r="C4009" t="s">
        <v>270</v>
      </c>
      <c r="D4009">
        <v>11390</v>
      </c>
      <c r="E4009">
        <v>5</v>
      </c>
      <c r="F4009">
        <v>20180307</v>
      </c>
      <c r="G4009">
        <v>20546150519</v>
      </c>
      <c r="H4009" t="s">
        <v>345</v>
      </c>
      <c r="I4009" t="s">
        <v>25</v>
      </c>
      <c r="J4009" t="s">
        <v>26</v>
      </c>
      <c r="K4009" t="s">
        <v>257</v>
      </c>
      <c r="L4009" t="s">
        <v>4</v>
      </c>
      <c r="M4009" t="s">
        <v>5</v>
      </c>
      <c r="N4009" t="s">
        <v>6</v>
      </c>
      <c r="O4009">
        <v>709600000</v>
      </c>
      <c r="P4009" t="s">
        <v>1002</v>
      </c>
      <c r="Q4009" t="s">
        <v>274</v>
      </c>
      <c r="R4009" t="s">
        <v>7</v>
      </c>
      <c r="S4009" t="s">
        <v>802</v>
      </c>
      <c r="T4009" t="s">
        <v>798</v>
      </c>
      <c r="U4009" t="s">
        <v>800</v>
      </c>
      <c r="W4009" t="s">
        <v>100</v>
      </c>
      <c r="X4009" t="s">
        <v>8</v>
      </c>
      <c r="Y4009" t="s">
        <v>226</v>
      </c>
      <c r="Z4009">
        <v>2449.9899999999998</v>
      </c>
      <c r="AA4009">
        <v>2750</v>
      </c>
    </row>
    <row r="4010" spans="1:27" hidden="1" x14ac:dyDescent="0.25">
      <c r="A4010">
        <v>2018</v>
      </c>
      <c r="B4010">
        <v>3</v>
      </c>
      <c r="C4010" t="s">
        <v>270</v>
      </c>
      <c r="D4010">
        <v>11526</v>
      </c>
      <c r="E4010">
        <v>2</v>
      </c>
      <c r="F4010">
        <v>20180307</v>
      </c>
      <c r="G4010">
        <v>20546150519</v>
      </c>
      <c r="H4010" t="s">
        <v>345</v>
      </c>
      <c r="I4010" t="s">
        <v>25</v>
      </c>
      <c r="J4010" t="s">
        <v>26</v>
      </c>
      <c r="K4010" t="s">
        <v>257</v>
      </c>
      <c r="L4010" t="s">
        <v>4</v>
      </c>
      <c r="M4010" t="s">
        <v>5</v>
      </c>
      <c r="N4010" t="s">
        <v>6</v>
      </c>
      <c r="O4010">
        <v>709600000</v>
      </c>
      <c r="P4010" t="s">
        <v>1002</v>
      </c>
      <c r="Q4010" t="s">
        <v>274</v>
      </c>
      <c r="R4010" t="s">
        <v>7</v>
      </c>
      <c r="S4010" t="s">
        <v>350</v>
      </c>
      <c r="T4010" t="s">
        <v>798</v>
      </c>
      <c r="U4010" t="s">
        <v>799</v>
      </c>
      <c r="W4010" t="s">
        <v>100</v>
      </c>
      <c r="X4010" t="s">
        <v>8</v>
      </c>
      <c r="Y4010" t="s">
        <v>226</v>
      </c>
      <c r="Z4010">
        <v>2449.9899999999998</v>
      </c>
      <c r="AA4010">
        <v>2750</v>
      </c>
    </row>
    <row r="4011" spans="1:27" hidden="1" x14ac:dyDescent="0.25">
      <c r="A4011">
        <v>2018</v>
      </c>
      <c r="B4011">
        <v>3</v>
      </c>
      <c r="C4011" t="s">
        <v>270</v>
      </c>
      <c r="D4011">
        <v>11638</v>
      </c>
      <c r="E4011">
        <v>2</v>
      </c>
      <c r="F4011">
        <v>20180307</v>
      </c>
      <c r="G4011">
        <v>20546150519</v>
      </c>
      <c r="H4011" t="s">
        <v>345</v>
      </c>
      <c r="I4011" t="s">
        <v>25</v>
      </c>
      <c r="J4011" t="s">
        <v>26</v>
      </c>
      <c r="K4011" t="s">
        <v>257</v>
      </c>
      <c r="L4011" t="s">
        <v>4</v>
      </c>
      <c r="M4011" t="s">
        <v>5</v>
      </c>
      <c r="N4011" t="s">
        <v>6</v>
      </c>
      <c r="O4011">
        <v>709600000</v>
      </c>
      <c r="P4011" t="s">
        <v>1002</v>
      </c>
      <c r="Q4011" t="s">
        <v>274</v>
      </c>
      <c r="R4011" t="s">
        <v>7</v>
      </c>
      <c r="S4011" t="s">
        <v>350</v>
      </c>
      <c r="T4011" t="s">
        <v>798</v>
      </c>
      <c r="U4011" t="s">
        <v>799</v>
      </c>
      <c r="W4011" t="s">
        <v>100</v>
      </c>
      <c r="X4011" t="s">
        <v>8</v>
      </c>
      <c r="Y4011" t="s">
        <v>226</v>
      </c>
      <c r="Z4011">
        <v>2449.98</v>
      </c>
      <c r="AA4011">
        <v>2750</v>
      </c>
    </row>
    <row r="4012" spans="1:27" hidden="1" x14ac:dyDescent="0.25">
      <c r="A4012">
        <v>2018</v>
      </c>
      <c r="B4012">
        <v>3</v>
      </c>
      <c r="C4012" t="s">
        <v>270</v>
      </c>
      <c r="D4012">
        <v>10522</v>
      </c>
      <c r="E4012">
        <v>3</v>
      </c>
      <c r="F4012">
        <v>20180301</v>
      </c>
      <c r="G4012">
        <v>20546150519</v>
      </c>
      <c r="H4012" t="s">
        <v>345</v>
      </c>
      <c r="I4012" t="s">
        <v>25</v>
      </c>
      <c r="J4012" t="s">
        <v>26</v>
      </c>
      <c r="K4012" t="s">
        <v>1281</v>
      </c>
      <c r="L4012" t="s">
        <v>4</v>
      </c>
      <c r="M4012" t="s">
        <v>5</v>
      </c>
      <c r="N4012" t="s">
        <v>6</v>
      </c>
      <c r="O4012">
        <v>709600000</v>
      </c>
      <c r="P4012" t="s">
        <v>1002</v>
      </c>
      <c r="Q4012" t="s">
        <v>274</v>
      </c>
      <c r="R4012" t="s">
        <v>7</v>
      </c>
      <c r="S4012" t="s">
        <v>350</v>
      </c>
      <c r="T4012" t="s">
        <v>2615</v>
      </c>
      <c r="U4012" t="s">
        <v>800</v>
      </c>
      <c r="W4012" t="s">
        <v>100</v>
      </c>
      <c r="X4012" t="s">
        <v>8</v>
      </c>
      <c r="Y4012" t="s">
        <v>226</v>
      </c>
      <c r="Z4012">
        <v>2445.9899999999998</v>
      </c>
      <c r="AA4012">
        <v>2200</v>
      </c>
    </row>
    <row r="4013" spans="1:27" hidden="1" x14ac:dyDescent="0.25">
      <c r="A4013">
        <v>2018</v>
      </c>
      <c r="B4013">
        <v>3</v>
      </c>
      <c r="C4013" t="s">
        <v>270</v>
      </c>
      <c r="D4013">
        <v>12505</v>
      </c>
      <c r="E4013">
        <v>3</v>
      </c>
      <c r="F4013">
        <v>20180314</v>
      </c>
      <c r="G4013">
        <v>20546150519</v>
      </c>
      <c r="H4013" t="s">
        <v>345</v>
      </c>
      <c r="I4013" t="s">
        <v>25</v>
      </c>
      <c r="J4013" t="s">
        <v>26</v>
      </c>
      <c r="K4013" t="s">
        <v>1281</v>
      </c>
      <c r="L4013" t="s">
        <v>4</v>
      </c>
      <c r="M4013" t="s">
        <v>5</v>
      </c>
      <c r="N4013" t="s">
        <v>6</v>
      </c>
      <c r="O4013">
        <v>709600000</v>
      </c>
      <c r="P4013" t="s">
        <v>1002</v>
      </c>
      <c r="Q4013" t="s">
        <v>274</v>
      </c>
      <c r="R4013" t="s">
        <v>7</v>
      </c>
      <c r="S4013" t="s">
        <v>802</v>
      </c>
      <c r="T4013" t="s">
        <v>798</v>
      </c>
      <c r="U4013" t="s">
        <v>799</v>
      </c>
      <c r="W4013" t="s">
        <v>100</v>
      </c>
      <c r="X4013" t="s">
        <v>8</v>
      </c>
      <c r="Y4013" t="s">
        <v>226</v>
      </c>
      <c r="Z4013">
        <v>2444.0500000000002</v>
      </c>
      <c r="AA4013">
        <v>2200</v>
      </c>
    </row>
    <row r="4014" spans="1:27" hidden="1" x14ac:dyDescent="0.25">
      <c r="A4014">
        <v>2018</v>
      </c>
      <c r="B4014">
        <v>3</v>
      </c>
      <c r="C4014" t="s">
        <v>270</v>
      </c>
      <c r="D4014">
        <v>11393</v>
      </c>
      <c r="E4014">
        <v>3</v>
      </c>
      <c r="F4014">
        <v>20180307</v>
      </c>
      <c r="G4014">
        <v>20546150519</v>
      </c>
      <c r="H4014" t="s">
        <v>345</v>
      </c>
      <c r="I4014" t="s">
        <v>25</v>
      </c>
      <c r="J4014" t="s">
        <v>26</v>
      </c>
      <c r="K4014" t="s">
        <v>1281</v>
      </c>
      <c r="L4014" t="s">
        <v>4</v>
      </c>
      <c r="M4014" t="s">
        <v>5</v>
      </c>
      <c r="N4014" t="s">
        <v>6</v>
      </c>
      <c r="O4014">
        <v>709600000</v>
      </c>
      <c r="P4014" t="s">
        <v>1002</v>
      </c>
      <c r="Q4014" t="s">
        <v>274</v>
      </c>
      <c r="R4014" t="s">
        <v>7</v>
      </c>
      <c r="S4014" t="s">
        <v>802</v>
      </c>
      <c r="T4014" t="s">
        <v>798</v>
      </c>
      <c r="U4014" t="s">
        <v>799</v>
      </c>
      <c r="W4014" t="s">
        <v>100</v>
      </c>
      <c r="X4014" t="s">
        <v>8</v>
      </c>
      <c r="Y4014" t="s">
        <v>226</v>
      </c>
      <c r="Z4014">
        <v>2443.9899999999998</v>
      </c>
      <c r="AA4014">
        <v>2200</v>
      </c>
    </row>
    <row r="4015" spans="1:27" hidden="1" x14ac:dyDescent="0.25">
      <c r="A4015">
        <v>2018</v>
      </c>
      <c r="B4015">
        <v>3</v>
      </c>
      <c r="C4015" t="s">
        <v>270</v>
      </c>
      <c r="D4015">
        <v>11393</v>
      </c>
      <c r="E4015">
        <v>5</v>
      </c>
      <c r="F4015">
        <v>20180307</v>
      </c>
      <c r="G4015">
        <v>20546150519</v>
      </c>
      <c r="H4015" t="s">
        <v>345</v>
      </c>
      <c r="I4015" t="s">
        <v>25</v>
      </c>
      <c r="J4015" t="s">
        <v>26</v>
      </c>
      <c r="K4015" t="s">
        <v>1281</v>
      </c>
      <c r="L4015" t="s">
        <v>4</v>
      </c>
      <c r="M4015" t="s">
        <v>5</v>
      </c>
      <c r="N4015" t="s">
        <v>6</v>
      </c>
      <c r="O4015">
        <v>709600000</v>
      </c>
      <c r="P4015" t="s">
        <v>1002</v>
      </c>
      <c r="Q4015" t="s">
        <v>274</v>
      </c>
      <c r="R4015" t="s">
        <v>7</v>
      </c>
      <c r="S4015" t="s">
        <v>2041</v>
      </c>
      <c r="T4015" t="s">
        <v>798</v>
      </c>
      <c r="U4015" t="s">
        <v>799</v>
      </c>
      <c r="W4015" t="s">
        <v>100</v>
      </c>
      <c r="X4015" t="s">
        <v>8</v>
      </c>
      <c r="Y4015" t="s">
        <v>226</v>
      </c>
      <c r="Z4015">
        <v>2443.9899999999998</v>
      </c>
      <c r="AA4015">
        <v>2200</v>
      </c>
    </row>
    <row r="4016" spans="1:27" hidden="1" x14ac:dyDescent="0.25">
      <c r="A4016">
        <v>2018</v>
      </c>
      <c r="B4016">
        <v>3</v>
      </c>
      <c r="C4016" t="s">
        <v>270</v>
      </c>
      <c r="D4016">
        <v>12367</v>
      </c>
      <c r="E4016">
        <v>4</v>
      </c>
      <c r="F4016">
        <v>20180314</v>
      </c>
      <c r="G4016">
        <v>20546150519</v>
      </c>
      <c r="H4016" t="s">
        <v>345</v>
      </c>
      <c r="I4016" t="s">
        <v>25</v>
      </c>
      <c r="J4016" t="s">
        <v>26</v>
      </c>
      <c r="K4016" t="s">
        <v>1281</v>
      </c>
      <c r="L4016" t="s">
        <v>4</v>
      </c>
      <c r="M4016" t="s">
        <v>5</v>
      </c>
      <c r="N4016" t="s">
        <v>6</v>
      </c>
      <c r="O4016">
        <v>709600000</v>
      </c>
      <c r="P4016" t="s">
        <v>1002</v>
      </c>
      <c r="Q4016" t="s">
        <v>274</v>
      </c>
      <c r="R4016" t="s">
        <v>7</v>
      </c>
      <c r="S4016" t="s">
        <v>2041</v>
      </c>
      <c r="T4016" t="s">
        <v>798</v>
      </c>
      <c r="U4016" t="s">
        <v>799</v>
      </c>
      <c r="W4016" t="s">
        <v>100</v>
      </c>
      <c r="X4016" t="s">
        <v>8</v>
      </c>
      <c r="Y4016" t="s">
        <v>226</v>
      </c>
      <c r="Z4016">
        <v>2443.9899999999998</v>
      </c>
      <c r="AA4016">
        <v>2200</v>
      </c>
    </row>
    <row r="4017" spans="1:27" hidden="1" x14ac:dyDescent="0.25">
      <c r="A4017">
        <v>2018</v>
      </c>
      <c r="B4017">
        <v>3</v>
      </c>
      <c r="C4017" t="s">
        <v>270</v>
      </c>
      <c r="D4017">
        <v>12498</v>
      </c>
      <c r="E4017">
        <v>4</v>
      </c>
      <c r="F4017">
        <v>20180314</v>
      </c>
      <c r="G4017">
        <v>20546150519</v>
      </c>
      <c r="H4017" t="s">
        <v>345</v>
      </c>
      <c r="I4017" t="s">
        <v>25</v>
      </c>
      <c r="J4017" t="s">
        <v>26</v>
      </c>
      <c r="K4017" t="s">
        <v>1281</v>
      </c>
      <c r="L4017" t="s">
        <v>4</v>
      </c>
      <c r="M4017" t="s">
        <v>5</v>
      </c>
      <c r="N4017" t="s">
        <v>6</v>
      </c>
      <c r="O4017">
        <v>709600000</v>
      </c>
      <c r="P4017" t="s">
        <v>1002</v>
      </c>
      <c r="Q4017" t="s">
        <v>274</v>
      </c>
      <c r="R4017" t="s">
        <v>7</v>
      </c>
      <c r="S4017" t="s">
        <v>2041</v>
      </c>
      <c r="T4017" t="s">
        <v>798</v>
      </c>
      <c r="U4017" t="s">
        <v>799</v>
      </c>
      <c r="W4017" t="s">
        <v>100</v>
      </c>
      <c r="X4017" t="s">
        <v>8</v>
      </c>
      <c r="Y4017" t="s">
        <v>226</v>
      </c>
      <c r="Z4017">
        <v>2443.9299999999998</v>
      </c>
      <c r="AA4017">
        <v>2200</v>
      </c>
    </row>
    <row r="4018" spans="1:27" hidden="1" x14ac:dyDescent="0.25">
      <c r="A4018">
        <v>2018</v>
      </c>
      <c r="B4018">
        <v>3</v>
      </c>
      <c r="C4018" t="s">
        <v>270</v>
      </c>
      <c r="D4018">
        <v>12499</v>
      </c>
      <c r="E4018">
        <v>3</v>
      </c>
      <c r="F4018">
        <v>20180314</v>
      </c>
      <c r="G4018">
        <v>20546150519</v>
      </c>
      <c r="H4018" t="s">
        <v>345</v>
      </c>
      <c r="I4018" t="s">
        <v>25</v>
      </c>
      <c r="J4018" t="s">
        <v>26</v>
      </c>
      <c r="K4018" t="s">
        <v>257</v>
      </c>
      <c r="L4018" t="s">
        <v>4</v>
      </c>
      <c r="M4018" t="s">
        <v>5</v>
      </c>
      <c r="N4018" t="s">
        <v>6</v>
      </c>
      <c r="O4018">
        <v>709600000</v>
      </c>
      <c r="P4018" t="s">
        <v>1002</v>
      </c>
      <c r="Q4018" t="s">
        <v>274</v>
      </c>
      <c r="R4018" t="s">
        <v>7</v>
      </c>
      <c r="S4018" t="s">
        <v>350</v>
      </c>
      <c r="T4018" t="s">
        <v>798</v>
      </c>
      <c r="U4018" t="s">
        <v>800</v>
      </c>
      <c r="W4018" t="s">
        <v>100</v>
      </c>
      <c r="X4018" t="s">
        <v>8</v>
      </c>
      <c r="Y4018" t="s">
        <v>226</v>
      </c>
      <c r="Z4018">
        <v>2442.4899999999998</v>
      </c>
      <c r="AA4018">
        <v>2750</v>
      </c>
    </row>
    <row r="4019" spans="1:27" hidden="1" x14ac:dyDescent="0.25">
      <c r="A4019">
        <v>2018</v>
      </c>
      <c r="B4019">
        <v>3</v>
      </c>
      <c r="C4019" t="s">
        <v>270</v>
      </c>
      <c r="D4019">
        <v>12205</v>
      </c>
      <c r="E4019">
        <v>2</v>
      </c>
      <c r="F4019">
        <v>20180313</v>
      </c>
      <c r="G4019">
        <v>20504004415</v>
      </c>
      <c r="H4019" t="s">
        <v>223</v>
      </c>
      <c r="I4019" t="s">
        <v>25</v>
      </c>
      <c r="J4019" t="s">
        <v>26</v>
      </c>
      <c r="K4019" t="s">
        <v>118</v>
      </c>
      <c r="L4019" t="s">
        <v>4</v>
      </c>
      <c r="M4019" t="s">
        <v>5</v>
      </c>
      <c r="N4019" t="s">
        <v>17</v>
      </c>
      <c r="O4019">
        <v>2001909000</v>
      </c>
      <c r="P4019" t="s">
        <v>1008</v>
      </c>
      <c r="Q4019" t="s">
        <v>1003</v>
      </c>
      <c r="R4019" t="s">
        <v>68</v>
      </c>
      <c r="S4019" t="s">
        <v>281</v>
      </c>
      <c r="W4019" t="s">
        <v>100</v>
      </c>
      <c r="X4019" t="s">
        <v>8</v>
      </c>
      <c r="Y4019" t="s">
        <v>61</v>
      </c>
      <c r="Z4019">
        <v>2436</v>
      </c>
      <c r="AA4019">
        <v>2923.2</v>
      </c>
    </row>
    <row r="4020" spans="1:27" hidden="1" x14ac:dyDescent="0.25">
      <c r="A4020">
        <v>2017</v>
      </c>
      <c r="B4020">
        <v>1</v>
      </c>
      <c r="C4020" t="s">
        <v>86</v>
      </c>
      <c r="D4020">
        <v>115981</v>
      </c>
      <c r="E4020">
        <v>5</v>
      </c>
      <c r="F4020">
        <v>20170111</v>
      </c>
      <c r="G4020">
        <v>20507262318</v>
      </c>
      <c r="H4020" t="s">
        <v>531</v>
      </c>
      <c r="I4020" t="s">
        <v>2</v>
      </c>
      <c r="J4020" t="s">
        <v>81</v>
      </c>
      <c r="K4020" t="s">
        <v>82</v>
      </c>
      <c r="L4020" t="s">
        <v>4</v>
      </c>
      <c r="M4020" t="s">
        <v>5</v>
      </c>
      <c r="N4020" t="s">
        <v>6</v>
      </c>
      <c r="O4020">
        <v>904221000</v>
      </c>
      <c r="P4020" t="s">
        <v>40</v>
      </c>
      <c r="Q4020" t="s">
        <v>1016</v>
      </c>
      <c r="R4020" t="s">
        <v>104</v>
      </c>
      <c r="S4020" t="s">
        <v>72</v>
      </c>
      <c r="V4020" t="s">
        <v>768</v>
      </c>
      <c r="W4020" t="s">
        <v>176</v>
      </c>
      <c r="X4020" t="s">
        <v>23</v>
      </c>
      <c r="Y4020" t="s">
        <v>9</v>
      </c>
      <c r="Z4020">
        <v>2435</v>
      </c>
      <c r="AA4020">
        <v>350</v>
      </c>
    </row>
    <row r="4021" spans="1:27" hidden="1" x14ac:dyDescent="0.25">
      <c r="A4021">
        <v>2018</v>
      </c>
      <c r="B4021">
        <v>3</v>
      </c>
      <c r="C4021" t="s">
        <v>270</v>
      </c>
      <c r="D4021">
        <v>13277</v>
      </c>
      <c r="E4021">
        <v>3</v>
      </c>
      <c r="F4021">
        <v>20180321</v>
      </c>
      <c r="G4021">
        <v>20546150519</v>
      </c>
      <c r="H4021" t="s">
        <v>345</v>
      </c>
      <c r="I4021" t="s">
        <v>25</v>
      </c>
      <c r="J4021" t="s">
        <v>26</v>
      </c>
      <c r="K4021" t="s">
        <v>257</v>
      </c>
      <c r="L4021" t="s">
        <v>4</v>
      </c>
      <c r="M4021" t="s">
        <v>5</v>
      </c>
      <c r="N4021" t="s">
        <v>6</v>
      </c>
      <c r="O4021">
        <v>709600000</v>
      </c>
      <c r="P4021" t="s">
        <v>1002</v>
      </c>
      <c r="Q4021" t="s">
        <v>274</v>
      </c>
      <c r="R4021" t="s">
        <v>7</v>
      </c>
      <c r="S4021" t="s">
        <v>802</v>
      </c>
      <c r="T4021" t="s">
        <v>798</v>
      </c>
      <c r="U4021" t="s">
        <v>799</v>
      </c>
      <c r="W4021" t="s">
        <v>34</v>
      </c>
      <c r="X4021" t="s">
        <v>8</v>
      </c>
      <c r="Y4021" t="s">
        <v>15</v>
      </c>
      <c r="Z4021">
        <v>2430.1799999999998</v>
      </c>
      <c r="AA4021">
        <v>2750</v>
      </c>
    </row>
    <row r="4022" spans="1:27" hidden="1" x14ac:dyDescent="0.25">
      <c r="A4022">
        <v>2018</v>
      </c>
      <c r="B4022">
        <v>1</v>
      </c>
      <c r="C4022" t="s">
        <v>86</v>
      </c>
      <c r="D4022">
        <v>121274</v>
      </c>
      <c r="E4022">
        <v>22</v>
      </c>
      <c r="F4022">
        <v>20180102</v>
      </c>
      <c r="G4022">
        <v>20170040938</v>
      </c>
      <c r="H4022" t="s">
        <v>65</v>
      </c>
      <c r="I4022" t="s">
        <v>25</v>
      </c>
      <c r="J4022" t="s">
        <v>26</v>
      </c>
      <c r="K4022" t="s">
        <v>147</v>
      </c>
      <c r="L4022" t="s">
        <v>4</v>
      </c>
      <c r="M4022" t="s">
        <v>5</v>
      </c>
      <c r="N4022" t="s">
        <v>17</v>
      </c>
      <c r="O4022">
        <v>2005999000</v>
      </c>
      <c r="P4022" t="s">
        <v>934</v>
      </c>
      <c r="Q4022" t="s">
        <v>1003</v>
      </c>
      <c r="R4022" t="s">
        <v>24</v>
      </c>
      <c r="S4022" t="s">
        <v>148</v>
      </c>
      <c r="T4022" t="s">
        <v>101</v>
      </c>
      <c r="W4022" t="s">
        <v>214</v>
      </c>
      <c r="X4022" t="s">
        <v>8</v>
      </c>
      <c r="Y4022" t="s">
        <v>15</v>
      </c>
      <c r="Z4022">
        <v>2430</v>
      </c>
      <c r="AA4022">
        <v>1101.5999999999999</v>
      </c>
    </row>
    <row r="4023" spans="1:27" hidden="1" x14ac:dyDescent="0.25">
      <c r="A4023">
        <v>2017</v>
      </c>
      <c r="B4023">
        <v>2</v>
      </c>
      <c r="C4023" t="s">
        <v>86</v>
      </c>
      <c r="D4023">
        <v>16575</v>
      </c>
      <c r="E4023">
        <v>4</v>
      </c>
      <c r="F4023">
        <v>20170223</v>
      </c>
      <c r="G4023">
        <v>20523273265</v>
      </c>
      <c r="H4023" t="s">
        <v>174</v>
      </c>
      <c r="I4023" t="s">
        <v>25</v>
      </c>
      <c r="J4023" t="s">
        <v>26</v>
      </c>
      <c r="K4023" t="s">
        <v>97</v>
      </c>
      <c r="L4023" t="s">
        <v>4</v>
      </c>
      <c r="M4023" t="s">
        <v>5</v>
      </c>
      <c r="N4023" t="s">
        <v>6</v>
      </c>
      <c r="O4023">
        <v>710809000</v>
      </c>
      <c r="P4023" t="s">
        <v>40</v>
      </c>
      <c r="Q4023" t="s">
        <v>1076</v>
      </c>
      <c r="R4023" t="s">
        <v>13</v>
      </c>
      <c r="S4023" t="s">
        <v>1661</v>
      </c>
      <c r="W4023" t="s">
        <v>176</v>
      </c>
      <c r="X4023" t="s">
        <v>8</v>
      </c>
      <c r="Y4023" t="s">
        <v>93</v>
      </c>
      <c r="Z4023">
        <v>2429.44</v>
      </c>
      <c r="AA4023">
        <v>1177.5999999999999</v>
      </c>
    </row>
    <row r="4024" spans="1:27" hidden="1" x14ac:dyDescent="0.25">
      <c r="A4024">
        <v>2017</v>
      </c>
      <c r="B4024">
        <v>3</v>
      </c>
      <c r="C4024" t="s">
        <v>86</v>
      </c>
      <c r="D4024">
        <v>18867</v>
      </c>
      <c r="E4024">
        <v>5</v>
      </c>
      <c r="F4024">
        <v>20170302</v>
      </c>
      <c r="G4024">
        <v>20170040938</v>
      </c>
      <c r="H4024" t="s">
        <v>65</v>
      </c>
      <c r="I4024" t="s">
        <v>25</v>
      </c>
      <c r="J4024" t="s">
        <v>26</v>
      </c>
      <c r="K4024" t="s">
        <v>166</v>
      </c>
      <c r="L4024" t="s">
        <v>4</v>
      </c>
      <c r="M4024" t="s">
        <v>5</v>
      </c>
      <c r="N4024" t="s">
        <v>17</v>
      </c>
      <c r="O4024">
        <v>2005999000</v>
      </c>
      <c r="P4024" t="s">
        <v>934</v>
      </c>
      <c r="Q4024" t="s">
        <v>1003</v>
      </c>
      <c r="R4024" t="s">
        <v>24</v>
      </c>
      <c r="S4024" t="s">
        <v>234</v>
      </c>
      <c r="T4024" t="s">
        <v>14</v>
      </c>
      <c r="U4024" t="s">
        <v>101</v>
      </c>
      <c r="W4024" t="s">
        <v>129</v>
      </c>
      <c r="X4024" t="s">
        <v>8</v>
      </c>
      <c r="Y4024" t="s">
        <v>15</v>
      </c>
      <c r="Z4024">
        <v>2426.88</v>
      </c>
      <c r="AA4024">
        <v>1228.8</v>
      </c>
    </row>
    <row r="4025" spans="1:27" hidden="1" x14ac:dyDescent="0.25">
      <c r="A4025">
        <v>2018</v>
      </c>
      <c r="B4025">
        <v>2</v>
      </c>
      <c r="C4025" t="s">
        <v>270</v>
      </c>
      <c r="D4025">
        <v>9097</v>
      </c>
      <c r="E4025">
        <v>1</v>
      </c>
      <c r="F4025">
        <v>20180220</v>
      </c>
      <c r="G4025">
        <v>20504004415</v>
      </c>
      <c r="H4025" t="s">
        <v>223</v>
      </c>
      <c r="I4025" t="s">
        <v>25</v>
      </c>
      <c r="J4025" t="s">
        <v>26</v>
      </c>
      <c r="K4025" t="s">
        <v>125</v>
      </c>
      <c r="L4025" t="s">
        <v>4</v>
      </c>
      <c r="M4025" t="s">
        <v>5</v>
      </c>
      <c r="N4025" t="s">
        <v>17</v>
      </c>
      <c r="O4025">
        <v>2005999000</v>
      </c>
      <c r="P4025" t="s">
        <v>1002</v>
      </c>
      <c r="Q4025" t="s">
        <v>1003</v>
      </c>
      <c r="R4025" t="s">
        <v>24</v>
      </c>
      <c r="S4025" t="s">
        <v>359</v>
      </c>
      <c r="W4025" t="s">
        <v>34</v>
      </c>
      <c r="X4025" t="s">
        <v>8</v>
      </c>
      <c r="Y4025" t="s">
        <v>226</v>
      </c>
      <c r="Z4025">
        <v>2418</v>
      </c>
      <c r="AA4025">
        <v>1474.98</v>
      </c>
    </row>
    <row r="4026" spans="1:27" hidden="1" x14ac:dyDescent="0.25">
      <c r="A4026">
        <v>2017</v>
      </c>
      <c r="B4026">
        <v>2</v>
      </c>
      <c r="C4026" t="s">
        <v>86</v>
      </c>
      <c r="D4026">
        <v>15731</v>
      </c>
      <c r="E4026">
        <v>4</v>
      </c>
      <c r="F4026">
        <v>20170221</v>
      </c>
      <c r="G4026">
        <v>20186370571</v>
      </c>
      <c r="H4026" t="s">
        <v>111</v>
      </c>
      <c r="I4026" t="s">
        <v>25</v>
      </c>
      <c r="J4026" t="s">
        <v>26</v>
      </c>
      <c r="K4026" t="s">
        <v>185</v>
      </c>
      <c r="L4026" t="s">
        <v>4</v>
      </c>
      <c r="M4026" t="s">
        <v>5</v>
      </c>
      <c r="N4026" t="s">
        <v>17</v>
      </c>
      <c r="O4026">
        <v>2005999000</v>
      </c>
      <c r="P4026" t="s">
        <v>499</v>
      </c>
      <c r="Q4026" t="s">
        <v>1071</v>
      </c>
      <c r="R4026" t="s">
        <v>24</v>
      </c>
      <c r="S4026" t="s">
        <v>209</v>
      </c>
      <c r="W4026" t="s">
        <v>112</v>
      </c>
      <c r="X4026" t="s">
        <v>8</v>
      </c>
      <c r="Y4026" t="s">
        <v>9</v>
      </c>
      <c r="Z4026">
        <v>2412</v>
      </c>
      <c r="AA4026">
        <v>795</v>
      </c>
    </row>
    <row r="4027" spans="1:27" hidden="1" x14ac:dyDescent="0.25">
      <c r="A4027">
        <v>2017</v>
      </c>
      <c r="B4027">
        <v>3</v>
      </c>
      <c r="C4027" t="s">
        <v>86</v>
      </c>
      <c r="D4027">
        <v>26436</v>
      </c>
      <c r="E4027">
        <v>2</v>
      </c>
      <c r="F4027">
        <v>20170330</v>
      </c>
      <c r="G4027">
        <v>20186370571</v>
      </c>
      <c r="H4027" t="s">
        <v>111</v>
      </c>
      <c r="I4027" t="s">
        <v>25</v>
      </c>
      <c r="J4027" t="s">
        <v>26</v>
      </c>
      <c r="K4027" t="s">
        <v>125</v>
      </c>
      <c r="L4027" t="s">
        <v>4</v>
      </c>
      <c r="M4027" t="s">
        <v>5</v>
      </c>
      <c r="N4027" t="s">
        <v>17</v>
      </c>
      <c r="O4027">
        <v>2005999000</v>
      </c>
      <c r="P4027" t="s">
        <v>499</v>
      </c>
      <c r="Q4027" t="s">
        <v>1071</v>
      </c>
      <c r="R4027" t="s">
        <v>24</v>
      </c>
      <c r="S4027" t="s">
        <v>914</v>
      </c>
      <c r="W4027" t="s">
        <v>112</v>
      </c>
      <c r="X4027" t="s">
        <v>8</v>
      </c>
      <c r="Y4027" t="s">
        <v>9</v>
      </c>
      <c r="Z4027">
        <v>2412</v>
      </c>
      <c r="AA4027">
        <v>765</v>
      </c>
    </row>
    <row r="4028" spans="1:27" hidden="1" x14ac:dyDescent="0.25">
      <c r="A4028">
        <v>2017</v>
      </c>
      <c r="B4028">
        <v>3</v>
      </c>
      <c r="C4028" t="s">
        <v>270</v>
      </c>
      <c r="D4028">
        <v>10102</v>
      </c>
      <c r="E4028">
        <v>2</v>
      </c>
      <c r="F4028">
        <v>20170315</v>
      </c>
      <c r="G4028">
        <v>20504004415</v>
      </c>
      <c r="H4028" t="s">
        <v>223</v>
      </c>
      <c r="I4028" t="s">
        <v>2</v>
      </c>
      <c r="J4028" t="s">
        <v>308</v>
      </c>
      <c r="K4028" t="s">
        <v>309</v>
      </c>
      <c r="L4028" t="s">
        <v>4</v>
      </c>
      <c r="M4028" t="s">
        <v>5</v>
      </c>
      <c r="N4028" t="s">
        <v>17</v>
      </c>
      <c r="O4028">
        <v>2001909000</v>
      </c>
      <c r="P4028" t="s">
        <v>1008</v>
      </c>
      <c r="Q4028" t="s">
        <v>1003</v>
      </c>
      <c r="R4028" t="s">
        <v>68</v>
      </c>
      <c r="S4028" t="s">
        <v>1710</v>
      </c>
      <c r="W4028" t="s">
        <v>272</v>
      </c>
      <c r="X4028" t="s">
        <v>19</v>
      </c>
      <c r="Y4028" t="s">
        <v>226</v>
      </c>
      <c r="Z4028">
        <v>2408.0300000000002</v>
      </c>
      <c r="AA4028">
        <v>3161</v>
      </c>
    </row>
    <row r="4029" spans="1:27" hidden="1" x14ac:dyDescent="0.25">
      <c r="A4029">
        <v>2017</v>
      </c>
      <c r="B4029">
        <v>1</v>
      </c>
      <c r="C4029" t="s">
        <v>270</v>
      </c>
      <c r="D4029">
        <v>3276</v>
      </c>
      <c r="E4029">
        <v>2</v>
      </c>
      <c r="F4029">
        <v>20170122</v>
      </c>
      <c r="G4029">
        <v>20504004415</v>
      </c>
      <c r="H4029" t="s">
        <v>223</v>
      </c>
      <c r="I4029" t="s">
        <v>25</v>
      </c>
      <c r="J4029" t="s">
        <v>26</v>
      </c>
      <c r="K4029" t="s">
        <v>118</v>
      </c>
      <c r="L4029" t="s">
        <v>4</v>
      </c>
      <c r="M4029" t="s">
        <v>5</v>
      </c>
      <c r="N4029" t="s">
        <v>17</v>
      </c>
      <c r="O4029">
        <v>2005999000</v>
      </c>
      <c r="P4029" t="s">
        <v>1002</v>
      </c>
      <c r="Q4029" t="s">
        <v>1003</v>
      </c>
      <c r="R4029" t="s">
        <v>24</v>
      </c>
      <c r="S4029" t="s">
        <v>826</v>
      </c>
      <c r="W4029" t="s">
        <v>100</v>
      </c>
      <c r="X4029" t="s">
        <v>8</v>
      </c>
      <c r="Y4029" t="s">
        <v>61</v>
      </c>
      <c r="Z4029">
        <v>2408</v>
      </c>
      <c r="AA4029">
        <v>1948.8</v>
      </c>
    </row>
    <row r="4030" spans="1:27" hidden="1" x14ac:dyDescent="0.25">
      <c r="A4030">
        <v>2017</v>
      </c>
      <c r="B4030">
        <v>3</v>
      </c>
      <c r="C4030" t="s">
        <v>270</v>
      </c>
      <c r="D4030">
        <v>10633</v>
      </c>
      <c r="E4030">
        <v>5</v>
      </c>
      <c r="F4030">
        <v>20170316</v>
      </c>
      <c r="G4030">
        <v>20504004415</v>
      </c>
      <c r="H4030" t="s">
        <v>223</v>
      </c>
      <c r="I4030" t="s">
        <v>25</v>
      </c>
      <c r="J4030" t="s">
        <v>26</v>
      </c>
      <c r="K4030" t="s">
        <v>118</v>
      </c>
      <c r="L4030" t="s">
        <v>4</v>
      </c>
      <c r="M4030" t="s">
        <v>5</v>
      </c>
      <c r="N4030" t="s">
        <v>17</v>
      </c>
      <c r="O4030">
        <v>2005999000</v>
      </c>
      <c r="P4030" t="s">
        <v>1002</v>
      </c>
      <c r="Q4030" t="s">
        <v>1003</v>
      </c>
      <c r="R4030" t="s">
        <v>24</v>
      </c>
      <c r="S4030" t="s">
        <v>278</v>
      </c>
      <c r="W4030" t="s">
        <v>100</v>
      </c>
      <c r="X4030" t="s">
        <v>8</v>
      </c>
      <c r="Y4030" t="s">
        <v>226</v>
      </c>
      <c r="Z4030">
        <v>2408</v>
      </c>
      <c r="AA4030">
        <v>1948.8</v>
      </c>
    </row>
    <row r="4031" spans="1:27" hidden="1" x14ac:dyDescent="0.25">
      <c r="A4031">
        <v>2017</v>
      </c>
      <c r="B4031">
        <v>3</v>
      </c>
      <c r="C4031" t="s">
        <v>270</v>
      </c>
      <c r="D4031">
        <v>11135</v>
      </c>
      <c r="E4031">
        <v>1</v>
      </c>
      <c r="F4031">
        <v>20170323</v>
      </c>
      <c r="G4031">
        <v>20504004415</v>
      </c>
      <c r="H4031" t="s">
        <v>223</v>
      </c>
      <c r="I4031" t="s">
        <v>25</v>
      </c>
      <c r="J4031" t="s">
        <v>26</v>
      </c>
      <c r="K4031" t="s">
        <v>118</v>
      </c>
      <c r="L4031" t="s">
        <v>4</v>
      </c>
      <c r="M4031" t="s">
        <v>5</v>
      </c>
      <c r="N4031" t="s">
        <v>17</v>
      </c>
      <c r="O4031">
        <v>2005999000</v>
      </c>
      <c r="P4031" t="s">
        <v>1002</v>
      </c>
      <c r="Q4031" t="s">
        <v>1003</v>
      </c>
      <c r="R4031" t="s">
        <v>24</v>
      </c>
      <c r="S4031" t="s">
        <v>278</v>
      </c>
      <c r="W4031" t="s">
        <v>100</v>
      </c>
      <c r="X4031" t="s">
        <v>8</v>
      </c>
      <c r="Y4031" t="s">
        <v>226</v>
      </c>
      <c r="Z4031">
        <v>2408</v>
      </c>
      <c r="AA4031">
        <v>1948.8</v>
      </c>
    </row>
    <row r="4032" spans="1:27" hidden="1" x14ac:dyDescent="0.25">
      <c r="A4032">
        <v>2018</v>
      </c>
      <c r="B4032">
        <v>2</v>
      </c>
      <c r="C4032" t="s">
        <v>270</v>
      </c>
      <c r="D4032">
        <v>5421</v>
      </c>
      <c r="E4032">
        <v>4</v>
      </c>
      <c r="F4032">
        <v>20180201</v>
      </c>
      <c r="G4032">
        <v>20504004415</v>
      </c>
      <c r="H4032" t="s">
        <v>223</v>
      </c>
      <c r="I4032" t="s">
        <v>25</v>
      </c>
      <c r="J4032" t="s">
        <v>26</v>
      </c>
      <c r="K4032" t="s">
        <v>97</v>
      </c>
      <c r="L4032" t="s">
        <v>4</v>
      </c>
      <c r="M4032" t="s">
        <v>5</v>
      </c>
      <c r="N4032" t="s">
        <v>17</v>
      </c>
      <c r="O4032">
        <v>2001909000</v>
      </c>
      <c r="P4032" t="s">
        <v>1008</v>
      </c>
      <c r="Q4032" t="s">
        <v>1003</v>
      </c>
      <c r="R4032" t="s">
        <v>68</v>
      </c>
      <c r="S4032" t="s">
        <v>1984</v>
      </c>
      <c r="W4032" t="s">
        <v>34</v>
      </c>
      <c r="X4032" t="s">
        <v>8</v>
      </c>
      <c r="Y4032" t="s">
        <v>226</v>
      </c>
      <c r="Z4032">
        <v>2403</v>
      </c>
      <c r="AA4032">
        <v>1284.6600000000001</v>
      </c>
    </row>
    <row r="4033" spans="1:27" hidden="1" x14ac:dyDescent="0.25">
      <c r="A4033">
        <v>2018</v>
      </c>
      <c r="B4033">
        <v>1</v>
      </c>
      <c r="C4033" t="s">
        <v>270</v>
      </c>
      <c r="D4033">
        <v>42671</v>
      </c>
      <c r="E4033">
        <v>4</v>
      </c>
      <c r="F4033">
        <v>20180102</v>
      </c>
      <c r="G4033">
        <v>20504004415</v>
      </c>
      <c r="H4033" t="s">
        <v>223</v>
      </c>
      <c r="I4033" t="s">
        <v>11</v>
      </c>
      <c r="J4033" t="s">
        <v>12</v>
      </c>
      <c r="K4033" t="s">
        <v>92</v>
      </c>
      <c r="L4033" t="s">
        <v>4</v>
      </c>
      <c r="M4033" t="s">
        <v>5</v>
      </c>
      <c r="N4033" t="s">
        <v>17</v>
      </c>
      <c r="O4033">
        <v>2005999000</v>
      </c>
      <c r="P4033" t="s">
        <v>1002</v>
      </c>
      <c r="Q4033" t="s">
        <v>1003</v>
      </c>
      <c r="R4033" t="s">
        <v>24</v>
      </c>
      <c r="S4033" t="s">
        <v>508</v>
      </c>
      <c r="T4033" t="s">
        <v>881</v>
      </c>
      <c r="W4033" t="s">
        <v>34</v>
      </c>
      <c r="X4033" t="s">
        <v>8</v>
      </c>
      <c r="Y4033" t="s">
        <v>226</v>
      </c>
      <c r="Z4033">
        <v>2399.08</v>
      </c>
      <c r="AA4033">
        <v>1914</v>
      </c>
    </row>
    <row r="4034" spans="1:27" hidden="1" x14ac:dyDescent="0.25">
      <c r="A4034">
        <v>2018</v>
      </c>
      <c r="B4034">
        <v>2</v>
      </c>
      <c r="C4034" t="s">
        <v>86</v>
      </c>
      <c r="D4034">
        <v>17825</v>
      </c>
      <c r="E4034">
        <v>7</v>
      </c>
      <c r="F4034">
        <v>20180228</v>
      </c>
      <c r="G4034">
        <v>20392854445</v>
      </c>
      <c r="H4034" t="s">
        <v>396</v>
      </c>
      <c r="I4034" t="s">
        <v>2</v>
      </c>
      <c r="J4034" t="s">
        <v>81</v>
      </c>
      <c r="K4034" t="s">
        <v>82</v>
      </c>
      <c r="L4034" t="s">
        <v>4</v>
      </c>
      <c r="M4034" t="s">
        <v>5</v>
      </c>
      <c r="N4034" t="s">
        <v>6</v>
      </c>
      <c r="O4034">
        <v>710809000</v>
      </c>
      <c r="P4034" t="s">
        <v>31</v>
      </c>
      <c r="Q4034" t="s">
        <v>472</v>
      </c>
      <c r="R4034" t="s">
        <v>13</v>
      </c>
      <c r="S4034" t="s">
        <v>1903</v>
      </c>
      <c r="T4034" t="s">
        <v>399</v>
      </c>
      <c r="X4034" t="s">
        <v>8</v>
      </c>
      <c r="Y4034" t="s">
        <v>9</v>
      </c>
      <c r="Z4034">
        <v>2387</v>
      </c>
      <c r="AA4034">
        <v>1356.069</v>
      </c>
    </row>
    <row r="4035" spans="1:27" hidden="1" x14ac:dyDescent="0.25">
      <c r="A4035">
        <v>2018</v>
      </c>
      <c r="B4035">
        <v>1</v>
      </c>
      <c r="C4035" t="s">
        <v>270</v>
      </c>
      <c r="D4035">
        <v>741</v>
      </c>
      <c r="E4035">
        <v>2</v>
      </c>
      <c r="F4035">
        <v>20180110</v>
      </c>
      <c r="G4035">
        <v>20504004415</v>
      </c>
      <c r="H4035" t="s">
        <v>223</v>
      </c>
      <c r="I4035" t="s">
        <v>25</v>
      </c>
      <c r="J4035" t="s">
        <v>66</v>
      </c>
      <c r="K4035" t="s">
        <v>185</v>
      </c>
      <c r="L4035" t="s">
        <v>4</v>
      </c>
      <c r="M4035" t="s">
        <v>5</v>
      </c>
      <c r="N4035" t="s">
        <v>17</v>
      </c>
      <c r="O4035">
        <v>2005999000</v>
      </c>
      <c r="P4035" t="s">
        <v>1002</v>
      </c>
      <c r="Q4035" t="s">
        <v>1003</v>
      </c>
      <c r="R4035" t="s">
        <v>24</v>
      </c>
      <c r="S4035" t="s">
        <v>278</v>
      </c>
      <c r="W4035" t="s">
        <v>100</v>
      </c>
      <c r="X4035" t="s">
        <v>8</v>
      </c>
      <c r="Y4035" t="s">
        <v>226</v>
      </c>
      <c r="Z4035">
        <v>2385.6</v>
      </c>
      <c r="AA4035">
        <v>1948.8</v>
      </c>
    </row>
    <row r="4036" spans="1:27" hidden="1" x14ac:dyDescent="0.25">
      <c r="A4036">
        <v>2018</v>
      </c>
      <c r="B4036">
        <v>2</v>
      </c>
      <c r="C4036" t="s">
        <v>270</v>
      </c>
      <c r="D4036">
        <v>5421</v>
      </c>
      <c r="E4036">
        <v>3</v>
      </c>
      <c r="F4036">
        <v>20180201</v>
      </c>
      <c r="G4036">
        <v>20504004415</v>
      </c>
      <c r="H4036" t="s">
        <v>223</v>
      </c>
      <c r="I4036" t="s">
        <v>25</v>
      </c>
      <c r="J4036" t="s">
        <v>26</v>
      </c>
      <c r="K4036" t="s">
        <v>97</v>
      </c>
      <c r="L4036" t="s">
        <v>4</v>
      </c>
      <c r="M4036" t="s">
        <v>5</v>
      </c>
      <c r="N4036" t="s">
        <v>17</v>
      </c>
      <c r="O4036">
        <v>2001909000</v>
      </c>
      <c r="P4036" t="s">
        <v>1006</v>
      </c>
      <c r="Q4036" t="s">
        <v>1003</v>
      </c>
      <c r="R4036" t="s">
        <v>68</v>
      </c>
      <c r="S4036" t="s">
        <v>1982</v>
      </c>
      <c r="T4036" t="s">
        <v>1983</v>
      </c>
      <c r="W4036" t="s">
        <v>34</v>
      </c>
      <c r="X4036" t="s">
        <v>8</v>
      </c>
      <c r="Y4036" t="s">
        <v>226</v>
      </c>
      <c r="Z4036">
        <v>2385</v>
      </c>
      <c r="AA4036">
        <v>522</v>
      </c>
    </row>
    <row r="4037" spans="1:27" hidden="1" x14ac:dyDescent="0.25">
      <c r="A4037">
        <v>2018</v>
      </c>
      <c r="B4037">
        <v>3</v>
      </c>
      <c r="C4037" t="s">
        <v>86</v>
      </c>
      <c r="D4037">
        <v>25865</v>
      </c>
      <c r="E4037">
        <v>6</v>
      </c>
      <c r="F4037">
        <v>20180323</v>
      </c>
      <c r="G4037">
        <v>20170040938</v>
      </c>
      <c r="H4037" t="s">
        <v>65</v>
      </c>
      <c r="I4037" t="s">
        <v>25</v>
      </c>
      <c r="J4037" t="s">
        <v>26</v>
      </c>
      <c r="K4037" t="s">
        <v>97</v>
      </c>
      <c r="L4037" t="s">
        <v>4</v>
      </c>
      <c r="M4037" t="s">
        <v>5</v>
      </c>
      <c r="N4037" t="s">
        <v>17</v>
      </c>
      <c r="O4037">
        <v>2005999000</v>
      </c>
      <c r="P4037" t="s">
        <v>934</v>
      </c>
      <c r="Q4037" t="s">
        <v>1003</v>
      </c>
      <c r="R4037" t="s">
        <v>24</v>
      </c>
      <c r="S4037" t="s">
        <v>148</v>
      </c>
      <c r="T4037" t="s">
        <v>101</v>
      </c>
      <c r="W4037" t="s">
        <v>129</v>
      </c>
      <c r="X4037" t="s">
        <v>8</v>
      </c>
      <c r="Y4037" t="s">
        <v>15</v>
      </c>
      <c r="Z4037">
        <v>2383.92</v>
      </c>
      <c r="AA4037">
        <v>626.47199999999998</v>
      </c>
    </row>
    <row r="4038" spans="1:27" hidden="1" x14ac:dyDescent="0.25">
      <c r="A4038">
        <v>2018</v>
      </c>
      <c r="B4038">
        <v>2</v>
      </c>
      <c r="C4038" t="s">
        <v>270</v>
      </c>
      <c r="D4038">
        <v>5844</v>
      </c>
      <c r="E4038">
        <v>3</v>
      </c>
      <c r="F4038">
        <v>20180202</v>
      </c>
      <c r="G4038">
        <v>20546150519</v>
      </c>
      <c r="H4038" t="s">
        <v>345</v>
      </c>
      <c r="I4038" t="s">
        <v>25</v>
      </c>
      <c r="J4038" t="s">
        <v>26</v>
      </c>
      <c r="K4038" t="s">
        <v>344</v>
      </c>
      <c r="L4038" t="s">
        <v>4</v>
      </c>
      <c r="M4038" t="s">
        <v>5</v>
      </c>
      <c r="N4038" t="s">
        <v>6</v>
      </c>
      <c r="O4038">
        <v>709600000</v>
      </c>
      <c r="P4038" t="s">
        <v>1002</v>
      </c>
      <c r="Q4038" t="s">
        <v>274</v>
      </c>
      <c r="R4038" t="s">
        <v>7</v>
      </c>
      <c r="S4038" t="s">
        <v>350</v>
      </c>
      <c r="T4038" t="s">
        <v>800</v>
      </c>
      <c r="W4038" t="s">
        <v>100</v>
      </c>
      <c r="X4038" t="s">
        <v>8</v>
      </c>
      <c r="Y4038" t="s">
        <v>226</v>
      </c>
      <c r="Z4038">
        <v>2380.12</v>
      </c>
      <c r="AA4038">
        <v>5220</v>
      </c>
    </row>
    <row r="4039" spans="1:27" hidden="1" x14ac:dyDescent="0.25">
      <c r="A4039">
        <v>2017</v>
      </c>
      <c r="B4039">
        <v>3</v>
      </c>
      <c r="C4039" t="s">
        <v>270</v>
      </c>
      <c r="D4039">
        <v>11133</v>
      </c>
      <c r="E4039">
        <v>2</v>
      </c>
      <c r="F4039">
        <v>20170323</v>
      </c>
      <c r="G4039">
        <v>20504004415</v>
      </c>
      <c r="H4039" t="s">
        <v>223</v>
      </c>
      <c r="I4039" t="s">
        <v>2</v>
      </c>
      <c r="J4039" t="s">
        <v>318</v>
      </c>
      <c r="K4039" t="s">
        <v>319</v>
      </c>
      <c r="L4039" t="s">
        <v>4</v>
      </c>
      <c r="M4039" t="s">
        <v>5</v>
      </c>
      <c r="N4039" t="s">
        <v>17</v>
      </c>
      <c r="O4039">
        <v>2001909000</v>
      </c>
      <c r="P4039" t="s">
        <v>1008</v>
      </c>
      <c r="Q4039" t="s">
        <v>1003</v>
      </c>
      <c r="R4039" t="s">
        <v>68</v>
      </c>
      <c r="S4039" t="s">
        <v>320</v>
      </c>
      <c r="W4039" t="s">
        <v>100</v>
      </c>
      <c r="X4039" t="s">
        <v>8</v>
      </c>
      <c r="Y4039" t="s">
        <v>226</v>
      </c>
      <c r="Z4039">
        <v>2378.61</v>
      </c>
      <c r="AA4039">
        <v>2296.8000000000002</v>
      </c>
    </row>
    <row r="4040" spans="1:27" hidden="1" x14ac:dyDescent="0.25">
      <c r="A4040">
        <v>2018</v>
      </c>
      <c r="B4040">
        <v>1</v>
      </c>
      <c r="C4040" t="s">
        <v>270</v>
      </c>
      <c r="D4040">
        <v>2722</v>
      </c>
      <c r="E4040">
        <v>5</v>
      </c>
      <c r="F4040">
        <v>20180117</v>
      </c>
      <c r="G4040">
        <v>20546150519</v>
      </c>
      <c r="H4040" t="s">
        <v>345</v>
      </c>
      <c r="I4040" t="s">
        <v>25</v>
      </c>
      <c r="J4040" t="s">
        <v>26</v>
      </c>
      <c r="K4040" t="s">
        <v>257</v>
      </c>
      <c r="L4040" t="s">
        <v>4</v>
      </c>
      <c r="M4040" t="s">
        <v>5</v>
      </c>
      <c r="N4040" t="s">
        <v>6</v>
      </c>
      <c r="O4040">
        <v>709600000</v>
      </c>
      <c r="P4040" t="s">
        <v>1002</v>
      </c>
      <c r="Q4040" t="s">
        <v>274</v>
      </c>
      <c r="R4040" t="s">
        <v>7</v>
      </c>
      <c r="S4040" t="s">
        <v>925</v>
      </c>
      <c r="T4040" t="s">
        <v>14</v>
      </c>
      <c r="V4040" t="s">
        <v>145</v>
      </c>
      <c r="W4040" t="s">
        <v>272</v>
      </c>
      <c r="X4040" t="s">
        <v>8</v>
      </c>
      <c r="Y4040" t="s">
        <v>15</v>
      </c>
      <c r="Z4040">
        <v>2373.73</v>
      </c>
      <c r="AA4040">
        <v>2750</v>
      </c>
    </row>
    <row r="4041" spans="1:27" hidden="1" x14ac:dyDescent="0.25">
      <c r="A4041">
        <v>2017</v>
      </c>
      <c r="B4041">
        <v>1</v>
      </c>
      <c r="C4041" t="s">
        <v>86</v>
      </c>
      <c r="D4041">
        <v>5019</v>
      </c>
      <c r="E4041">
        <v>7</v>
      </c>
      <c r="F4041">
        <v>20170120</v>
      </c>
      <c r="G4041">
        <v>20501895467</v>
      </c>
      <c r="H4041" t="s">
        <v>211</v>
      </c>
      <c r="I4041" t="s">
        <v>25</v>
      </c>
      <c r="J4041" t="s">
        <v>26</v>
      </c>
      <c r="K4041" t="s">
        <v>97</v>
      </c>
      <c r="L4041" t="s">
        <v>4</v>
      </c>
      <c r="M4041" t="s">
        <v>5</v>
      </c>
      <c r="N4041" t="s">
        <v>6</v>
      </c>
      <c r="O4041">
        <v>710809000</v>
      </c>
      <c r="P4041" t="s">
        <v>31</v>
      </c>
      <c r="Q4041" t="s">
        <v>1076</v>
      </c>
      <c r="R4041" t="s">
        <v>13</v>
      </c>
      <c r="S4041" t="s">
        <v>242</v>
      </c>
      <c r="T4041" t="s">
        <v>243</v>
      </c>
      <c r="X4041" t="s">
        <v>8</v>
      </c>
      <c r="Y4041" t="s">
        <v>9</v>
      </c>
      <c r="Z4041">
        <v>2369.29</v>
      </c>
      <c r="AA4041">
        <v>972.47</v>
      </c>
    </row>
    <row r="4042" spans="1:27" hidden="1" x14ac:dyDescent="0.25">
      <c r="A4042">
        <v>2018</v>
      </c>
      <c r="B4042">
        <v>2</v>
      </c>
      <c r="C4042" t="s">
        <v>270</v>
      </c>
      <c r="D4042">
        <v>5848</v>
      </c>
      <c r="E4042">
        <v>5</v>
      </c>
      <c r="F4042">
        <v>20180203</v>
      </c>
      <c r="G4042">
        <v>20504004415</v>
      </c>
      <c r="H4042" t="s">
        <v>223</v>
      </c>
      <c r="I4042" t="s">
        <v>25</v>
      </c>
      <c r="J4042" t="s">
        <v>26</v>
      </c>
      <c r="K4042" t="s">
        <v>97</v>
      </c>
      <c r="L4042" t="s">
        <v>4</v>
      </c>
      <c r="M4042" t="s">
        <v>5</v>
      </c>
      <c r="N4042" t="s">
        <v>17</v>
      </c>
      <c r="O4042">
        <v>2001909000</v>
      </c>
      <c r="P4042" t="s">
        <v>1006</v>
      </c>
      <c r="Q4042" t="s">
        <v>1003</v>
      </c>
      <c r="R4042" t="s">
        <v>68</v>
      </c>
      <c r="S4042" t="s">
        <v>919</v>
      </c>
      <c r="T4042" t="s">
        <v>2003</v>
      </c>
      <c r="W4042" t="s">
        <v>34</v>
      </c>
      <c r="X4042" t="s">
        <v>8</v>
      </c>
      <c r="Y4042" t="s">
        <v>226</v>
      </c>
      <c r="Z4042">
        <v>2369.1</v>
      </c>
      <c r="AA4042">
        <v>518.52</v>
      </c>
    </row>
    <row r="4043" spans="1:27" hidden="1" x14ac:dyDescent="0.25">
      <c r="A4043">
        <v>2018</v>
      </c>
      <c r="B4043">
        <v>3</v>
      </c>
      <c r="C4043" t="s">
        <v>86</v>
      </c>
      <c r="D4043">
        <v>21156</v>
      </c>
      <c r="E4043">
        <v>6</v>
      </c>
      <c r="F4043">
        <v>20180308</v>
      </c>
      <c r="G4043">
        <v>20523273265</v>
      </c>
      <c r="H4043" t="s">
        <v>174</v>
      </c>
      <c r="I4043" t="s">
        <v>25</v>
      </c>
      <c r="J4043" t="s">
        <v>26</v>
      </c>
      <c r="K4043" t="s">
        <v>97</v>
      </c>
      <c r="L4043" t="s">
        <v>4</v>
      </c>
      <c r="M4043" t="s">
        <v>5</v>
      </c>
      <c r="N4043" t="s">
        <v>6</v>
      </c>
      <c r="O4043">
        <v>710809000</v>
      </c>
      <c r="P4043" t="s">
        <v>31</v>
      </c>
      <c r="Q4043" t="s">
        <v>472</v>
      </c>
      <c r="R4043" t="s">
        <v>13</v>
      </c>
      <c r="S4043" t="s">
        <v>201</v>
      </c>
      <c r="W4043" t="s">
        <v>176</v>
      </c>
      <c r="X4043" t="s">
        <v>8</v>
      </c>
      <c r="Y4043" t="s">
        <v>9</v>
      </c>
      <c r="Z4043">
        <v>2360</v>
      </c>
      <c r="AA4043">
        <v>736</v>
      </c>
    </row>
    <row r="4044" spans="1:27" hidden="1" x14ac:dyDescent="0.25">
      <c r="A4044">
        <v>2018</v>
      </c>
      <c r="B4044">
        <v>3</v>
      </c>
      <c r="C4044" t="s">
        <v>86</v>
      </c>
      <c r="D4044">
        <v>24828</v>
      </c>
      <c r="E4044">
        <v>10</v>
      </c>
      <c r="F4044">
        <v>20180319</v>
      </c>
      <c r="G4044">
        <v>20170040938</v>
      </c>
      <c r="H4044" t="s">
        <v>65</v>
      </c>
      <c r="I4044" t="s">
        <v>11</v>
      </c>
      <c r="J4044" t="s">
        <v>12</v>
      </c>
      <c r="K4044" t="s">
        <v>156</v>
      </c>
      <c r="L4044" t="s">
        <v>4</v>
      </c>
      <c r="M4044" t="s">
        <v>5</v>
      </c>
      <c r="N4044" t="s">
        <v>17</v>
      </c>
      <c r="O4044">
        <v>2005999000</v>
      </c>
      <c r="P4044" t="s">
        <v>934</v>
      </c>
      <c r="Q4044" t="s">
        <v>1003</v>
      </c>
      <c r="R4044" t="s">
        <v>24</v>
      </c>
      <c r="S4044" t="s">
        <v>148</v>
      </c>
      <c r="T4044" t="s">
        <v>377</v>
      </c>
      <c r="W4044" t="s">
        <v>129</v>
      </c>
      <c r="X4044" t="s">
        <v>8</v>
      </c>
      <c r="Y4044" t="s">
        <v>15</v>
      </c>
      <c r="Z4044">
        <v>2359.42</v>
      </c>
      <c r="AA4044">
        <v>1085.28</v>
      </c>
    </row>
    <row r="4045" spans="1:27" hidden="1" x14ac:dyDescent="0.25">
      <c r="A4045">
        <v>2018</v>
      </c>
      <c r="B4045">
        <v>3</v>
      </c>
      <c r="C4045" t="s">
        <v>0</v>
      </c>
      <c r="D4045">
        <v>24594</v>
      </c>
      <c r="E4045">
        <v>2</v>
      </c>
      <c r="F4045">
        <v>20180324</v>
      </c>
      <c r="G4045">
        <v>20602498281</v>
      </c>
      <c r="H4045" t="s">
        <v>1141</v>
      </c>
      <c r="I4045" t="s">
        <v>2</v>
      </c>
      <c r="J4045" t="s">
        <v>21</v>
      </c>
      <c r="K4045" t="s">
        <v>22</v>
      </c>
      <c r="L4045" t="s">
        <v>4</v>
      </c>
      <c r="M4045" t="s">
        <v>5</v>
      </c>
      <c r="N4045" t="s">
        <v>6</v>
      </c>
      <c r="O4045">
        <v>709600000</v>
      </c>
      <c r="P4045" t="s">
        <v>40</v>
      </c>
      <c r="Q4045" t="s">
        <v>274</v>
      </c>
      <c r="R4045" t="s">
        <v>7</v>
      </c>
      <c r="S4045" t="s">
        <v>40</v>
      </c>
      <c r="W4045" t="s">
        <v>44</v>
      </c>
      <c r="X4045" t="s">
        <v>23</v>
      </c>
      <c r="Y4045" t="s">
        <v>9</v>
      </c>
      <c r="Z4045">
        <v>2350</v>
      </c>
      <c r="AA4045">
        <v>470</v>
      </c>
    </row>
    <row r="4046" spans="1:27" hidden="1" x14ac:dyDescent="0.25">
      <c r="A4046">
        <v>2018</v>
      </c>
      <c r="B4046">
        <v>3</v>
      </c>
      <c r="C4046" t="s">
        <v>86</v>
      </c>
      <c r="D4046">
        <v>22403</v>
      </c>
      <c r="E4046">
        <v>4</v>
      </c>
      <c r="F4046">
        <v>20180314</v>
      </c>
      <c r="G4046">
        <v>20186370571</v>
      </c>
      <c r="H4046" t="s">
        <v>111</v>
      </c>
      <c r="I4046" t="s">
        <v>25</v>
      </c>
      <c r="J4046" t="s">
        <v>26</v>
      </c>
      <c r="K4046" t="s">
        <v>97</v>
      </c>
      <c r="L4046" t="s">
        <v>4</v>
      </c>
      <c r="M4046" t="s">
        <v>5</v>
      </c>
      <c r="N4046" t="s">
        <v>17</v>
      </c>
      <c r="O4046">
        <v>2005999000</v>
      </c>
      <c r="P4046" t="s">
        <v>40</v>
      </c>
      <c r="Q4046" t="s">
        <v>1071</v>
      </c>
      <c r="R4046" t="s">
        <v>24</v>
      </c>
      <c r="S4046" t="s">
        <v>2334</v>
      </c>
      <c r="W4046" t="s">
        <v>947</v>
      </c>
      <c r="X4046" t="s">
        <v>8</v>
      </c>
      <c r="Y4046" t="s">
        <v>9</v>
      </c>
      <c r="Z4046">
        <v>2342.4</v>
      </c>
      <c r="AA4046">
        <v>622.20000000000005</v>
      </c>
    </row>
    <row r="4047" spans="1:27" hidden="1" x14ac:dyDescent="0.25">
      <c r="A4047">
        <v>2017</v>
      </c>
      <c r="B4047">
        <v>2</v>
      </c>
      <c r="C4047" t="s">
        <v>86</v>
      </c>
      <c r="D4047">
        <v>16386</v>
      </c>
      <c r="E4047">
        <v>4</v>
      </c>
      <c r="F4047">
        <v>20170223</v>
      </c>
      <c r="G4047">
        <v>20523273265</v>
      </c>
      <c r="H4047" t="s">
        <v>174</v>
      </c>
      <c r="I4047" t="s">
        <v>25</v>
      </c>
      <c r="J4047" t="s">
        <v>26</v>
      </c>
      <c r="K4047" t="s">
        <v>97</v>
      </c>
      <c r="L4047" t="s">
        <v>4</v>
      </c>
      <c r="M4047" t="s">
        <v>5</v>
      </c>
      <c r="N4047" t="s">
        <v>6</v>
      </c>
      <c r="O4047">
        <v>904219000</v>
      </c>
      <c r="P4047" t="s">
        <v>40</v>
      </c>
      <c r="Q4047" t="s">
        <v>472</v>
      </c>
      <c r="R4047" t="s">
        <v>50</v>
      </c>
      <c r="S4047" t="s">
        <v>1655</v>
      </c>
      <c r="W4047" t="s">
        <v>176</v>
      </c>
      <c r="X4047" t="s">
        <v>8</v>
      </c>
      <c r="Y4047" t="s">
        <v>9</v>
      </c>
      <c r="Z4047">
        <v>2323.92</v>
      </c>
      <c r="AA4047">
        <v>188.78</v>
      </c>
    </row>
    <row r="4048" spans="1:27" hidden="1" x14ac:dyDescent="0.25">
      <c r="A4048">
        <v>2018</v>
      </c>
      <c r="B4048">
        <v>2</v>
      </c>
      <c r="C4048" t="s">
        <v>270</v>
      </c>
      <c r="D4048">
        <v>6937</v>
      </c>
      <c r="E4048">
        <v>4</v>
      </c>
      <c r="F4048">
        <v>20180208</v>
      </c>
      <c r="G4048">
        <v>20546150519</v>
      </c>
      <c r="H4048" t="s">
        <v>345</v>
      </c>
      <c r="I4048" t="s">
        <v>25</v>
      </c>
      <c r="J4048" t="s">
        <v>26</v>
      </c>
      <c r="K4048" t="s">
        <v>257</v>
      </c>
      <c r="L4048" t="s">
        <v>4</v>
      </c>
      <c r="M4048" t="s">
        <v>5</v>
      </c>
      <c r="N4048" t="s">
        <v>6</v>
      </c>
      <c r="O4048">
        <v>709600000</v>
      </c>
      <c r="P4048" t="s">
        <v>1002</v>
      </c>
      <c r="Q4048" t="s">
        <v>274</v>
      </c>
      <c r="R4048" t="s">
        <v>7</v>
      </c>
      <c r="S4048" t="s">
        <v>802</v>
      </c>
      <c r="T4048" t="s">
        <v>798</v>
      </c>
      <c r="U4048" t="s">
        <v>800</v>
      </c>
      <c r="W4048" t="s">
        <v>100</v>
      </c>
      <c r="X4048" t="s">
        <v>8</v>
      </c>
      <c r="Y4048" t="s">
        <v>226</v>
      </c>
      <c r="Z4048">
        <v>2322.79</v>
      </c>
      <c r="AA4048">
        <v>1230</v>
      </c>
    </row>
    <row r="4049" spans="1:27" hidden="1" x14ac:dyDescent="0.25">
      <c r="A4049">
        <v>2018</v>
      </c>
      <c r="B4049">
        <v>3</v>
      </c>
      <c r="C4049" t="s">
        <v>86</v>
      </c>
      <c r="D4049">
        <v>18672</v>
      </c>
      <c r="E4049">
        <v>1</v>
      </c>
      <c r="F4049">
        <v>20180307</v>
      </c>
      <c r="G4049">
        <v>20186370571</v>
      </c>
      <c r="H4049" t="s">
        <v>111</v>
      </c>
      <c r="I4049" t="s">
        <v>25</v>
      </c>
      <c r="J4049" t="s">
        <v>26</v>
      </c>
      <c r="K4049" t="s">
        <v>125</v>
      </c>
      <c r="L4049" t="s">
        <v>4</v>
      </c>
      <c r="M4049" t="s">
        <v>5</v>
      </c>
      <c r="N4049" t="s">
        <v>17</v>
      </c>
      <c r="O4049">
        <v>2005999000</v>
      </c>
      <c r="P4049" t="s">
        <v>40</v>
      </c>
      <c r="Q4049" t="s">
        <v>1071</v>
      </c>
      <c r="R4049" t="s">
        <v>24</v>
      </c>
      <c r="S4049" t="s">
        <v>913</v>
      </c>
      <c r="W4049" t="s">
        <v>947</v>
      </c>
      <c r="X4049" t="s">
        <v>8</v>
      </c>
      <c r="Y4049" t="s">
        <v>9</v>
      </c>
      <c r="Z4049">
        <v>2304</v>
      </c>
      <c r="AA4049">
        <v>624</v>
      </c>
    </row>
    <row r="4050" spans="1:27" hidden="1" x14ac:dyDescent="0.25">
      <c r="A4050">
        <v>2018</v>
      </c>
      <c r="B4050">
        <v>3</v>
      </c>
      <c r="C4050" t="s">
        <v>86</v>
      </c>
      <c r="D4050">
        <v>28086</v>
      </c>
      <c r="E4050">
        <v>3</v>
      </c>
      <c r="F4050">
        <v>20180330</v>
      </c>
      <c r="G4050">
        <v>20170040938</v>
      </c>
      <c r="H4050" t="s">
        <v>65</v>
      </c>
      <c r="I4050" t="s">
        <v>25</v>
      </c>
      <c r="J4050" t="s">
        <v>26</v>
      </c>
      <c r="K4050" t="s">
        <v>97</v>
      </c>
      <c r="L4050" t="s">
        <v>4</v>
      </c>
      <c r="M4050" t="s">
        <v>5</v>
      </c>
      <c r="N4050" t="s">
        <v>17</v>
      </c>
      <c r="O4050">
        <v>2005999000</v>
      </c>
      <c r="P4050" t="s">
        <v>934</v>
      </c>
      <c r="Q4050" t="s">
        <v>1003</v>
      </c>
      <c r="R4050" t="s">
        <v>24</v>
      </c>
      <c r="S4050" t="s">
        <v>148</v>
      </c>
      <c r="T4050" t="s">
        <v>377</v>
      </c>
      <c r="W4050" t="s">
        <v>214</v>
      </c>
      <c r="X4050" t="s">
        <v>8</v>
      </c>
      <c r="Y4050" t="s">
        <v>15</v>
      </c>
      <c r="Z4050">
        <v>2304</v>
      </c>
      <c r="AA4050">
        <v>1219.5840000000001</v>
      </c>
    </row>
    <row r="4051" spans="1:27" hidden="1" x14ac:dyDescent="0.25">
      <c r="A4051">
        <v>2018</v>
      </c>
      <c r="B4051">
        <v>2</v>
      </c>
      <c r="C4051" t="s">
        <v>270</v>
      </c>
      <c r="D4051">
        <v>5798</v>
      </c>
      <c r="E4051">
        <v>6</v>
      </c>
      <c r="F4051">
        <v>20180203</v>
      </c>
      <c r="G4051">
        <v>20504004415</v>
      </c>
      <c r="H4051" t="s">
        <v>223</v>
      </c>
      <c r="I4051" t="s">
        <v>25</v>
      </c>
      <c r="J4051" t="s">
        <v>26</v>
      </c>
      <c r="K4051" t="s">
        <v>97</v>
      </c>
      <c r="L4051" t="s">
        <v>4</v>
      </c>
      <c r="M4051" t="s">
        <v>5</v>
      </c>
      <c r="N4051" t="s">
        <v>17</v>
      </c>
      <c r="O4051">
        <v>2005999000</v>
      </c>
      <c r="P4051" t="s">
        <v>1002</v>
      </c>
      <c r="Q4051" t="s">
        <v>1003</v>
      </c>
      <c r="R4051" t="s">
        <v>24</v>
      </c>
      <c r="S4051" t="s">
        <v>508</v>
      </c>
      <c r="T4051" t="s">
        <v>1303</v>
      </c>
      <c r="W4051" t="s">
        <v>34</v>
      </c>
      <c r="X4051" t="s">
        <v>8</v>
      </c>
      <c r="Y4051" t="s">
        <v>226</v>
      </c>
      <c r="Z4051">
        <v>2302.8000000000002</v>
      </c>
      <c r="AA4051">
        <v>854.46</v>
      </c>
    </row>
    <row r="4052" spans="1:27" hidden="1" x14ac:dyDescent="0.25">
      <c r="A4052">
        <v>2017</v>
      </c>
      <c r="B4052">
        <v>1</v>
      </c>
      <c r="C4052" t="s">
        <v>270</v>
      </c>
      <c r="D4052">
        <v>2269</v>
      </c>
      <c r="E4052">
        <v>1</v>
      </c>
      <c r="F4052">
        <v>20170119</v>
      </c>
      <c r="G4052">
        <v>20504004415</v>
      </c>
      <c r="H4052" t="s">
        <v>223</v>
      </c>
      <c r="I4052" t="s">
        <v>25</v>
      </c>
      <c r="J4052" t="s">
        <v>26</v>
      </c>
      <c r="K4052" t="s">
        <v>97</v>
      </c>
      <c r="L4052" t="s">
        <v>4</v>
      </c>
      <c r="M4052" t="s">
        <v>5</v>
      </c>
      <c r="N4052" t="s">
        <v>17</v>
      </c>
      <c r="O4052">
        <v>2005999000</v>
      </c>
      <c r="P4052" t="s">
        <v>1002</v>
      </c>
      <c r="Q4052" t="s">
        <v>1003</v>
      </c>
      <c r="R4052" t="s">
        <v>24</v>
      </c>
      <c r="S4052" t="s">
        <v>331</v>
      </c>
      <c r="W4052" t="s">
        <v>100</v>
      </c>
      <c r="X4052" t="s">
        <v>19</v>
      </c>
      <c r="Y4052" t="s">
        <v>226</v>
      </c>
      <c r="Z4052">
        <v>2302.5</v>
      </c>
      <c r="AA4052">
        <v>1427.4</v>
      </c>
    </row>
    <row r="4053" spans="1:27" hidden="1" x14ac:dyDescent="0.25">
      <c r="A4053">
        <v>2018</v>
      </c>
      <c r="B4053">
        <v>3</v>
      </c>
      <c r="C4053" t="s">
        <v>0</v>
      </c>
      <c r="D4053">
        <v>26709</v>
      </c>
      <c r="E4053">
        <v>2</v>
      </c>
      <c r="F4053">
        <v>20180331</v>
      </c>
      <c r="G4053">
        <v>20602498281</v>
      </c>
      <c r="H4053" t="s">
        <v>1141</v>
      </c>
      <c r="I4053" t="s">
        <v>2</v>
      </c>
      <c r="J4053" t="s">
        <v>21</v>
      </c>
      <c r="K4053" t="s">
        <v>22</v>
      </c>
      <c r="L4053" t="s">
        <v>4</v>
      </c>
      <c r="M4053" t="s">
        <v>5</v>
      </c>
      <c r="N4053" t="s">
        <v>6</v>
      </c>
      <c r="O4053">
        <v>709600000</v>
      </c>
      <c r="P4053" t="s">
        <v>40</v>
      </c>
      <c r="Q4053" t="s">
        <v>274</v>
      </c>
      <c r="R4053" t="s">
        <v>7</v>
      </c>
      <c r="S4053" t="s">
        <v>40</v>
      </c>
      <c r="W4053" t="s">
        <v>44</v>
      </c>
      <c r="X4053" t="s">
        <v>23</v>
      </c>
      <c r="Y4053" t="s">
        <v>9</v>
      </c>
      <c r="Z4053">
        <v>2300</v>
      </c>
      <c r="AA4053">
        <v>460</v>
      </c>
    </row>
    <row r="4054" spans="1:27" hidden="1" x14ac:dyDescent="0.25">
      <c r="A4054">
        <v>2018</v>
      </c>
      <c r="B4054">
        <v>1</v>
      </c>
      <c r="C4054" t="s">
        <v>270</v>
      </c>
      <c r="D4054">
        <v>5271</v>
      </c>
      <c r="E4054">
        <v>2</v>
      </c>
      <c r="F4054">
        <v>20180130</v>
      </c>
      <c r="G4054">
        <v>20504004415</v>
      </c>
      <c r="H4054" t="s">
        <v>223</v>
      </c>
      <c r="I4054" t="s">
        <v>11</v>
      </c>
      <c r="J4054" t="s">
        <v>12</v>
      </c>
      <c r="K4054" t="s">
        <v>156</v>
      </c>
      <c r="L4054" t="s">
        <v>4</v>
      </c>
      <c r="M4054" t="s">
        <v>5</v>
      </c>
      <c r="N4054" t="s">
        <v>17</v>
      </c>
      <c r="O4054">
        <v>2005999000</v>
      </c>
      <c r="P4054" t="s">
        <v>1002</v>
      </c>
      <c r="Q4054" t="s">
        <v>1003</v>
      </c>
      <c r="R4054" t="s">
        <v>24</v>
      </c>
      <c r="S4054" t="s">
        <v>1346</v>
      </c>
      <c r="T4054" t="s">
        <v>1347</v>
      </c>
      <c r="W4054" t="s">
        <v>34</v>
      </c>
      <c r="X4054" t="s">
        <v>8</v>
      </c>
      <c r="Y4054" t="s">
        <v>226</v>
      </c>
      <c r="Z4054">
        <v>2296.48</v>
      </c>
      <c r="AA4054">
        <v>1740</v>
      </c>
    </row>
    <row r="4055" spans="1:27" hidden="1" x14ac:dyDescent="0.25">
      <c r="A4055">
        <v>2017</v>
      </c>
      <c r="B4055">
        <v>2</v>
      </c>
      <c r="C4055" t="s">
        <v>270</v>
      </c>
      <c r="D4055">
        <v>7971</v>
      </c>
      <c r="E4055">
        <v>1</v>
      </c>
      <c r="F4055">
        <v>20170223</v>
      </c>
      <c r="G4055">
        <v>20504004415</v>
      </c>
      <c r="H4055" t="s">
        <v>223</v>
      </c>
      <c r="I4055" t="s">
        <v>25</v>
      </c>
      <c r="J4055" t="s">
        <v>26</v>
      </c>
      <c r="K4055" t="s">
        <v>125</v>
      </c>
      <c r="L4055" t="s">
        <v>4</v>
      </c>
      <c r="M4055" t="s">
        <v>5</v>
      </c>
      <c r="N4055" t="s">
        <v>17</v>
      </c>
      <c r="O4055">
        <v>2005999000</v>
      </c>
      <c r="P4055" t="s">
        <v>1002</v>
      </c>
      <c r="Q4055" t="s">
        <v>1003</v>
      </c>
      <c r="R4055" t="s">
        <v>24</v>
      </c>
      <c r="S4055" t="s">
        <v>285</v>
      </c>
      <c r="W4055" t="s">
        <v>100</v>
      </c>
      <c r="X4055" t="s">
        <v>8</v>
      </c>
      <c r="Y4055" t="s">
        <v>226</v>
      </c>
      <c r="Z4055">
        <v>2296</v>
      </c>
      <c r="AA4055">
        <v>1680</v>
      </c>
    </row>
    <row r="4056" spans="1:27" hidden="1" x14ac:dyDescent="0.25">
      <c r="A4056">
        <v>2018</v>
      </c>
      <c r="B4056">
        <v>3</v>
      </c>
      <c r="C4056" t="s">
        <v>85</v>
      </c>
      <c r="D4056">
        <v>1945</v>
      </c>
      <c r="E4056">
        <v>1</v>
      </c>
      <c r="F4056">
        <v>20180319</v>
      </c>
      <c r="G4056">
        <v>20119194998</v>
      </c>
      <c r="H4056" t="s">
        <v>366</v>
      </c>
      <c r="I4056" t="s">
        <v>11</v>
      </c>
      <c r="J4056" t="s">
        <v>12</v>
      </c>
      <c r="K4056" t="s">
        <v>362</v>
      </c>
      <c r="L4056" t="s">
        <v>4</v>
      </c>
      <c r="M4056" t="s">
        <v>5</v>
      </c>
      <c r="N4056" t="s">
        <v>17</v>
      </c>
      <c r="O4056">
        <v>2005999000</v>
      </c>
      <c r="P4056" t="s">
        <v>1015</v>
      </c>
      <c r="Q4056" t="s">
        <v>1003</v>
      </c>
      <c r="R4056" t="s">
        <v>24</v>
      </c>
      <c r="S4056" t="s">
        <v>466</v>
      </c>
      <c r="T4056" t="s">
        <v>368</v>
      </c>
      <c r="V4056" t="s">
        <v>84</v>
      </c>
      <c r="W4056" t="s">
        <v>369</v>
      </c>
      <c r="X4056" t="s">
        <v>23</v>
      </c>
      <c r="Y4056" t="s">
        <v>85</v>
      </c>
      <c r="Z4056">
        <v>2294.87</v>
      </c>
      <c r="AA4056">
        <v>2250</v>
      </c>
    </row>
    <row r="4057" spans="1:27" hidden="1" x14ac:dyDescent="0.25">
      <c r="A4057">
        <v>2018</v>
      </c>
      <c r="B4057">
        <v>1</v>
      </c>
      <c r="C4057" t="s">
        <v>86</v>
      </c>
      <c r="D4057">
        <v>1954</v>
      </c>
      <c r="E4057">
        <v>3</v>
      </c>
      <c r="F4057">
        <v>20180111</v>
      </c>
      <c r="G4057">
        <v>20186370571</v>
      </c>
      <c r="H4057" t="s">
        <v>111</v>
      </c>
      <c r="I4057" t="s">
        <v>25</v>
      </c>
      <c r="J4057" t="s">
        <v>26</v>
      </c>
      <c r="K4057" t="s">
        <v>97</v>
      </c>
      <c r="L4057" t="s">
        <v>4</v>
      </c>
      <c r="M4057" t="s">
        <v>5</v>
      </c>
      <c r="N4057" t="s">
        <v>17</v>
      </c>
      <c r="O4057">
        <v>2005999000</v>
      </c>
      <c r="P4057" t="s">
        <v>499</v>
      </c>
      <c r="Q4057" t="s">
        <v>1071</v>
      </c>
      <c r="R4057" t="s">
        <v>24</v>
      </c>
      <c r="S4057" t="s">
        <v>1513</v>
      </c>
      <c r="W4057" t="s">
        <v>947</v>
      </c>
      <c r="X4057" t="s">
        <v>8</v>
      </c>
      <c r="Y4057" t="s">
        <v>9</v>
      </c>
      <c r="Z4057">
        <v>2293.1999999999998</v>
      </c>
      <c r="AA4057">
        <v>750</v>
      </c>
    </row>
    <row r="4058" spans="1:27" hidden="1" x14ac:dyDescent="0.25">
      <c r="A4058">
        <v>2018</v>
      </c>
      <c r="B4058">
        <v>1</v>
      </c>
      <c r="C4058" t="s">
        <v>270</v>
      </c>
      <c r="D4058">
        <v>4020</v>
      </c>
      <c r="E4058">
        <v>4</v>
      </c>
      <c r="F4058">
        <v>20180125</v>
      </c>
      <c r="G4058">
        <v>20504004415</v>
      </c>
      <c r="H4058" t="s">
        <v>223</v>
      </c>
      <c r="I4058" t="s">
        <v>25</v>
      </c>
      <c r="J4058" t="s">
        <v>26</v>
      </c>
      <c r="K4058" t="s">
        <v>97</v>
      </c>
      <c r="L4058" t="s">
        <v>4</v>
      </c>
      <c r="M4058" t="s">
        <v>5</v>
      </c>
      <c r="N4058" t="s">
        <v>17</v>
      </c>
      <c r="O4058">
        <v>2001909000</v>
      </c>
      <c r="P4058" t="s">
        <v>1006</v>
      </c>
      <c r="Q4058" t="s">
        <v>1003</v>
      </c>
      <c r="R4058" t="s">
        <v>68</v>
      </c>
      <c r="S4058" t="s">
        <v>927</v>
      </c>
      <c r="T4058" t="s">
        <v>1333</v>
      </c>
      <c r="W4058" t="s">
        <v>34</v>
      </c>
      <c r="X4058" t="s">
        <v>8</v>
      </c>
      <c r="Y4058" t="s">
        <v>226</v>
      </c>
      <c r="Z4058">
        <v>2280</v>
      </c>
      <c r="AA4058">
        <v>489.6</v>
      </c>
    </row>
    <row r="4059" spans="1:27" hidden="1" x14ac:dyDescent="0.25">
      <c r="A4059">
        <v>2018</v>
      </c>
      <c r="B4059">
        <v>2</v>
      </c>
      <c r="C4059" t="s">
        <v>270</v>
      </c>
      <c r="D4059">
        <v>5798</v>
      </c>
      <c r="E4059">
        <v>4</v>
      </c>
      <c r="F4059">
        <v>20180203</v>
      </c>
      <c r="G4059">
        <v>20504004415</v>
      </c>
      <c r="H4059" t="s">
        <v>223</v>
      </c>
      <c r="I4059" t="s">
        <v>25</v>
      </c>
      <c r="J4059" t="s">
        <v>26</v>
      </c>
      <c r="K4059" t="s">
        <v>97</v>
      </c>
      <c r="L4059" t="s">
        <v>4</v>
      </c>
      <c r="M4059" t="s">
        <v>5</v>
      </c>
      <c r="N4059" t="s">
        <v>17</v>
      </c>
      <c r="O4059">
        <v>2001909000</v>
      </c>
      <c r="P4059" t="s">
        <v>1006</v>
      </c>
      <c r="Q4059" t="s">
        <v>1003</v>
      </c>
      <c r="R4059" t="s">
        <v>68</v>
      </c>
      <c r="S4059" t="s">
        <v>1976</v>
      </c>
      <c r="T4059" t="s">
        <v>1303</v>
      </c>
      <c r="W4059" t="s">
        <v>34</v>
      </c>
      <c r="X4059" t="s">
        <v>8</v>
      </c>
      <c r="Y4059" t="s">
        <v>226</v>
      </c>
      <c r="Z4059">
        <v>2280</v>
      </c>
      <c r="AA4059">
        <v>846</v>
      </c>
    </row>
    <row r="4060" spans="1:27" hidden="1" x14ac:dyDescent="0.25">
      <c r="A4060">
        <v>2018</v>
      </c>
      <c r="B4060">
        <v>2</v>
      </c>
      <c r="C4060" t="s">
        <v>270</v>
      </c>
      <c r="D4060">
        <v>5798</v>
      </c>
      <c r="E4060">
        <v>5</v>
      </c>
      <c r="F4060">
        <v>20180203</v>
      </c>
      <c r="G4060">
        <v>20504004415</v>
      </c>
      <c r="H4060" t="s">
        <v>223</v>
      </c>
      <c r="I4060" t="s">
        <v>25</v>
      </c>
      <c r="J4060" t="s">
        <v>26</v>
      </c>
      <c r="K4060" t="s">
        <v>97</v>
      </c>
      <c r="L4060" t="s">
        <v>4</v>
      </c>
      <c r="M4060" t="s">
        <v>5</v>
      </c>
      <c r="N4060" t="s">
        <v>17</v>
      </c>
      <c r="O4060">
        <v>2001909000</v>
      </c>
      <c r="P4060" t="s">
        <v>1006</v>
      </c>
      <c r="Q4060" t="s">
        <v>1003</v>
      </c>
      <c r="R4060" t="s">
        <v>68</v>
      </c>
      <c r="S4060" t="s">
        <v>2000</v>
      </c>
      <c r="T4060" t="s">
        <v>1303</v>
      </c>
      <c r="W4060" t="s">
        <v>34</v>
      </c>
      <c r="X4060" t="s">
        <v>8</v>
      </c>
      <c r="Y4060" t="s">
        <v>226</v>
      </c>
      <c r="Z4060">
        <v>2280</v>
      </c>
      <c r="AA4060">
        <v>846</v>
      </c>
    </row>
    <row r="4061" spans="1:27" hidden="1" x14ac:dyDescent="0.25">
      <c r="A4061">
        <v>2018</v>
      </c>
      <c r="B4061">
        <v>3</v>
      </c>
      <c r="C4061" t="s">
        <v>86</v>
      </c>
      <c r="D4061">
        <v>25992</v>
      </c>
      <c r="E4061">
        <v>10</v>
      </c>
      <c r="F4061">
        <v>20180323</v>
      </c>
      <c r="G4061">
        <v>20565443993</v>
      </c>
      <c r="H4061" t="s">
        <v>523</v>
      </c>
      <c r="I4061" t="s">
        <v>25</v>
      </c>
      <c r="J4061" t="s">
        <v>26</v>
      </c>
      <c r="K4061" t="s">
        <v>121</v>
      </c>
      <c r="L4061" t="s">
        <v>4</v>
      </c>
      <c r="M4061" t="s">
        <v>5</v>
      </c>
      <c r="N4061" t="s">
        <v>6</v>
      </c>
      <c r="O4061">
        <v>710809000</v>
      </c>
      <c r="P4061" t="s">
        <v>40</v>
      </c>
      <c r="Q4061" t="s">
        <v>1076</v>
      </c>
      <c r="R4061" t="s">
        <v>13</v>
      </c>
      <c r="S4061" t="s">
        <v>421</v>
      </c>
      <c r="T4061" t="s">
        <v>2575</v>
      </c>
      <c r="U4061" t="s">
        <v>469</v>
      </c>
      <c r="V4061" t="s">
        <v>2576</v>
      </c>
      <c r="W4061" t="s">
        <v>44</v>
      </c>
      <c r="X4061" t="s">
        <v>8</v>
      </c>
      <c r="Y4061" t="s">
        <v>93</v>
      </c>
      <c r="Z4061">
        <v>2280</v>
      </c>
      <c r="AA4061">
        <v>879.50599999999997</v>
      </c>
    </row>
    <row r="4062" spans="1:27" hidden="1" x14ac:dyDescent="0.25">
      <c r="A4062">
        <v>2018</v>
      </c>
      <c r="B4062">
        <v>2</v>
      </c>
      <c r="C4062" t="s">
        <v>86</v>
      </c>
      <c r="D4062">
        <v>16128</v>
      </c>
      <c r="E4062">
        <v>2</v>
      </c>
      <c r="F4062">
        <v>20180220</v>
      </c>
      <c r="G4062">
        <v>20554783768</v>
      </c>
      <c r="H4062" t="s">
        <v>1909</v>
      </c>
      <c r="I4062" t="s">
        <v>2</v>
      </c>
      <c r="J4062" t="s">
        <v>81</v>
      </c>
      <c r="K4062" t="s">
        <v>82</v>
      </c>
      <c r="L4062" t="s">
        <v>4</v>
      </c>
      <c r="M4062" t="s">
        <v>5</v>
      </c>
      <c r="N4062" t="s">
        <v>6</v>
      </c>
      <c r="O4062">
        <v>904219000</v>
      </c>
      <c r="P4062" t="s">
        <v>499</v>
      </c>
      <c r="Q4062" t="s">
        <v>472</v>
      </c>
      <c r="R4062" t="s">
        <v>50</v>
      </c>
      <c r="S4062" t="s">
        <v>1106</v>
      </c>
      <c r="T4062" t="s">
        <v>1910</v>
      </c>
      <c r="W4062" t="s">
        <v>144</v>
      </c>
      <c r="X4062" t="s">
        <v>181</v>
      </c>
      <c r="Y4062" t="s">
        <v>9</v>
      </c>
      <c r="Z4062">
        <v>2279.4899999999998</v>
      </c>
      <c r="AA4062">
        <v>300</v>
      </c>
    </row>
    <row r="4063" spans="1:27" hidden="1" x14ac:dyDescent="0.25">
      <c r="A4063">
        <v>2017</v>
      </c>
      <c r="B4063">
        <v>2</v>
      </c>
      <c r="C4063" t="s">
        <v>86</v>
      </c>
      <c r="D4063">
        <v>11903</v>
      </c>
      <c r="E4063">
        <v>2</v>
      </c>
      <c r="F4063">
        <v>20170214</v>
      </c>
      <c r="G4063">
        <v>20482800999</v>
      </c>
      <c r="H4063" t="s">
        <v>194</v>
      </c>
      <c r="I4063" t="s">
        <v>2</v>
      </c>
      <c r="J4063" t="s">
        <v>81</v>
      </c>
      <c r="K4063" t="s">
        <v>82</v>
      </c>
      <c r="L4063" t="s">
        <v>4</v>
      </c>
      <c r="M4063" t="s">
        <v>5</v>
      </c>
      <c r="N4063" t="s">
        <v>6</v>
      </c>
      <c r="O4063">
        <v>904219000</v>
      </c>
      <c r="P4063" t="s">
        <v>475</v>
      </c>
      <c r="Q4063" t="s">
        <v>472</v>
      </c>
      <c r="R4063" t="s">
        <v>50</v>
      </c>
      <c r="S4063" t="s">
        <v>1509</v>
      </c>
      <c r="V4063" t="s">
        <v>189</v>
      </c>
      <c r="W4063" t="s">
        <v>1508</v>
      </c>
      <c r="X4063" t="s">
        <v>23</v>
      </c>
      <c r="Y4063" t="s">
        <v>15</v>
      </c>
      <c r="Z4063">
        <v>2277.39</v>
      </c>
      <c r="AA4063">
        <v>2070.35</v>
      </c>
    </row>
    <row r="4064" spans="1:27" hidden="1" x14ac:dyDescent="0.25">
      <c r="A4064">
        <v>2018</v>
      </c>
      <c r="B4064">
        <v>2</v>
      </c>
      <c r="C4064" t="s">
        <v>86</v>
      </c>
      <c r="D4064">
        <v>17448</v>
      </c>
      <c r="E4064">
        <v>3</v>
      </c>
      <c r="F4064">
        <v>20180228</v>
      </c>
      <c r="G4064">
        <v>20601698928</v>
      </c>
      <c r="H4064" t="s">
        <v>930</v>
      </c>
      <c r="I4064" t="s">
        <v>2</v>
      </c>
      <c r="J4064" t="s">
        <v>81</v>
      </c>
      <c r="K4064" t="s">
        <v>82</v>
      </c>
      <c r="L4064" t="s">
        <v>4</v>
      </c>
      <c r="M4064" t="s">
        <v>5</v>
      </c>
      <c r="N4064" t="s">
        <v>6</v>
      </c>
      <c r="O4064">
        <v>710809000</v>
      </c>
      <c r="P4064" t="s">
        <v>40</v>
      </c>
      <c r="Q4064" t="s">
        <v>1076</v>
      </c>
      <c r="R4064" t="s">
        <v>13</v>
      </c>
      <c r="S4064" t="s">
        <v>1930</v>
      </c>
      <c r="T4064" t="s">
        <v>1931</v>
      </c>
      <c r="U4064" t="s">
        <v>84</v>
      </c>
      <c r="V4064" t="s">
        <v>1927</v>
      </c>
      <c r="W4064" t="s">
        <v>112</v>
      </c>
      <c r="X4064" t="s">
        <v>8</v>
      </c>
      <c r="Y4064" t="s">
        <v>9</v>
      </c>
      <c r="Z4064">
        <v>2268</v>
      </c>
      <c r="AA4064">
        <v>972</v>
      </c>
    </row>
    <row r="4065" spans="1:27" hidden="1" x14ac:dyDescent="0.25">
      <c r="A4065">
        <v>2017</v>
      </c>
      <c r="B4065">
        <v>2</v>
      </c>
      <c r="C4065" t="s">
        <v>86</v>
      </c>
      <c r="D4065">
        <v>11678</v>
      </c>
      <c r="E4065">
        <v>2</v>
      </c>
      <c r="F4065">
        <v>20170209</v>
      </c>
      <c r="G4065">
        <v>20170040938</v>
      </c>
      <c r="H4065" t="s">
        <v>65</v>
      </c>
      <c r="I4065" t="s">
        <v>36</v>
      </c>
      <c r="J4065" t="s">
        <v>1497</v>
      </c>
      <c r="K4065" t="s">
        <v>1498</v>
      </c>
      <c r="L4065" t="s">
        <v>4</v>
      </c>
      <c r="M4065" t="s">
        <v>5</v>
      </c>
      <c r="N4065" t="s">
        <v>17</v>
      </c>
      <c r="O4065">
        <v>2005999000</v>
      </c>
      <c r="P4065" t="s">
        <v>934</v>
      </c>
      <c r="Q4065" t="s">
        <v>1003</v>
      </c>
      <c r="R4065" t="s">
        <v>24</v>
      </c>
      <c r="S4065" t="s">
        <v>234</v>
      </c>
      <c r="T4065" t="s">
        <v>14</v>
      </c>
      <c r="U4065" t="s">
        <v>101</v>
      </c>
      <c r="W4065" t="s">
        <v>129</v>
      </c>
      <c r="X4065" t="s">
        <v>8</v>
      </c>
      <c r="Y4065" t="s">
        <v>15</v>
      </c>
      <c r="Z4065">
        <v>2265</v>
      </c>
      <c r="AA4065">
        <v>1427.4</v>
      </c>
    </row>
    <row r="4066" spans="1:27" hidden="1" x14ac:dyDescent="0.25">
      <c r="A4066">
        <v>2018</v>
      </c>
      <c r="B4066">
        <v>2</v>
      </c>
      <c r="C4066" t="s">
        <v>0</v>
      </c>
      <c r="D4066">
        <v>14829</v>
      </c>
      <c r="E4066">
        <v>1</v>
      </c>
      <c r="F4066">
        <v>20180217</v>
      </c>
      <c r="G4066">
        <v>20602498281</v>
      </c>
      <c r="H4066" t="s">
        <v>1141</v>
      </c>
      <c r="I4066" t="s">
        <v>2</v>
      </c>
      <c r="J4066" t="s">
        <v>21</v>
      </c>
      <c r="K4066" t="s">
        <v>22</v>
      </c>
      <c r="L4066" t="s">
        <v>4</v>
      </c>
      <c r="M4066" t="s">
        <v>5</v>
      </c>
      <c r="N4066" t="s">
        <v>6</v>
      </c>
      <c r="O4066">
        <v>709600000</v>
      </c>
      <c r="P4066" t="s">
        <v>31</v>
      </c>
      <c r="Q4066" t="s">
        <v>274</v>
      </c>
      <c r="R4066" t="s">
        <v>7</v>
      </c>
      <c r="S4066" t="s">
        <v>31</v>
      </c>
      <c r="W4066" t="s">
        <v>44</v>
      </c>
      <c r="X4066" t="s">
        <v>23</v>
      </c>
      <c r="Y4066" t="s">
        <v>9</v>
      </c>
      <c r="Z4066">
        <v>2250</v>
      </c>
      <c r="AA4066">
        <v>450</v>
      </c>
    </row>
    <row r="4067" spans="1:27" hidden="1" x14ac:dyDescent="0.25">
      <c r="A4067">
        <v>2018</v>
      </c>
      <c r="B4067">
        <v>2</v>
      </c>
      <c r="C4067" t="s">
        <v>0</v>
      </c>
      <c r="D4067">
        <v>14829</v>
      </c>
      <c r="E4067">
        <v>2</v>
      </c>
      <c r="F4067">
        <v>20180217</v>
      </c>
      <c r="G4067">
        <v>20602498281</v>
      </c>
      <c r="H4067" t="s">
        <v>1141</v>
      </c>
      <c r="I4067" t="s">
        <v>2</v>
      </c>
      <c r="J4067" t="s">
        <v>21</v>
      </c>
      <c r="K4067" t="s">
        <v>22</v>
      </c>
      <c r="L4067" t="s">
        <v>4</v>
      </c>
      <c r="M4067" t="s">
        <v>5</v>
      </c>
      <c r="N4067" t="s">
        <v>6</v>
      </c>
      <c r="O4067">
        <v>709600000</v>
      </c>
      <c r="P4067" t="s">
        <v>40</v>
      </c>
      <c r="Q4067" t="s">
        <v>274</v>
      </c>
      <c r="R4067" t="s">
        <v>7</v>
      </c>
      <c r="S4067" t="s">
        <v>40</v>
      </c>
      <c r="W4067" t="s">
        <v>44</v>
      </c>
      <c r="X4067" t="s">
        <v>23</v>
      </c>
      <c r="Y4067" t="s">
        <v>9</v>
      </c>
      <c r="Z4067">
        <v>2250</v>
      </c>
      <c r="AA4067">
        <v>450</v>
      </c>
    </row>
    <row r="4068" spans="1:27" hidden="1" x14ac:dyDescent="0.25">
      <c r="A4068">
        <v>2018</v>
      </c>
      <c r="B4068">
        <v>2</v>
      </c>
      <c r="C4068" t="s">
        <v>0</v>
      </c>
      <c r="D4068">
        <v>16700</v>
      </c>
      <c r="E4068">
        <v>1</v>
      </c>
      <c r="F4068">
        <v>20180224</v>
      </c>
      <c r="G4068">
        <v>20602498281</v>
      </c>
      <c r="H4068" t="s">
        <v>1141</v>
      </c>
      <c r="I4068" t="s">
        <v>2</v>
      </c>
      <c r="J4068" t="s">
        <v>21</v>
      </c>
      <c r="K4068" t="s">
        <v>22</v>
      </c>
      <c r="L4068" t="s">
        <v>4</v>
      </c>
      <c r="M4068" t="s">
        <v>5</v>
      </c>
      <c r="N4068" t="s">
        <v>6</v>
      </c>
      <c r="O4068">
        <v>709600000</v>
      </c>
      <c r="P4068" t="s">
        <v>31</v>
      </c>
      <c r="Q4068" t="s">
        <v>274</v>
      </c>
      <c r="R4068" t="s">
        <v>7</v>
      </c>
      <c r="S4068" t="s">
        <v>31</v>
      </c>
      <c r="W4068" t="s">
        <v>44</v>
      </c>
      <c r="X4068" t="s">
        <v>23</v>
      </c>
      <c r="Y4068" t="s">
        <v>9</v>
      </c>
      <c r="Z4068">
        <v>2250</v>
      </c>
      <c r="AA4068">
        <v>450</v>
      </c>
    </row>
    <row r="4069" spans="1:27" hidden="1" x14ac:dyDescent="0.25">
      <c r="A4069">
        <v>2018</v>
      </c>
      <c r="B4069">
        <v>2</v>
      </c>
      <c r="C4069" t="s">
        <v>0</v>
      </c>
      <c r="D4069">
        <v>16700</v>
      </c>
      <c r="E4069">
        <v>2</v>
      </c>
      <c r="F4069">
        <v>20180224</v>
      </c>
      <c r="G4069">
        <v>20602498281</v>
      </c>
      <c r="H4069" t="s">
        <v>1141</v>
      </c>
      <c r="I4069" t="s">
        <v>2</v>
      </c>
      <c r="J4069" t="s">
        <v>21</v>
      </c>
      <c r="K4069" t="s">
        <v>22</v>
      </c>
      <c r="L4069" t="s">
        <v>4</v>
      </c>
      <c r="M4069" t="s">
        <v>5</v>
      </c>
      <c r="N4069" t="s">
        <v>6</v>
      </c>
      <c r="O4069">
        <v>709600000</v>
      </c>
      <c r="P4069" t="s">
        <v>40</v>
      </c>
      <c r="Q4069" t="s">
        <v>274</v>
      </c>
      <c r="R4069" t="s">
        <v>7</v>
      </c>
      <c r="S4069" t="s">
        <v>40</v>
      </c>
      <c r="W4069" t="s">
        <v>44</v>
      </c>
      <c r="X4069" t="s">
        <v>23</v>
      </c>
      <c r="Y4069" t="s">
        <v>9</v>
      </c>
      <c r="Z4069">
        <v>2250</v>
      </c>
      <c r="AA4069">
        <v>450</v>
      </c>
    </row>
    <row r="4070" spans="1:27" hidden="1" x14ac:dyDescent="0.25">
      <c r="A4070">
        <v>2018</v>
      </c>
      <c r="B4070">
        <v>3</v>
      </c>
      <c r="C4070" t="s">
        <v>0</v>
      </c>
      <c r="D4070">
        <v>26709</v>
      </c>
      <c r="E4070">
        <v>1</v>
      </c>
      <c r="F4070">
        <v>20180331</v>
      </c>
      <c r="G4070">
        <v>20602498281</v>
      </c>
      <c r="H4070" t="s">
        <v>1141</v>
      </c>
      <c r="I4070" t="s">
        <v>2</v>
      </c>
      <c r="J4070" t="s">
        <v>21</v>
      </c>
      <c r="K4070" t="s">
        <v>22</v>
      </c>
      <c r="L4070" t="s">
        <v>4</v>
      </c>
      <c r="M4070" t="s">
        <v>5</v>
      </c>
      <c r="N4070" t="s">
        <v>6</v>
      </c>
      <c r="O4070">
        <v>709600000</v>
      </c>
      <c r="P4070" t="s">
        <v>31</v>
      </c>
      <c r="Q4070" t="s">
        <v>274</v>
      </c>
      <c r="R4070" t="s">
        <v>7</v>
      </c>
      <c r="S4070" t="s">
        <v>31</v>
      </c>
      <c r="W4070" t="s">
        <v>44</v>
      </c>
      <c r="X4070" t="s">
        <v>23</v>
      </c>
      <c r="Y4070" t="s">
        <v>9</v>
      </c>
      <c r="Z4070">
        <v>2250</v>
      </c>
      <c r="AA4070">
        <v>450</v>
      </c>
    </row>
    <row r="4071" spans="1:27" hidden="1" x14ac:dyDescent="0.25">
      <c r="A4071">
        <v>2018</v>
      </c>
      <c r="B4071">
        <v>1</v>
      </c>
      <c r="C4071" t="s">
        <v>270</v>
      </c>
      <c r="D4071">
        <v>1400</v>
      </c>
      <c r="E4071">
        <v>2</v>
      </c>
      <c r="F4071">
        <v>20180110</v>
      </c>
      <c r="G4071">
        <v>20546150519</v>
      </c>
      <c r="H4071" t="s">
        <v>345</v>
      </c>
      <c r="I4071" t="s">
        <v>25</v>
      </c>
      <c r="J4071" t="s">
        <v>26</v>
      </c>
      <c r="K4071" t="s">
        <v>1281</v>
      </c>
      <c r="L4071" t="s">
        <v>4</v>
      </c>
      <c r="M4071" t="s">
        <v>5</v>
      </c>
      <c r="N4071" t="s">
        <v>6</v>
      </c>
      <c r="O4071">
        <v>709600000</v>
      </c>
      <c r="P4071" t="s">
        <v>1002</v>
      </c>
      <c r="Q4071" t="s">
        <v>274</v>
      </c>
      <c r="R4071" t="s">
        <v>7</v>
      </c>
      <c r="S4071" t="s">
        <v>921</v>
      </c>
      <c r="T4071" t="s">
        <v>14</v>
      </c>
      <c r="V4071" t="s">
        <v>145</v>
      </c>
      <c r="W4071" t="s">
        <v>272</v>
      </c>
      <c r="X4071" t="s">
        <v>8</v>
      </c>
      <c r="Y4071" t="s">
        <v>15</v>
      </c>
      <c r="Z4071">
        <v>2246.91</v>
      </c>
      <c r="AA4071">
        <v>1175</v>
      </c>
    </row>
    <row r="4072" spans="1:27" hidden="1" x14ac:dyDescent="0.25">
      <c r="A4072">
        <v>2018</v>
      </c>
      <c r="B4072">
        <v>3</v>
      </c>
      <c r="C4072" t="s">
        <v>86</v>
      </c>
      <c r="D4072">
        <v>18672</v>
      </c>
      <c r="E4072">
        <v>7</v>
      </c>
      <c r="F4072">
        <v>20180307</v>
      </c>
      <c r="G4072">
        <v>20186370571</v>
      </c>
      <c r="H4072" t="s">
        <v>111</v>
      </c>
      <c r="I4072" t="s">
        <v>25</v>
      </c>
      <c r="J4072" t="s">
        <v>26</v>
      </c>
      <c r="K4072" t="s">
        <v>125</v>
      </c>
      <c r="L4072" t="s">
        <v>4</v>
      </c>
      <c r="M4072" t="s">
        <v>5</v>
      </c>
      <c r="N4072" t="s">
        <v>17</v>
      </c>
      <c r="O4072">
        <v>2005999000</v>
      </c>
      <c r="P4072" t="s">
        <v>40</v>
      </c>
      <c r="Q4072" t="s">
        <v>1003</v>
      </c>
      <c r="R4072" t="s">
        <v>24</v>
      </c>
      <c r="S4072" t="s">
        <v>1841</v>
      </c>
      <c r="W4072" t="s">
        <v>947</v>
      </c>
      <c r="X4072" t="s">
        <v>8</v>
      </c>
      <c r="Y4072" t="s">
        <v>9</v>
      </c>
      <c r="Z4072">
        <v>2244</v>
      </c>
      <c r="AA4072">
        <v>740</v>
      </c>
    </row>
    <row r="4073" spans="1:27" hidden="1" x14ac:dyDescent="0.25">
      <c r="A4073">
        <v>2018</v>
      </c>
      <c r="B4073">
        <v>2</v>
      </c>
      <c r="C4073" t="s">
        <v>270</v>
      </c>
      <c r="D4073">
        <v>5798</v>
      </c>
      <c r="E4073">
        <v>7</v>
      </c>
      <c r="F4073">
        <v>20180203</v>
      </c>
      <c r="G4073">
        <v>20504004415</v>
      </c>
      <c r="H4073" t="s">
        <v>223</v>
      </c>
      <c r="I4073" t="s">
        <v>25</v>
      </c>
      <c r="J4073" t="s">
        <v>26</v>
      </c>
      <c r="K4073" t="s">
        <v>97</v>
      </c>
      <c r="L4073" t="s">
        <v>4</v>
      </c>
      <c r="M4073" t="s">
        <v>5</v>
      </c>
      <c r="N4073" t="s">
        <v>17</v>
      </c>
      <c r="O4073">
        <v>2001909000</v>
      </c>
      <c r="P4073" t="s">
        <v>1006</v>
      </c>
      <c r="Q4073" t="s">
        <v>1003</v>
      </c>
      <c r="R4073" t="s">
        <v>68</v>
      </c>
      <c r="S4073" t="s">
        <v>1976</v>
      </c>
      <c r="T4073" t="s">
        <v>1303</v>
      </c>
      <c r="W4073" t="s">
        <v>34</v>
      </c>
      <c r="X4073" t="s">
        <v>8</v>
      </c>
      <c r="Y4073" t="s">
        <v>226</v>
      </c>
      <c r="Z4073">
        <v>2242</v>
      </c>
      <c r="AA4073">
        <v>831.9</v>
      </c>
    </row>
    <row r="4074" spans="1:27" hidden="1" x14ac:dyDescent="0.25">
      <c r="A4074">
        <v>2018</v>
      </c>
      <c r="B4074">
        <v>2</v>
      </c>
      <c r="C4074" t="s">
        <v>86</v>
      </c>
      <c r="D4074">
        <v>16128</v>
      </c>
      <c r="E4074">
        <v>3</v>
      </c>
      <c r="F4074">
        <v>20180220</v>
      </c>
      <c r="G4074">
        <v>20554783768</v>
      </c>
      <c r="H4074" t="s">
        <v>1909</v>
      </c>
      <c r="I4074" t="s">
        <v>2</v>
      </c>
      <c r="J4074" t="s">
        <v>81</v>
      </c>
      <c r="K4074" t="s">
        <v>82</v>
      </c>
      <c r="L4074" t="s">
        <v>4</v>
      </c>
      <c r="M4074" t="s">
        <v>5</v>
      </c>
      <c r="N4074" t="s">
        <v>6</v>
      </c>
      <c r="O4074">
        <v>904219000</v>
      </c>
      <c r="P4074" t="s">
        <v>499</v>
      </c>
      <c r="Q4074" t="s">
        <v>472</v>
      </c>
      <c r="R4074" t="s">
        <v>50</v>
      </c>
      <c r="S4074" t="s">
        <v>83</v>
      </c>
      <c r="T4074" t="s">
        <v>1910</v>
      </c>
      <c r="W4074" t="s">
        <v>144</v>
      </c>
      <c r="X4074" t="s">
        <v>181</v>
      </c>
      <c r="Y4074" t="s">
        <v>9</v>
      </c>
      <c r="Z4074">
        <v>2241.0100000000002</v>
      </c>
      <c r="AA4074">
        <v>400</v>
      </c>
    </row>
    <row r="4075" spans="1:27" hidden="1" x14ac:dyDescent="0.25">
      <c r="A4075">
        <v>2017</v>
      </c>
      <c r="B4075">
        <v>2</v>
      </c>
      <c r="C4075" t="s">
        <v>270</v>
      </c>
      <c r="D4075">
        <v>5570</v>
      </c>
      <c r="E4075">
        <v>3</v>
      </c>
      <c r="F4075">
        <v>20170201</v>
      </c>
      <c r="G4075">
        <v>20504004415</v>
      </c>
      <c r="H4075" t="s">
        <v>223</v>
      </c>
      <c r="I4075" t="s">
        <v>25</v>
      </c>
      <c r="J4075" t="s">
        <v>26</v>
      </c>
      <c r="K4075" t="s">
        <v>257</v>
      </c>
      <c r="L4075" t="s">
        <v>4</v>
      </c>
      <c r="M4075" t="s">
        <v>5</v>
      </c>
      <c r="N4075" t="s">
        <v>17</v>
      </c>
      <c r="O4075">
        <v>2005999000</v>
      </c>
      <c r="P4075" t="s">
        <v>1002</v>
      </c>
      <c r="Q4075" t="s">
        <v>1003</v>
      </c>
      <c r="R4075" t="s">
        <v>24</v>
      </c>
      <c r="S4075" t="s">
        <v>321</v>
      </c>
      <c r="W4075" t="s">
        <v>272</v>
      </c>
      <c r="X4075" t="s">
        <v>8</v>
      </c>
      <c r="Y4075" t="s">
        <v>226</v>
      </c>
      <c r="Z4075">
        <v>2240</v>
      </c>
      <c r="AA4075">
        <v>1680</v>
      </c>
    </row>
    <row r="4076" spans="1:27" hidden="1" x14ac:dyDescent="0.25">
      <c r="A4076">
        <v>2017</v>
      </c>
      <c r="B4076">
        <v>3</v>
      </c>
      <c r="C4076" t="s">
        <v>270</v>
      </c>
      <c r="D4076">
        <v>9093</v>
      </c>
      <c r="E4076">
        <v>2</v>
      </c>
      <c r="F4076">
        <v>20170301</v>
      </c>
      <c r="G4076">
        <v>20104420282</v>
      </c>
      <c r="H4076" t="s">
        <v>146</v>
      </c>
      <c r="I4076" t="s">
        <v>25</v>
      </c>
      <c r="J4076" t="s">
        <v>26</v>
      </c>
      <c r="K4076" t="s">
        <v>97</v>
      </c>
      <c r="L4076" t="s">
        <v>4</v>
      </c>
      <c r="M4076" t="s">
        <v>5</v>
      </c>
      <c r="N4076" t="s">
        <v>17</v>
      </c>
      <c r="O4076">
        <v>2005999000</v>
      </c>
      <c r="P4076" t="s">
        <v>1002</v>
      </c>
      <c r="Q4076" t="s">
        <v>1003</v>
      </c>
      <c r="R4076" t="s">
        <v>24</v>
      </c>
      <c r="S4076" t="s">
        <v>316</v>
      </c>
      <c r="U4076" t="s">
        <v>145</v>
      </c>
      <c r="X4076" t="s">
        <v>8</v>
      </c>
      <c r="Y4076" t="s">
        <v>226</v>
      </c>
      <c r="Z4076">
        <v>2240</v>
      </c>
      <c r="AA4076">
        <v>1680</v>
      </c>
    </row>
    <row r="4077" spans="1:27" hidden="1" x14ac:dyDescent="0.25">
      <c r="A4077">
        <v>2018</v>
      </c>
      <c r="B4077">
        <v>2</v>
      </c>
      <c r="C4077" t="s">
        <v>270</v>
      </c>
      <c r="D4077">
        <v>10252</v>
      </c>
      <c r="E4077">
        <v>5</v>
      </c>
      <c r="F4077">
        <v>20180227</v>
      </c>
      <c r="G4077">
        <v>20504004415</v>
      </c>
      <c r="H4077" t="s">
        <v>223</v>
      </c>
      <c r="I4077" t="s">
        <v>2</v>
      </c>
      <c r="J4077" t="s">
        <v>58</v>
      </c>
      <c r="K4077" t="s">
        <v>59</v>
      </c>
      <c r="L4077" t="s">
        <v>4</v>
      </c>
      <c r="M4077" t="s">
        <v>5</v>
      </c>
      <c r="N4077" t="s">
        <v>17</v>
      </c>
      <c r="O4077">
        <v>2001909000</v>
      </c>
      <c r="P4077" t="s">
        <v>1008</v>
      </c>
      <c r="Q4077" t="s">
        <v>1003</v>
      </c>
      <c r="R4077" t="s">
        <v>68</v>
      </c>
      <c r="S4077" t="s">
        <v>281</v>
      </c>
      <c r="W4077" t="s">
        <v>100</v>
      </c>
      <c r="X4077" t="s">
        <v>8</v>
      </c>
      <c r="Y4077" t="s">
        <v>226</v>
      </c>
      <c r="Z4077">
        <v>2240</v>
      </c>
      <c r="AA4077">
        <v>1218</v>
      </c>
    </row>
    <row r="4078" spans="1:27" hidden="1" x14ac:dyDescent="0.25">
      <c r="A4078">
        <v>2018</v>
      </c>
      <c r="B4078">
        <v>2</v>
      </c>
      <c r="C4078" t="s">
        <v>86</v>
      </c>
      <c r="D4078">
        <v>16922</v>
      </c>
      <c r="E4078">
        <v>3</v>
      </c>
      <c r="F4078">
        <v>20180223</v>
      </c>
      <c r="G4078">
        <v>20523273265</v>
      </c>
      <c r="H4078" t="s">
        <v>174</v>
      </c>
      <c r="I4078" t="s">
        <v>25</v>
      </c>
      <c r="J4078" t="s">
        <v>26</v>
      </c>
      <c r="K4078" t="s">
        <v>97</v>
      </c>
      <c r="L4078" t="s">
        <v>4</v>
      </c>
      <c r="M4078" t="s">
        <v>5</v>
      </c>
      <c r="N4078" t="s">
        <v>6</v>
      </c>
      <c r="O4078">
        <v>710809000</v>
      </c>
      <c r="P4078" t="s">
        <v>31</v>
      </c>
      <c r="Q4078" t="s">
        <v>472</v>
      </c>
      <c r="R4078" t="s">
        <v>13</v>
      </c>
      <c r="S4078" t="s">
        <v>1921</v>
      </c>
      <c r="V4078" t="s">
        <v>14</v>
      </c>
      <c r="W4078" t="s">
        <v>176</v>
      </c>
      <c r="X4078" t="s">
        <v>8</v>
      </c>
      <c r="Y4078" t="s">
        <v>93</v>
      </c>
      <c r="Z4078">
        <v>2234.4</v>
      </c>
      <c r="AA4078">
        <v>736</v>
      </c>
    </row>
    <row r="4079" spans="1:27" hidden="1" x14ac:dyDescent="0.25">
      <c r="A4079">
        <v>2018</v>
      </c>
      <c r="B4079">
        <v>3</v>
      </c>
      <c r="C4079" t="s">
        <v>270</v>
      </c>
      <c r="D4079">
        <v>14326</v>
      </c>
      <c r="E4079">
        <v>4</v>
      </c>
      <c r="F4079">
        <v>20180329</v>
      </c>
      <c r="G4079">
        <v>20484051691</v>
      </c>
      <c r="H4079" t="s">
        <v>57</v>
      </c>
      <c r="I4079" t="s">
        <v>25</v>
      </c>
      <c r="J4079" t="s">
        <v>26</v>
      </c>
      <c r="K4079" t="s">
        <v>110</v>
      </c>
      <c r="L4079" t="s">
        <v>4</v>
      </c>
      <c r="M4079" t="s">
        <v>5</v>
      </c>
      <c r="N4079" t="s">
        <v>6</v>
      </c>
      <c r="O4079">
        <v>904229000</v>
      </c>
      <c r="P4079" t="s">
        <v>499</v>
      </c>
      <c r="Q4079" t="s">
        <v>1071</v>
      </c>
      <c r="R4079" t="s">
        <v>60</v>
      </c>
      <c r="S4079" t="s">
        <v>2638</v>
      </c>
      <c r="T4079" t="s">
        <v>2672</v>
      </c>
      <c r="U4079" t="s">
        <v>2668</v>
      </c>
      <c r="X4079" t="s">
        <v>23</v>
      </c>
      <c r="Y4079" t="s">
        <v>61</v>
      </c>
      <c r="Z4079">
        <v>2232</v>
      </c>
      <c r="AA4079">
        <v>800</v>
      </c>
    </row>
    <row r="4080" spans="1:27" hidden="1" x14ac:dyDescent="0.25">
      <c r="A4080">
        <v>2017</v>
      </c>
      <c r="B4080">
        <v>2</v>
      </c>
      <c r="C4080" t="s">
        <v>0</v>
      </c>
      <c r="D4080">
        <v>12074</v>
      </c>
      <c r="E4080">
        <v>1</v>
      </c>
      <c r="F4080">
        <v>20170203</v>
      </c>
      <c r="G4080">
        <v>20553783713</v>
      </c>
      <c r="H4080" t="s">
        <v>63</v>
      </c>
      <c r="I4080" t="s">
        <v>2</v>
      </c>
      <c r="J4080" t="s">
        <v>21</v>
      </c>
      <c r="K4080" t="s">
        <v>22</v>
      </c>
      <c r="L4080" t="s">
        <v>4</v>
      </c>
      <c r="M4080" t="s">
        <v>5</v>
      </c>
      <c r="N4080" t="s">
        <v>6</v>
      </c>
      <c r="O4080">
        <v>709600000</v>
      </c>
      <c r="P4080" t="s">
        <v>1071</v>
      </c>
      <c r="Q4080" t="s">
        <v>472</v>
      </c>
      <c r="R4080" t="s">
        <v>7</v>
      </c>
      <c r="S4080" t="s">
        <v>40</v>
      </c>
      <c r="T4080" t="s">
        <v>41</v>
      </c>
      <c r="U4080" t="s">
        <v>31</v>
      </c>
      <c r="X4080" t="s">
        <v>23</v>
      </c>
      <c r="Y4080" t="s">
        <v>9</v>
      </c>
      <c r="Z4080">
        <v>2231.1999999999998</v>
      </c>
      <c r="AA4080">
        <v>954</v>
      </c>
    </row>
    <row r="4081" spans="1:27" hidden="1" x14ac:dyDescent="0.25">
      <c r="A4081">
        <v>2018</v>
      </c>
      <c r="B4081">
        <v>1</v>
      </c>
      <c r="C4081" t="s">
        <v>270</v>
      </c>
      <c r="D4081">
        <v>4393</v>
      </c>
      <c r="E4081">
        <v>4</v>
      </c>
      <c r="F4081">
        <v>20180126</v>
      </c>
      <c r="G4081">
        <v>20546150519</v>
      </c>
      <c r="H4081" t="s">
        <v>345</v>
      </c>
      <c r="I4081" t="s">
        <v>25</v>
      </c>
      <c r="J4081" t="s">
        <v>26</v>
      </c>
      <c r="K4081" t="s">
        <v>344</v>
      </c>
      <c r="L4081" t="s">
        <v>4</v>
      </c>
      <c r="M4081" t="s">
        <v>5</v>
      </c>
      <c r="N4081" t="s">
        <v>6</v>
      </c>
      <c r="O4081">
        <v>709600000</v>
      </c>
      <c r="P4081" t="s">
        <v>1002</v>
      </c>
      <c r="Q4081" t="s">
        <v>274</v>
      </c>
      <c r="R4081" t="s">
        <v>7</v>
      </c>
      <c r="S4081" t="s">
        <v>802</v>
      </c>
      <c r="T4081" t="s">
        <v>798</v>
      </c>
      <c r="U4081" t="s">
        <v>800</v>
      </c>
      <c r="W4081" t="s">
        <v>100</v>
      </c>
      <c r="X4081" t="s">
        <v>8</v>
      </c>
      <c r="Y4081" t="s">
        <v>226</v>
      </c>
      <c r="Z4081">
        <v>2229.65</v>
      </c>
      <c r="AA4081">
        <v>1100</v>
      </c>
    </row>
    <row r="4082" spans="1:27" hidden="1" x14ac:dyDescent="0.25">
      <c r="A4082">
        <v>2018</v>
      </c>
      <c r="B4082">
        <v>2</v>
      </c>
      <c r="C4082" t="s">
        <v>86</v>
      </c>
      <c r="D4082">
        <v>11802</v>
      </c>
      <c r="E4082">
        <v>2</v>
      </c>
      <c r="F4082">
        <v>20180210</v>
      </c>
      <c r="G4082">
        <v>20373860736</v>
      </c>
      <c r="H4082" t="s">
        <v>1127</v>
      </c>
      <c r="I4082" t="s">
        <v>25</v>
      </c>
      <c r="J4082" t="s">
        <v>26</v>
      </c>
      <c r="K4082" t="s">
        <v>110</v>
      </c>
      <c r="L4082" t="s">
        <v>4</v>
      </c>
      <c r="M4082" t="s">
        <v>5</v>
      </c>
      <c r="N4082" t="s">
        <v>17</v>
      </c>
      <c r="O4082">
        <v>2005992000</v>
      </c>
      <c r="P4082" t="s">
        <v>934</v>
      </c>
      <c r="Q4082" t="s">
        <v>1003</v>
      </c>
      <c r="R4082" t="s">
        <v>18</v>
      </c>
      <c r="S4082" t="s">
        <v>94</v>
      </c>
      <c r="T4082" t="s">
        <v>1855</v>
      </c>
      <c r="U4082" t="s">
        <v>586</v>
      </c>
      <c r="X4082" t="s">
        <v>8</v>
      </c>
      <c r="Y4082" t="s">
        <v>15</v>
      </c>
      <c r="Z4082">
        <v>2218.3200000000002</v>
      </c>
      <c r="AA4082">
        <v>748.8</v>
      </c>
    </row>
    <row r="4083" spans="1:27" hidden="1" x14ac:dyDescent="0.25">
      <c r="A4083">
        <v>2018</v>
      </c>
      <c r="B4083">
        <v>3</v>
      </c>
      <c r="C4083" t="s">
        <v>270</v>
      </c>
      <c r="D4083">
        <v>14331</v>
      </c>
      <c r="E4083">
        <v>2</v>
      </c>
      <c r="F4083">
        <v>20180328</v>
      </c>
      <c r="G4083">
        <v>20546150519</v>
      </c>
      <c r="H4083" t="s">
        <v>345</v>
      </c>
      <c r="I4083" t="s">
        <v>25</v>
      </c>
      <c r="J4083" t="s">
        <v>26</v>
      </c>
      <c r="K4083" t="s">
        <v>1281</v>
      </c>
      <c r="L4083" t="s">
        <v>4</v>
      </c>
      <c r="M4083" t="s">
        <v>5</v>
      </c>
      <c r="N4083" t="s">
        <v>6</v>
      </c>
      <c r="O4083">
        <v>709600000</v>
      </c>
      <c r="P4083" t="s">
        <v>1002</v>
      </c>
      <c r="Q4083" t="s">
        <v>274</v>
      </c>
      <c r="R4083" t="s">
        <v>7</v>
      </c>
      <c r="S4083" t="s">
        <v>350</v>
      </c>
      <c r="T4083" t="s">
        <v>798</v>
      </c>
      <c r="U4083" t="s">
        <v>800</v>
      </c>
      <c r="W4083" t="s">
        <v>34</v>
      </c>
      <c r="X4083" t="s">
        <v>8</v>
      </c>
      <c r="Y4083" t="s">
        <v>15</v>
      </c>
      <c r="Z4083">
        <v>2216.1999999999998</v>
      </c>
      <c r="AA4083">
        <v>1995</v>
      </c>
    </row>
    <row r="4084" spans="1:27" hidden="1" x14ac:dyDescent="0.25">
      <c r="A4084">
        <v>2018</v>
      </c>
      <c r="B4084">
        <v>1</v>
      </c>
      <c r="C4084" t="s">
        <v>270</v>
      </c>
      <c r="D4084">
        <v>1400</v>
      </c>
      <c r="E4084">
        <v>4</v>
      </c>
      <c r="F4084">
        <v>20180110</v>
      </c>
      <c r="G4084">
        <v>20546150519</v>
      </c>
      <c r="H4084" t="s">
        <v>345</v>
      </c>
      <c r="I4084" t="s">
        <v>25</v>
      </c>
      <c r="J4084" t="s">
        <v>26</v>
      </c>
      <c r="K4084" t="s">
        <v>1281</v>
      </c>
      <c r="L4084" t="s">
        <v>4</v>
      </c>
      <c r="M4084" t="s">
        <v>5</v>
      </c>
      <c r="N4084" t="s">
        <v>6</v>
      </c>
      <c r="O4084">
        <v>709600000</v>
      </c>
      <c r="P4084" t="s">
        <v>1002</v>
      </c>
      <c r="Q4084" t="s">
        <v>274</v>
      </c>
      <c r="R4084" t="s">
        <v>7</v>
      </c>
      <c r="S4084" t="s">
        <v>923</v>
      </c>
      <c r="T4084" t="s">
        <v>14</v>
      </c>
      <c r="V4084" t="s">
        <v>145</v>
      </c>
      <c r="W4084" t="s">
        <v>272</v>
      </c>
      <c r="X4084" t="s">
        <v>8</v>
      </c>
      <c r="Y4084" t="s">
        <v>15</v>
      </c>
      <c r="Z4084">
        <v>2213.4899999999998</v>
      </c>
      <c r="AA4084">
        <v>1100</v>
      </c>
    </row>
    <row r="4085" spans="1:27" hidden="1" x14ac:dyDescent="0.25">
      <c r="A4085">
        <v>2017</v>
      </c>
      <c r="B4085">
        <v>3</v>
      </c>
      <c r="C4085" t="s">
        <v>86</v>
      </c>
      <c r="D4085">
        <v>22895</v>
      </c>
      <c r="E4085">
        <v>2</v>
      </c>
      <c r="F4085">
        <v>20170316</v>
      </c>
      <c r="G4085">
        <v>20481759022</v>
      </c>
      <c r="H4085" t="s">
        <v>157</v>
      </c>
      <c r="I4085" t="s">
        <v>25</v>
      </c>
      <c r="J4085" t="s">
        <v>26</v>
      </c>
      <c r="K4085" t="s">
        <v>28</v>
      </c>
      <c r="L4085" t="s">
        <v>4</v>
      </c>
      <c r="M4085" t="s">
        <v>5</v>
      </c>
      <c r="N4085" t="s">
        <v>6</v>
      </c>
      <c r="O4085">
        <v>904219000</v>
      </c>
      <c r="P4085" t="s">
        <v>475</v>
      </c>
      <c r="Q4085" t="s">
        <v>472</v>
      </c>
      <c r="R4085" t="s">
        <v>50</v>
      </c>
      <c r="S4085" t="s">
        <v>1471</v>
      </c>
      <c r="T4085" t="s">
        <v>2268</v>
      </c>
      <c r="W4085" t="s">
        <v>595</v>
      </c>
      <c r="X4085" t="s">
        <v>23</v>
      </c>
      <c r="Y4085" t="s">
        <v>9</v>
      </c>
      <c r="Z4085">
        <v>2211.1999999999998</v>
      </c>
      <c r="AA4085">
        <v>908</v>
      </c>
    </row>
    <row r="4086" spans="1:27" hidden="1" x14ac:dyDescent="0.25">
      <c r="A4086">
        <v>2017</v>
      </c>
      <c r="B4086">
        <v>1</v>
      </c>
      <c r="C4086" t="s">
        <v>86</v>
      </c>
      <c r="D4086">
        <v>115981</v>
      </c>
      <c r="E4086">
        <v>4</v>
      </c>
      <c r="F4086">
        <v>20170111</v>
      </c>
      <c r="G4086">
        <v>20507262318</v>
      </c>
      <c r="H4086" t="s">
        <v>531</v>
      </c>
      <c r="I4086" t="s">
        <v>2</v>
      </c>
      <c r="J4086" t="s">
        <v>81</v>
      </c>
      <c r="K4086" t="s">
        <v>82</v>
      </c>
      <c r="L4086" t="s">
        <v>4</v>
      </c>
      <c r="M4086" t="s">
        <v>5</v>
      </c>
      <c r="N4086" t="s">
        <v>6</v>
      </c>
      <c r="O4086">
        <v>904219000</v>
      </c>
      <c r="P4086" t="s">
        <v>499</v>
      </c>
      <c r="Q4086" t="s">
        <v>472</v>
      </c>
      <c r="R4086" t="s">
        <v>50</v>
      </c>
      <c r="S4086" t="s">
        <v>41</v>
      </c>
      <c r="V4086" t="s">
        <v>767</v>
      </c>
      <c r="W4086" t="s">
        <v>176</v>
      </c>
      <c r="X4086" t="s">
        <v>23</v>
      </c>
      <c r="Y4086" t="s">
        <v>9</v>
      </c>
      <c r="Z4086">
        <v>2208</v>
      </c>
      <c r="AA4086">
        <v>400</v>
      </c>
    </row>
    <row r="4087" spans="1:27" hidden="1" x14ac:dyDescent="0.25">
      <c r="A4087">
        <v>2018</v>
      </c>
      <c r="B4087">
        <v>1</v>
      </c>
      <c r="C4087" t="s">
        <v>0</v>
      </c>
      <c r="D4087">
        <v>4524</v>
      </c>
      <c r="E4087">
        <v>2</v>
      </c>
      <c r="F4087">
        <v>20180115</v>
      </c>
      <c r="G4087">
        <v>20602498281</v>
      </c>
      <c r="H4087" t="s">
        <v>1141</v>
      </c>
      <c r="I4087" t="s">
        <v>2</v>
      </c>
      <c r="J4087" t="s">
        <v>21</v>
      </c>
      <c r="K4087" t="s">
        <v>1150</v>
      </c>
      <c r="L4087" t="s">
        <v>4</v>
      </c>
      <c r="M4087" t="s">
        <v>5</v>
      </c>
      <c r="N4087" t="s">
        <v>6</v>
      </c>
      <c r="O4087">
        <v>904219000</v>
      </c>
      <c r="P4087" t="s">
        <v>40</v>
      </c>
      <c r="Q4087" t="s">
        <v>274</v>
      </c>
      <c r="R4087" t="s">
        <v>50</v>
      </c>
      <c r="S4087" t="s">
        <v>40</v>
      </c>
      <c r="V4087" t="s">
        <v>14</v>
      </c>
      <c r="W4087" t="s">
        <v>108</v>
      </c>
      <c r="X4087" t="s">
        <v>23</v>
      </c>
      <c r="Y4087" t="s">
        <v>9</v>
      </c>
      <c r="Z4087">
        <v>2208</v>
      </c>
      <c r="AA4087">
        <v>441.6</v>
      </c>
    </row>
    <row r="4088" spans="1:27" hidden="1" x14ac:dyDescent="0.25">
      <c r="A4088">
        <v>2017</v>
      </c>
      <c r="B4088">
        <v>1</v>
      </c>
      <c r="C4088" t="s">
        <v>270</v>
      </c>
      <c r="D4088">
        <v>5529</v>
      </c>
      <c r="E4088">
        <v>2</v>
      </c>
      <c r="F4088">
        <v>20170131</v>
      </c>
      <c r="G4088">
        <v>20504004415</v>
      </c>
      <c r="H4088" t="s">
        <v>223</v>
      </c>
      <c r="I4088" t="s">
        <v>25</v>
      </c>
      <c r="J4088" t="s">
        <v>26</v>
      </c>
      <c r="K4088" t="s">
        <v>97</v>
      </c>
      <c r="L4088" t="s">
        <v>4</v>
      </c>
      <c r="M4088" t="s">
        <v>5</v>
      </c>
      <c r="N4088" t="s">
        <v>6</v>
      </c>
      <c r="O4088">
        <v>710809000</v>
      </c>
      <c r="P4088" t="s">
        <v>1002</v>
      </c>
      <c r="Q4088" t="s">
        <v>1076</v>
      </c>
      <c r="R4088" t="s">
        <v>13</v>
      </c>
      <c r="S4088" t="s">
        <v>271</v>
      </c>
      <c r="T4088" t="s">
        <v>893</v>
      </c>
      <c r="W4088" t="s">
        <v>272</v>
      </c>
      <c r="X4088" t="s">
        <v>8</v>
      </c>
      <c r="Y4088" t="s">
        <v>226</v>
      </c>
      <c r="Z4088">
        <v>2200</v>
      </c>
      <c r="AA4088">
        <v>1814</v>
      </c>
    </row>
    <row r="4089" spans="1:27" hidden="1" x14ac:dyDescent="0.25">
      <c r="A4089">
        <v>2017</v>
      </c>
      <c r="B4089">
        <v>2</v>
      </c>
      <c r="C4089" t="s">
        <v>270</v>
      </c>
      <c r="D4089">
        <v>8735</v>
      </c>
      <c r="E4089">
        <v>2</v>
      </c>
      <c r="F4089">
        <v>20170223</v>
      </c>
      <c r="G4089">
        <v>20504004415</v>
      </c>
      <c r="H4089" t="s">
        <v>223</v>
      </c>
      <c r="I4089" t="s">
        <v>25</v>
      </c>
      <c r="J4089" t="s">
        <v>26</v>
      </c>
      <c r="K4089" t="s">
        <v>97</v>
      </c>
      <c r="L4089" t="s">
        <v>4</v>
      </c>
      <c r="M4089" t="s">
        <v>5</v>
      </c>
      <c r="N4089" t="s">
        <v>6</v>
      </c>
      <c r="O4089">
        <v>710809000</v>
      </c>
      <c r="P4089" t="s">
        <v>1002</v>
      </c>
      <c r="Q4089" t="s">
        <v>1076</v>
      </c>
      <c r="R4089" t="s">
        <v>13</v>
      </c>
      <c r="S4089" t="s">
        <v>271</v>
      </c>
      <c r="T4089" t="s">
        <v>893</v>
      </c>
      <c r="W4089" t="s">
        <v>272</v>
      </c>
      <c r="X4089" t="s">
        <v>8</v>
      </c>
      <c r="Y4089" t="s">
        <v>226</v>
      </c>
      <c r="Z4089">
        <v>2200</v>
      </c>
      <c r="AA4089">
        <v>1814</v>
      </c>
    </row>
    <row r="4090" spans="1:27" hidden="1" x14ac:dyDescent="0.25">
      <c r="A4090">
        <v>2018</v>
      </c>
      <c r="B4090">
        <v>1</v>
      </c>
      <c r="C4090" t="s">
        <v>86</v>
      </c>
      <c r="D4090">
        <v>122909</v>
      </c>
      <c r="E4090">
        <v>5</v>
      </c>
      <c r="F4090">
        <v>20180104</v>
      </c>
      <c r="G4090">
        <v>20601246199</v>
      </c>
      <c r="H4090" t="s">
        <v>1260</v>
      </c>
      <c r="I4090" t="s">
        <v>11</v>
      </c>
      <c r="J4090" t="s">
        <v>12</v>
      </c>
      <c r="K4090" t="s">
        <v>156</v>
      </c>
      <c r="L4090" t="s">
        <v>4</v>
      </c>
      <c r="M4090" t="s">
        <v>5</v>
      </c>
      <c r="N4090" t="s">
        <v>6</v>
      </c>
      <c r="O4090">
        <v>710809000</v>
      </c>
      <c r="P4090" t="s">
        <v>31</v>
      </c>
      <c r="Q4090" t="s">
        <v>1076</v>
      </c>
      <c r="R4090" t="s">
        <v>13</v>
      </c>
      <c r="S4090" t="s">
        <v>1261</v>
      </c>
      <c r="T4090" t="s">
        <v>1262</v>
      </c>
      <c r="W4090" t="s">
        <v>34</v>
      </c>
      <c r="X4090" t="s">
        <v>23</v>
      </c>
      <c r="Y4090" t="s">
        <v>9</v>
      </c>
      <c r="Z4090">
        <v>2200</v>
      </c>
      <c r="AA4090">
        <v>1000</v>
      </c>
    </row>
    <row r="4091" spans="1:27" hidden="1" x14ac:dyDescent="0.25">
      <c r="A4091">
        <v>2018</v>
      </c>
      <c r="B4091">
        <v>1</v>
      </c>
      <c r="C4091" t="s">
        <v>270</v>
      </c>
      <c r="D4091">
        <v>1404</v>
      </c>
      <c r="E4091">
        <v>3</v>
      </c>
      <c r="F4091">
        <v>20180111</v>
      </c>
      <c r="G4091">
        <v>20504004415</v>
      </c>
      <c r="H4091" t="s">
        <v>223</v>
      </c>
      <c r="I4091" t="s">
        <v>25</v>
      </c>
      <c r="J4091" t="s">
        <v>26</v>
      </c>
      <c r="K4091" t="s">
        <v>97</v>
      </c>
      <c r="L4091" t="s">
        <v>4</v>
      </c>
      <c r="M4091" t="s">
        <v>5</v>
      </c>
      <c r="N4091" t="s">
        <v>17</v>
      </c>
      <c r="O4091">
        <v>2005999000</v>
      </c>
      <c r="P4091" t="s">
        <v>1002</v>
      </c>
      <c r="Q4091" t="s">
        <v>1003</v>
      </c>
      <c r="R4091" t="s">
        <v>24</v>
      </c>
      <c r="S4091" t="s">
        <v>1285</v>
      </c>
      <c r="W4091" t="s">
        <v>100</v>
      </c>
      <c r="X4091" t="s">
        <v>8</v>
      </c>
      <c r="Y4091" t="s">
        <v>226</v>
      </c>
      <c r="Z4091">
        <v>2200</v>
      </c>
      <c r="AA4091">
        <v>580.79999999999995</v>
      </c>
    </row>
    <row r="4092" spans="1:27" hidden="1" x14ac:dyDescent="0.25">
      <c r="A4092">
        <v>2018</v>
      </c>
      <c r="B4092">
        <v>3</v>
      </c>
      <c r="C4092" t="s">
        <v>270</v>
      </c>
      <c r="D4092">
        <v>11296</v>
      </c>
      <c r="E4092">
        <v>5</v>
      </c>
      <c r="F4092">
        <v>20180308</v>
      </c>
      <c r="G4092">
        <v>20504004415</v>
      </c>
      <c r="H4092" t="s">
        <v>223</v>
      </c>
      <c r="I4092" t="s">
        <v>25</v>
      </c>
      <c r="J4092" t="s">
        <v>26</v>
      </c>
      <c r="K4092" t="s">
        <v>97</v>
      </c>
      <c r="L4092" t="s">
        <v>4</v>
      </c>
      <c r="M4092" t="s">
        <v>5</v>
      </c>
      <c r="N4092" t="s">
        <v>17</v>
      </c>
      <c r="O4092">
        <v>2005999000</v>
      </c>
      <c r="P4092" t="s">
        <v>1002</v>
      </c>
      <c r="Q4092" t="s">
        <v>1003</v>
      </c>
      <c r="R4092" t="s">
        <v>24</v>
      </c>
      <c r="S4092" t="s">
        <v>2624</v>
      </c>
      <c r="W4092" t="s">
        <v>100</v>
      </c>
      <c r="X4092" t="s">
        <v>8</v>
      </c>
      <c r="Y4092" t="s">
        <v>226</v>
      </c>
      <c r="Z4092">
        <v>2200</v>
      </c>
      <c r="AA4092">
        <v>580.79999999999995</v>
      </c>
    </row>
    <row r="4093" spans="1:27" hidden="1" x14ac:dyDescent="0.25">
      <c r="A4093">
        <v>2017</v>
      </c>
      <c r="B4093">
        <v>2</v>
      </c>
      <c r="C4093" t="s">
        <v>86</v>
      </c>
      <c r="D4093">
        <v>9014</v>
      </c>
      <c r="E4093">
        <v>2</v>
      </c>
      <c r="F4093">
        <v>20170202</v>
      </c>
      <c r="G4093">
        <v>20186370571</v>
      </c>
      <c r="H4093" t="s">
        <v>111</v>
      </c>
      <c r="I4093" t="s">
        <v>25</v>
      </c>
      <c r="J4093" t="s">
        <v>26</v>
      </c>
      <c r="K4093" t="s">
        <v>97</v>
      </c>
      <c r="L4093" t="s">
        <v>4</v>
      </c>
      <c r="M4093" t="s">
        <v>5</v>
      </c>
      <c r="N4093" t="s">
        <v>17</v>
      </c>
      <c r="O4093">
        <v>2005999000</v>
      </c>
      <c r="P4093" t="s">
        <v>40</v>
      </c>
      <c r="Q4093" t="s">
        <v>1071</v>
      </c>
      <c r="R4093" t="s">
        <v>24</v>
      </c>
      <c r="S4093" t="s">
        <v>1435</v>
      </c>
      <c r="W4093" t="s">
        <v>112</v>
      </c>
      <c r="X4093" t="s">
        <v>8</v>
      </c>
      <c r="Y4093" t="s">
        <v>9</v>
      </c>
      <c r="Z4093">
        <v>2197.8000000000002</v>
      </c>
      <c r="AA4093">
        <v>1184</v>
      </c>
    </row>
    <row r="4094" spans="1:27" hidden="1" x14ac:dyDescent="0.25">
      <c r="A4094">
        <v>2017</v>
      </c>
      <c r="B4094">
        <v>3</v>
      </c>
      <c r="C4094" t="s">
        <v>86</v>
      </c>
      <c r="D4094">
        <v>21543</v>
      </c>
      <c r="E4094">
        <v>7</v>
      </c>
      <c r="F4094">
        <v>20170309</v>
      </c>
      <c r="G4094">
        <v>20392854445</v>
      </c>
      <c r="H4094" t="s">
        <v>396</v>
      </c>
      <c r="I4094" t="s">
        <v>2</v>
      </c>
      <c r="J4094" t="s">
        <v>81</v>
      </c>
      <c r="K4094" t="s">
        <v>82</v>
      </c>
      <c r="L4094" t="s">
        <v>4</v>
      </c>
      <c r="M4094" t="s">
        <v>5</v>
      </c>
      <c r="N4094" t="s">
        <v>6</v>
      </c>
      <c r="O4094">
        <v>710809000</v>
      </c>
      <c r="P4094" t="s">
        <v>40</v>
      </c>
      <c r="Q4094" t="s">
        <v>1076</v>
      </c>
      <c r="R4094" t="s">
        <v>13</v>
      </c>
      <c r="S4094" t="s">
        <v>2244</v>
      </c>
      <c r="T4094" t="s">
        <v>399</v>
      </c>
      <c r="X4094" t="s">
        <v>8</v>
      </c>
      <c r="Y4094" t="s">
        <v>9</v>
      </c>
      <c r="Z4094">
        <v>2196.5</v>
      </c>
      <c r="AA4094">
        <v>1340.691</v>
      </c>
    </row>
    <row r="4095" spans="1:27" hidden="1" x14ac:dyDescent="0.25">
      <c r="A4095">
        <v>2017</v>
      </c>
      <c r="B4095">
        <v>3</v>
      </c>
      <c r="C4095" t="s">
        <v>86</v>
      </c>
      <c r="D4095">
        <v>18469</v>
      </c>
      <c r="E4095">
        <v>5</v>
      </c>
      <c r="F4095">
        <v>20170302</v>
      </c>
      <c r="G4095">
        <v>20186370571</v>
      </c>
      <c r="H4095" t="s">
        <v>111</v>
      </c>
      <c r="I4095" t="s">
        <v>25</v>
      </c>
      <c r="J4095" t="s">
        <v>26</v>
      </c>
      <c r="K4095" t="s">
        <v>97</v>
      </c>
      <c r="L4095" t="s">
        <v>4</v>
      </c>
      <c r="M4095" t="s">
        <v>5</v>
      </c>
      <c r="N4095" t="s">
        <v>17</v>
      </c>
      <c r="O4095">
        <v>2005999000</v>
      </c>
      <c r="P4095" t="s">
        <v>499</v>
      </c>
      <c r="Q4095" t="s">
        <v>1071</v>
      </c>
      <c r="R4095" t="s">
        <v>24</v>
      </c>
      <c r="S4095" t="s">
        <v>2177</v>
      </c>
      <c r="W4095" t="s">
        <v>160</v>
      </c>
      <c r="X4095" t="s">
        <v>8</v>
      </c>
      <c r="Y4095" t="s">
        <v>9</v>
      </c>
      <c r="Z4095">
        <v>2191.1999999999998</v>
      </c>
      <c r="AA4095">
        <v>897</v>
      </c>
    </row>
    <row r="4096" spans="1:27" hidden="1" x14ac:dyDescent="0.25">
      <c r="A4096">
        <v>2017</v>
      </c>
      <c r="B4096">
        <v>2</v>
      </c>
      <c r="C4096" t="s">
        <v>270</v>
      </c>
      <c r="D4096">
        <v>7262</v>
      </c>
      <c r="E4096">
        <v>2</v>
      </c>
      <c r="F4096">
        <v>20170216</v>
      </c>
      <c r="G4096">
        <v>20504004415</v>
      </c>
      <c r="H4096" t="s">
        <v>223</v>
      </c>
      <c r="I4096" t="s">
        <v>2</v>
      </c>
      <c r="J4096" t="s">
        <v>308</v>
      </c>
      <c r="K4096" t="s">
        <v>309</v>
      </c>
      <c r="L4096" t="s">
        <v>4</v>
      </c>
      <c r="M4096" t="s">
        <v>5</v>
      </c>
      <c r="N4096" t="s">
        <v>17</v>
      </c>
      <c r="O4096">
        <v>2005999000</v>
      </c>
      <c r="P4096" t="s">
        <v>1008</v>
      </c>
      <c r="Q4096" t="s">
        <v>1003</v>
      </c>
      <c r="R4096" t="s">
        <v>24</v>
      </c>
      <c r="S4096" t="s">
        <v>343</v>
      </c>
      <c r="W4096" t="s">
        <v>272</v>
      </c>
      <c r="X4096" t="s">
        <v>19</v>
      </c>
      <c r="Y4096" t="s">
        <v>226</v>
      </c>
      <c r="Z4096">
        <v>2185.64</v>
      </c>
      <c r="AA4096">
        <v>1167.9749999999999</v>
      </c>
    </row>
    <row r="4097" spans="1:27" hidden="1" x14ac:dyDescent="0.25">
      <c r="A4097">
        <v>2018</v>
      </c>
      <c r="B4097">
        <v>2</v>
      </c>
      <c r="C4097" t="s">
        <v>270</v>
      </c>
      <c r="D4097">
        <v>10223</v>
      </c>
      <c r="E4097">
        <v>2</v>
      </c>
      <c r="F4097">
        <v>20180227</v>
      </c>
      <c r="G4097">
        <v>20504004415</v>
      </c>
      <c r="H4097" t="s">
        <v>223</v>
      </c>
      <c r="I4097" t="s">
        <v>25</v>
      </c>
      <c r="J4097" t="s">
        <v>26</v>
      </c>
      <c r="K4097" t="s">
        <v>185</v>
      </c>
      <c r="L4097" t="s">
        <v>4</v>
      </c>
      <c r="M4097" t="s">
        <v>5</v>
      </c>
      <c r="N4097" t="s">
        <v>17</v>
      </c>
      <c r="O4097">
        <v>2005999000</v>
      </c>
      <c r="P4097" t="s">
        <v>1002</v>
      </c>
      <c r="Q4097" t="s">
        <v>1003</v>
      </c>
      <c r="R4097" t="s">
        <v>24</v>
      </c>
      <c r="S4097" t="s">
        <v>285</v>
      </c>
      <c r="W4097" t="s">
        <v>100</v>
      </c>
      <c r="X4097" t="s">
        <v>8</v>
      </c>
      <c r="Y4097" t="s">
        <v>226</v>
      </c>
      <c r="Z4097">
        <v>2184</v>
      </c>
      <c r="AA4097">
        <v>1680</v>
      </c>
    </row>
    <row r="4098" spans="1:27" hidden="1" x14ac:dyDescent="0.25">
      <c r="A4098">
        <v>2018</v>
      </c>
      <c r="B4098">
        <v>3</v>
      </c>
      <c r="C4098" t="s">
        <v>86</v>
      </c>
      <c r="D4098">
        <v>18672</v>
      </c>
      <c r="E4098">
        <v>2</v>
      </c>
      <c r="F4098">
        <v>20180307</v>
      </c>
      <c r="G4098">
        <v>20186370571</v>
      </c>
      <c r="H4098" t="s">
        <v>111</v>
      </c>
      <c r="I4098" t="s">
        <v>25</v>
      </c>
      <c r="J4098" t="s">
        <v>26</v>
      </c>
      <c r="K4098" t="s">
        <v>125</v>
      </c>
      <c r="L4098" t="s">
        <v>4</v>
      </c>
      <c r="M4098" t="s">
        <v>5</v>
      </c>
      <c r="N4098" t="s">
        <v>17</v>
      </c>
      <c r="O4098">
        <v>2005999000</v>
      </c>
      <c r="P4098" t="s">
        <v>499</v>
      </c>
      <c r="Q4098" t="s">
        <v>1071</v>
      </c>
      <c r="R4098" t="s">
        <v>24</v>
      </c>
      <c r="S4098" t="s">
        <v>914</v>
      </c>
      <c r="W4098" t="s">
        <v>947</v>
      </c>
      <c r="X4098" t="s">
        <v>8</v>
      </c>
      <c r="Y4098" t="s">
        <v>9</v>
      </c>
      <c r="Z4098">
        <v>2184</v>
      </c>
      <c r="AA4098">
        <v>676</v>
      </c>
    </row>
    <row r="4099" spans="1:27" hidden="1" x14ac:dyDescent="0.25">
      <c r="A4099">
        <v>2018</v>
      </c>
      <c r="B4099">
        <v>3</v>
      </c>
      <c r="C4099" t="s">
        <v>86</v>
      </c>
      <c r="D4099">
        <v>24828</v>
      </c>
      <c r="E4099">
        <v>7</v>
      </c>
      <c r="F4099">
        <v>20180319</v>
      </c>
      <c r="G4099">
        <v>20170040938</v>
      </c>
      <c r="H4099" t="s">
        <v>65</v>
      </c>
      <c r="I4099" t="s">
        <v>11</v>
      </c>
      <c r="J4099" t="s">
        <v>12</v>
      </c>
      <c r="K4099" t="s">
        <v>156</v>
      </c>
      <c r="L4099" t="s">
        <v>4</v>
      </c>
      <c r="M4099" t="s">
        <v>5</v>
      </c>
      <c r="N4099" t="s">
        <v>17</v>
      </c>
      <c r="O4099">
        <v>2005992000</v>
      </c>
      <c r="P4099" t="s">
        <v>934</v>
      </c>
      <c r="Q4099" t="s">
        <v>1003</v>
      </c>
      <c r="R4099" t="s">
        <v>18</v>
      </c>
      <c r="S4099" t="s">
        <v>148</v>
      </c>
      <c r="T4099" t="s">
        <v>377</v>
      </c>
      <c r="W4099" t="s">
        <v>129</v>
      </c>
      <c r="X4099" t="s">
        <v>8</v>
      </c>
      <c r="Y4099" t="s">
        <v>15</v>
      </c>
      <c r="Z4099">
        <v>2176</v>
      </c>
      <c r="AA4099">
        <v>912</v>
      </c>
    </row>
    <row r="4100" spans="1:27" hidden="1" x14ac:dyDescent="0.25">
      <c r="A4100">
        <v>2018</v>
      </c>
      <c r="B4100">
        <v>2</v>
      </c>
      <c r="C4100" t="s">
        <v>86</v>
      </c>
      <c r="D4100">
        <v>13662</v>
      </c>
      <c r="E4100">
        <v>8</v>
      </c>
      <c r="F4100">
        <v>20180213</v>
      </c>
      <c r="G4100">
        <v>20392854445</v>
      </c>
      <c r="H4100" t="s">
        <v>396</v>
      </c>
      <c r="I4100" t="s">
        <v>2</v>
      </c>
      <c r="J4100" t="s">
        <v>81</v>
      </c>
      <c r="K4100" t="s">
        <v>82</v>
      </c>
      <c r="L4100" t="s">
        <v>4</v>
      </c>
      <c r="M4100" t="s">
        <v>5</v>
      </c>
      <c r="N4100" t="s">
        <v>6</v>
      </c>
      <c r="O4100">
        <v>710809000</v>
      </c>
      <c r="P4100" t="s">
        <v>40</v>
      </c>
      <c r="Q4100" t="s">
        <v>1076</v>
      </c>
      <c r="R4100" t="s">
        <v>13</v>
      </c>
      <c r="S4100" t="s">
        <v>1879</v>
      </c>
      <c r="T4100" t="s">
        <v>399</v>
      </c>
      <c r="X4100" t="s">
        <v>19</v>
      </c>
      <c r="Y4100" t="s">
        <v>9</v>
      </c>
      <c r="Z4100">
        <v>2171</v>
      </c>
      <c r="AA4100">
        <v>1282.289</v>
      </c>
    </row>
    <row r="4101" spans="1:27" x14ac:dyDescent="0.25">
      <c r="A4101">
        <v>2018</v>
      </c>
      <c r="B4101">
        <v>2</v>
      </c>
      <c r="C4101" t="s">
        <v>85</v>
      </c>
      <c r="D4101">
        <v>918</v>
      </c>
      <c r="E4101">
        <v>2</v>
      </c>
      <c r="F4101">
        <v>20180207</v>
      </c>
      <c r="G4101">
        <v>20519777348</v>
      </c>
      <c r="H4101" t="s">
        <v>2065</v>
      </c>
      <c r="I4101" t="s">
        <v>11</v>
      </c>
      <c r="J4101" t="s">
        <v>16</v>
      </c>
      <c r="K4101" t="s">
        <v>165</v>
      </c>
      <c r="L4101" t="s">
        <v>4</v>
      </c>
      <c r="M4101" t="s">
        <v>5</v>
      </c>
      <c r="N4101" t="s">
        <v>6</v>
      </c>
      <c r="O4101">
        <v>904221000</v>
      </c>
      <c r="P4101" t="s">
        <v>198</v>
      </c>
      <c r="Q4101" t="s">
        <v>1016</v>
      </c>
      <c r="R4101" t="s">
        <v>104</v>
      </c>
      <c r="S4101" t="s">
        <v>2066</v>
      </c>
      <c r="T4101" t="s">
        <v>2067</v>
      </c>
      <c r="U4101" t="s">
        <v>2064</v>
      </c>
      <c r="W4101" t="s">
        <v>34</v>
      </c>
      <c r="X4101" t="s">
        <v>23</v>
      </c>
      <c r="Y4101" t="s">
        <v>85</v>
      </c>
      <c r="Z4101">
        <v>2162.35</v>
      </c>
      <c r="AA4101">
        <v>1000</v>
      </c>
    </row>
    <row r="4102" spans="1:27" hidden="1" x14ac:dyDescent="0.25">
      <c r="A4102">
        <v>2017</v>
      </c>
      <c r="B4102">
        <v>1</v>
      </c>
      <c r="C4102" t="s">
        <v>0</v>
      </c>
      <c r="D4102">
        <v>2955</v>
      </c>
      <c r="E4102">
        <v>1</v>
      </c>
      <c r="F4102">
        <v>20170111</v>
      </c>
      <c r="G4102">
        <v>20553783713</v>
      </c>
      <c r="H4102" t="s">
        <v>63</v>
      </c>
      <c r="I4102" t="s">
        <v>2</v>
      </c>
      <c r="J4102" t="s">
        <v>21</v>
      </c>
      <c r="K4102" t="s">
        <v>22</v>
      </c>
      <c r="L4102" t="s">
        <v>4</v>
      </c>
      <c r="M4102" t="s">
        <v>5</v>
      </c>
      <c r="N4102" t="s">
        <v>6</v>
      </c>
      <c r="O4102">
        <v>709600000</v>
      </c>
      <c r="P4102" t="s">
        <v>1071</v>
      </c>
      <c r="Q4102" t="s">
        <v>274</v>
      </c>
      <c r="R4102" t="s">
        <v>7</v>
      </c>
      <c r="S4102" t="s">
        <v>31</v>
      </c>
      <c r="T4102" t="s">
        <v>40</v>
      </c>
      <c r="X4102" t="s">
        <v>23</v>
      </c>
      <c r="Y4102" t="s">
        <v>9</v>
      </c>
      <c r="Z4102">
        <v>2161.3000000000002</v>
      </c>
      <c r="AA4102">
        <v>952</v>
      </c>
    </row>
    <row r="4103" spans="1:27" hidden="1" x14ac:dyDescent="0.25">
      <c r="A4103">
        <v>2017</v>
      </c>
      <c r="B4103">
        <v>1</v>
      </c>
      <c r="C4103" t="s">
        <v>86</v>
      </c>
      <c r="D4103">
        <v>115588</v>
      </c>
      <c r="E4103">
        <v>5</v>
      </c>
      <c r="F4103">
        <v>20170104</v>
      </c>
      <c r="G4103">
        <v>20551402941</v>
      </c>
      <c r="H4103" t="s">
        <v>221</v>
      </c>
      <c r="I4103" t="s">
        <v>25</v>
      </c>
      <c r="J4103" t="s">
        <v>26</v>
      </c>
      <c r="K4103" t="s">
        <v>97</v>
      </c>
      <c r="L4103" t="s">
        <v>4</v>
      </c>
      <c r="M4103" t="s">
        <v>5</v>
      </c>
      <c r="N4103" t="s">
        <v>6</v>
      </c>
      <c r="O4103">
        <v>710809000</v>
      </c>
      <c r="P4103" t="s">
        <v>40</v>
      </c>
      <c r="Q4103" t="s">
        <v>1076</v>
      </c>
      <c r="R4103" t="s">
        <v>13</v>
      </c>
      <c r="S4103" t="s">
        <v>421</v>
      </c>
      <c r="T4103" t="s">
        <v>756</v>
      </c>
      <c r="W4103" t="s">
        <v>505</v>
      </c>
      <c r="X4103" t="s">
        <v>8</v>
      </c>
      <c r="Y4103" t="s">
        <v>93</v>
      </c>
      <c r="Z4103">
        <v>2160</v>
      </c>
      <c r="AA4103">
        <v>735.48</v>
      </c>
    </row>
    <row r="4104" spans="1:27" hidden="1" x14ac:dyDescent="0.25">
      <c r="A4104">
        <v>2017</v>
      </c>
      <c r="B4104">
        <v>3</v>
      </c>
      <c r="C4104" t="s">
        <v>86</v>
      </c>
      <c r="D4104">
        <v>22812</v>
      </c>
      <c r="E4104">
        <v>1</v>
      </c>
      <c r="F4104">
        <v>20170315</v>
      </c>
      <c r="G4104">
        <v>20476152594</v>
      </c>
      <c r="H4104" t="s">
        <v>91</v>
      </c>
      <c r="I4104" t="s">
        <v>2</v>
      </c>
      <c r="J4104" t="s">
        <v>81</v>
      </c>
      <c r="K4104" t="s">
        <v>82</v>
      </c>
      <c r="L4104" t="s">
        <v>4</v>
      </c>
      <c r="M4104" t="s">
        <v>5</v>
      </c>
      <c r="N4104" t="s">
        <v>6</v>
      </c>
      <c r="O4104">
        <v>710809000</v>
      </c>
      <c r="P4104" t="s">
        <v>40</v>
      </c>
      <c r="Q4104" t="s">
        <v>1076</v>
      </c>
      <c r="R4104" t="s">
        <v>13</v>
      </c>
      <c r="S4104" t="s">
        <v>263</v>
      </c>
      <c r="T4104" t="s">
        <v>230</v>
      </c>
      <c r="U4104" t="s">
        <v>84</v>
      </c>
      <c r="W4104" t="s">
        <v>34</v>
      </c>
      <c r="X4104" t="s">
        <v>8</v>
      </c>
      <c r="Y4104" t="s">
        <v>93</v>
      </c>
      <c r="Z4104">
        <v>2160</v>
      </c>
      <c r="AA4104">
        <v>900</v>
      </c>
    </row>
    <row r="4105" spans="1:27" hidden="1" x14ac:dyDescent="0.25">
      <c r="A4105">
        <v>2017</v>
      </c>
      <c r="B4105">
        <v>3</v>
      </c>
      <c r="C4105" t="s">
        <v>86</v>
      </c>
      <c r="D4105">
        <v>20752</v>
      </c>
      <c r="E4105">
        <v>5</v>
      </c>
      <c r="F4105">
        <v>20170309</v>
      </c>
      <c r="G4105">
        <v>20523273265</v>
      </c>
      <c r="H4105" t="s">
        <v>174</v>
      </c>
      <c r="I4105" t="s">
        <v>25</v>
      </c>
      <c r="J4105" t="s">
        <v>26</v>
      </c>
      <c r="K4105" t="s">
        <v>97</v>
      </c>
      <c r="L4105" t="s">
        <v>4</v>
      </c>
      <c r="M4105" t="s">
        <v>5</v>
      </c>
      <c r="N4105" t="s">
        <v>6</v>
      </c>
      <c r="O4105">
        <v>904219000</v>
      </c>
      <c r="P4105" t="s">
        <v>40</v>
      </c>
      <c r="Q4105" t="s">
        <v>472</v>
      </c>
      <c r="R4105" t="s">
        <v>50</v>
      </c>
      <c r="S4105" t="s">
        <v>2229</v>
      </c>
      <c r="W4105" t="s">
        <v>176</v>
      </c>
      <c r="X4105" t="s">
        <v>8</v>
      </c>
      <c r="Y4105" t="s">
        <v>93</v>
      </c>
      <c r="Z4105">
        <v>2156.88</v>
      </c>
      <c r="AA4105">
        <v>176.47</v>
      </c>
    </row>
    <row r="4106" spans="1:27" hidden="1" x14ac:dyDescent="0.25">
      <c r="A4106">
        <v>2017</v>
      </c>
      <c r="B4106">
        <v>3</v>
      </c>
      <c r="C4106" t="s">
        <v>86</v>
      </c>
      <c r="D4106">
        <v>17840</v>
      </c>
      <c r="E4106">
        <v>3</v>
      </c>
      <c r="F4106">
        <v>20170308</v>
      </c>
      <c r="G4106">
        <v>20170040938</v>
      </c>
      <c r="H4106" t="s">
        <v>65</v>
      </c>
      <c r="I4106" t="s">
        <v>25</v>
      </c>
      <c r="J4106" t="s">
        <v>26</v>
      </c>
      <c r="K4106" t="s">
        <v>205</v>
      </c>
      <c r="L4106" t="s">
        <v>4</v>
      </c>
      <c r="M4106" t="s">
        <v>5</v>
      </c>
      <c r="N4106" t="s">
        <v>17</v>
      </c>
      <c r="O4106">
        <v>2005999000</v>
      </c>
      <c r="P4106" t="s">
        <v>934</v>
      </c>
      <c r="Q4106" t="s">
        <v>1003</v>
      </c>
      <c r="R4106" t="s">
        <v>24</v>
      </c>
      <c r="S4106" t="s">
        <v>234</v>
      </c>
      <c r="T4106" t="s">
        <v>14</v>
      </c>
      <c r="U4106" t="s">
        <v>101</v>
      </c>
      <c r="W4106" t="s">
        <v>129</v>
      </c>
      <c r="X4106" t="s">
        <v>8</v>
      </c>
      <c r="Y4106" t="s">
        <v>15</v>
      </c>
      <c r="Z4106">
        <v>2154.88</v>
      </c>
      <c r="AA4106">
        <v>574.08000000000004</v>
      </c>
    </row>
    <row r="4107" spans="1:27" hidden="1" x14ac:dyDescent="0.25">
      <c r="A4107">
        <v>2017</v>
      </c>
      <c r="B4107">
        <v>3</v>
      </c>
      <c r="C4107" t="s">
        <v>86</v>
      </c>
      <c r="D4107">
        <v>18867</v>
      </c>
      <c r="E4107">
        <v>3</v>
      </c>
      <c r="F4107">
        <v>20170302</v>
      </c>
      <c r="G4107">
        <v>20170040938</v>
      </c>
      <c r="H4107" t="s">
        <v>65</v>
      </c>
      <c r="I4107" t="s">
        <v>25</v>
      </c>
      <c r="J4107" t="s">
        <v>26</v>
      </c>
      <c r="K4107" t="s">
        <v>166</v>
      </c>
      <c r="L4107" t="s">
        <v>4</v>
      </c>
      <c r="M4107" t="s">
        <v>5</v>
      </c>
      <c r="N4107" t="s">
        <v>17</v>
      </c>
      <c r="O4107">
        <v>2005999000</v>
      </c>
      <c r="P4107" t="s">
        <v>934</v>
      </c>
      <c r="Q4107" t="s">
        <v>1003</v>
      </c>
      <c r="R4107" t="s">
        <v>24</v>
      </c>
      <c r="S4107" t="s">
        <v>234</v>
      </c>
      <c r="T4107" t="s">
        <v>14</v>
      </c>
      <c r="U4107" t="s">
        <v>101</v>
      </c>
      <c r="W4107" t="s">
        <v>129</v>
      </c>
      <c r="X4107" t="s">
        <v>8</v>
      </c>
      <c r="Y4107" t="s">
        <v>15</v>
      </c>
      <c r="Z4107">
        <v>2154.88</v>
      </c>
      <c r="AA4107">
        <v>574.08000000000004</v>
      </c>
    </row>
    <row r="4108" spans="1:27" hidden="1" x14ac:dyDescent="0.25">
      <c r="A4108">
        <v>2018</v>
      </c>
      <c r="B4108">
        <v>1</v>
      </c>
      <c r="C4108" t="s">
        <v>0</v>
      </c>
      <c r="D4108">
        <v>8723</v>
      </c>
      <c r="E4108">
        <v>1</v>
      </c>
      <c r="F4108">
        <v>20180127</v>
      </c>
      <c r="G4108">
        <v>20515926543</v>
      </c>
      <c r="H4108" t="s">
        <v>29</v>
      </c>
      <c r="I4108" t="s">
        <v>2</v>
      </c>
      <c r="J4108" t="s">
        <v>81</v>
      </c>
      <c r="K4108" t="s">
        <v>374</v>
      </c>
      <c r="L4108" t="s">
        <v>4</v>
      </c>
      <c r="M4108" t="s">
        <v>5</v>
      </c>
      <c r="N4108" t="s">
        <v>6</v>
      </c>
      <c r="O4108">
        <v>709600000</v>
      </c>
      <c r="P4108" t="s">
        <v>1071</v>
      </c>
      <c r="Q4108" t="s">
        <v>274</v>
      </c>
      <c r="R4108" t="s">
        <v>7</v>
      </c>
      <c r="S4108" t="s">
        <v>40</v>
      </c>
      <c r="T4108" t="s">
        <v>31</v>
      </c>
      <c r="X4108" t="s">
        <v>23</v>
      </c>
      <c r="Y4108" t="s">
        <v>9</v>
      </c>
      <c r="Z4108">
        <v>2150.4</v>
      </c>
      <c r="AA4108">
        <v>768</v>
      </c>
    </row>
    <row r="4109" spans="1:27" hidden="1" x14ac:dyDescent="0.25">
      <c r="A4109">
        <v>2017</v>
      </c>
      <c r="B4109">
        <v>3</v>
      </c>
      <c r="C4109" t="s">
        <v>270</v>
      </c>
      <c r="D4109">
        <v>11133</v>
      </c>
      <c r="E4109">
        <v>3</v>
      </c>
      <c r="F4109">
        <v>20170323</v>
      </c>
      <c r="G4109">
        <v>20504004415</v>
      </c>
      <c r="H4109" t="s">
        <v>223</v>
      </c>
      <c r="I4109" t="s">
        <v>2</v>
      </c>
      <c r="J4109" t="s">
        <v>318</v>
      </c>
      <c r="K4109" t="s">
        <v>319</v>
      </c>
      <c r="L4109" t="s">
        <v>4</v>
      </c>
      <c r="M4109" t="s">
        <v>5</v>
      </c>
      <c r="N4109" t="s">
        <v>17</v>
      </c>
      <c r="O4109">
        <v>2001909000</v>
      </c>
      <c r="P4109" t="s">
        <v>1008</v>
      </c>
      <c r="Q4109" t="s">
        <v>1003</v>
      </c>
      <c r="R4109" t="s">
        <v>68</v>
      </c>
      <c r="S4109" t="s">
        <v>281</v>
      </c>
      <c r="W4109" t="s">
        <v>100</v>
      </c>
      <c r="X4109" t="s">
        <v>8</v>
      </c>
      <c r="Y4109" t="s">
        <v>226</v>
      </c>
      <c r="Z4109">
        <v>2144.61</v>
      </c>
      <c r="AA4109">
        <v>2262</v>
      </c>
    </row>
    <row r="4110" spans="1:27" hidden="1" x14ac:dyDescent="0.25">
      <c r="A4110">
        <v>2018</v>
      </c>
      <c r="B4110">
        <v>3</v>
      </c>
      <c r="C4110" t="s">
        <v>86</v>
      </c>
      <c r="D4110">
        <v>20810</v>
      </c>
      <c r="E4110">
        <v>1</v>
      </c>
      <c r="F4110">
        <v>20180307</v>
      </c>
      <c r="G4110">
        <v>20170040938</v>
      </c>
      <c r="H4110" t="s">
        <v>65</v>
      </c>
      <c r="I4110" t="s">
        <v>25</v>
      </c>
      <c r="J4110" t="s">
        <v>26</v>
      </c>
      <c r="K4110" t="s">
        <v>130</v>
      </c>
      <c r="L4110" t="s">
        <v>4</v>
      </c>
      <c r="M4110" t="s">
        <v>5</v>
      </c>
      <c r="N4110" t="s">
        <v>17</v>
      </c>
      <c r="O4110">
        <v>2005999000</v>
      </c>
      <c r="P4110" t="s">
        <v>934</v>
      </c>
      <c r="Q4110" t="s">
        <v>1003</v>
      </c>
      <c r="R4110" t="s">
        <v>24</v>
      </c>
      <c r="S4110" t="s">
        <v>148</v>
      </c>
      <c r="T4110" t="s">
        <v>101</v>
      </c>
      <c r="W4110" t="s">
        <v>144</v>
      </c>
      <c r="X4110" t="s">
        <v>8</v>
      </c>
      <c r="Y4110" t="s">
        <v>15</v>
      </c>
      <c r="Z4110">
        <v>2142</v>
      </c>
      <c r="AA4110">
        <v>971.04</v>
      </c>
    </row>
    <row r="4111" spans="1:27" hidden="1" x14ac:dyDescent="0.25">
      <c r="A4111">
        <v>2018</v>
      </c>
      <c r="B4111">
        <v>3</v>
      </c>
      <c r="C4111" t="s">
        <v>86</v>
      </c>
      <c r="D4111">
        <v>20810</v>
      </c>
      <c r="E4111">
        <v>2</v>
      </c>
      <c r="F4111">
        <v>20180307</v>
      </c>
      <c r="G4111">
        <v>20170040938</v>
      </c>
      <c r="H4111" t="s">
        <v>65</v>
      </c>
      <c r="I4111" t="s">
        <v>25</v>
      </c>
      <c r="J4111" t="s">
        <v>26</v>
      </c>
      <c r="K4111" t="s">
        <v>130</v>
      </c>
      <c r="L4111" t="s">
        <v>4</v>
      </c>
      <c r="M4111" t="s">
        <v>5</v>
      </c>
      <c r="N4111" t="s">
        <v>17</v>
      </c>
      <c r="O4111">
        <v>2005999000</v>
      </c>
      <c r="P4111" t="s">
        <v>934</v>
      </c>
      <c r="Q4111" t="s">
        <v>1003</v>
      </c>
      <c r="R4111" t="s">
        <v>24</v>
      </c>
      <c r="S4111" t="s">
        <v>148</v>
      </c>
      <c r="T4111" t="s">
        <v>101</v>
      </c>
      <c r="W4111" t="s">
        <v>144</v>
      </c>
      <c r="X4111" t="s">
        <v>8</v>
      </c>
      <c r="Y4111" t="s">
        <v>15</v>
      </c>
      <c r="Z4111">
        <v>2142</v>
      </c>
      <c r="AA4111">
        <v>971.04</v>
      </c>
    </row>
    <row r="4112" spans="1:27" hidden="1" x14ac:dyDescent="0.25">
      <c r="A4112">
        <v>2017</v>
      </c>
      <c r="B4112">
        <v>1</v>
      </c>
      <c r="C4112" t="s">
        <v>270</v>
      </c>
      <c r="D4112">
        <v>4164</v>
      </c>
      <c r="E4112">
        <v>3</v>
      </c>
      <c r="F4112">
        <v>20170124</v>
      </c>
      <c r="G4112">
        <v>20504004415</v>
      </c>
      <c r="H4112" t="s">
        <v>223</v>
      </c>
      <c r="I4112" t="s">
        <v>2</v>
      </c>
      <c r="J4112" t="s">
        <v>318</v>
      </c>
      <c r="K4112" t="s">
        <v>319</v>
      </c>
      <c r="L4112" t="s">
        <v>4</v>
      </c>
      <c r="M4112" t="s">
        <v>5</v>
      </c>
      <c r="N4112" t="s">
        <v>17</v>
      </c>
      <c r="O4112">
        <v>2001909000</v>
      </c>
      <c r="P4112" t="s">
        <v>1008</v>
      </c>
      <c r="Q4112" t="s">
        <v>1003</v>
      </c>
      <c r="R4112" t="s">
        <v>68</v>
      </c>
      <c r="S4112" t="s">
        <v>845</v>
      </c>
      <c r="W4112" t="s">
        <v>100</v>
      </c>
      <c r="X4112" t="s">
        <v>8</v>
      </c>
      <c r="Y4112" t="s">
        <v>61</v>
      </c>
      <c r="Z4112">
        <v>2132</v>
      </c>
      <c r="AA4112">
        <v>2262</v>
      </c>
    </row>
    <row r="4113" spans="1:27" hidden="1" x14ac:dyDescent="0.25">
      <c r="A4113">
        <v>2018</v>
      </c>
      <c r="B4113">
        <v>1</v>
      </c>
      <c r="C4113" t="s">
        <v>270</v>
      </c>
      <c r="D4113">
        <v>741</v>
      </c>
      <c r="E4113">
        <v>3</v>
      </c>
      <c r="F4113">
        <v>20180110</v>
      </c>
      <c r="G4113">
        <v>20504004415</v>
      </c>
      <c r="H4113" t="s">
        <v>223</v>
      </c>
      <c r="I4113" t="s">
        <v>25</v>
      </c>
      <c r="J4113" t="s">
        <v>66</v>
      </c>
      <c r="K4113" t="s">
        <v>185</v>
      </c>
      <c r="L4113" t="s">
        <v>4</v>
      </c>
      <c r="M4113" t="s">
        <v>5</v>
      </c>
      <c r="N4113" t="s">
        <v>17</v>
      </c>
      <c r="O4113">
        <v>2005999000</v>
      </c>
      <c r="P4113" t="s">
        <v>1002</v>
      </c>
      <c r="Q4113" t="s">
        <v>1003</v>
      </c>
      <c r="R4113" t="s">
        <v>24</v>
      </c>
      <c r="S4113" t="s">
        <v>278</v>
      </c>
      <c r="W4113" t="s">
        <v>100</v>
      </c>
      <c r="X4113" t="s">
        <v>8</v>
      </c>
      <c r="Y4113" t="s">
        <v>226</v>
      </c>
      <c r="Z4113">
        <v>2130</v>
      </c>
      <c r="AA4113">
        <v>1740</v>
      </c>
    </row>
    <row r="4114" spans="1:27" hidden="1" x14ac:dyDescent="0.25">
      <c r="A4114">
        <v>2018</v>
      </c>
      <c r="B4114">
        <v>1</v>
      </c>
      <c r="C4114" t="s">
        <v>0</v>
      </c>
      <c r="D4114">
        <v>6594</v>
      </c>
      <c r="E4114">
        <v>1</v>
      </c>
      <c r="F4114">
        <v>20180120</v>
      </c>
      <c r="G4114">
        <v>20515926543</v>
      </c>
      <c r="H4114" t="s">
        <v>29</v>
      </c>
      <c r="I4114" t="s">
        <v>2</v>
      </c>
      <c r="J4114" t="s">
        <v>81</v>
      </c>
      <c r="K4114" t="s">
        <v>374</v>
      </c>
      <c r="L4114" t="s">
        <v>4</v>
      </c>
      <c r="M4114" t="s">
        <v>5</v>
      </c>
      <c r="N4114" t="s">
        <v>6</v>
      </c>
      <c r="O4114">
        <v>709600000</v>
      </c>
      <c r="P4114" t="s">
        <v>1071</v>
      </c>
      <c r="Q4114" t="s">
        <v>274</v>
      </c>
      <c r="R4114" t="s">
        <v>7</v>
      </c>
      <c r="S4114" t="s">
        <v>40</v>
      </c>
      <c r="T4114" t="s">
        <v>31</v>
      </c>
      <c r="X4114" t="s">
        <v>23</v>
      </c>
      <c r="Y4114" t="s">
        <v>9</v>
      </c>
      <c r="Z4114">
        <v>2128</v>
      </c>
      <c r="AA4114">
        <v>760</v>
      </c>
    </row>
    <row r="4115" spans="1:27" hidden="1" x14ac:dyDescent="0.25">
      <c r="A4115">
        <v>2018</v>
      </c>
      <c r="B4115">
        <v>3</v>
      </c>
      <c r="C4115" t="s">
        <v>86</v>
      </c>
      <c r="D4115">
        <v>28456</v>
      </c>
      <c r="E4115">
        <v>4</v>
      </c>
      <c r="F4115">
        <v>20180330</v>
      </c>
      <c r="G4115">
        <v>20373860736</v>
      </c>
      <c r="H4115" t="s">
        <v>1127</v>
      </c>
      <c r="I4115" t="s">
        <v>25</v>
      </c>
      <c r="J4115" t="s">
        <v>26</v>
      </c>
      <c r="K4115" t="s">
        <v>97</v>
      </c>
      <c r="L4115" t="s">
        <v>4</v>
      </c>
      <c r="M4115" t="s">
        <v>5</v>
      </c>
      <c r="N4115" t="s">
        <v>17</v>
      </c>
      <c r="O4115">
        <v>2001909000</v>
      </c>
      <c r="P4115" t="s">
        <v>934</v>
      </c>
      <c r="Q4115" t="s">
        <v>1003</v>
      </c>
      <c r="R4115" t="s">
        <v>68</v>
      </c>
      <c r="S4115" t="s">
        <v>94</v>
      </c>
      <c r="T4115" t="s">
        <v>2595</v>
      </c>
      <c r="U4115" t="s">
        <v>2596</v>
      </c>
      <c r="V4115" t="s">
        <v>2494</v>
      </c>
      <c r="X4115" t="s">
        <v>8</v>
      </c>
      <c r="Y4115" t="s">
        <v>15</v>
      </c>
      <c r="Z4115">
        <v>2122.8000000000002</v>
      </c>
      <c r="AA4115">
        <v>344.04</v>
      </c>
    </row>
    <row r="4116" spans="1:27" hidden="1" x14ac:dyDescent="0.25">
      <c r="A4116">
        <v>2018</v>
      </c>
      <c r="B4116">
        <v>3</v>
      </c>
      <c r="C4116" t="s">
        <v>86</v>
      </c>
      <c r="D4116">
        <v>20309</v>
      </c>
      <c r="E4116">
        <v>6</v>
      </c>
      <c r="F4116">
        <v>20180307</v>
      </c>
      <c r="G4116">
        <v>20512030972</v>
      </c>
      <c r="H4116" t="s">
        <v>392</v>
      </c>
      <c r="I4116" t="s">
        <v>2</v>
      </c>
      <c r="J4116" t="s">
        <v>81</v>
      </c>
      <c r="K4116" t="s">
        <v>82</v>
      </c>
      <c r="L4116" t="s">
        <v>4</v>
      </c>
      <c r="M4116" t="s">
        <v>5</v>
      </c>
      <c r="N4116" t="s">
        <v>6</v>
      </c>
      <c r="O4116">
        <v>709600000</v>
      </c>
      <c r="P4116" t="s">
        <v>40</v>
      </c>
      <c r="Q4116" t="s">
        <v>274</v>
      </c>
      <c r="R4116" t="s">
        <v>7</v>
      </c>
      <c r="S4116" t="s">
        <v>40</v>
      </c>
      <c r="V4116" t="s">
        <v>486</v>
      </c>
      <c r="W4116" t="s">
        <v>394</v>
      </c>
      <c r="X4116" t="s">
        <v>8</v>
      </c>
      <c r="Y4116" t="s">
        <v>9</v>
      </c>
      <c r="Z4116">
        <v>2118.5</v>
      </c>
      <c r="AA4116">
        <v>285</v>
      </c>
    </row>
    <row r="4117" spans="1:27" hidden="1" x14ac:dyDescent="0.25">
      <c r="A4117">
        <v>2018</v>
      </c>
      <c r="B4117">
        <v>1</v>
      </c>
      <c r="C4117" t="s">
        <v>86</v>
      </c>
      <c r="D4117">
        <v>7960</v>
      </c>
      <c r="E4117">
        <v>6</v>
      </c>
      <c r="F4117">
        <v>20180125</v>
      </c>
      <c r="G4117">
        <v>20600159217</v>
      </c>
      <c r="H4117" t="s">
        <v>1163</v>
      </c>
      <c r="I4117" t="s">
        <v>25</v>
      </c>
      <c r="J4117" t="s">
        <v>26</v>
      </c>
      <c r="K4117" t="s">
        <v>97</v>
      </c>
      <c r="L4117" t="s">
        <v>4</v>
      </c>
      <c r="M4117" t="s">
        <v>5</v>
      </c>
      <c r="N4117" t="s">
        <v>6</v>
      </c>
      <c r="O4117">
        <v>710809000</v>
      </c>
      <c r="P4117" t="s">
        <v>40</v>
      </c>
      <c r="Q4117" t="s">
        <v>1076</v>
      </c>
      <c r="R4117" t="s">
        <v>13</v>
      </c>
      <c r="S4117" t="s">
        <v>968</v>
      </c>
      <c r="T4117" t="s">
        <v>969</v>
      </c>
      <c r="X4117" t="s">
        <v>8</v>
      </c>
      <c r="Y4117" t="s">
        <v>9</v>
      </c>
      <c r="Z4117">
        <v>2104.8000000000002</v>
      </c>
      <c r="AA4117">
        <v>653.76</v>
      </c>
    </row>
    <row r="4118" spans="1:27" hidden="1" x14ac:dyDescent="0.25">
      <c r="A4118">
        <v>2018</v>
      </c>
      <c r="B4118">
        <v>1</v>
      </c>
      <c r="C4118" t="s">
        <v>86</v>
      </c>
      <c r="D4118">
        <v>7960</v>
      </c>
      <c r="E4118">
        <v>5</v>
      </c>
      <c r="F4118">
        <v>20180125</v>
      </c>
      <c r="G4118">
        <v>20600159217</v>
      </c>
      <c r="H4118" t="s">
        <v>1163</v>
      </c>
      <c r="I4118" t="s">
        <v>25</v>
      </c>
      <c r="J4118" t="s">
        <v>26</v>
      </c>
      <c r="K4118" t="s">
        <v>97</v>
      </c>
      <c r="L4118" t="s">
        <v>4</v>
      </c>
      <c r="M4118" t="s">
        <v>5</v>
      </c>
      <c r="N4118" t="s">
        <v>6</v>
      </c>
      <c r="O4118">
        <v>710809000</v>
      </c>
      <c r="P4118" t="s">
        <v>31</v>
      </c>
      <c r="Q4118" t="s">
        <v>1076</v>
      </c>
      <c r="R4118" t="s">
        <v>13</v>
      </c>
      <c r="S4118" t="s">
        <v>970</v>
      </c>
      <c r="T4118" t="s">
        <v>971</v>
      </c>
      <c r="X4118" t="s">
        <v>8</v>
      </c>
      <c r="Y4118" t="s">
        <v>9</v>
      </c>
      <c r="Z4118">
        <v>2103.6</v>
      </c>
      <c r="AA4118">
        <v>653.76</v>
      </c>
    </row>
    <row r="4119" spans="1:27" hidden="1" x14ac:dyDescent="0.25">
      <c r="A4119">
        <v>2017</v>
      </c>
      <c r="B4119">
        <v>1</v>
      </c>
      <c r="C4119" t="s">
        <v>86</v>
      </c>
      <c r="D4119">
        <v>115827</v>
      </c>
      <c r="E4119">
        <v>6</v>
      </c>
      <c r="F4119">
        <v>20170105</v>
      </c>
      <c r="G4119">
        <v>20501895467</v>
      </c>
      <c r="H4119" t="s">
        <v>211</v>
      </c>
      <c r="I4119" t="s">
        <v>2</v>
      </c>
      <c r="J4119" t="s">
        <v>81</v>
      </c>
      <c r="K4119" t="s">
        <v>82</v>
      </c>
      <c r="L4119" t="s">
        <v>4</v>
      </c>
      <c r="M4119" t="s">
        <v>5</v>
      </c>
      <c r="N4119" t="s">
        <v>6</v>
      </c>
      <c r="O4119">
        <v>710809000</v>
      </c>
      <c r="P4119" t="s">
        <v>40</v>
      </c>
      <c r="Q4119" t="s">
        <v>1076</v>
      </c>
      <c r="R4119" t="s">
        <v>13</v>
      </c>
      <c r="S4119" t="s">
        <v>763</v>
      </c>
      <c r="X4119" t="s">
        <v>8</v>
      </c>
      <c r="Y4119" t="s">
        <v>9</v>
      </c>
      <c r="Z4119">
        <v>2097.6</v>
      </c>
      <c r="AA4119">
        <v>1036.623</v>
      </c>
    </row>
    <row r="4120" spans="1:27" x14ac:dyDescent="0.25">
      <c r="A4120">
        <v>2018</v>
      </c>
      <c r="B4120">
        <v>1</v>
      </c>
      <c r="C4120" t="s">
        <v>86</v>
      </c>
      <c r="D4120">
        <v>2237</v>
      </c>
      <c r="E4120">
        <v>2</v>
      </c>
      <c r="F4120">
        <v>20180111</v>
      </c>
      <c r="G4120">
        <v>20544606353</v>
      </c>
      <c r="H4120" t="s">
        <v>490</v>
      </c>
      <c r="I4120" t="s">
        <v>25</v>
      </c>
      <c r="J4120" t="s">
        <v>26</v>
      </c>
      <c r="K4120" t="s">
        <v>28</v>
      </c>
      <c r="L4120" t="s">
        <v>4</v>
      </c>
      <c r="M4120" t="s">
        <v>5</v>
      </c>
      <c r="N4120" t="s">
        <v>6</v>
      </c>
      <c r="O4120">
        <v>904221000</v>
      </c>
      <c r="P4120" t="s">
        <v>198</v>
      </c>
      <c r="Q4120" t="s">
        <v>1016</v>
      </c>
      <c r="R4120" t="s">
        <v>104</v>
      </c>
      <c r="S4120" t="s">
        <v>1120</v>
      </c>
      <c r="T4120" t="s">
        <v>1121</v>
      </c>
      <c r="U4120" t="s">
        <v>1183</v>
      </c>
      <c r="V4120" t="s">
        <v>377</v>
      </c>
      <c r="W4120" t="s">
        <v>196</v>
      </c>
      <c r="X4120" t="s">
        <v>23</v>
      </c>
      <c r="Y4120" t="s">
        <v>9</v>
      </c>
      <c r="Z4120">
        <v>2091.52</v>
      </c>
      <c r="AA4120">
        <v>1315.42</v>
      </c>
    </row>
    <row r="4121" spans="1:27" hidden="1" x14ac:dyDescent="0.25">
      <c r="A4121">
        <v>2017</v>
      </c>
      <c r="B4121">
        <v>2</v>
      </c>
      <c r="C4121" t="s">
        <v>86</v>
      </c>
      <c r="D4121">
        <v>11937</v>
      </c>
      <c r="E4121">
        <v>5</v>
      </c>
      <c r="F4121">
        <v>20170210</v>
      </c>
      <c r="G4121">
        <v>20186370571</v>
      </c>
      <c r="H4121" t="s">
        <v>111</v>
      </c>
      <c r="I4121" t="s">
        <v>25</v>
      </c>
      <c r="J4121" t="s">
        <v>26</v>
      </c>
      <c r="K4121" t="s">
        <v>97</v>
      </c>
      <c r="L4121" t="s">
        <v>4</v>
      </c>
      <c r="M4121" t="s">
        <v>5</v>
      </c>
      <c r="N4121" t="s">
        <v>17</v>
      </c>
      <c r="O4121">
        <v>2005999000</v>
      </c>
      <c r="P4121" t="s">
        <v>499</v>
      </c>
      <c r="Q4121" t="s">
        <v>1071</v>
      </c>
      <c r="R4121" t="s">
        <v>24</v>
      </c>
      <c r="S4121" t="s">
        <v>914</v>
      </c>
      <c r="W4121" t="s">
        <v>112</v>
      </c>
      <c r="X4121" t="s">
        <v>8</v>
      </c>
      <c r="Y4121" t="s">
        <v>9</v>
      </c>
      <c r="Z4121">
        <v>2090.4</v>
      </c>
      <c r="AA4121">
        <v>676</v>
      </c>
    </row>
    <row r="4122" spans="1:27" hidden="1" x14ac:dyDescent="0.25">
      <c r="A4122">
        <v>2017</v>
      </c>
      <c r="B4122">
        <v>3</v>
      </c>
      <c r="C4122" t="s">
        <v>86</v>
      </c>
      <c r="D4122">
        <v>26436</v>
      </c>
      <c r="E4122">
        <v>6</v>
      </c>
      <c r="F4122">
        <v>20170330</v>
      </c>
      <c r="G4122">
        <v>20186370571</v>
      </c>
      <c r="H4122" t="s">
        <v>111</v>
      </c>
      <c r="I4122" t="s">
        <v>25</v>
      </c>
      <c r="J4122" t="s">
        <v>26</v>
      </c>
      <c r="K4122" t="s">
        <v>125</v>
      </c>
      <c r="L4122" t="s">
        <v>4</v>
      </c>
      <c r="M4122" t="s">
        <v>5</v>
      </c>
      <c r="N4122" t="s">
        <v>17</v>
      </c>
      <c r="O4122">
        <v>2005999000</v>
      </c>
      <c r="P4122" t="s">
        <v>40</v>
      </c>
      <c r="Q4122" t="s">
        <v>1003</v>
      </c>
      <c r="R4122" t="s">
        <v>24</v>
      </c>
      <c r="S4122" t="s">
        <v>1841</v>
      </c>
      <c r="W4122" t="s">
        <v>112</v>
      </c>
      <c r="X4122" t="s">
        <v>8</v>
      </c>
      <c r="Y4122" t="s">
        <v>9</v>
      </c>
      <c r="Z4122">
        <v>2088</v>
      </c>
      <c r="AA4122">
        <v>810</v>
      </c>
    </row>
    <row r="4123" spans="1:27" hidden="1" x14ac:dyDescent="0.25">
      <c r="A4123">
        <v>2017</v>
      </c>
      <c r="B4123">
        <v>2</v>
      </c>
      <c r="C4123" t="s">
        <v>85</v>
      </c>
      <c r="D4123">
        <v>1201</v>
      </c>
      <c r="E4123">
        <v>5</v>
      </c>
      <c r="F4123">
        <v>20170223</v>
      </c>
      <c r="G4123">
        <v>20119194998</v>
      </c>
      <c r="H4123" t="s">
        <v>366</v>
      </c>
      <c r="I4123" t="s">
        <v>11</v>
      </c>
      <c r="J4123" t="s">
        <v>12</v>
      </c>
      <c r="K4123" t="s">
        <v>362</v>
      </c>
      <c r="L4123" t="s">
        <v>4</v>
      </c>
      <c r="M4123" t="s">
        <v>5</v>
      </c>
      <c r="N4123" t="s">
        <v>17</v>
      </c>
      <c r="O4123">
        <v>2005999000</v>
      </c>
      <c r="P4123" t="s">
        <v>1008</v>
      </c>
      <c r="Q4123" t="s">
        <v>1003</v>
      </c>
      <c r="R4123" t="s">
        <v>24</v>
      </c>
      <c r="S4123" t="s">
        <v>372</v>
      </c>
      <c r="T4123" t="s">
        <v>368</v>
      </c>
      <c r="V4123" t="s">
        <v>84</v>
      </c>
      <c r="W4123" t="s">
        <v>369</v>
      </c>
      <c r="X4123" t="s">
        <v>23</v>
      </c>
      <c r="Y4123" t="s">
        <v>85</v>
      </c>
      <c r="Z4123">
        <v>2080.8000000000002</v>
      </c>
      <c r="AA4123">
        <v>2040</v>
      </c>
    </row>
    <row r="4124" spans="1:27" hidden="1" x14ac:dyDescent="0.25">
      <c r="A4124">
        <v>2017</v>
      </c>
      <c r="B4124">
        <v>2</v>
      </c>
      <c r="C4124" t="s">
        <v>86</v>
      </c>
      <c r="D4124">
        <v>17931</v>
      </c>
      <c r="E4124">
        <v>8</v>
      </c>
      <c r="F4124">
        <v>20170227</v>
      </c>
      <c r="G4124">
        <v>20551402941</v>
      </c>
      <c r="H4124" t="s">
        <v>221</v>
      </c>
      <c r="I4124" t="s">
        <v>11</v>
      </c>
      <c r="J4124" t="s">
        <v>12</v>
      </c>
      <c r="K4124" t="s">
        <v>92</v>
      </c>
      <c r="L4124" t="s">
        <v>4</v>
      </c>
      <c r="M4124" t="s">
        <v>5</v>
      </c>
      <c r="N4124" t="s">
        <v>6</v>
      </c>
      <c r="O4124">
        <v>710809000</v>
      </c>
      <c r="P4124" t="s">
        <v>31</v>
      </c>
      <c r="Q4124" t="s">
        <v>1076</v>
      </c>
      <c r="R4124" t="s">
        <v>13</v>
      </c>
      <c r="S4124" t="s">
        <v>1675</v>
      </c>
      <c r="T4124" t="s">
        <v>1676</v>
      </c>
      <c r="W4124" t="s">
        <v>505</v>
      </c>
      <c r="X4124" t="s">
        <v>8</v>
      </c>
      <c r="Y4124" t="s">
        <v>93</v>
      </c>
      <c r="Z4124">
        <v>2080</v>
      </c>
      <c r="AA4124">
        <v>650</v>
      </c>
    </row>
    <row r="4125" spans="1:27" hidden="1" x14ac:dyDescent="0.25">
      <c r="A4125">
        <v>2018</v>
      </c>
      <c r="B4125">
        <v>1</v>
      </c>
      <c r="C4125" t="s">
        <v>86</v>
      </c>
      <c r="D4125">
        <v>9097</v>
      </c>
      <c r="E4125">
        <v>6</v>
      </c>
      <c r="F4125">
        <v>20180131</v>
      </c>
      <c r="G4125">
        <v>20186370571</v>
      </c>
      <c r="H4125" t="s">
        <v>111</v>
      </c>
      <c r="I4125" t="s">
        <v>25</v>
      </c>
      <c r="J4125" t="s">
        <v>26</v>
      </c>
      <c r="K4125" t="s">
        <v>97</v>
      </c>
      <c r="L4125" t="s">
        <v>4</v>
      </c>
      <c r="M4125" t="s">
        <v>5</v>
      </c>
      <c r="N4125" t="s">
        <v>17</v>
      </c>
      <c r="O4125">
        <v>2005999000</v>
      </c>
      <c r="P4125" t="s">
        <v>31</v>
      </c>
      <c r="Q4125" t="s">
        <v>1071</v>
      </c>
      <c r="R4125" t="s">
        <v>24</v>
      </c>
      <c r="S4125" t="s">
        <v>918</v>
      </c>
      <c r="T4125" t="s">
        <v>1234</v>
      </c>
      <c r="U4125" t="s">
        <v>1239</v>
      </c>
      <c r="W4125" t="s">
        <v>1232</v>
      </c>
      <c r="X4125" t="s">
        <v>8</v>
      </c>
      <c r="Y4125" t="s">
        <v>9</v>
      </c>
      <c r="Z4125">
        <v>2070</v>
      </c>
      <c r="AA4125">
        <v>540</v>
      </c>
    </row>
    <row r="4126" spans="1:27" hidden="1" x14ac:dyDescent="0.25">
      <c r="A4126">
        <v>2017</v>
      </c>
      <c r="B4126">
        <v>1</v>
      </c>
      <c r="C4126" t="s">
        <v>86</v>
      </c>
      <c r="D4126">
        <v>1054</v>
      </c>
      <c r="E4126">
        <v>7</v>
      </c>
      <c r="F4126">
        <v>20170111</v>
      </c>
      <c r="G4126">
        <v>20503640032</v>
      </c>
      <c r="H4126" t="s">
        <v>383</v>
      </c>
      <c r="I4126" t="s">
        <v>25</v>
      </c>
      <c r="J4126" t="s">
        <v>26</v>
      </c>
      <c r="K4126" t="s">
        <v>199</v>
      </c>
      <c r="L4126" t="s">
        <v>4</v>
      </c>
      <c r="M4126" t="s">
        <v>5</v>
      </c>
      <c r="N4126" t="s">
        <v>6</v>
      </c>
      <c r="O4126">
        <v>710809000</v>
      </c>
      <c r="P4126" t="s">
        <v>31</v>
      </c>
      <c r="Q4126" t="s">
        <v>1076</v>
      </c>
      <c r="R4126" t="s">
        <v>13</v>
      </c>
      <c r="S4126" t="s">
        <v>404</v>
      </c>
      <c r="T4126" t="s">
        <v>384</v>
      </c>
      <c r="V4126" t="s">
        <v>385</v>
      </c>
      <c r="W4126" t="s">
        <v>108</v>
      </c>
      <c r="X4126" t="s">
        <v>23</v>
      </c>
      <c r="Y4126" t="s">
        <v>9</v>
      </c>
      <c r="Z4126">
        <v>2065.52</v>
      </c>
      <c r="AA4126">
        <v>853.52</v>
      </c>
    </row>
    <row r="4127" spans="1:27" hidden="1" x14ac:dyDescent="0.25">
      <c r="A4127">
        <v>2017</v>
      </c>
      <c r="B4127">
        <v>3</v>
      </c>
      <c r="C4127" t="s">
        <v>270</v>
      </c>
      <c r="D4127">
        <v>11133</v>
      </c>
      <c r="E4127">
        <v>5</v>
      </c>
      <c r="F4127">
        <v>20170323</v>
      </c>
      <c r="G4127">
        <v>20504004415</v>
      </c>
      <c r="H4127" t="s">
        <v>223</v>
      </c>
      <c r="I4127" t="s">
        <v>2</v>
      </c>
      <c r="J4127" t="s">
        <v>318</v>
      </c>
      <c r="K4127" t="s">
        <v>319</v>
      </c>
      <c r="L4127" t="s">
        <v>4</v>
      </c>
      <c r="M4127" t="s">
        <v>5</v>
      </c>
      <c r="N4127" t="s">
        <v>17</v>
      </c>
      <c r="O4127">
        <v>2001909000</v>
      </c>
      <c r="P4127" t="s">
        <v>1009</v>
      </c>
      <c r="Q4127" t="s">
        <v>1003</v>
      </c>
      <c r="R4127" t="s">
        <v>68</v>
      </c>
      <c r="S4127" t="s">
        <v>2048</v>
      </c>
      <c r="W4127" t="s">
        <v>100</v>
      </c>
      <c r="X4127" t="s">
        <v>8</v>
      </c>
      <c r="Y4127" t="s">
        <v>226</v>
      </c>
      <c r="Z4127">
        <v>2061.91</v>
      </c>
      <c r="AA4127">
        <v>466.28399999999999</v>
      </c>
    </row>
    <row r="4128" spans="1:27" hidden="1" x14ac:dyDescent="0.25">
      <c r="A4128">
        <v>2017</v>
      </c>
      <c r="B4128">
        <v>3</v>
      </c>
      <c r="C4128" t="s">
        <v>86</v>
      </c>
      <c r="D4128">
        <v>18469</v>
      </c>
      <c r="E4128">
        <v>3</v>
      </c>
      <c r="F4128">
        <v>20170302</v>
      </c>
      <c r="G4128">
        <v>20186370571</v>
      </c>
      <c r="H4128" t="s">
        <v>111</v>
      </c>
      <c r="I4128" t="s">
        <v>25</v>
      </c>
      <c r="J4128" t="s">
        <v>26</v>
      </c>
      <c r="K4128" t="s">
        <v>97</v>
      </c>
      <c r="L4128" t="s">
        <v>4</v>
      </c>
      <c r="M4128" t="s">
        <v>5</v>
      </c>
      <c r="N4128" t="s">
        <v>17</v>
      </c>
      <c r="O4128">
        <v>2005999000</v>
      </c>
      <c r="P4128" t="s">
        <v>40</v>
      </c>
      <c r="Q4128" t="s">
        <v>1071</v>
      </c>
      <c r="R4128" t="s">
        <v>24</v>
      </c>
      <c r="S4128" t="s">
        <v>1511</v>
      </c>
      <c r="W4128" t="s">
        <v>112</v>
      </c>
      <c r="X4128" t="s">
        <v>8</v>
      </c>
      <c r="Y4128" t="s">
        <v>9</v>
      </c>
      <c r="Z4128">
        <v>2052</v>
      </c>
      <c r="AA4128">
        <v>1163</v>
      </c>
    </row>
    <row r="4129" spans="1:27" hidden="1" x14ac:dyDescent="0.25">
      <c r="A4129">
        <v>2017</v>
      </c>
      <c r="B4129">
        <v>1</v>
      </c>
      <c r="C4129" t="s">
        <v>86</v>
      </c>
      <c r="D4129">
        <v>1054</v>
      </c>
      <c r="E4129">
        <v>1</v>
      </c>
      <c r="F4129">
        <v>20170111</v>
      </c>
      <c r="G4129">
        <v>20503640032</v>
      </c>
      <c r="H4129" t="s">
        <v>383</v>
      </c>
      <c r="I4129" t="s">
        <v>25</v>
      </c>
      <c r="J4129" t="s">
        <v>26</v>
      </c>
      <c r="K4129" t="s">
        <v>199</v>
      </c>
      <c r="L4129" t="s">
        <v>4</v>
      </c>
      <c r="M4129" t="s">
        <v>5</v>
      </c>
      <c r="N4129" t="s">
        <v>6</v>
      </c>
      <c r="O4129">
        <v>710809000</v>
      </c>
      <c r="P4129" t="s">
        <v>40</v>
      </c>
      <c r="Q4129" t="s">
        <v>1076</v>
      </c>
      <c r="R4129" t="s">
        <v>13</v>
      </c>
      <c r="S4129" t="s">
        <v>485</v>
      </c>
      <c r="T4129" t="s">
        <v>384</v>
      </c>
      <c r="V4129" t="s">
        <v>527</v>
      </c>
      <c r="W4129" t="s">
        <v>108</v>
      </c>
      <c r="X4129" t="s">
        <v>23</v>
      </c>
      <c r="Y4129" t="s">
        <v>9</v>
      </c>
      <c r="Z4129">
        <v>2050.35</v>
      </c>
      <c r="AA4129">
        <v>1062.3599999999999</v>
      </c>
    </row>
    <row r="4130" spans="1:27" hidden="1" x14ac:dyDescent="0.25">
      <c r="A4130">
        <v>2018</v>
      </c>
      <c r="B4130">
        <v>3</v>
      </c>
      <c r="C4130" t="s">
        <v>0</v>
      </c>
      <c r="D4130">
        <v>24594</v>
      </c>
      <c r="E4130">
        <v>1</v>
      </c>
      <c r="F4130">
        <v>20180324</v>
      </c>
      <c r="G4130">
        <v>20602498281</v>
      </c>
      <c r="H4130" t="s">
        <v>1141</v>
      </c>
      <c r="I4130" t="s">
        <v>2</v>
      </c>
      <c r="J4130" t="s">
        <v>21</v>
      </c>
      <c r="K4130" t="s">
        <v>22</v>
      </c>
      <c r="L4130" t="s">
        <v>4</v>
      </c>
      <c r="M4130" t="s">
        <v>5</v>
      </c>
      <c r="N4130" t="s">
        <v>6</v>
      </c>
      <c r="O4130">
        <v>709600000</v>
      </c>
      <c r="P4130" t="s">
        <v>31</v>
      </c>
      <c r="Q4130" t="s">
        <v>274</v>
      </c>
      <c r="R4130" t="s">
        <v>7</v>
      </c>
      <c r="S4130" t="s">
        <v>31</v>
      </c>
      <c r="W4130" t="s">
        <v>44</v>
      </c>
      <c r="X4130" t="s">
        <v>23</v>
      </c>
      <c r="Y4130" t="s">
        <v>9</v>
      </c>
      <c r="Z4130">
        <v>2050</v>
      </c>
      <c r="AA4130">
        <v>410</v>
      </c>
    </row>
    <row r="4131" spans="1:27" hidden="1" x14ac:dyDescent="0.25">
      <c r="A4131">
        <v>2017</v>
      </c>
      <c r="B4131">
        <v>3</v>
      </c>
      <c r="C4131" t="s">
        <v>86</v>
      </c>
      <c r="D4131">
        <v>25172</v>
      </c>
      <c r="E4131">
        <v>4</v>
      </c>
      <c r="F4131">
        <v>20170323</v>
      </c>
      <c r="G4131">
        <v>20186370571</v>
      </c>
      <c r="H4131" t="s">
        <v>111</v>
      </c>
      <c r="I4131" t="s">
        <v>25</v>
      </c>
      <c r="J4131" t="s">
        <v>26</v>
      </c>
      <c r="K4131" t="s">
        <v>97</v>
      </c>
      <c r="L4131" t="s">
        <v>4</v>
      </c>
      <c r="M4131" t="s">
        <v>5</v>
      </c>
      <c r="N4131" t="s">
        <v>17</v>
      </c>
      <c r="O4131">
        <v>2005999000</v>
      </c>
      <c r="P4131" t="s">
        <v>499</v>
      </c>
      <c r="Q4131" t="s">
        <v>1071</v>
      </c>
      <c r="R4131" t="s">
        <v>24</v>
      </c>
      <c r="S4131" t="s">
        <v>2177</v>
      </c>
      <c r="W4131" t="s">
        <v>112</v>
      </c>
      <c r="X4131" t="s">
        <v>8</v>
      </c>
      <c r="Y4131" t="s">
        <v>9</v>
      </c>
      <c r="Z4131">
        <v>2046</v>
      </c>
      <c r="AA4131">
        <v>837</v>
      </c>
    </row>
    <row r="4132" spans="1:27" hidden="1" x14ac:dyDescent="0.25">
      <c r="A4132">
        <v>2018</v>
      </c>
      <c r="B4132">
        <v>3</v>
      </c>
      <c r="C4132" t="s">
        <v>0</v>
      </c>
      <c r="D4132">
        <v>19665</v>
      </c>
      <c r="E4132">
        <v>1</v>
      </c>
      <c r="F4132">
        <v>20180308</v>
      </c>
      <c r="G4132">
        <v>20546610706</v>
      </c>
      <c r="H4132" t="s">
        <v>1</v>
      </c>
      <c r="I4132" t="s">
        <v>2</v>
      </c>
      <c r="J4132" t="s">
        <v>21</v>
      </c>
      <c r="K4132" t="s">
        <v>22</v>
      </c>
      <c r="L4132" t="s">
        <v>4</v>
      </c>
      <c r="M4132" t="s">
        <v>5</v>
      </c>
      <c r="N4132" t="s">
        <v>6</v>
      </c>
      <c r="O4132">
        <v>709600000</v>
      </c>
      <c r="P4132" t="s">
        <v>1071</v>
      </c>
      <c r="Q4132" t="s">
        <v>274</v>
      </c>
      <c r="R4132" t="s">
        <v>7</v>
      </c>
      <c r="S4132" t="s">
        <v>40</v>
      </c>
      <c r="T4132" t="s">
        <v>55</v>
      </c>
      <c r="X4132" t="s">
        <v>8</v>
      </c>
      <c r="Y4132" t="s">
        <v>9</v>
      </c>
      <c r="Z4132">
        <v>2040</v>
      </c>
      <c r="AA4132">
        <v>1030</v>
      </c>
    </row>
    <row r="4133" spans="1:27" hidden="1" x14ac:dyDescent="0.25">
      <c r="A4133">
        <v>2018</v>
      </c>
      <c r="B4133">
        <v>1</v>
      </c>
      <c r="C4133" t="s">
        <v>86</v>
      </c>
      <c r="D4133">
        <v>137</v>
      </c>
      <c r="E4133">
        <v>2</v>
      </c>
      <c r="F4133">
        <v>20180104</v>
      </c>
      <c r="G4133">
        <v>20600159217</v>
      </c>
      <c r="H4133" t="s">
        <v>1163</v>
      </c>
      <c r="I4133" t="s">
        <v>25</v>
      </c>
      <c r="J4133" t="s">
        <v>26</v>
      </c>
      <c r="K4133" t="s">
        <v>97</v>
      </c>
      <c r="L4133" t="s">
        <v>4</v>
      </c>
      <c r="M4133" t="s">
        <v>5</v>
      </c>
      <c r="N4133" t="s">
        <v>6</v>
      </c>
      <c r="O4133">
        <v>710809000</v>
      </c>
      <c r="P4133" t="s">
        <v>31</v>
      </c>
      <c r="Q4133" t="s">
        <v>1076</v>
      </c>
      <c r="R4133" t="s">
        <v>13</v>
      </c>
      <c r="S4133" t="s">
        <v>970</v>
      </c>
      <c r="T4133" t="s">
        <v>971</v>
      </c>
      <c r="X4133" t="s">
        <v>8</v>
      </c>
      <c r="Y4133" t="s">
        <v>9</v>
      </c>
      <c r="Z4133">
        <v>2038.8</v>
      </c>
      <c r="AA4133">
        <v>653.76</v>
      </c>
    </row>
    <row r="4134" spans="1:27" hidden="1" x14ac:dyDescent="0.25">
      <c r="A4134">
        <v>2017</v>
      </c>
      <c r="B4134">
        <v>3</v>
      </c>
      <c r="C4134" t="s">
        <v>86</v>
      </c>
      <c r="D4134">
        <v>26998</v>
      </c>
      <c r="E4134">
        <v>4</v>
      </c>
      <c r="F4134">
        <v>20170329</v>
      </c>
      <c r="G4134">
        <v>20501895467</v>
      </c>
      <c r="H4134" t="s">
        <v>211</v>
      </c>
      <c r="I4134" t="s">
        <v>2</v>
      </c>
      <c r="J4134" t="s">
        <v>81</v>
      </c>
      <c r="K4134" t="s">
        <v>82</v>
      </c>
      <c r="L4134" t="s">
        <v>4</v>
      </c>
      <c r="M4134" t="s">
        <v>5</v>
      </c>
      <c r="N4134" t="s">
        <v>6</v>
      </c>
      <c r="O4134">
        <v>710809000</v>
      </c>
      <c r="P4134" t="s">
        <v>40</v>
      </c>
      <c r="Q4134" t="s">
        <v>1076</v>
      </c>
      <c r="R4134" t="s">
        <v>13</v>
      </c>
      <c r="S4134" t="s">
        <v>763</v>
      </c>
      <c r="X4134" t="s">
        <v>8</v>
      </c>
      <c r="Y4134" t="s">
        <v>9</v>
      </c>
      <c r="Z4134">
        <v>2028.6</v>
      </c>
      <c r="AA4134">
        <v>1210</v>
      </c>
    </row>
    <row r="4135" spans="1:27" x14ac:dyDescent="0.25">
      <c r="A4135">
        <v>2018</v>
      </c>
      <c r="B4135">
        <v>3</v>
      </c>
      <c r="C4135" t="s">
        <v>86</v>
      </c>
      <c r="D4135">
        <v>19369</v>
      </c>
      <c r="E4135">
        <v>3</v>
      </c>
      <c r="F4135">
        <v>20180302</v>
      </c>
      <c r="G4135">
        <v>20544606353</v>
      </c>
      <c r="H4135" t="s">
        <v>490</v>
      </c>
      <c r="I4135" t="s">
        <v>25</v>
      </c>
      <c r="J4135" t="s">
        <v>26</v>
      </c>
      <c r="K4135" t="s">
        <v>28</v>
      </c>
      <c r="L4135" t="s">
        <v>4</v>
      </c>
      <c r="M4135" t="s">
        <v>5</v>
      </c>
      <c r="N4135" t="s">
        <v>6</v>
      </c>
      <c r="O4135">
        <v>904221000</v>
      </c>
      <c r="P4135" t="s">
        <v>198</v>
      </c>
      <c r="Q4135" t="s">
        <v>472</v>
      </c>
      <c r="R4135" t="s">
        <v>104</v>
      </c>
      <c r="S4135" t="s">
        <v>2500</v>
      </c>
      <c r="T4135" t="s">
        <v>2501</v>
      </c>
      <c r="U4135" t="s">
        <v>469</v>
      </c>
      <c r="V4135" t="s">
        <v>101</v>
      </c>
      <c r="W4135" t="s">
        <v>196</v>
      </c>
      <c r="X4135" t="s">
        <v>23</v>
      </c>
      <c r="Y4135" t="s">
        <v>9</v>
      </c>
      <c r="Z4135">
        <v>2027.01</v>
      </c>
      <c r="AA4135">
        <v>1417.49</v>
      </c>
    </row>
    <row r="4136" spans="1:27" hidden="1" x14ac:dyDescent="0.25">
      <c r="A4136">
        <v>2018</v>
      </c>
      <c r="B4136">
        <v>1</v>
      </c>
      <c r="C4136" t="s">
        <v>0</v>
      </c>
      <c r="D4136">
        <v>5952</v>
      </c>
      <c r="E4136">
        <v>1</v>
      </c>
      <c r="F4136">
        <v>20180119</v>
      </c>
      <c r="G4136">
        <v>20602498281</v>
      </c>
      <c r="H4136" t="s">
        <v>1141</v>
      </c>
      <c r="I4136" t="s">
        <v>2</v>
      </c>
      <c r="J4136" t="s">
        <v>21</v>
      </c>
      <c r="K4136" t="s">
        <v>1150</v>
      </c>
      <c r="L4136" t="s">
        <v>4</v>
      </c>
      <c r="M4136" t="s">
        <v>5</v>
      </c>
      <c r="N4136" t="s">
        <v>6</v>
      </c>
      <c r="O4136">
        <v>904219000</v>
      </c>
      <c r="P4136" t="s">
        <v>31</v>
      </c>
      <c r="Q4136" t="s">
        <v>472</v>
      </c>
      <c r="R4136" t="s">
        <v>50</v>
      </c>
      <c r="S4136" t="s">
        <v>31</v>
      </c>
      <c r="V4136" t="s">
        <v>14</v>
      </c>
      <c r="X4136" t="s">
        <v>23</v>
      </c>
      <c r="Y4136" t="s">
        <v>9</v>
      </c>
      <c r="Z4136">
        <v>2024</v>
      </c>
      <c r="AA4136">
        <v>404.8</v>
      </c>
    </row>
    <row r="4137" spans="1:27" hidden="1" x14ac:dyDescent="0.25">
      <c r="A4137">
        <v>2018</v>
      </c>
      <c r="B4137">
        <v>1</v>
      </c>
      <c r="C4137" t="s">
        <v>0</v>
      </c>
      <c r="D4137">
        <v>5952</v>
      </c>
      <c r="E4137">
        <v>2</v>
      </c>
      <c r="F4137">
        <v>20180119</v>
      </c>
      <c r="G4137">
        <v>20602498281</v>
      </c>
      <c r="H4137" t="s">
        <v>1141</v>
      </c>
      <c r="I4137" t="s">
        <v>2</v>
      </c>
      <c r="J4137" t="s">
        <v>21</v>
      </c>
      <c r="K4137" t="s">
        <v>1150</v>
      </c>
      <c r="L4137" t="s">
        <v>4</v>
      </c>
      <c r="M4137" t="s">
        <v>5</v>
      </c>
      <c r="N4137" t="s">
        <v>6</v>
      </c>
      <c r="O4137">
        <v>904219000</v>
      </c>
      <c r="P4137" t="s">
        <v>40</v>
      </c>
      <c r="Q4137" t="s">
        <v>274</v>
      </c>
      <c r="R4137" t="s">
        <v>50</v>
      </c>
      <c r="S4137" t="s">
        <v>40</v>
      </c>
      <c r="V4137" t="s">
        <v>14</v>
      </c>
      <c r="X4137" t="s">
        <v>23</v>
      </c>
      <c r="Y4137" t="s">
        <v>9</v>
      </c>
      <c r="Z4137">
        <v>2024</v>
      </c>
      <c r="AA4137">
        <v>404.8</v>
      </c>
    </row>
    <row r="4138" spans="1:27" hidden="1" x14ac:dyDescent="0.25">
      <c r="A4138">
        <v>2018</v>
      </c>
      <c r="B4138">
        <v>1</v>
      </c>
      <c r="C4138" t="s">
        <v>0</v>
      </c>
      <c r="D4138">
        <v>8925</v>
      </c>
      <c r="E4138">
        <v>1</v>
      </c>
      <c r="F4138">
        <v>20180127</v>
      </c>
      <c r="G4138">
        <v>20602498281</v>
      </c>
      <c r="H4138" t="s">
        <v>1141</v>
      </c>
      <c r="I4138" t="s">
        <v>2</v>
      </c>
      <c r="J4138" t="s">
        <v>21</v>
      </c>
      <c r="K4138" t="s">
        <v>22</v>
      </c>
      <c r="L4138" t="s">
        <v>4</v>
      </c>
      <c r="M4138" t="s">
        <v>5</v>
      </c>
      <c r="N4138" t="s">
        <v>6</v>
      </c>
      <c r="O4138">
        <v>904219000</v>
      </c>
      <c r="P4138" t="s">
        <v>31</v>
      </c>
      <c r="Q4138" t="s">
        <v>472</v>
      </c>
      <c r="R4138" t="s">
        <v>50</v>
      </c>
      <c r="S4138" t="s">
        <v>31</v>
      </c>
      <c r="V4138" t="s">
        <v>14</v>
      </c>
      <c r="X4138" t="s">
        <v>23</v>
      </c>
      <c r="Y4138" t="s">
        <v>9</v>
      </c>
      <c r="Z4138">
        <v>2024</v>
      </c>
      <c r="AA4138">
        <v>404.8</v>
      </c>
    </row>
    <row r="4139" spans="1:27" hidden="1" x14ac:dyDescent="0.25">
      <c r="A4139">
        <v>2018</v>
      </c>
      <c r="B4139">
        <v>1</v>
      </c>
      <c r="C4139" t="s">
        <v>0</v>
      </c>
      <c r="D4139">
        <v>8925</v>
      </c>
      <c r="E4139">
        <v>2</v>
      </c>
      <c r="F4139">
        <v>20180127</v>
      </c>
      <c r="G4139">
        <v>20602498281</v>
      </c>
      <c r="H4139" t="s">
        <v>1141</v>
      </c>
      <c r="I4139" t="s">
        <v>2</v>
      </c>
      <c r="J4139" t="s">
        <v>21</v>
      </c>
      <c r="K4139" t="s">
        <v>22</v>
      </c>
      <c r="L4139" t="s">
        <v>4</v>
      </c>
      <c r="M4139" t="s">
        <v>5</v>
      </c>
      <c r="N4139" t="s">
        <v>6</v>
      </c>
      <c r="O4139">
        <v>904219000</v>
      </c>
      <c r="P4139" t="s">
        <v>40</v>
      </c>
      <c r="Q4139" t="s">
        <v>274</v>
      </c>
      <c r="R4139" t="s">
        <v>50</v>
      </c>
      <c r="S4139" t="s">
        <v>40</v>
      </c>
      <c r="V4139" t="s">
        <v>14</v>
      </c>
      <c r="X4139" t="s">
        <v>23</v>
      </c>
      <c r="Y4139" t="s">
        <v>9</v>
      </c>
      <c r="Z4139">
        <v>2024</v>
      </c>
      <c r="AA4139">
        <v>404.8</v>
      </c>
    </row>
    <row r="4140" spans="1:27" hidden="1" x14ac:dyDescent="0.25">
      <c r="A4140">
        <v>2018</v>
      </c>
      <c r="B4140">
        <v>2</v>
      </c>
      <c r="C4140" t="s">
        <v>0</v>
      </c>
      <c r="D4140">
        <v>10977</v>
      </c>
      <c r="E4140">
        <v>2</v>
      </c>
      <c r="F4140">
        <v>20180203</v>
      </c>
      <c r="G4140">
        <v>20602498281</v>
      </c>
      <c r="H4140" t="s">
        <v>1141</v>
      </c>
      <c r="I4140" t="s">
        <v>2</v>
      </c>
      <c r="J4140" t="s">
        <v>21</v>
      </c>
      <c r="K4140" t="s">
        <v>22</v>
      </c>
      <c r="L4140" t="s">
        <v>4</v>
      </c>
      <c r="M4140" t="s">
        <v>5</v>
      </c>
      <c r="N4140" t="s">
        <v>6</v>
      </c>
      <c r="O4140">
        <v>904219000</v>
      </c>
      <c r="P4140" t="s">
        <v>40</v>
      </c>
      <c r="Q4140" t="s">
        <v>274</v>
      </c>
      <c r="R4140" t="s">
        <v>50</v>
      </c>
      <c r="S4140" t="s">
        <v>40</v>
      </c>
      <c r="V4140" t="s">
        <v>14</v>
      </c>
      <c r="X4140" t="s">
        <v>23</v>
      </c>
      <c r="Y4140" t="s">
        <v>9</v>
      </c>
      <c r="Z4140">
        <v>2024</v>
      </c>
      <c r="AA4140">
        <v>404.8</v>
      </c>
    </row>
    <row r="4141" spans="1:27" hidden="1" x14ac:dyDescent="0.25">
      <c r="A4141">
        <v>2018</v>
      </c>
      <c r="B4141">
        <v>1</v>
      </c>
      <c r="C4141" t="s">
        <v>0</v>
      </c>
      <c r="D4141">
        <v>886</v>
      </c>
      <c r="E4141">
        <v>1</v>
      </c>
      <c r="F4141">
        <v>20180105</v>
      </c>
      <c r="G4141">
        <v>20515926543</v>
      </c>
      <c r="H4141" t="s">
        <v>29</v>
      </c>
      <c r="I4141" t="s">
        <v>2</v>
      </c>
      <c r="J4141" t="s">
        <v>81</v>
      </c>
      <c r="K4141" t="s">
        <v>374</v>
      </c>
      <c r="L4141" t="s">
        <v>4</v>
      </c>
      <c r="M4141" t="s">
        <v>5</v>
      </c>
      <c r="N4141" t="s">
        <v>6</v>
      </c>
      <c r="O4141">
        <v>709600000</v>
      </c>
      <c r="P4141" t="s">
        <v>1071</v>
      </c>
      <c r="Q4141" t="s">
        <v>274</v>
      </c>
      <c r="R4141" t="s">
        <v>7</v>
      </c>
      <c r="S4141" t="s">
        <v>40</v>
      </c>
      <c r="T4141" t="s">
        <v>31</v>
      </c>
      <c r="X4141" t="s">
        <v>23</v>
      </c>
      <c r="Y4141" t="s">
        <v>9</v>
      </c>
      <c r="Z4141">
        <v>2016</v>
      </c>
      <c r="AA4141">
        <v>720</v>
      </c>
    </row>
    <row r="4142" spans="1:27" hidden="1" x14ac:dyDescent="0.25">
      <c r="A4142">
        <v>2018</v>
      </c>
      <c r="B4142">
        <v>1</v>
      </c>
      <c r="C4142" t="s">
        <v>0</v>
      </c>
      <c r="D4142">
        <v>1342</v>
      </c>
      <c r="E4142">
        <v>2</v>
      </c>
      <c r="F4142">
        <v>20180106</v>
      </c>
      <c r="G4142">
        <v>20602498281</v>
      </c>
      <c r="H4142" t="s">
        <v>1141</v>
      </c>
      <c r="I4142" t="s">
        <v>2</v>
      </c>
      <c r="J4142" t="s">
        <v>21</v>
      </c>
      <c r="K4142" t="s">
        <v>22</v>
      </c>
      <c r="L4142" t="s">
        <v>4</v>
      </c>
      <c r="M4142" t="s">
        <v>5</v>
      </c>
      <c r="N4142" t="s">
        <v>6</v>
      </c>
      <c r="O4142">
        <v>904219000</v>
      </c>
      <c r="P4142" t="s">
        <v>40</v>
      </c>
      <c r="Q4142" t="s">
        <v>274</v>
      </c>
      <c r="R4142" t="s">
        <v>50</v>
      </c>
      <c r="S4142" t="s">
        <v>40</v>
      </c>
      <c r="V4142" t="s">
        <v>14</v>
      </c>
      <c r="X4142" t="s">
        <v>23</v>
      </c>
      <c r="Y4142" t="s">
        <v>9</v>
      </c>
      <c r="Z4142">
        <v>2016</v>
      </c>
      <c r="AA4142">
        <v>504</v>
      </c>
    </row>
    <row r="4143" spans="1:27" hidden="1" x14ac:dyDescent="0.25">
      <c r="A4143">
        <v>2018</v>
      </c>
      <c r="B4143">
        <v>3</v>
      </c>
      <c r="C4143" t="s">
        <v>270</v>
      </c>
      <c r="D4143">
        <v>11527</v>
      </c>
      <c r="E4143">
        <v>5</v>
      </c>
      <c r="F4143">
        <v>20180307</v>
      </c>
      <c r="G4143">
        <v>20546150519</v>
      </c>
      <c r="H4143" t="s">
        <v>345</v>
      </c>
      <c r="I4143" t="s">
        <v>25</v>
      </c>
      <c r="J4143" t="s">
        <v>26</v>
      </c>
      <c r="K4143" t="s">
        <v>1281</v>
      </c>
      <c r="L4143" t="s">
        <v>4</v>
      </c>
      <c r="M4143" t="s">
        <v>5</v>
      </c>
      <c r="N4143" t="s">
        <v>6</v>
      </c>
      <c r="O4143">
        <v>709600000</v>
      </c>
      <c r="P4143" t="s">
        <v>1002</v>
      </c>
      <c r="Q4143" t="s">
        <v>274</v>
      </c>
      <c r="R4143" t="s">
        <v>7</v>
      </c>
      <c r="S4143" t="s">
        <v>802</v>
      </c>
      <c r="T4143" t="s">
        <v>798</v>
      </c>
      <c r="U4143" t="s">
        <v>800</v>
      </c>
      <c r="W4143" t="s">
        <v>100</v>
      </c>
      <c r="X4143" t="s">
        <v>8</v>
      </c>
      <c r="Y4143" t="s">
        <v>226</v>
      </c>
      <c r="Z4143">
        <v>2010.74</v>
      </c>
      <c r="AA4143">
        <v>1810</v>
      </c>
    </row>
    <row r="4144" spans="1:27" hidden="1" x14ac:dyDescent="0.25">
      <c r="A4144">
        <v>2018</v>
      </c>
      <c r="B4144">
        <v>2</v>
      </c>
      <c r="C4144" t="s">
        <v>270</v>
      </c>
      <c r="D4144">
        <v>8370</v>
      </c>
      <c r="E4144">
        <v>2</v>
      </c>
      <c r="F4144">
        <v>20180216</v>
      </c>
      <c r="G4144">
        <v>20546150519</v>
      </c>
      <c r="H4144" t="s">
        <v>345</v>
      </c>
      <c r="I4144" t="s">
        <v>25</v>
      </c>
      <c r="J4144" t="s">
        <v>26</v>
      </c>
      <c r="K4144" t="s">
        <v>344</v>
      </c>
      <c r="L4144" t="s">
        <v>4</v>
      </c>
      <c r="M4144" t="s">
        <v>5</v>
      </c>
      <c r="N4144" t="s">
        <v>6</v>
      </c>
      <c r="O4144">
        <v>709600000</v>
      </c>
      <c r="P4144" t="s">
        <v>1002</v>
      </c>
      <c r="Q4144" t="s">
        <v>274</v>
      </c>
      <c r="R4144" t="s">
        <v>7</v>
      </c>
      <c r="S4144" t="s">
        <v>350</v>
      </c>
      <c r="T4144" t="s">
        <v>798</v>
      </c>
      <c r="U4144" t="s">
        <v>799</v>
      </c>
      <c r="W4144" t="s">
        <v>100</v>
      </c>
      <c r="X4144" t="s">
        <v>8</v>
      </c>
      <c r="Y4144" t="s">
        <v>226</v>
      </c>
      <c r="Z4144">
        <v>2009.74</v>
      </c>
      <c r="AA4144">
        <v>1100</v>
      </c>
    </row>
    <row r="4145" spans="1:27" hidden="1" x14ac:dyDescent="0.25">
      <c r="A4145">
        <v>2018</v>
      </c>
      <c r="B4145">
        <v>1</v>
      </c>
      <c r="C4145" t="s">
        <v>270</v>
      </c>
      <c r="D4145">
        <v>4384</v>
      </c>
      <c r="E4145">
        <v>1</v>
      </c>
      <c r="F4145">
        <v>20180126</v>
      </c>
      <c r="G4145">
        <v>20546150519</v>
      </c>
      <c r="H4145" t="s">
        <v>345</v>
      </c>
      <c r="I4145" t="s">
        <v>25</v>
      </c>
      <c r="J4145" t="s">
        <v>26</v>
      </c>
      <c r="K4145" t="s">
        <v>344</v>
      </c>
      <c r="L4145" t="s">
        <v>4</v>
      </c>
      <c r="M4145" t="s">
        <v>5</v>
      </c>
      <c r="N4145" t="s">
        <v>6</v>
      </c>
      <c r="O4145">
        <v>709600000</v>
      </c>
      <c r="P4145" t="s">
        <v>1002</v>
      </c>
      <c r="Q4145" t="s">
        <v>274</v>
      </c>
      <c r="R4145" t="s">
        <v>7</v>
      </c>
      <c r="S4145" t="s">
        <v>350</v>
      </c>
      <c r="T4145" t="s">
        <v>798</v>
      </c>
      <c r="U4145" t="s">
        <v>799</v>
      </c>
      <c r="W4145" t="s">
        <v>100</v>
      </c>
      <c r="X4145" t="s">
        <v>8</v>
      </c>
      <c r="Y4145" t="s">
        <v>226</v>
      </c>
      <c r="Z4145">
        <v>2009.66</v>
      </c>
      <c r="AA4145">
        <v>1100</v>
      </c>
    </row>
    <row r="4146" spans="1:27" hidden="1" x14ac:dyDescent="0.25">
      <c r="A4146">
        <v>2018</v>
      </c>
      <c r="B4146">
        <v>1</v>
      </c>
      <c r="C4146" t="s">
        <v>270</v>
      </c>
      <c r="D4146">
        <v>4376</v>
      </c>
      <c r="E4146">
        <v>1</v>
      </c>
      <c r="F4146">
        <v>20180126</v>
      </c>
      <c r="G4146">
        <v>20546150519</v>
      </c>
      <c r="H4146" t="s">
        <v>345</v>
      </c>
      <c r="I4146" t="s">
        <v>25</v>
      </c>
      <c r="J4146" t="s">
        <v>26</v>
      </c>
      <c r="K4146" t="s">
        <v>344</v>
      </c>
      <c r="L4146" t="s">
        <v>4</v>
      </c>
      <c r="M4146" t="s">
        <v>5</v>
      </c>
      <c r="N4146" t="s">
        <v>6</v>
      </c>
      <c r="O4146">
        <v>709600000</v>
      </c>
      <c r="P4146" t="s">
        <v>1002</v>
      </c>
      <c r="Q4146" t="s">
        <v>274</v>
      </c>
      <c r="R4146" t="s">
        <v>7</v>
      </c>
      <c r="S4146" t="s">
        <v>350</v>
      </c>
      <c r="T4146" t="s">
        <v>798</v>
      </c>
      <c r="U4146" t="s">
        <v>799</v>
      </c>
      <c r="W4146" t="s">
        <v>100</v>
      </c>
      <c r="X4146" t="s">
        <v>8</v>
      </c>
      <c r="Y4146" t="s">
        <v>226</v>
      </c>
      <c r="Z4146">
        <v>2009.62</v>
      </c>
      <c r="AA4146">
        <v>1100</v>
      </c>
    </row>
    <row r="4147" spans="1:27" hidden="1" x14ac:dyDescent="0.25">
      <c r="A4147">
        <v>2017</v>
      </c>
      <c r="B4147">
        <v>1</v>
      </c>
      <c r="C4147" t="s">
        <v>86</v>
      </c>
      <c r="D4147">
        <v>1357</v>
      </c>
      <c r="E4147">
        <v>3</v>
      </c>
      <c r="F4147">
        <v>20170109</v>
      </c>
      <c r="G4147">
        <v>20170040938</v>
      </c>
      <c r="H4147" t="s">
        <v>65</v>
      </c>
      <c r="I4147" t="s">
        <v>25</v>
      </c>
      <c r="J4147" t="s">
        <v>26</v>
      </c>
      <c r="K4147" t="s">
        <v>28</v>
      </c>
      <c r="L4147" t="s">
        <v>4</v>
      </c>
      <c r="M4147" t="s">
        <v>5</v>
      </c>
      <c r="N4147" t="s">
        <v>17</v>
      </c>
      <c r="O4147">
        <v>2001909000</v>
      </c>
      <c r="P4147" t="s">
        <v>934</v>
      </c>
      <c r="Q4147" t="s">
        <v>1003</v>
      </c>
      <c r="R4147" t="s">
        <v>68</v>
      </c>
      <c r="S4147" t="s">
        <v>169</v>
      </c>
      <c r="T4147" t="s">
        <v>14</v>
      </c>
      <c r="U4147" t="s">
        <v>101</v>
      </c>
      <c r="W4147" t="s">
        <v>589</v>
      </c>
      <c r="X4147" t="s">
        <v>8</v>
      </c>
      <c r="Y4147" t="s">
        <v>15</v>
      </c>
      <c r="Z4147">
        <v>2006.4</v>
      </c>
      <c r="AA4147">
        <v>950.4</v>
      </c>
    </row>
    <row r="4148" spans="1:27" hidden="1" x14ac:dyDescent="0.25">
      <c r="A4148">
        <v>2017</v>
      </c>
      <c r="B4148">
        <v>2</v>
      </c>
      <c r="C4148" t="s">
        <v>86</v>
      </c>
      <c r="D4148">
        <v>11507</v>
      </c>
      <c r="E4148">
        <v>3</v>
      </c>
      <c r="F4148">
        <v>20170209</v>
      </c>
      <c r="G4148">
        <v>20170040938</v>
      </c>
      <c r="H4148" t="s">
        <v>65</v>
      </c>
      <c r="I4148" t="s">
        <v>25</v>
      </c>
      <c r="J4148" t="s">
        <v>26</v>
      </c>
      <c r="K4148" t="s">
        <v>185</v>
      </c>
      <c r="L4148" t="s">
        <v>4</v>
      </c>
      <c r="M4148" t="s">
        <v>5</v>
      </c>
      <c r="N4148" t="s">
        <v>17</v>
      </c>
      <c r="O4148">
        <v>2001909000</v>
      </c>
      <c r="P4148" t="s">
        <v>934</v>
      </c>
      <c r="Q4148" t="s">
        <v>1003</v>
      </c>
      <c r="R4148" t="s">
        <v>68</v>
      </c>
      <c r="S4148" t="s">
        <v>169</v>
      </c>
      <c r="T4148" t="s">
        <v>14</v>
      </c>
      <c r="U4148" t="s">
        <v>101</v>
      </c>
      <c r="W4148" t="s">
        <v>129</v>
      </c>
      <c r="X4148" t="s">
        <v>8</v>
      </c>
      <c r="Y4148" t="s">
        <v>15</v>
      </c>
      <c r="Z4148">
        <v>2006.4</v>
      </c>
      <c r="AA4148">
        <v>950.4</v>
      </c>
    </row>
    <row r="4149" spans="1:27" hidden="1" x14ac:dyDescent="0.25">
      <c r="A4149">
        <v>2017</v>
      </c>
      <c r="B4149">
        <v>2</v>
      </c>
      <c r="C4149" t="s">
        <v>86</v>
      </c>
      <c r="D4149">
        <v>15409</v>
      </c>
      <c r="E4149">
        <v>3</v>
      </c>
      <c r="F4149">
        <v>20170223</v>
      </c>
      <c r="G4149">
        <v>20170040938</v>
      </c>
      <c r="H4149" t="s">
        <v>65</v>
      </c>
      <c r="I4149" t="s">
        <v>25</v>
      </c>
      <c r="J4149" t="s">
        <v>26</v>
      </c>
      <c r="K4149" t="s">
        <v>118</v>
      </c>
      <c r="L4149" t="s">
        <v>4</v>
      </c>
      <c r="M4149" t="s">
        <v>5</v>
      </c>
      <c r="N4149" t="s">
        <v>17</v>
      </c>
      <c r="O4149">
        <v>2001909000</v>
      </c>
      <c r="P4149" t="s">
        <v>934</v>
      </c>
      <c r="Q4149" t="s">
        <v>1003</v>
      </c>
      <c r="R4149" t="s">
        <v>68</v>
      </c>
      <c r="S4149" t="s">
        <v>169</v>
      </c>
      <c r="T4149" t="s">
        <v>14</v>
      </c>
      <c r="U4149" t="s">
        <v>101</v>
      </c>
      <c r="W4149" t="s">
        <v>129</v>
      </c>
      <c r="X4149" t="s">
        <v>8</v>
      </c>
      <c r="Y4149" t="s">
        <v>15</v>
      </c>
      <c r="Z4149">
        <v>2006.4</v>
      </c>
      <c r="AA4149">
        <v>950.4</v>
      </c>
    </row>
    <row r="4150" spans="1:27" hidden="1" x14ac:dyDescent="0.25">
      <c r="A4150">
        <v>2018</v>
      </c>
      <c r="B4150">
        <v>2</v>
      </c>
      <c r="C4150" t="s">
        <v>0</v>
      </c>
      <c r="D4150">
        <v>10646</v>
      </c>
      <c r="E4150">
        <v>1</v>
      </c>
      <c r="F4150">
        <v>20180203</v>
      </c>
      <c r="G4150">
        <v>20515926543</v>
      </c>
      <c r="H4150" t="s">
        <v>29</v>
      </c>
      <c r="I4150" t="s">
        <v>2</v>
      </c>
      <c r="J4150" t="s">
        <v>81</v>
      </c>
      <c r="K4150" t="s">
        <v>374</v>
      </c>
      <c r="L4150" t="s">
        <v>4</v>
      </c>
      <c r="M4150" t="s">
        <v>5</v>
      </c>
      <c r="N4150" t="s">
        <v>6</v>
      </c>
      <c r="O4150">
        <v>709600000</v>
      </c>
      <c r="P4150" t="s">
        <v>1071</v>
      </c>
      <c r="Q4150" t="s">
        <v>274</v>
      </c>
      <c r="R4150" t="s">
        <v>7</v>
      </c>
      <c r="S4150" t="s">
        <v>40</v>
      </c>
      <c r="T4150" t="s">
        <v>31</v>
      </c>
      <c r="X4150" t="s">
        <v>23</v>
      </c>
      <c r="Y4150" t="s">
        <v>9</v>
      </c>
      <c r="Z4150">
        <v>2002</v>
      </c>
      <c r="AA4150">
        <v>715</v>
      </c>
    </row>
    <row r="4151" spans="1:27" hidden="1" x14ac:dyDescent="0.25">
      <c r="A4151">
        <v>2017</v>
      </c>
      <c r="B4151">
        <v>3</v>
      </c>
      <c r="C4151" t="s">
        <v>85</v>
      </c>
      <c r="D4151">
        <v>1313</v>
      </c>
      <c r="E4151">
        <v>3</v>
      </c>
      <c r="F4151">
        <v>20170307</v>
      </c>
      <c r="G4151">
        <v>20532947821</v>
      </c>
      <c r="H4151" t="s">
        <v>904</v>
      </c>
      <c r="I4151" t="s">
        <v>11</v>
      </c>
      <c r="J4151" t="s">
        <v>12</v>
      </c>
      <c r="K4151" t="s">
        <v>905</v>
      </c>
      <c r="L4151" t="s">
        <v>4</v>
      </c>
      <c r="M4151" t="s">
        <v>5</v>
      </c>
      <c r="N4151" t="s">
        <v>6</v>
      </c>
      <c r="O4151">
        <v>904229000</v>
      </c>
      <c r="P4151" t="s">
        <v>499</v>
      </c>
      <c r="Q4151" t="s">
        <v>472</v>
      </c>
      <c r="R4151" t="s">
        <v>60</v>
      </c>
      <c r="S4151" t="s">
        <v>41</v>
      </c>
      <c r="T4151" t="s">
        <v>2381</v>
      </c>
      <c r="U4151" t="s">
        <v>906</v>
      </c>
      <c r="W4151" t="s">
        <v>908</v>
      </c>
      <c r="X4151" t="s">
        <v>23</v>
      </c>
      <c r="Y4151" t="s">
        <v>85</v>
      </c>
      <c r="Z4151">
        <v>2000</v>
      </c>
      <c r="AA4151">
        <v>5000</v>
      </c>
    </row>
    <row r="4152" spans="1:27" hidden="1" x14ac:dyDescent="0.25">
      <c r="A4152">
        <v>2018</v>
      </c>
      <c r="B4152">
        <v>2</v>
      </c>
      <c r="C4152" t="s">
        <v>0</v>
      </c>
      <c r="D4152">
        <v>13016</v>
      </c>
      <c r="E4152">
        <v>1</v>
      </c>
      <c r="F4152">
        <v>20180210</v>
      </c>
      <c r="G4152">
        <v>20602498281</v>
      </c>
      <c r="H4152" t="s">
        <v>1141</v>
      </c>
      <c r="I4152" t="s">
        <v>2</v>
      </c>
      <c r="J4152" t="s">
        <v>21</v>
      </c>
      <c r="K4152" t="s">
        <v>22</v>
      </c>
      <c r="L4152" t="s">
        <v>4</v>
      </c>
      <c r="M4152" t="s">
        <v>5</v>
      </c>
      <c r="N4152" t="s">
        <v>6</v>
      </c>
      <c r="O4152">
        <v>904219000</v>
      </c>
      <c r="P4152" t="s">
        <v>31</v>
      </c>
      <c r="Q4152" t="s">
        <v>472</v>
      </c>
      <c r="R4152" t="s">
        <v>50</v>
      </c>
      <c r="S4152" t="s">
        <v>31</v>
      </c>
      <c r="V4152" t="s">
        <v>14</v>
      </c>
      <c r="X4152" t="s">
        <v>23</v>
      </c>
      <c r="Y4152" t="s">
        <v>9</v>
      </c>
      <c r="Z4152">
        <v>2000</v>
      </c>
      <c r="AA4152">
        <v>400</v>
      </c>
    </row>
    <row r="4153" spans="1:27" hidden="1" x14ac:dyDescent="0.25">
      <c r="A4153">
        <v>2018</v>
      </c>
      <c r="B4153">
        <v>3</v>
      </c>
      <c r="C4153" t="s">
        <v>0</v>
      </c>
      <c r="D4153">
        <v>20491</v>
      </c>
      <c r="E4153">
        <v>10</v>
      </c>
      <c r="F4153">
        <v>20180310</v>
      </c>
      <c r="G4153">
        <v>20602498281</v>
      </c>
      <c r="H4153" t="s">
        <v>1141</v>
      </c>
      <c r="I4153" t="s">
        <v>2</v>
      </c>
      <c r="J4153" t="s">
        <v>21</v>
      </c>
      <c r="K4153" t="s">
        <v>22</v>
      </c>
      <c r="L4153" t="s">
        <v>4</v>
      </c>
      <c r="M4153" t="s">
        <v>5</v>
      </c>
      <c r="N4153" t="s">
        <v>6</v>
      </c>
      <c r="O4153">
        <v>709600000</v>
      </c>
      <c r="P4153" t="s">
        <v>31</v>
      </c>
      <c r="Q4153" t="s">
        <v>274</v>
      </c>
      <c r="R4153" t="s">
        <v>7</v>
      </c>
      <c r="S4153" t="s">
        <v>31</v>
      </c>
      <c r="W4153" t="s">
        <v>44</v>
      </c>
      <c r="X4153" t="s">
        <v>23</v>
      </c>
      <c r="Y4153" t="s">
        <v>9</v>
      </c>
      <c r="Z4153">
        <v>2000</v>
      </c>
      <c r="AA4153">
        <v>400</v>
      </c>
    </row>
    <row r="4154" spans="1:27" hidden="1" x14ac:dyDescent="0.25">
      <c r="A4154">
        <v>2018</v>
      </c>
      <c r="B4154">
        <v>3</v>
      </c>
      <c r="C4154" t="s">
        <v>0</v>
      </c>
      <c r="D4154">
        <v>20491</v>
      </c>
      <c r="E4154">
        <v>11</v>
      </c>
      <c r="F4154">
        <v>20180310</v>
      </c>
      <c r="G4154">
        <v>20602498281</v>
      </c>
      <c r="H4154" t="s">
        <v>1141</v>
      </c>
      <c r="I4154" t="s">
        <v>2</v>
      </c>
      <c r="J4154" t="s">
        <v>21</v>
      </c>
      <c r="K4154" t="s">
        <v>22</v>
      </c>
      <c r="L4154" t="s">
        <v>4</v>
      </c>
      <c r="M4154" t="s">
        <v>5</v>
      </c>
      <c r="N4154" t="s">
        <v>6</v>
      </c>
      <c r="O4154">
        <v>709600000</v>
      </c>
      <c r="P4154" t="s">
        <v>40</v>
      </c>
      <c r="Q4154" t="s">
        <v>274</v>
      </c>
      <c r="R4154" t="s">
        <v>7</v>
      </c>
      <c r="S4154" t="s">
        <v>40</v>
      </c>
      <c r="W4154" t="s">
        <v>44</v>
      </c>
      <c r="X4154" t="s">
        <v>23</v>
      </c>
      <c r="Y4154" t="s">
        <v>9</v>
      </c>
      <c r="Z4154">
        <v>2000</v>
      </c>
      <c r="AA4154">
        <v>400</v>
      </c>
    </row>
    <row r="4155" spans="1:27" hidden="1" x14ac:dyDescent="0.25">
      <c r="A4155">
        <v>2018</v>
      </c>
      <c r="B4155">
        <v>3</v>
      </c>
      <c r="C4155" t="s">
        <v>86</v>
      </c>
      <c r="D4155">
        <v>28664</v>
      </c>
      <c r="E4155">
        <v>6</v>
      </c>
      <c r="F4155">
        <v>20180330</v>
      </c>
      <c r="G4155">
        <v>20523273265</v>
      </c>
      <c r="H4155" t="s">
        <v>174</v>
      </c>
      <c r="I4155" t="s">
        <v>25</v>
      </c>
      <c r="J4155" t="s">
        <v>26</v>
      </c>
      <c r="K4155" t="s">
        <v>97</v>
      </c>
      <c r="L4155" t="s">
        <v>4</v>
      </c>
      <c r="M4155" t="s">
        <v>5</v>
      </c>
      <c r="N4155" t="s">
        <v>6</v>
      </c>
      <c r="O4155">
        <v>710809000</v>
      </c>
      <c r="P4155" t="s">
        <v>40</v>
      </c>
      <c r="Q4155" t="s">
        <v>274</v>
      </c>
      <c r="R4155" t="s">
        <v>13</v>
      </c>
      <c r="S4155" t="s">
        <v>2592</v>
      </c>
      <c r="W4155" t="s">
        <v>176</v>
      </c>
      <c r="X4155" t="s">
        <v>8</v>
      </c>
      <c r="Y4155" t="s">
        <v>9</v>
      </c>
      <c r="Z4155">
        <v>2000</v>
      </c>
      <c r="AA4155">
        <v>736</v>
      </c>
    </row>
    <row r="4156" spans="1:27" hidden="1" x14ac:dyDescent="0.25">
      <c r="A4156">
        <v>2017</v>
      </c>
      <c r="B4156">
        <v>2</v>
      </c>
      <c r="C4156" t="s">
        <v>86</v>
      </c>
      <c r="D4156">
        <v>13468</v>
      </c>
      <c r="E4156">
        <v>7</v>
      </c>
      <c r="F4156">
        <v>20170215</v>
      </c>
      <c r="G4156">
        <v>20512030972</v>
      </c>
      <c r="H4156" t="s">
        <v>392</v>
      </c>
      <c r="I4156" t="s">
        <v>2</v>
      </c>
      <c r="J4156" t="s">
        <v>81</v>
      </c>
      <c r="K4156" t="s">
        <v>82</v>
      </c>
      <c r="L4156" t="s">
        <v>4</v>
      </c>
      <c r="M4156" t="s">
        <v>5</v>
      </c>
      <c r="N4156" t="s">
        <v>6</v>
      </c>
      <c r="O4156">
        <v>904221000</v>
      </c>
      <c r="P4156" t="s">
        <v>499</v>
      </c>
      <c r="Q4156" t="s">
        <v>1016</v>
      </c>
      <c r="R4156" t="s">
        <v>104</v>
      </c>
      <c r="S4156" t="s">
        <v>1548</v>
      </c>
      <c r="T4156" t="s">
        <v>1549</v>
      </c>
      <c r="X4156" t="s">
        <v>8</v>
      </c>
      <c r="Y4156" t="s">
        <v>9</v>
      </c>
      <c r="Z4156">
        <v>1998.18</v>
      </c>
      <c r="AA4156">
        <v>306</v>
      </c>
    </row>
    <row r="4157" spans="1:27" hidden="1" x14ac:dyDescent="0.25">
      <c r="A4157">
        <v>2017</v>
      </c>
      <c r="B4157">
        <v>2</v>
      </c>
      <c r="C4157" t="s">
        <v>86</v>
      </c>
      <c r="D4157">
        <v>16261</v>
      </c>
      <c r="E4157">
        <v>9</v>
      </c>
      <c r="F4157">
        <v>20170221</v>
      </c>
      <c r="G4157">
        <v>20503640032</v>
      </c>
      <c r="H4157" t="s">
        <v>383</v>
      </c>
      <c r="I4157" t="s">
        <v>25</v>
      </c>
      <c r="J4157" t="s">
        <v>26</v>
      </c>
      <c r="K4157" t="s">
        <v>199</v>
      </c>
      <c r="L4157" t="s">
        <v>4</v>
      </c>
      <c r="M4157" t="s">
        <v>5</v>
      </c>
      <c r="N4157" t="s">
        <v>6</v>
      </c>
      <c r="O4157">
        <v>904229000</v>
      </c>
      <c r="P4157" t="s">
        <v>499</v>
      </c>
      <c r="Q4157" t="s">
        <v>472</v>
      </c>
      <c r="R4157" t="s">
        <v>60</v>
      </c>
      <c r="S4157" t="s">
        <v>1645</v>
      </c>
      <c r="T4157" t="s">
        <v>384</v>
      </c>
      <c r="V4157" t="s">
        <v>1646</v>
      </c>
      <c r="W4157" t="s">
        <v>108</v>
      </c>
      <c r="X4157" t="s">
        <v>181</v>
      </c>
      <c r="Y4157" t="s">
        <v>9</v>
      </c>
      <c r="Z4157">
        <v>1995.11</v>
      </c>
      <c r="AA4157">
        <v>308.35000000000002</v>
      </c>
    </row>
    <row r="4158" spans="1:27" hidden="1" x14ac:dyDescent="0.25">
      <c r="A4158">
        <v>2017</v>
      </c>
      <c r="B4158">
        <v>3</v>
      </c>
      <c r="C4158" t="s">
        <v>86</v>
      </c>
      <c r="D4158">
        <v>25172</v>
      </c>
      <c r="E4158">
        <v>10</v>
      </c>
      <c r="F4158">
        <v>20170323</v>
      </c>
      <c r="G4158">
        <v>20186370571</v>
      </c>
      <c r="H4158" t="s">
        <v>111</v>
      </c>
      <c r="I4158" t="s">
        <v>25</v>
      </c>
      <c r="J4158" t="s">
        <v>26</v>
      </c>
      <c r="K4158" t="s">
        <v>97</v>
      </c>
      <c r="L4158" t="s">
        <v>4</v>
      </c>
      <c r="M4158" t="s">
        <v>5</v>
      </c>
      <c r="N4158" t="s">
        <v>17</v>
      </c>
      <c r="O4158">
        <v>2005999000</v>
      </c>
      <c r="P4158" t="s">
        <v>40</v>
      </c>
      <c r="Q4158" t="s">
        <v>1003</v>
      </c>
      <c r="R4158" t="s">
        <v>24</v>
      </c>
      <c r="S4158" t="s">
        <v>1842</v>
      </c>
      <c r="W4158" t="s">
        <v>112</v>
      </c>
      <c r="X4158" t="s">
        <v>8</v>
      </c>
      <c r="Y4158" t="s">
        <v>9</v>
      </c>
      <c r="Z4158">
        <v>1993.2</v>
      </c>
      <c r="AA4158">
        <v>1015</v>
      </c>
    </row>
    <row r="4159" spans="1:27" hidden="1" x14ac:dyDescent="0.25">
      <c r="A4159">
        <v>2018</v>
      </c>
      <c r="B4159">
        <v>1</v>
      </c>
      <c r="C4159" t="s">
        <v>86</v>
      </c>
      <c r="D4159">
        <v>122628</v>
      </c>
      <c r="E4159">
        <v>2</v>
      </c>
      <c r="F4159">
        <v>20180104</v>
      </c>
      <c r="G4159">
        <v>20373860736</v>
      </c>
      <c r="H4159" t="s">
        <v>1127</v>
      </c>
      <c r="I4159" t="s">
        <v>25</v>
      </c>
      <c r="J4159" t="s">
        <v>26</v>
      </c>
      <c r="K4159" t="s">
        <v>118</v>
      </c>
      <c r="L4159" t="s">
        <v>4</v>
      </c>
      <c r="M4159" t="s">
        <v>5</v>
      </c>
      <c r="N4159" t="s">
        <v>17</v>
      </c>
      <c r="O4159">
        <v>2005992000</v>
      </c>
      <c r="P4159" t="s">
        <v>934</v>
      </c>
      <c r="Q4159" t="s">
        <v>1003</v>
      </c>
      <c r="R4159" t="s">
        <v>18</v>
      </c>
      <c r="S4159" t="s">
        <v>94</v>
      </c>
      <c r="T4159" t="s">
        <v>261</v>
      </c>
      <c r="U4159" t="s">
        <v>382</v>
      </c>
      <c r="V4159" t="s">
        <v>101</v>
      </c>
      <c r="X4159" t="s">
        <v>8</v>
      </c>
      <c r="Y4159" t="s">
        <v>90</v>
      </c>
      <c r="Z4159">
        <v>1989.9</v>
      </c>
      <c r="AA4159">
        <v>900</v>
      </c>
    </row>
    <row r="4160" spans="1:27" hidden="1" x14ac:dyDescent="0.25">
      <c r="A4160">
        <v>2018</v>
      </c>
      <c r="B4160">
        <v>3</v>
      </c>
      <c r="C4160" t="s">
        <v>270</v>
      </c>
      <c r="D4160">
        <v>13112</v>
      </c>
      <c r="E4160">
        <v>2</v>
      </c>
      <c r="F4160">
        <v>20180320</v>
      </c>
      <c r="G4160">
        <v>20504004415</v>
      </c>
      <c r="H4160" t="s">
        <v>223</v>
      </c>
      <c r="I4160" t="s">
        <v>2</v>
      </c>
      <c r="J4160" t="s">
        <v>58</v>
      </c>
      <c r="K4160" t="s">
        <v>59</v>
      </c>
      <c r="L4160" t="s">
        <v>4</v>
      </c>
      <c r="M4160" t="s">
        <v>5</v>
      </c>
      <c r="N4160" t="s">
        <v>17</v>
      </c>
      <c r="O4160">
        <v>2001909000</v>
      </c>
      <c r="P4160" t="s">
        <v>1008</v>
      </c>
      <c r="Q4160" t="s">
        <v>1003</v>
      </c>
      <c r="R4160" t="s">
        <v>68</v>
      </c>
      <c r="S4160" t="s">
        <v>2657</v>
      </c>
      <c r="W4160" t="s">
        <v>34</v>
      </c>
      <c r="X4160" t="s">
        <v>19</v>
      </c>
      <c r="Y4160" t="s">
        <v>226</v>
      </c>
      <c r="Z4160">
        <v>1989</v>
      </c>
      <c r="AA4160">
        <v>1044</v>
      </c>
    </row>
    <row r="4161" spans="1:27" hidden="1" x14ac:dyDescent="0.25">
      <c r="A4161">
        <v>2018</v>
      </c>
      <c r="B4161">
        <v>2</v>
      </c>
      <c r="C4161" t="s">
        <v>270</v>
      </c>
      <c r="D4161">
        <v>5583</v>
      </c>
      <c r="E4161">
        <v>4</v>
      </c>
      <c r="F4161">
        <v>20180201</v>
      </c>
      <c r="G4161">
        <v>20546150519</v>
      </c>
      <c r="H4161" t="s">
        <v>345</v>
      </c>
      <c r="I4161" t="s">
        <v>25</v>
      </c>
      <c r="J4161" t="s">
        <v>26</v>
      </c>
      <c r="K4161" t="s">
        <v>257</v>
      </c>
      <c r="L4161" t="s">
        <v>4</v>
      </c>
      <c r="M4161" t="s">
        <v>5</v>
      </c>
      <c r="N4161" t="s">
        <v>6</v>
      </c>
      <c r="O4161">
        <v>709600000</v>
      </c>
      <c r="P4161" t="s">
        <v>1002</v>
      </c>
      <c r="Q4161" t="s">
        <v>274</v>
      </c>
      <c r="R4161" t="s">
        <v>7</v>
      </c>
      <c r="S4161" t="s">
        <v>802</v>
      </c>
      <c r="T4161" t="s">
        <v>1338</v>
      </c>
      <c r="U4161" t="s">
        <v>800</v>
      </c>
      <c r="W4161" t="s">
        <v>100</v>
      </c>
      <c r="X4161" t="s">
        <v>8</v>
      </c>
      <c r="Y4161" t="s">
        <v>226</v>
      </c>
      <c r="Z4161">
        <v>1967.32</v>
      </c>
      <c r="AA4161">
        <v>1100</v>
      </c>
    </row>
    <row r="4162" spans="1:27" hidden="1" x14ac:dyDescent="0.25">
      <c r="A4162">
        <v>2018</v>
      </c>
      <c r="B4162">
        <v>2</v>
      </c>
      <c r="C4162" t="s">
        <v>86</v>
      </c>
      <c r="D4162">
        <v>17489</v>
      </c>
      <c r="E4162">
        <v>7</v>
      </c>
      <c r="F4162">
        <v>20180228</v>
      </c>
      <c r="G4162">
        <v>20170040938</v>
      </c>
      <c r="H4162" t="s">
        <v>65</v>
      </c>
      <c r="I4162" t="s">
        <v>2</v>
      </c>
      <c r="J4162" t="s">
        <v>81</v>
      </c>
      <c r="K4162" t="s">
        <v>87</v>
      </c>
      <c r="L4162" t="s">
        <v>4</v>
      </c>
      <c r="M4162" t="s">
        <v>5</v>
      </c>
      <c r="N4162" t="s">
        <v>17</v>
      </c>
      <c r="O4162">
        <v>2005992000</v>
      </c>
      <c r="P4162" t="s">
        <v>934</v>
      </c>
      <c r="Q4162" t="s">
        <v>1003</v>
      </c>
      <c r="R4162" t="s">
        <v>18</v>
      </c>
      <c r="S4162" t="s">
        <v>148</v>
      </c>
      <c r="T4162" t="s">
        <v>101</v>
      </c>
      <c r="W4162" t="s">
        <v>214</v>
      </c>
      <c r="X4162" t="s">
        <v>95</v>
      </c>
      <c r="Y4162" t="s">
        <v>15</v>
      </c>
      <c r="Z4162">
        <v>1964.86</v>
      </c>
      <c r="AA4162">
        <v>913.2</v>
      </c>
    </row>
    <row r="4163" spans="1:27" hidden="1" x14ac:dyDescent="0.25">
      <c r="A4163">
        <v>2018</v>
      </c>
      <c r="B4163">
        <v>3</v>
      </c>
      <c r="C4163" t="s">
        <v>86</v>
      </c>
      <c r="D4163">
        <v>23435</v>
      </c>
      <c r="E4163">
        <v>5</v>
      </c>
      <c r="F4163">
        <v>20180315</v>
      </c>
      <c r="G4163">
        <v>20523273265</v>
      </c>
      <c r="H4163" t="s">
        <v>174</v>
      </c>
      <c r="I4163" t="s">
        <v>25</v>
      </c>
      <c r="J4163" t="s">
        <v>26</v>
      </c>
      <c r="K4163" t="s">
        <v>97</v>
      </c>
      <c r="L4163" t="s">
        <v>4</v>
      </c>
      <c r="M4163" t="s">
        <v>5</v>
      </c>
      <c r="N4163" t="s">
        <v>6</v>
      </c>
      <c r="O4163">
        <v>710809000</v>
      </c>
      <c r="P4163" t="s">
        <v>40</v>
      </c>
      <c r="Q4163" t="s">
        <v>1076</v>
      </c>
      <c r="R4163" t="s">
        <v>13</v>
      </c>
      <c r="S4163" t="s">
        <v>1661</v>
      </c>
      <c r="W4163" t="s">
        <v>176</v>
      </c>
      <c r="X4163" t="s">
        <v>8</v>
      </c>
      <c r="Y4163" t="s">
        <v>9</v>
      </c>
      <c r="Z4163">
        <v>1963.2</v>
      </c>
      <c r="AA4163">
        <v>588.79999999999995</v>
      </c>
    </row>
    <row r="4164" spans="1:27" hidden="1" x14ac:dyDescent="0.25">
      <c r="A4164">
        <v>2018</v>
      </c>
      <c r="B4164">
        <v>3</v>
      </c>
      <c r="C4164" t="s">
        <v>270</v>
      </c>
      <c r="D4164">
        <v>11638</v>
      </c>
      <c r="E4164">
        <v>3</v>
      </c>
      <c r="F4164">
        <v>20180307</v>
      </c>
      <c r="G4164">
        <v>20546150519</v>
      </c>
      <c r="H4164" t="s">
        <v>345</v>
      </c>
      <c r="I4164" t="s">
        <v>25</v>
      </c>
      <c r="J4164" t="s">
        <v>26</v>
      </c>
      <c r="K4164" t="s">
        <v>257</v>
      </c>
      <c r="L4164" t="s">
        <v>4</v>
      </c>
      <c r="M4164" t="s">
        <v>5</v>
      </c>
      <c r="N4164" t="s">
        <v>6</v>
      </c>
      <c r="O4164">
        <v>709600000</v>
      </c>
      <c r="P4164" t="s">
        <v>1002</v>
      </c>
      <c r="Q4164" t="s">
        <v>274</v>
      </c>
      <c r="R4164" t="s">
        <v>7</v>
      </c>
      <c r="S4164" t="s">
        <v>802</v>
      </c>
      <c r="T4164" t="s">
        <v>798</v>
      </c>
      <c r="U4164" t="s">
        <v>799</v>
      </c>
      <c r="W4164" t="s">
        <v>100</v>
      </c>
      <c r="X4164" t="s">
        <v>8</v>
      </c>
      <c r="Y4164" t="s">
        <v>226</v>
      </c>
      <c r="Z4164">
        <v>1959.99</v>
      </c>
      <c r="AA4164">
        <v>2200</v>
      </c>
    </row>
    <row r="4165" spans="1:27" hidden="1" x14ac:dyDescent="0.25">
      <c r="A4165">
        <v>2018</v>
      </c>
      <c r="B4165">
        <v>3</v>
      </c>
      <c r="C4165" t="s">
        <v>270</v>
      </c>
      <c r="D4165">
        <v>12365</v>
      </c>
      <c r="E4165">
        <v>5</v>
      </c>
      <c r="F4165">
        <v>20180314</v>
      </c>
      <c r="G4165">
        <v>20546150519</v>
      </c>
      <c r="H4165" t="s">
        <v>345</v>
      </c>
      <c r="I4165" t="s">
        <v>25</v>
      </c>
      <c r="J4165" t="s">
        <v>26</v>
      </c>
      <c r="K4165" t="s">
        <v>257</v>
      </c>
      <c r="L4165" t="s">
        <v>4</v>
      </c>
      <c r="M4165" t="s">
        <v>5</v>
      </c>
      <c r="N4165" t="s">
        <v>6</v>
      </c>
      <c r="O4165">
        <v>709600000</v>
      </c>
      <c r="P4165" t="s">
        <v>1002</v>
      </c>
      <c r="Q4165" t="s">
        <v>274</v>
      </c>
      <c r="R4165" t="s">
        <v>7</v>
      </c>
      <c r="S4165" t="s">
        <v>802</v>
      </c>
      <c r="T4165" t="s">
        <v>798</v>
      </c>
      <c r="U4165" t="s">
        <v>800</v>
      </c>
      <c r="W4165" t="s">
        <v>100</v>
      </c>
      <c r="X4165" t="s">
        <v>8</v>
      </c>
      <c r="Y4165" t="s">
        <v>226</v>
      </c>
      <c r="Z4165">
        <v>1953.99</v>
      </c>
      <c r="AA4165">
        <v>2200</v>
      </c>
    </row>
    <row r="4166" spans="1:27" hidden="1" x14ac:dyDescent="0.25">
      <c r="A4166">
        <v>2018</v>
      </c>
      <c r="B4166">
        <v>3</v>
      </c>
      <c r="C4166" t="s">
        <v>270</v>
      </c>
      <c r="D4166">
        <v>12369</v>
      </c>
      <c r="E4166">
        <v>5</v>
      </c>
      <c r="F4166">
        <v>20180314</v>
      </c>
      <c r="G4166">
        <v>20546150519</v>
      </c>
      <c r="H4166" t="s">
        <v>345</v>
      </c>
      <c r="I4166" t="s">
        <v>25</v>
      </c>
      <c r="J4166" t="s">
        <v>26</v>
      </c>
      <c r="K4166" t="s">
        <v>257</v>
      </c>
      <c r="L4166" t="s">
        <v>4</v>
      </c>
      <c r="M4166" t="s">
        <v>5</v>
      </c>
      <c r="N4166" t="s">
        <v>6</v>
      </c>
      <c r="O4166">
        <v>709600000</v>
      </c>
      <c r="P4166" t="s">
        <v>1002</v>
      </c>
      <c r="Q4166" t="s">
        <v>274</v>
      </c>
      <c r="R4166" t="s">
        <v>7</v>
      </c>
      <c r="S4166" t="s">
        <v>802</v>
      </c>
      <c r="T4166" t="s">
        <v>798</v>
      </c>
      <c r="U4166" t="s">
        <v>800</v>
      </c>
      <c r="W4166" t="s">
        <v>100</v>
      </c>
      <c r="X4166" t="s">
        <v>8</v>
      </c>
      <c r="Y4166" t="s">
        <v>226</v>
      </c>
      <c r="Z4166">
        <v>1953.99</v>
      </c>
      <c r="AA4166">
        <v>2200</v>
      </c>
    </row>
    <row r="4167" spans="1:27" hidden="1" x14ac:dyDescent="0.25">
      <c r="A4167">
        <v>2018</v>
      </c>
      <c r="B4167">
        <v>3</v>
      </c>
      <c r="C4167" t="s">
        <v>270</v>
      </c>
      <c r="D4167">
        <v>12368</v>
      </c>
      <c r="E4167">
        <v>4</v>
      </c>
      <c r="F4167">
        <v>20180314</v>
      </c>
      <c r="G4167">
        <v>20546150519</v>
      </c>
      <c r="H4167" t="s">
        <v>345</v>
      </c>
      <c r="I4167" t="s">
        <v>25</v>
      </c>
      <c r="J4167" t="s">
        <v>26</v>
      </c>
      <c r="K4167" t="s">
        <v>257</v>
      </c>
      <c r="L4167" t="s">
        <v>4</v>
      </c>
      <c r="M4167" t="s">
        <v>5</v>
      </c>
      <c r="N4167" t="s">
        <v>6</v>
      </c>
      <c r="O4167">
        <v>709600000</v>
      </c>
      <c r="P4167" t="s">
        <v>1002</v>
      </c>
      <c r="Q4167" t="s">
        <v>274</v>
      </c>
      <c r="R4167" t="s">
        <v>7</v>
      </c>
      <c r="S4167" t="s">
        <v>802</v>
      </c>
      <c r="T4167" t="s">
        <v>798</v>
      </c>
      <c r="U4167" t="s">
        <v>799</v>
      </c>
      <c r="W4167" t="s">
        <v>100</v>
      </c>
      <c r="X4167" t="s">
        <v>8</v>
      </c>
      <c r="Y4167" t="s">
        <v>226</v>
      </c>
      <c r="Z4167">
        <v>1953.98</v>
      </c>
      <c r="AA4167">
        <v>2200</v>
      </c>
    </row>
    <row r="4168" spans="1:27" hidden="1" x14ac:dyDescent="0.25">
      <c r="A4168">
        <v>2017</v>
      </c>
      <c r="B4168">
        <v>3</v>
      </c>
      <c r="C4168" t="s">
        <v>270</v>
      </c>
      <c r="D4168">
        <v>9142</v>
      </c>
      <c r="E4168">
        <v>2</v>
      </c>
      <c r="F4168">
        <v>20170301</v>
      </c>
      <c r="G4168">
        <v>20504004415</v>
      </c>
      <c r="H4168" t="s">
        <v>223</v>
      </c>
      <c r="I4168" t="s">
        <v>2</v>
      </c>
      <c r="J4168" t="s">
        <v>132</v>
      </c>
      <c r="K4168" t="s">
        <v>2046</v>
      </c>
      <c r="L4168" t="s">
        <v>4</v>
      </c>
      <c r="M4168" t="s">
        <v>5</v>
      </c>
      <c r="N4168" t="s">
        <v>17</v>
      </c>
      <c r="O4168">
        <v>2001909000</v>
      </c>
      <c r="P4168" t="s">
        <v>1009</v>
      </c>
      <c r="Q4168" t="s">
        <v>1003</v>
      </c>
      <c r="R4168" t="s">
        <v>68</v>
      </c>
      <c r="S4168" t="s">
        <v>2048</v>
      </c>
      <c r="W4168" t="s">
        <v>100</v>
      </c>
      <c r="X4168" t="s">
        <v>19</v>
      </c>
      <c r="Y4168" t="s">
        <v>226</v>
      </c>
      <c r="Z4168">
        <v>1951.04</v>
      </c>
      <c r="AA4168">
        <v>347.334</v>
      </c>
    </row>
    <row r="4169" spans="1:27" hidden="1" x14ac:dyDescent="0.25">
      <c r="A4169">
        <v>2018</v>
      </c>
      <c r="B4169">
        <v>2</v>
      </c>
      <c r="C4169" t="s">
        <v>0</v>
      </c>
      <c r="D4169">
        <v>11510</v>
      </c>
      <c r="E4169">
        <v>1</v>
      </c>
      <c r="F4169">
        <v>20180206</v>
      </c>
      <c r="G4169">
        <v>20546610706</v>
      </c>
      <c r="H4169" t="s">
        <v>1</v>
      </c>
      <c r="I4169" t="s">
        <v>2</v>
      </c>
      <c r="J4169" t="s">
        <v>81</v>
      </c>
      <c r="K4169" t="s">
        <v>374</v>
      </c>
      <c r="L4169" t="s">
        <v>4</v>
      </c>
      <c r="M4169" t="s">
        <v>5</v>
      </c>
      <c r="N4169" t="s">
        <v>6</v>
      </c>
      <c r="O4169">
        <v>709600000</v>
      </c>
      <c r="P4169" t="s">
        <v>1071</v>
      </c>
      <c r="Q4169" t="s">
        <v>274</v>
      </c>
      <c r="R4169" t="s">
        <v>7</v>
      </c>
      <c r="S4169" t="s">
        <v>40</v>
      </c>
      <c r="T4169" t="s">
        <v>55</v>
      </c>
      <c r="X4169" t="s">
        <v>8</v>
      </c>
      <c r="Y4169" t="s">
        <v>9</v>
      </c>
      <c r="Z4169">
        <v>1950</v>
      </c>
      <c r="AA4169">
        <v>1000</v>
      </c>
    </row>
    <row r="4170" spans="1:27" hidden="1" x14ac:dyDescent="0.25">
      <c r="A4170">
        <v>2018</v>
      </c>
      <c r="B4170">
        <v>1</v>
      </c>
      <c r="C4170" t="s">
        <v>270</v>
      </c>
      <c r="D4170">
        <v>42661</v>
      </c>
      <c r="E4170">
        <v>3</v>
      </c>
      <c r="F4170">
        <v>20180102</v>
      </c>
      <c r="G4170">
        <v>20504004415</v>
      </c>
      <c r="H4170" t="s">
        <v>223</v>
      </c>
      <c r="I4170" t="s">
        <v>25</v>
      </c>
      <c r="J4170" t="s">
        <v>26</v>
      </c>
      <c r="K4170" t="s">
        <v>185</v>
      </c>
      <c r="L4170" t="s">
        <v>4</v>
      </c>
      <c r="M4170" t="s">
        <v>5</v>
      </c>
      <c r="N4170" t="s">
        <v>17</v>
      </c>
      <c r="O4170">
        <v>2005999000</v>
      </c>
      <c r="P4170" t="s">
        <v>1002</v>
      </c>
      <c r="Q4170" t="s">
        <v>1003</v>
      </c>
      <c r="R4170" t="s">
        <v>24</v>
      </c>
      <c r="S4170" t="s">
        <v>949</v>
      </c>
      <c r="T4170" t="s">
        <v>974</v>
      </c>
      <c r="W4170" t="s">
        <v>34</v>
      </c>
      <c r="X4170" t="s">
        <v>19</v>
      </c>
      <c r="Y4170" t="s">
        <v>226</v>
      </c>
      <c r="Z4170">
        <v>1920</v>
      </c>
      <c r="AA4170">
        <v>1218.048</v>
      </c>
    </row>
    <row r="4171" spans="1:27" x14ac:dyDescent="0.25">
      <c r="A4171">
        <v>2018</v>
      </c>
      <c r="B4171">
        <v>2</v>
      </c>
      <c r="C4171" t="s">
        <v>86</v>
      </c>
      <c r="D4171">
        <v>16840</v>
      </c>
      <c r="E4171">
        <v>2</v>
      </c>
      <c r="F4171">
        <v>20180223</v>
      </c>
      <c r="G4171">
        <v>20542082519</v>
      </c>
      <c r="H4171" t="s">
        <v>231</v>
      </c>
      <c r="I4171" t="s">
        <v>25</v>
      </c>
      <c r="J4171" t="s">
        <v>26</v>
      </c>
      <c r="K4171" t="s">
        <v>166</v>
      </c>
      <c r="L4171" t="s">
        <v>4</v>
      </c>
      <c r="M4171" t="s">
        <v>5</v>
      </c>
      <c r="N4171" t="s">
        <v>6</v>
      </c>
      <c r="O4171">
        <v>904211090</v>
      </c>
      <c r="P4171" t="s">
        <v>198</v>
      </c>
      <c r="Q4171" t="s">
        <v>472</v>
      </c>
      <c r="R4171" t="s">
        <v>77</v>
      </c>
      <c r="S4171" t="s">
        <v>1206</v>
      </c>
      <c r="V4171" t="s">
        <v>14</v>
      </c>
      <c r="W4171" t="s">
        <v>44</v>
      </c>
      <c r="X4171" t="s">
        <v>23</v>
      </c>
      <c r="Y4171" t="s">
        <v>9</v>
      </c>
      <c r="Z4171">
        <v>1914.24</v>
      </c>
      <c r="AA4171">
        <v>567</v>
      </c>
    </row>
    <row r="4172" spans="1:27" hidden="1" x14ac:dyDescent="0.25">
      <c r="A4172">
        <v>2017</v>
      </c>
      <c r="B4172">
        <v>2</v>
      </c>
      <c r="C4172" t="s">
        <v>270</v>
      </c>
      <c r="D4172">
        <v>8224</v>
      </c>
      <c r="E4172">
        <v>3</v>
      </c>
      <c r="F4172">
        <v>20170223</v>
      </c>
      <c r="G4172">
        <v>20504004415</v>
      </c>
      <c r="H4172" t="s">
        <v>223</v>
      </c>
      <c r="I4172" t="s">
        <v>25</v>
      </c>
      <c r="J4172" t="s">
        <v>26</v>
      </c>
      <c r="K4172" t="s">
        <v>97</v>
      </c>
      <c r="L4172" t="s">
        <v>4</v>
      </c>
      <c r="M4172" t="s">
        <v>5</v>
      </c>
      <c r="N4172" t="s">
        <v>17</v>
      </c>
      <c r="O4172">
        <v>2001909000</v>
      </c>
      <c r="P4172" t="s">
        <v>1006</v>
      </c>
      <c r="Q4172" t="s">
        <v>1003</v>
      </c>
      <c r="R4172" t="s">
        <v>68</v>
      </c>
      <c r="S4172" t="s">
        <v>1753</v>
      </c>
      <c r="T4172" t="s">
        <v>1754</v>
      </c>
      <c r="W4172" t="s">
        <v>100</v>
      </c>
      <c r="X4172" t="s">
        <v>8</v>
      </c>
      <c r="Y4172" t="s">
        <v>226</v>
      </c>
      <c r="Z4172">
        <v>1908</v>
      </c>
      <c r="AA4172">
        <v>417.6</v>
      </c>
    </row>
    <row r="4173" spans="1:27" hidden="1" x14ac:dyDescent="0.25">
      <c r="A4173">
        <v>2017</v>
      </c>
      <c r="B4173">
        <v>1</v>
      </c>
      <c r="C4173" t="s">
        <v>86</v>
      </c>
      <c r="D4173">
        <v>114749</v>
      </c>
      <c r="E4173">
        <v>20</v>
      </c>
      <c r="F4173">
        <v>20170102</v>
      </c>
      <c r="G4173">
        <v>20523273265</v>
      </c>
      <c r="H4173" t="s">
        <v>174</v>
      </c>
      <c r="I4173" t="s">
        <v>25</v>
      </c>
      <c r="J4173" t="s">
        <v>26</v>
      </c>
      <c r="K4173" t="s">
        <v>97</v>
      </c>
      <c r="L4173" t="s">
        <v>4</v>
      </c>
      <c r="M4173" t="s">
        <v>5</v>
      </c>
      <c r="N4173" t="s">
        <v>17</v>
      </c>
      <c r="O4173">
        <v>2005999000</v>
      </c>
      <c r="P4173" t="s">
        <v>40</v>
      </c>
      <c r="Q4173" t="s">
        <v>1003</v>
      </c>
      <c r="R4173" t="s">
        <v>24</v>
      </c>
      <c r="S4173" t="s">
        <v>727</v>
      </c>
      <c r="X4173" t="s">
        <v>8</v>
      </c>
      <c r="Y4173" t="s">
        <v>9</v>
      </c>
      <c r="Z4173">
        <v>1904.25</v>
      </c>
      <c r="AA4173">
        <v>1080</v>
      </c>
    </row>
    <row r="4174" spans="1:27" hidden="1" x14ac:dyDescent="0.25">
      <c r="A4174">
        <v>2018</v>
      </c>
      <c r="B4174">
        <v>1</v>
      </c>
      <c r="C4174" t="s">
        <v>86</v>
      </c>
      <c r="D4174">
        <v>7268</v>
      </c>
      <c r="E4174">
        <v>5</v>
      </c>
      <c r="F4174">
        <v>20180124</v>
      </c>
      <c r="G4174">
        <v>20601698928</v>
      </c>
      <c r="H4174" t="s">
        <v>930</v>
      </c>
      <c r="I4174" t="s">
        <v>2</v>
      </c>
      <c r="J4174" t="s">
        <v>81</v>
      </c>
      <c r="K4174" t="s">
        <v>497</v>
      </c>
      <c r="L4174" t="s">
        <v>4</v>
      </c>
      <c r="M4174" t="s">
        <v>5</v>
      </c>
      <c r="N4174" t="s">
        <v>6</v>
      </c>
      <c r="O4174">
        <v>904219000</v>
      </c>
      <c r="P4174" t="s">
        <v>40</v>
      </c>
      <c r="Q4174" t="s">
        <v>472</v>
      </c>
      <c r="R4174" t="s">
        <v>50</v>
      </c>
      <c r="S4174" t="s">
        <v>1223</v>
      </c>
      <c r="T4174" t="s">
        <v>1221</v>
      </c>
      <c r="U4174" t="s">
        <v>84</v>
      </c>
      <c r="V4174" t="s">
        <v>1222</v>
      </c>
      <c r="W4174" t="s">
        <v>112</v>
      </c>
      <c r="X4174" t="s">
        <v>181</v>
      </c>
      <c r="Y4174" t="s">
        <v>9</v>
      </c>
      <c r="Z4174">
        <v>1894.19</v>
      </c>
      <c r="AA4174">
        <v>200</v>
      </c>
    </row>
    <row r="4175" spans="1:27" hidden="1" x14ac:dyDescent="0.25">
      <c r="A4175">
        <v>2017</v>
      </c>
      <c r="B4175">
        <v>2</v>
      </c>
      <c r="C4175" t="s">
        <v>0</v>
      </c>
      <c r="D4175">
        <v>15140</v>
      </c>
      <c r="E4175">
        <v>1</v>
      </c>
      <c r="F4175">
        <v>20170211</v>
      </c>
      <c r="G4175">
        <v>20601713153</v>
      </c>
      <c r="H4175" t="s">
        <v>551</v>
      </c>
      <c r="I4175" t="s">
        <v>2</v>
      </c>
      <c r="J4175" t="s">
        <v>21</v>
      </c>
      <c r="K4175" t="s">
        <v>22</v>
      </c>
      <c r="L4175" t="s">
        <v>4</v>
      </c>
      <c r="M4175" t="s">
        <v>5</v>
      </c>
      <c r="N4175" t="s">
        <v>6</v>
      </c>
      <c r="O4175">
        <v>709600000</v>
      </c>
      <c r="P4175" t="s">
        <v>1071</v>
      </c>
      <c r="Q4175" t="s">
        <v>274</v>
      </c>
      <c r="R4175" t="s">
        <v>7</v>
      </c>
      <c r="S4175" t="s">
        <v>31</v>
      </c>
      <c r="T4175" t="s">
        <v>40</v>
      </c>
      <c r="U4175" t="s">
        <v>54</v>
      </c>
      <c r="X4175" t="s">
        <v>23</v>
      </c>
      <c r="Y4175" t="s">
        <v>9</v>
      </c>
      <c r="Z4175">
        <v>1892.7</v>
      </c>
      <c r="AA4175">
        <v>1531.62</v>
      </c>
    </row>
    <row r="4176" spans="1:27" hidden="1" x14ac:dyDescent="0.25">
      <c r="A4176">
        <v>2018</v>
      </c>
      <c r="B4176">
        <v>2</v>
      </c>
      <c r="C4176" t="s">
        <v>270</v>
      </c>
      <c r="D4176">
        <v>7333</v>
      </c>
      <c r="E4176">
        <v>2</v>
      </c>
      <c r="F4176">
        <v>20180209</v>
      </c>
      <c r="G4176">
        <v>20546150519</v>
      </c>
      <c r="H4176" t="s">
        <v>345</v>
      </c>
      <c r="I4176" t="s">
        <v>25</v>
      </c>
      <c r="J4176" t="s">
        <v>26</v>
      </c>
      <c r="K4176" t="s">
        <v>344</v>
      </c>
      <c r="L4176" t="s">
        <v>4</v>
      </c>
      <c r="M4176" t="s">
        <v>5</v>
      </c>
      <c r="N4176" t="s">
        <v>6</v>
      </c>
      <c r="O4176">
        <v>709600000</v>
      </c>
      <c r="P4176" t="s">
        <v>1002</v>
      </c>
      <c r="Q4176" t="s">
        <v>274</v>
      </c>
      <c r="R4176" t="s">
        <v>7</v>
      </c>
      <c r="S4176" t="s">
        <v>350</v>
      </c>
      <c r="T4176" t="s">
        <v>798</v>
      </c>
      <c r="U4176" t="s">
        <v>799</v>
      </c>
      <c r="W4176" t="s">
        <v>100</v>
      </c>
      <c r="X4176" t="s">
        <v>8</v>
      </c>
      <c r="Y4176" t="s">
        <v>226</v>
      </c>
      <c r="Z4176">
        <v>1881.82</v>
      </c>
      <c r="AA4176">
        <v>1030</v>
      </c>
    </row>
    <row r="4177" spans="1:27" hidden="1" x14ac:dyDescent="0.25">
      <c r="A4177">
        <v>2017</v>
      </c>
      <c r="B4177">
        <v>2</v>
      </c>
      <c r="C4177" t="s">
        <v>0</v>
      </c>
      <c r="D4177">
        <v>19896</v>
      </c>
      <c r="E4177">
        <v>1</v>
      </c>
      <c r="F4177">
        <v>20170226</v>
      </c>
      <c r="G4177">
        <v>20504004415</v>
      </c>
      <c r="H4177" t="s">
        <v>223</v>
      </c>
      <c r="I4177" t="s">
        <v>25</v>
      </c>
      <c r="J4177" t="s">
        <v>26</v>
      </c>
      <c r="K4177" t="s">
        <v>67</v>
      </c>
      <c r="L4177" t="s">
        <v>4</v>
      </c>
      <c r="M4177" t="s">
        <v>5</v>
      </c>
      <c r="N4177" t="s">
        <v>17</v>
      </c>
      <c r="O4177">
        <v>2001909000</v>
      </c>
      <c r="P4177" t="s">
        <v>1002</v>
      </c>
      <c r="Q4177" t="s">
        <v>1003</v>
      </c>
      <c r="R4177" t="s">
        <v>68</v>
      </c>
      <c r="S4177" t="s">
        <v>910</v>
      </c>
      <c r="T4177" t="s">
        <v>1396</v>
      </c>
      <c r="U4177" t="s">
        <v>1397</v>
      </c>
      <c r="W4177" t="s">
        <v>34</v>
      </c>
      <c r="X4177" t="s">
        <v>8</v>
      </c>
      <c r="Y4177" t="s">
        <v>226</v>
      </c>
      <c r="Z4177">
        <v>1880</v>
      </c>
      <c r="AA4177">
        <v>1104</v>
      </c>
    </row>
    <row r="4178" spans="1:27" hidden="1" x14ac:dyDescent="0.25">
      <c r="A4178">
        <v>2017</v>
      </c>
      <c r="B4178">
        <v>1</v>
      </c>
      <c r="C4178" t="s">
        <v>86</v>
      </c>
      <c r="D4178">
        <v>1819</v>
      </c>
      <c r="E4178">
        <v>6</v>
      </c>
      <c r="F4178">
        <v>20170113</v>
      </c>
      <c r="G4178">
        <v>20186370571</v>
      </c>
      <c r="H4178" t="s">
        <v>111</v>
      </c>
      <c r="I4178" t="s">
        <v>25</v>
      </c>
      <c r="J4178" t="s">
        <v>26</v>
      </c>
      <c r="K4178" t="s">
        <v>97</v>
      </c>
      <c r="L4178" t="s">
        <v>4</v>
      </c>
      <c r="M4178" t="s">
        <v>5</v>
      </c>
      <c r="N4178" t="s">
        <v>17</v>
      </c>
      <c r="O4178">
        <v>2005999000</v>
      </c>
      <c r="P4178" t="s">
        <v>31</v>
      </c>
      <c r="Q4178" t="s">
        <v>1003</v>
      </c>
      <c r="R4178" t="s">
        <v>24</v>
      </c>
      <c r="S4178" t="s">
        <v>607</v>
      </c>
      <c r="W4178" t="s">
        <v>112</v>
      </c>
      <c r="X4178" t="s">
        <v>8</v>
      </c>
      <c r="Y4178" t="s">
        <v>9</v>
      </c>
      <c r="Z4178">
        <v>1876.8</v>
      </c>
      <c r="AA4178">
        <v>506</v>
      </c>
    </row>
    <row r="4179" spans="1:27" hidden="1" x14ac:dyDescent="0.25">
      <c r="A4179">
        <v>2018</v>
      </c>
      <c r="B4179">
        <v>2</v>
      </c>
      <c r="C4179" t="s">
        <v>270</v>
      </c>
      <c r="D4179">
        <v>5421</v>
      </c>
      <c r="E4179">
        <v>1</v>
      </c>
      <c r="F4179">
        <v>20180201</v>
      </c>
      <c r="G4179">
        <v>20504004415</v>
      </c>
      <c r="H4179" t="s">
        <v>223</v>
      </c>
      <c r="I4179" t="s">
        <v>25</v>
      </c>
      <c r="J4179" t="s">
        <v>26</v>
      </c>
      <c r="K4179" t="s">
        <v>97</v>
      </c>
      <c r="L4179" t="s">
        <v>4</v>
      </c>
      <c r="M4179" t="s">
        <v>5</v>
      </c>
      <c r="N4179" t="s">
        <v>17</v>
      </c>
      <c r="O4179">
        <v>2001909000</v>
      </c>
      <c r="P4179" t="s">
        <v>1008</v>
      </c>
      <c r="Q4179" t="s">
        <v>1003</v>
      </c>
      <c r="R4179" t="s">
        <v>68</v>
      </c>
      <c r="S4179" t="s">
        <v>312</v>
      </c>
      <c r="W4179" t="s">
        <v>34</v>
      </c>
      <c r="X4179" t="s">
        <v>8</v>
      </c>
      <c r="Y4179" t="s">
        <v>226</v>
      </c>
      <c r="Z4179">
        <v>1875</v>
      </c>
      <c r="AA4179">
        <v>522</v>
      </c>
    </row>
    <row r="4180" spans="1:27" hidden="1" x14ac:dyDescent="0.25">
      <c r="A4180">
        <v>2017</v>
      </c>
      <c r="B4180">
        <v>3</v>
      </c>
      <c r="C4180" t="s">
        <v>0</v>
      </c>
      <c r="D4180">
        <v>26972</v>
      </c>
      <c r="E4180">
        <v>1</v>
      </c>
      <c r="F4180">
        <v>20170322</v>
      </c>
      <c r="G4180">
        <v>20553783713</v>
      </c>
      <c r="H4180" t="s">
        <v>63</v>
      </c>
      <c r="I4180" t="s">
        <v>2</v>
      </c>
      <c r="J4180" t="s">
        <v>21</v>
      </c>
      <c r="K4180" t="s">
        <v>22</v>
      </c>
      <c r="L4180" t="s">
        <v>4</v>
      </c>
      <c r="M4180" t="s">
        <v>5</v>
      </c>
      <c r="N4180" t="s">
        <v>6</v>
      </c>
      <c r="O4180">
        <v>709600000</v>
      </c>
      <c r="P4180" t="s">
        <v>1071</v>
      </c>
      <c r="Q4180" t="s">
        <v>274</v>
      </c>
      <c r="R4180" t="s">
        <v>7</v>
      </c>
      <c r="S4180" t="s">
        <v>31</v>
      </c>
      <c r="T4180" t="s">
        <v>40</v>
      </c>
      <c r="X4180" t="s">
        <v>23</v>
      </c>
      <c r="Y4180" t="s">
        <v>9</v>
      </c>
      <c r="Z4180">
        <v>1873.8</v>
      </c>
      <c r="AA4180">
        <v>722</v>
      </c>
    </row>
    <row r="4181" spans="1:27" hidden="1" x14ac:dyDescent="0.25">
      <c r="A4181">
        <v>2018</v>
      </c>
      <c r="B4181">
        <v>1</v>
      </c>
      <c r="C4181" t="s">
        <v>270</v>
      </c>
      <c r="D4181">
        <v>42671</v>
      </c>
      <c r="E4181">
        <v>5</v>
      </c>
      <c r="F4181">
        <v>20180102</v>
      </c>
      <c r="G4181">
        <v>20504004415</v>
      </c>
      <c r="H4181" t="s">
        <v>223</v>
      </c>
      <c r="I4181" t="s">
        <v>11</v>
      </c>
      <c r="J4181" t="s">
        <v>12</v>
      </c>
      <c r="K4181" t="s">
        <v>92</v>
      </c>
      <c r="L4181" t="s">
        <v>4</v>
      </c>
      <c r="M4181" t="s">
        <v>5</v>
      </c>
      <c r="N4181" t="s">
        <v>17</v>
      </c>
      <c r="O4181">
        <v>2005999000</v>
      </c>
      <c r="P4181" t="s">
        <v>1002</v>
      </c>
      <c r="Q4181" t="s">
        <v>1003</v>
      </c>
      <c r="R4181" t="s">
        <v>24</v>
      </c>
      <c r="S4181" t="s">
        <v>508</v>
      </c>
      <c r="T4181" t="s">
        <v>1362</v>
      </c>
      <c r="W4181" t="s">
        <v>34</v>
      </c>
      <c r="X4181" t="s">
        <v>8</v>
      </c>
      <c r="Y4181" t="s">
        <v>226</v>
      </c>
      <c r="Z4181">
        <v>1865.95</v>
      </c>
      <c r="AA4181">
        <v>1122</v>
      </c>
    </row>
    <row r="4182" spans="1:27" hidden="1" x14ac:dyDescent="0.25">
      <c r="A4182">
        <v>2017</v>
      </c>
      <c r="B4182">
        <v>3</v>
      </c>
      <c r="C4182" t="s">
        <v>86</v>
      </c>
      <c r="D4182">
        <v>25085</v>
      </c>
      <c r="E4182">
        <v>5</v>
      </c>
      <c r="F4182">
        <v>20170323</v>
      </c>
      <c r="G4182">
        <v>20523273265</v>
      </c>
      <c r="H4182" t="s">
        <v>174</v>
      </c>
      <c r="I4182" t="s">
        <v>25</v>
      </c>
      <c r="J4182" t="s">
        <v>26</v>
      </c>
      <c r="K4182" t="s">
        <v>97</v>
      </c>
      <c r="L4182" t="s">
        <v>4</v>
      </c>
      <c r="M4182" t="s">
        <v>5</v>
      </c>
      <c r="N4182" t="s">
        <v>6</v>
      </c>
      <c r="O4182">
        <v>710809000</v>
      </c>
      <c r="P4182" t="s">
        <v>31</v>
      </c>
      <c r="Q4182" t="s">
        <v>1076</v>
      </c>
      <c r="R4182" t="s">
        <v>13</v>
      </c>
      <c r="S4182" t="s">
        <v>201</v>
      </c>
      <c r="W4182" t="s">
        <v>176</v>
      </c>
      <c r="X4182" t="s">
        <v>8</v>
      </c>
      <c r="Y4182" t="s">
        <v>93</v>
      </c>
      <c r="Z4182">
        <v>1863.68</v>
      </c>
      <c r="AA4182">
        <v>588.79999999999995</v>
      </c>
    </row>
    <row r="4183" spans="1:27" hidden="1" x14ac:dyDescent="0.25">
      <c r="A4183">
        <v>2017</v>
      </c>
      <c r="B4183">
        <v>3</v>
      </c>
      <c r="C4183" t="s">
        <v>86</v>
      </c>
      <c r="D4183">
        <v>27306</v>
      </c>
      <c r="E4183">
        <v>4</v>
      </c>
      <c r="F4183">
        <v>20170330</v>
      </c>
      <c r="G4183">
        <v>20523273265</v>
      </c>
      <c r="H4183" t="s">
        <v>174</v>
      </c>
      <c r="I4183" t="s">
        <v>25</v>
      </c>
      <c r="J4183" t="s">
        <v>26</v>
      </c>
      <c r="K4183" t="s">
        <v>97</v>
      </c>
      <c r="L4183" t="s">
        <v>4</v>
      </c>
      <c r="M4183" t="s">
        <v>5</v>
      </c>
      <c r="N4183" t="s">
        <v>6</v>
      </c>
      <c r="O4183">
        <v>710809000</v>
      </c>
      <c r="P4183" t="s">
        <v>31</v>
      </c>
      <c r="Q4183" t="s">
        <v>1076</v>
      </c>
      <c r="R4183" t="s">
        <v>13</v>
      </c>
      <c r="S4183" t="s">
        <v>201</v>
      </c>
      <c r="W4183" t="s">
        <v>176</v>
      </c>
      <c r="X4183" t="s">
        <v>8</v>
      </c>
      <c r="Y4183" t="s">
        <v>93</v>
      </c>
      <c r="Z4183">
        <v>1863.68</v>
      </c>
      <c r="AA4183">
        <v>588.79999999999995</v>
      </c>
    </row>
    <row r="4184" spans="1:27" hidden="1" x14ac:dyDescent="0.25">
      <c r="A4184">
        <v>2017</v>
      </c>
      <c r="B4184">
        <v>2</v>
      </c>
      <c r="C4184" t="s">
        <v>86</v>
      </c>
      <c r="D4184">
        <v>10807</v>
      </c>
      <c r="E4184">
        <v>2</v>
      </c>
      <c r="F4184">
        <v>20170210</v>
      </c>
      <c r="G4184">
        <v>20542089106</v>
      </c>
      <c r="H4184" t="s">
        <v>74</v>
      </c>
      <c r="I4184" t="s">
        <v>25</v>
      </c>
      <c r="J4184" t="s">
        <v>26</v>
      </c>
      <c r="K4184" t="s">
        <v>199</v>
      </c>
      <c r="L4184" t="s">
        <v>4</v>
      </c>
      <c r="M4184" t="s">
        <v>5</v>
      </c>
      <c r="N4184" t="s">
        <v>6</v>
      </c>
      <c r="O4184">
        <v>904221000</v>
      </c>
      <c r="P4184" t="s">
        <v>198</v>
      </c>
      <c r="Q4184" t="s">
        <v>1016</v>
      </c>
      <c r="R4184" t="s">
        <v>104</v>
      </c>
      <c r="S4184" t="s">
        <v>911</v>
      </c>
      <c r="T4184" t="s">
        <v>1457</v>
      </c>
      <c r="V4184" t="s">
        <v>1458</v>
      </c>
      <c r="W4184" t="s">
        <v>34</v>
      </c>
      <c r="X4184" t="s">
        <v>23</v>
      </c>
      <c r="Y4184" t="s">
        <v>9</v>
      </c>
      <c r="Z4184">
        <v>1859.24</v>
      </c>
      <c r="AA4184">
        <v>988.8</v>
      </c>
    </row>
    <row r="4185" spans="1:27" hidden="1" x14ac:dyDescent="0.25">
      <c r="A4185">
        <v>2018</v>
      </c>
      <c r="B4185">
        <v>1</v>
      </c>
      <c r="C4185" t="s">
        <v>270</v>
      </c>
      <c r="D4185">
        <v>4245</v>
      </c>
      <c r="E4185">
        <v>1</v>
      </c>
      <c r="F4185">
        <v>20180124</v>
      </c>
      <c r="G4185">
        <v>20546150519</v>
      </c>
      <c r="H4185" t="s">
        <v>345</v>
      </c>
      <c r="I4185" t="s">
        <v>25</v>
      </c>
      <c r="J4185" t="s">
        <v>26</v>
      </c>
      <c r="K4185" t="s">
        <v>257</v>
      </c>
      <c r="L4185" t="s">
        <v>4</v>
      </c>
      <c r="M4185" t="s">
        <v>5</v>
      </c>
      <c r="N4185" t="s">
        <v>6</v>
      </c>
      <c r="O4185">
        <v>709600000</v>
      </c>
      <c r="P4185" t="s">
        <v>1002</v>
      </c>
      <c r="Q4185" t="s">
        <v>274</v>
      </c>
      <c r="R4185" t="s">
        <v>7</v>
      </c>
      <c r="S4185" t="s">
        <v>350</v>
      </c>
      <c r="T4185" t="s">
        <v>1338</v>
      </c>
      <c r="U4185" t="s">
        <v>799</v>
      </c>
      <c r="W4185" t="s">
        <v>100</v>
      </c>
      <c r="X4185" t="s">
        <v>8</v>
      </c>
      <c r="Y4185" t="s">
        <v>226</v>
      </c>
      <c r="Z4185">
        <v>1857.13</v>
      </c>
      <c r="AA4185">
        <v>1100</v>
      </c>
    </row>
    <row r="4186" spans="1:27" hidden="1" x14ac:dyDescent="0.25">
      <c r="A4186">
        <v>2018</v>
      </c>
      <c r="B4186">
        <v>3</v>
      </c>
      <c r="C4186" t="s">
        <v>86</v>
      </c>
      <c r="D4186">
        <v>19006</v>
      </c>
      <c r="E4186">
        <v>6</v>
      </c>
      <c r="F4186">
        <v>20180302</v>
      </c>
      <c r="G4186">
        <v>20601698928</v>
      </c>
      <c r="H4186" t="s">
        <v>930</v>
      </c>
      <c r="I4186" t="s">
        <v>47</v>
      </c>
      <c r="J4186" t="s">
        <v>48</v>
      </c>
      <c r="K4186" t="s">
        <v>1495</v>
      </c>
      <c r="L4186" t="s">
        <v>4</v>
      </c>
      <c r="M4186" t="s">
        <v>5</v>
      </c>
      <c r="N4186" t="s">
        <v>6</v>
      </c>
      <c r="O4186">
        <v>904219000</v>
      </c>
      <c r="P4186" t="s">
        <v>499</v>
      </c>
      <c r="Q4186" t="s">
        <v>472</v>
      </c>
      <c r="R4186" t="s">
        <v>50</v>
      </c>
      <c r="S4186" t="s">
        <v>1165</v>
      </c>
      <c r="T4186" t="s">
        <v>1166</v>
      </c>
      <c r="U4186" t="s">
        <v>84</v>
      </c>
      <c r="X4186" t="s">
        <v>181</v>
      </c>
      <c r="Y4186" t="s">
        <v>9</v>
      </c>
      <c r="Z4186">
        <v>1857</v>
      </c>
      <c r="AA4186">
        <v>300</v>
      </c>
    </row>
    <row r="4187" spans="1:27" hidden="1" x14ac:dyDescent="0.25">
      <c r="A4187">
        <v>2017</v>
      </c>
      <c r="B4187">
        <v>1</v>
      </c>
      <c r="C4187" t="s">
        <v>270</v>
      </c>
      <c r="D4187">
        <v>4164</v>
      </c>
      <c r="E4187">
        <v>5</v>
      </c>
      <c r="F4187">
        <v>20170124</v>
      </c>
      <c r="G4187">
        <v>20504004415</v>
      </c>
      <c r="H4187" t="s">
        <v>223</v>
      </c>
      <c r="I4187" t="s">
        <v>2</v>
      </c>
      <c r="J4187" t="s">
        <v>318</v>
      </c>
      <c r="K4187" t="s">
        <v>319</v>
      </c>
      <c r="L4187" t="s">
        <v>4</v>
      </c>
      <c r="M4187" t="s">
        <v>5</v>
      </c>
      <c r="N4187" t="s">
        <v>17</v>
      </c>
      <c r="O4187">
        <v>2001909000</v>
      </c>
      <c r="P4187" t="s">
        <v>1009</v>
      </c>
      <c r="Q4187" t="s">
        <v>1003</v>
      </c>
      <c r="R4187" t="s">
        <v>68</v>
      </c>
      <c r="S4187" t="s">
        <v>827</v>
      </c>
      <c r="W4187" t="s">
        <v>100</v>
      </c>
      <c r="X4187" t="s">
        <v>8</v>
      </c>
      <c r="Y4187" t="s">
        <v>61</v>
      </c>
      <c r="Z4187">
        <v>1844</v>
      </c>
      <c r="AA4187">
        <v>418.70400000000001</v>
      </c>
    </row>
    <row r="4188" spans="1:27" hidden="1" x14ac:dyDescent="0.25">
      <c r="A4188">
        <v>2018</v>
      </c>
      <c r="B4188">
        <v>1</v>
      </c>
      <c r="C4188" t="s">
        <v>270</v>
      </c>
      <c r="D4188">
        <v>4019</v>
      </c>
      <c r="E4188">
        <v>6</v>
      </c>
      <c r="F4188">
        <v>20180123</v>
      </c>
      <c r="G4188">
        <v>20504004415</v>
      </c>
      <c r="H4188" t="s">
        <v>223</v>
      </c>
      <c r="I4188" t="s">
        <v>2</v>
      </c>
      <c r="J4188" t="s">
        <v>318</v>
      </c>
      <c r="K4188" t="s">
        <v>319</v>
      </c>
      <c r="L4188" t="s">
        <v>4</v>
      </c>
      <c r="M4188" t="s">
        <v>5</v>
      </c>
      <c r="N4188" t="s">
        <v>17</v>
      </c>
      <c r="O4188">
        <v>2001909000</v>
      </c>
      <c r="P4188" t="s">
        <v>1009</v>
      </c>
      <c r="Q4188" t="s">
        <v>1003</v>
      </c>
      <c r="R4188" t="s">
        <v>68</v>
      </c>
      <c r="S4188" t="s">
        <v>966</v>
      </c>
      <c r="T4188" t="s">
        <v>957</v>
      </c>
      <c r="W4188" t="s">
        <v>34</v>
      </c>
      <c r="X4188" t="s">
        <v>8</v>
      </c>
      <c r="Y4188" t="s">
        <v>226</v>
      </c>
      <c r="Z4188">
        <v>1844</v>
      </c>
      <c r="AA4188">
        <v>418.70400000000001</v>
      </c>
    </row>
    <row r="4189" spans="1:27" hidden="1" x14ac:dyDescent="0.25">
      <c r="A4189">
        <v>2018</v>
      </c>
      <c r="B4189">
        <v>3</v>
      </c>
      <c r="C4189" t="s">
        <v>270</v>
      </c>
      <c r="D4189">
        <v>11377</v>
      </c>
      <c r="E4189">
        <v>3</v>
      </c>
      <c r="F4189">
        <v>20180307</v>
      </c>
      <c r="G4189">
        <v>20504004415</v>
      </c>
      <c r="H4189" t="s">
        <v>223</v>
      </c>
      <c r="I4189" t="s">
        <v>25</v>
      </c>
      <c r="J4189" t="s">
        <v>26</v>
      </c>
      <c r="K4189" t="s">
        <v>492</v>
      </c>
      <c r="L4189" t="s">
        <v>4</v>
      </c>
      <c r="M4189" t="s">
        <v>5</v>
      </c>
      <c r="N4189" t="s">
        <v>17</v>
      </c>
      <c r="O4189">
        <v>2005999000</v>
      </c>
      <c r="P4189" t="s">
        <v>1002</v>
      </c>
      <c r="Q4189" t="s">
        <v>1003</v>
      </c>
      <c r="R4189" t="s">
        <v>24</v>
      </c>
      <c r="S4189" t="s">
        <v>1985</v>
      </c>
      <c r="W4189" t="s">
        <v>100</v>
      </c>
      <c r="X4189" t="s">
        <v>19</v>
      </c>
      <c r="Y4189" t="s">
        <v>226</v>
      </c>
      <c r="Z4189">
        <v>1836</v>
      </c>
      <c r="AA4189">
        <v>414.93599999999998</v>
      </c>
    </row>
    <row r="4190" spans="1:27" hidden="1" x14ac:dyDescent="0.25">
      <c r="A4190">
        <v>2018</v>
      </c>
      <c r="B4190">
        <v>3</v>
      </c>
      <c r="C4190" t="s">
        <v>270</v>
      </c>
      <c r="D4190">
        <v>10522</v>
      </c>
      <c r="E4190">
        <v>4</v>
      </c>
      <c r="F4190">
        <v>20180301</v>
      </c>
      <c r="G4190">
        <v>20546150519</v>
      </c>
      <c r="H4190" t="s">
        <v>345</v>
      </c>
      <c r="I4190" t="s">
        <v>25</v>
      </c>
      <c r="J4190" t="s">
        <v>26</v>
      </c>
      <c r="K4190" t="s">
        <v>1281</v>
      </c>
      <c r="L4190" t="s">
        <v>4</v>
      </c>
      <c r="M4190" t="s">
        <v>5</v>
      </c>
      <c r="N4190" t="s">
        <v>6</v>
      </c>
      <c r="O4190">
        <v>709600000</v>
      </c>
      <c r="P4190" t="s">
        <v>1002</v>
      </c>
      <c r="Q4190" t="s">
        <v>274</v>
      </c>
      <c r="R4190" t="s">
        <v>7</v>
      </c>
      <c r="S4190" t="s">
        <v>802</v>
      </c>
      <c r="T4190" t="s">
        <v>2615</v>
      </c>
      <c r="U4190" t="s">
        <v>799</v>
      </c>
      <c r="W4190" t="s">
        <v>100</v>
      </c>
      <c r="X4190" t="s">
        <v>8</v>
      </c>
      <c r="Y4190" t="s">
        <v>226</v>
      </c>
      <c r="Z4190">
        <v>1834.49</v>
      </c>
      <c r="AA4190">
        <v>1650</v>
      </c>
    </row>
    <row r="4191" spans="1:27" hidden="1" x14ac:dyDescent="0.25">
      <c r="A4191">
        <v>2018</v>
      </c>
      <c r="B4191">
        <v>3</v>
      </c>
      <c r="C4191" t="s">
        <v>270</v>
      </c>
      <c r="D4191">
        <v>11527</v>
      </c>
      <c r="E4191">
        <v>2</v>
      </c>
      <c r="F4191">
        <v>20180307</v>
      </c>
      <c r="G4191">
        <v>20546150519</v>
      </c>
      <c r="H4191" t="s">
        <v>345</v>
      </c>
      <c r="I4191" t="s">
        <v>25</v>
      </c>
      <c r="J4191" t="s">
        <v>26</v>
      </c>
      <c r="K4191" t="s">
        <v>1281</v>
      </c>
      <c r="L4191" t="s">
        <v>4</v>
      </c>
      <c r="M4191" t="s">
        <v>5</v>
      </c>
      <c r="N4191" t="s">
        <v>6</v>
      </c>
      <c r="O4191">
        <v>709600000</v>
      </c>
      <c r="P4191" t="s">
        <v>1002</v>
      </c>
      <c r="Q4191" t="s">
        <v>274</v>
      </c>
      <c r="R4191" t="s">
        <v>7</v>
      </c>
      <c r="S4191" t="s">
        <v>350</v>
      </c>
      <c r="T4191" t="s">
        <v>798</v>
      </c>
      <c r="U4191" t="s">
        <v>799</v>
      </c>
      <c r="W4191" t="s">
        <v>100</v>
      </c>
      <c r="X4191" t="s">
        <v>8</v>
      </c>
      <c r="Y4191" t="s">
        <v>226</v>
      </c>
      <c r="Z4191">
        <v>1832.99</v>
      </c>
      <c r="AA4191">
        <v>1650</v>
      </c>
    </row>
    <row r="4192" spans="1:27" hidden="1" x14ac:dyDescent="0.25">
      <c r="A4192">
        <v>2018</v>
      </c>
      <c r="B4192">
        <v>3</v>
      </c>
      <c r="C4192" t="s">
        <v>270</v>
      </c>
      <c r="D4192">
        <v>13369</v>
      </c>
      <c r="E4192">
        <v>3</v>
      </c>
      <c r="F4192">
        <v>20180321</v>
      </c>
      <c r="G4192">
        <v>20546150519</v>
      </c>
      <c r="H4192" t="s">
        <v>345</v>
      </c>
      <c r="I4192" t="s">
        <v>25</v>
      </c>
      <c r="J4192" t="s">
        <v>26</v>
      </c>
      <c r="K4192" t="s">
        <v>1281</v>
      </c>
      <c r="L4192" t="s">
        <v>4</v>
      </c>
      <c r="M4192" t="s">
        <v>5</v>
      </c>
      <c r="N4192" t="s">
        <v>6</v>
      </c>
      <c r="O4192">
        <v>709600000</v>
      </c>
      <c r="P4192" t="s">
        <v>1002</v>
      </c>
      <c r="Q4192" t="s">
        <v>274</v>
      </c>
      <c r="R4192" t="s">
        <v>7</v>
      </c>
      <c r="S4192" t="s">
        <v>802</v>
      </c>
      <c r="T4192" t="s">
        <v>798</v>
      </c>
      <c r="U4192" t="s">
        <v>799</v>
      </c>
      <c r="W4192" t="s">
        <v>34</v>
      </c>
      <c r="X4192" t="s">
        <v>8</v>
      </c>
      <c r="Y4192" t="s">
        <v>15</v>
      </c>
      <c r="Z4192">
        <v>1827.92</v>
      </c>
      <c r="AA4192">
        <v>1650</v>
      </c>
    </row>
    <row r="4193" spans="1:27" hidden="1" x14ac:dyDescent="0.25">
      <c r="A4193">
        <v>2018</v>
      </c>
      <c r="B4193">
        <v>3</v>
      </c>
      <c r="C4193" t="s">
        <v>270</v>
      </c>
      <c r="D4193">
        <v>14244</v>
      </c>
      <c r="E4193">
        <v>4</v>
      </c>
      <c r="F4193">
        <v>20180328</v>
      </c>
      <c r="G4193">
        <v>20546150519</v>
      </c>
      <c r="H4193" t="s">
        <v>345</v>
      </c>
      <c r="I4193" t="s">
        <v>25</v>
      </c>
      <c r="J4193" t="s">
        <v>26</v>
      </c>
      <c r="K4193" t="s">
        <v>1281</v>
      </c>
      <c r="L4193" t="s">
        <v>4</v>
      </c>
      <c r="M4193" t="s">
        <v>5</v>
      </c>
      <c r="N4193" t="s">
        <v>6</v>
      </c>
      <c r="O4193">
        <v>709600000</v>
      </c>
      <c r="P4193" t="s">
        <v>1002</v>
      </c>
      <c r="Q4193" t="s">
        <v>274</v>
      </c>
      <c r="R4193" t="s">
        <v>7</v>
      </c>
      <c r="S4193" t="s">
        <v>802</v>
      </c>
      <c r="T4193" t="s">
        <v>798</v>
      </c>
      <c r="U4193" t="s">
        <v>799</v>
      </c>
      <c r="W4193" t="s">
        <v>34</v>
      </c>
      <c r="X4193" t="s">
        <v>8</v>
      </c>
      <c r="Y4193" t="s">
        <v>15</v>
      </c>
      <c r="Z4193">
        <v>1827.92</v>
      </c>
      <c r="AA4193">
        <v>1650</v>
      </c>
    </row>
    <row r="4194" spans="1:27" hidden="1" x14ac:dyDescent="0.25">
      <c r="A4194">
        <v>2018</v>
      </c>
      <c r="B4194">
        <v>3</v>
      </c>
      <c r="C4194" t="s">
        <v>86</v>
      </c>
      <c r="D4194">
        <v>26829</v>
      </c>
      <c r="E4194">
        <v>6</v>
      </c>
      <c r="F4194">
        <v>20180323</v>
      </c>
      <c r="G4194">
        <v>20600159217</v>
      </c>
      <c r="H4194" t="s">
        <v>1163</v>
      </c>
      <c r="I4194" t="s">
        <v>25</v>
      </c>
      <c r="J4194" t="s">
        <v>26</v>
      </c>
      <c r="K4194" t="s">
        <v>199</v>
      </c>
      <c r="L4194" t="s">
        <v>4</v>
      </c>
      <c r="M4194" t="s">
        <v>5</v>
      </c>
      <c r="N4194" t="s">
        <v>6</v>
      </c>
      <c r="O4194">
        <v>710809000</v>
      </c>
      <c r="P4194" t="s">
        <v>31</v>
      </c>
      <c r="Q4194" t="s">
        <v>1076</v>
      </c>
      <c r="R4194" t="s">
        <v>13</v>
      </c>
      <c r="S4194" t="s">
        <v>970</v>
      </c>
      <c r="T4194" t="s">
        <v>971</v>
      </c>
      <c r="X4194" t="s">
        <v>8</v>
      </c>
      <c r="Y4194" t="s">
        <v>9</v>
      </c>
      <c r="Z4194">
        <v>1820.4</v>
      </c>
      <c r="AA4194">
        <v>653.76</v>
      </c>
    </row>
    <row r="4195" spans="1:27" hidden="1" x14ac:dyDescent="0.25">
      <c r="A4195">
        <v>2017</v>
      </c>
      <c r="B4195">
        <v>1</v>
      </c>
      <c r="C4195" t="s">
        <v>270</v>
      </c>
      <c r="D4195">
        <v>3281</v>
      </c>
      <c r="E4195">
        <v>3</v>
      </c>
      <c r="F4195">
        <v>20170126</v>
      </c>
      <c r="G4195">
        <v>20504004415</v>
      </c>
      <c r="H4195" t="s">
        <v>223</v>
      </c>
      <c r="I4195" t="s">
        <v>25</v>
      </c>
      <c r="J4195" t="s">
        <v>66</v>
      </c>
      <c r="K4195" t="s">
        <v>460</v>
      </c>
      <c r="L4195" t="s">
        <v>4</v>
      </c>
      <c r="M4195" t="s">
        <v>5</v>
      </c>
      <c r="N4195" t="s">
        <v>17</v>
      </c>
      <c r="O4195">
        <v>2001909000</v>
      </c>
      <c r="P4195" t="s">
        <v>1009</v>
      </c>
      <c r="Q4195" t="s">
        <v>1003</v>
      </c>
      <c r="R4195" t="s">
        <v>68</v>
      </c>
      <c r="S4195" t="s">
        <v>461</v>
      </c>
      <c r="W4195" t="s">
        <v>100</v>
      </c>
      <c r="X4195" t="s">
        <v>8</v>
      </c>
      <c r="Y4195" t="s">
        <v>61</v>
      </c>
      <c r="Z4195">
        <v>1814.64</v>
      </c>
      <c r="AA4195">
        <v>146.4</v>
      </c>
    </row>
    <row r="4196" spans="1:27" hidden="1" x14ac:dyDescent="0.25">
      <c r="A4196">
        <v>2018</v>
      </c>
      <c r="B4196">
        <v>2</v>
      </c>
      <c r="C4196" t="s">
        <v>0</v>
      </c>
      <c r="D4196">
        <v>14407</v>
      </c>
      <c r="E4196">
        <v>1</v>
      </c>
      <c r="F4196">
        <v>20180217</v>
      </c>
      <c r="G4196">
        <v>20515926543</v>
      </c>
      <c r="H4196" t="s">
        <v>29</v>
      </c>
      <c r="I4196" t="s">
        <v>2</v>
      </c>
      <c r="J4196" t="s">
        <v>81</v>
      </c>
      <c r="K4196" t="s">
        <v>374</v>
      </c>
      <c r="L4196" t="s">
        <v>4</v>
      </c>
      <c r="M4196" t="s">
        <v>5</v>
      </c>
      <c r="N4196" t="s">
        <v>6</v>
      </c>
      <c r="O4196">
        <v>709600000</v>
      </c>
      <c r="P4196" t="s">
        <v>1071</v>
      </c>
      <c r="Q4196" t="s">
        <v>274</v>
      </c>
      <c r="R4196" t="s">
        <v>7</v>
      </c>
      <c r="S4196" t="s">
        <v>40</v>
      </c>
      <c r="T4196" t="s">
        <v>31</v>
      </c>
      <c r="U4196" t="s">
        <v>54</v>
      </c>
      <c r="X4196" t="s">
        <v>23</v>
      </c>
      <c r="Y4196" t="s">
        <v>9</v>
      </c>
      <c r="Z4196">
        <v>1814.4</v>
      </c>
      <c r="AA4196">
        <v>639</v>
      </c>
    </row>
    <row r="4197" spans="1:27" hidden="1" x14ac:dyDescent="0.25">
      <c r="A4197">
        <v>2017</v>
      </c>
      <c r="B4197">
        <v>1</v>
      </c>
      <c r="C4197" t="s">
        <v>270</v>
      </c>
      <c r="D4197">
        <v>3243</v>
      </c>
      <c r="E4197">
        <v>5</v>
      </c>
      <c r="F4197">
        <v>20170120</v>
      </c>
      <c r="G4197">
        <v>20546150519</v>
      </c>
      <c r="H4197" t="s">
        <v>345</v>
      </c>
      <c r="I4197" t="s">
        <v>25</v>
      </c>
      <c r="J4197" t="s">
        <v>26</v>
      </c>
      <c r="K4197" t="s">
        <v>257</v>
      </c>
      <c r="L4197" t="s">
        <v>4</v>
      </c>
      <c r="M4197" t="s">
        <v>5</v>
      </c>
      <c r="N4197" t="s">
        <v>6</v>
      </c>
      <c r="O4197">
        <v>709600000</v>
      </c>
      <c r="P4197" t="s">
        <v>1002</v>
      </c>
      <c r="Q4197" t="s">
        <v>274</v>
      </c>
      <c r="R4197" t="s">
        <v>7</v>
      </c>
      <c r="S4197" t="s">
        <v>802</v>
      </c>
      <c r="T4197" t="s">
        <v>798</v>
      </c>
      <c r="U4197" t="s">
        <v>800</v>
      </c>
      <c r="W4197" t="s">
        <v>100</v>
      </c>
      <c r="X4197" t="s">
        <v>8</v>
      </c>
      <c r="Y4197" t="s">
        <v>226</v>
      </c>
      <c r="Z4197">
        <v>1805.06</v>
      </c>
      <c r="AA4197">
        <v>2145</v>
      </c>
    </row>
    <row r="4198" spans="1:27" hidden="1" x14ac:dyDescent="0.25">
      <c r="A4198">
        <v>2017</v>
      </c>
      <c r="B4198">
        <v>1</v>
      </c>
      <c r="C4198" t="s">
        <v>86</v>
      </c>
      <c r="D4198">
        <v>7905</v>
      </c>
      <c r="E4198">
        <v>6</v>
      </c>
      <c r="F4198">
        <v>20170127</v>
      </c>
      <c r="G4198">
        <v>20601354048</v>
      </c>
      <c r="H4198" t="s">
        <v>701</v>
      </c>
      <c r="I4198" t="s">
        <v>11</v>
      </c>
      <c r="J4198" t="s">
        <v>397</v>
      </c>
      <c r="K4198" t="s">
        <v>405</v>
      </c>
      <c r="L4198" t="s">
        <v>4</v>
      </c>
      <c r="M4198" t="s">
        <v>5</v>
      </c>
      <c r="N4198" t="s">
        <v>6</v>
      </c>
      <c r="O4198">
        <v>709600000</v>
      </c>
      <c r="P4198" t="s">
        <v>31</v>
      </c>
      <c r="Q4198" t="s">
        <v>274</v>
      </c>
      <c r="R4198" t="s">
        <v>7</v>
      </c>
      <c r="S4198" t="s">
        <v>45</v>
      </c>
      <c r="X4198" t="s">
        <v>23</v>
      </c>
      <c r="Y4198" t="s">
        <v>9</v>
      </c>
      <c r="Z4198">
        <v>1800</v>
      </c>
      <c r="AA4198">
        <v>2000</v>
      </c>
    </row>
    <row r="4199" spans="1:27" hidden="1" x14ac:dyDescent="0.25">
      <c r="A4199">
        <v>2017</v>
      </c>
      <c r="B4199">
        <v>1</v>
      </c>
      <c r="C4199" t="s">
        <v>86</v>
      </c>
      <c r="D4199">
        <v>7905</v>
      </c>
      <c r="E4199">
        <v>7</v>
      </c>
      <c r="F4199">
        <v>20170127</v>
      </c>
      <c r="G4199">
        <v>20601354048</v>
      </c>
      <c r="H4199" t="s">
        <v>701</v>
      </c>
      <c r="I4199" t="s">
        <v>11</v>
      </c>
      <c r="J4199" t="s">
        <v>397</v>
      </c>
      <c r="K4199" t="s">
        <v>405</v>
      </c>
      <c r="L4199" t="s">
        <v>4</v>
      </c>
      <c r="M4199" t="s">
        <v>5</v>
      </c>
      <c r="N4199" t="s">
        <v>6</v>
      </c>
      <c r="O4199">
        <v>904219000</v>
      </c>
      <c r="P4199" t="s">
        <v>40</v>
      </c>
      <c r="Q4199" t="s">
        <v>472</v>
      </c>
      <c r="R4199" t="s">
        <v>50</v>
      </c>
      <c r="S4199" t="s">
        <v>702</v>
      </c>
      <c r="X4199" t="s">
        <v>23</v>
      </c>
      <c r="Y4199" t="s">
        <v>9</v>
      </c>
      <c r="Z4199">
        <v>1800</v>
      </c>
      <c r="AA4199">
        <v>1000</v>
      </c>
    </row>
    <row r="4200" spans="1:27" hidden="1" x14ac:dyDescent="0.25">
      <c r="A4200">
        <v>2017</v>
      </c>
      <c r="B4200">
        <v>1</v>
      </c>
      <c r="C4200" t="s">
        <v>85</v>
      </c>
      <c r="D4200">
        <v>350</v>
      </c>
      <c r="E4200">
        <v>2</v>
      </c>
      <c r="F4200">
        <v>20170117</v>
      </c>
      <c r="G4200">
        <v>20532947821</v>
      </c>
      <c r="H4200" t="s">
        <v>904</v>
      </c>
      <c r="I4200" t="s">
        <v>11</v>
      </c>
      <c r="J4200" t="s">
        <v>12</v>
      </c>
      <c r="K4200" t="s">
        <v>905</v>
      </c>
      <c r="L4200" t="s">
        <v>4</v>
      </c>
      <c r="M4200" t="s">
        <v>5</v>
      </c>
      <c r="N4200" t="s">
        <v>6</v>
      </c>
      <c r="O4200">
        <v>904229000</v>
      </c>
      <c r="P4200" t="s">
        <v>499</v>
      </c>
      <c r="Q4200" t="s">
        <v>1016</v>
      </c>
      <c r="R4200" t="s">
        <v>60</v>
      </c>
      <c r="S4200" t="s">
        <v>363</v>
      </c>
      <c r="T4200" t="s">
        <v>906</v>
      </c>
      <c r="U4200" t="s">
        <v>907</v>
      </c>
      <c r="W4200" t="s">
        <v>908</v>
      </c>
      <c r="X4200" t="s">
        <v>23</v>
      </c>
      <c r="Y4200" t="s">
        <v>85</v>
      </c>
      <c r="Z4200">
        <v>1800</v>
      </c>
      <c r="AA4200">
        <v>6000</v>
      </c>
    </row>
    <row r="4201" spans="1:27" hidden="1" x14ac:dyDescent="0.25">
      <c r="A4201">
        <v>2017</v>
      </c>
      <c r="B4201">
        <v>2</v>
      </c>
      <c r="C4201" t="s">
        <v>0</v>
      </c>
      <c r="D4201">
        <v>17814</v>
      </c>
      <c r="E4201">
        <v>1</v>
      </c>
      <c r="F4201">
        <v>20170219</v>
      </c>
      <c r="G4201">
        <v>20504004415</v>
      </c>
      <c r="H4201" t="s">
        <v>223</v>
      </c>
      <c r="I4201" t="s">
        <v>2</v>
      </c>
      <c r="J4201" t="s">
        <v>3</v>
      </c>
      <c r="K4201" t="s">
        <v>1393</v>
      </c>
      <c r="L4201" t="s">
        <v>4</v>
      </c>
      <c r="M4201" t="s">
        <v>5</v>
      </c>
      <c r="N4201" t="s">
        <v>6</v>
      </c>
      <c r="O4201">
        <v>710809000</v>
      </c>
      <c r="P4201" t="s">
        <v>1008</v>
      </c>
      <c r="Q4201" t="s">
        <v>1003</v>
      </c>
      <c r="R4201" t="s">
        <v>13</v>
      </c>
      <c r="S4201" t="s">
        <v>1394</v>
      </c>
      <c r="W4201" t="s">
        <v>34</v>
      </c>
      <c r="X4201" t="s">
        <v>8</v>
      </c>
      <c r="Y4201" t="s">
        <v>226</v>
      </c>
      <c r="Z4201">
        <v>1800</v>
      </c>
      <c r="AA4201">
        <v>510</v>
      </c>
    </row>
    <row r="4202" spans="1:27" hidden="1" x14ac:dyDescent="0.25">
      <c r="A4202">
        <v>2018</v>
      </c>
      <c r="B4202">
        <v>1</v>
      </c>
      <c r="C4202" t="s">
        <v>0</v>
      </c>
      <c r="D4202">
        <v>133824</v>
      </c>
      <c r="E4202">
        <v>1</v>
      </c>
      <c r="F4202">
        <v>20180101</v>
      </c>
      <c r="G4202">
        <v>20600794931</v>
      </c>
      <c r="H4202" t="s">
        <v>962</v>
      </c>
      <c r="I4202" t="s">
        <v>2</v>
      </c>
      <c r="J4202" t="s">
        <v>21</v>
      </c>
      <c r="K4202" t="s">
        <v>374</v>
      </c>
      <c r="L4202" t="s">
        <v>4</v>
      </c>
      <c r="M4202" t="s">
        <v>5</v>
      </c>
      <c r="N4202" t="s">
        <v>6</v>
      </c>
      <c r="O4202">
        <v>709600000</v>
      </c>
      <c r="P4202" t="s">
        <v>1071</v>
      </c>
      <c r="Q4202" t="s">
        <v>274</v>
      </c>
      <c r="R4202" t="s">
        <v>7</v>
      </c>
      <c r="S4202" t="s">
        <v>31</v>
      </c>
      <c r="T4202" t="s">
        <v>40</v>
      </c>
      <c r="X4202" t="s">
        <v>23</v>
      </c>
      <c r="Y4202" t="s">
        <v>9</v>
      </c>
      <c r="Z4202">
        <v>1800</v>
      </c>
      <c r="AA4202">
        <v>900</v>
      </c>
    </row>
    <row r="4203" spans="1:27" hidden="1" x14ac:dyDescent="0.25">
      <c r="A4203">
        <v>2018</v>
      </c>
      <c r="B4203">
        <v>1</v>
      </c>
      <c r="C4203" t="s">
        <v>86</v>
      </c>
      <c r="D4203">
        <v>121274</v>
      </c>
      <c r="E4203">
        <v>34</v>
      </c>
      <c r="F4203">
        <v>20180102</v>
      </c>
      <c r="G4203">
        <v>20170040938</v>
      </c>
      <c r="H4203" t="s">
        <v>65</v>
      </c>
      <c r="I4203" t="s">
        <v>25</v>
      </c>
      <c r="J4203" t="s">
        <v>26</v>
      </c>
      <c r="K4203" t="s">
        <v>147</v>
      </c>
      <c r="L4203" t="s">
        <v>4</v>
      </c>
      <c r="M4203" t="s">
        <v>5</v>
      </c>
      <c r="N4203" t="s">
        <v>17</v>
      </c>
      <c r="O4203">
        <v>2005999000</v>
      </c>
      <c r="P4203" t="s">
        <v>934</v>
      </c>
      <c r="Q4203" t="s">
        <v>1003</v>
      </c>
      <c r="R4203" t="s">
        <v>24</v>
      </c>
      <c r="S4203" t="s">
        <v>148</v>
      </c>
      <c r="T4203" t="s">
        <v>246</v>
      </c>
      <c r="W4203" t="s">
        <v>214</v>
      </c>
      <c r="X4203" t="s">
        <v>8</v>
      </c>
      <c r="Y4203" t="s">
        <v>15</v>
      </c>
      <c r="Z4203">
        <v>1800</v>
      </c>
      <c r="AA4203">
        <v>816</v>
      </c>
    </row>
    <row r="4204" spans="1:27" hidden="1" x14ac:dyDescent="0.25">
      <c r="A4204">
        <v>2018</v>
      </c>
      <c r="B4204">
        <v>2</v>
      </c>
      <c r="C4204" t="s">
        <v>270</v>
      </c>
      <c r="D4204">
        <v>5421</v>
      </c>
      <c r="E4204">
        <v>6</v>
      </c>
      <c r="F4204">
        <v>20180201</v>
      </c>
      <c r="G4204">
        <v>20504004415</v>
      </c>
      <c r="H4204" t="s">
        <v>223</v>
      </c>
      <c r="I4204" t="s">
        <v>25</v>
      </c>
      <c r="J4204" t="s">
        <v>26</v>
      </c>
      <c r="K4204" t="s">
        <v>97</v>
      </c>
      <c r="L4204" t="s">
        <v>4</v>
      </c>
      <c r="M4204" t="s">
        <v>5</v>
      </c>
      <c r="N4204" t="s">
        <v>17</v>
      </c>
      <c r="O4204">
        <v>2005999000</v>
      </c>
      <c r="P4204" t="s">
        <v>1002</v>
      </c>
      <c r="Q4204" t="s">
        <v>1003</v>
      </c>
      <c r="R4204" t="s">
        <v>24</v>
      </c>
      <c r="S4204" t="s">
        <v>342</v>
      </c>
      <c r="W4204" t="s">
        <v>34</v>
      </c>
      <c r="X4204" t="s">
        <v>8</v>
      </c>
      <c r="Y4204" t="s">
        <v>226</v>
      </c>
      <c r="Z4204">
        <v>1800</v>
      </c>
      <c r="AA4204">
        <v>528</v>
      </c>
    </row>
    <row r="4205" spans="1:27" hidden="1" x14ac:dyDescent="0.25">
      <c r="A4205">
        <v>2018</v>
      </c>
      <c r="B4205">
        <v>2</v>
      </c>
      <c r="C4205" t="s">
        <v>270</v>
      </c>
      <c r="D4205">
        <v>10252</v>
      </c>
      <c r="E4205">
        <v>7</v>
      </c>
      <c r="F4205">
        <v>20180227</v>
      </c>
      <c r="G4205">
        <v>20504004415</v>
      </c>
      <c r="H4205" t="s">
        <v>223</v>
      </c>
      <c r="I4205" t="s">
        <v>2</v>
      </c>
      <c r="J4205" t="s">
        <v>58</v>
      </c>
      <c r="K4205" t="s">
        <v>59</v>
      </c>
      <c r="L4205" t="s">
        <v>4</v>
      </c>
      <c r="M4205" t="s">
        <v>5</v>
      </c>
      <c r="N4205" t="s">
        <v>17</v>
      </c>
      <c r="O4205">
        <v>2001909000</v>
      </c>
      <c r="P4205" t="s">
        <v>1009</v>
      </c>
      <c r="Q4205" t="s">
        <v>1003</v>
      </c>
      <c r="R4205" t="s">
        <v>68</v>
      </c>
      <c r="S4205" t="s">
        <v>277</v>
      </c>
      <c r="W4205" t="s">
        <v>100</v>
      </c>
      <c r="X4205" t="s">
        <v>8</v>
      </c>
      <c r="Y4205" t="s">
        <v>226</v>
      </c>
      <c r="Z4205">
        <v>1800</v>
      </c>
      <c r="AA4205">
        <v>348</v>
      </c>
    </row>
    <row r="4206" spans="1:27" hidden="1" x14ac:dyDescent="0.25">
      <c r="A4206">
        <v>2018</v>
      </c>
      <c r="B4206">
        <v>3</v>
      </c>
      <c r="C4206" t="s">
        <v>0</v>
      </c>
      <c r="D4206">
        <v>17711</v>
      </c>
      <c r="E4206">
        <v>1</v>
      </c>
      <c r="F4206">
        <v>20180301</v>
      </c>
      <c r="G4206">
        <v>20546610706</v>
      </c>
      <c r="H4206" t="s">
        <v>1</v>
      </c>
      <c r="I4206" t="s">
        <v>2</v>
      </c>
      <c r="J4206" t="s">
        <v>21</v>
      </c>
      <c r="K4206" t="s">
        <v>22</v>
      </c>
      <c r="L4206" t="s">
        <v>4</v>
      </c>
      <c r="M4206" t="s">
        <v>5</v>
      </c>
      <c r="N4206" t="s">
        <v>6</v>
      </c>
      <c r="O4206">
        <v>709600000</v>
      </c>
      <c r="P4206" t="s">
        <v>1071</v>
      </c>
      <c r="Q4206" t="s">
        <v>274</v>
      </c>
      <c r="R4206" t="s">
        <v>7</v>
      </c>
      <c r="S4206" t="s">
        <v>40</v>
      </c>
      <c r="T4206" t="s">
        <v>55</v>
      </c>
      <c r="X4206" t="s">
        <v>8</v>
      </c>
      <c r="Y4206" t="s">
        <v>9</v>
      </c>
      <c r="Z4206">
        <v>1800</v>
      </c>
      <c r="AA4206">
        <v>900</v>
      </c>
    </row>
    <row r="4207" spans="1:27" hidden="1" x14ac:dyDescent="0.25">
      <c r="A4207">
        <v>2018</v>
      </c>
      <c r="B4207">
        <v>3</v>
      </c>
      <c r="C4207" t="s">
        <v>0</v>
      </c>
      <c r="D4207">
        <v>21359</v>
      </c>
      <c r="E4207">
        <v>1</v>
      </c>
      <c r="F4207">
        <v>20180315</v>
      </c>
      <c r="G4207">
        <v>20546610706</v>
      </c>
      <c r="H4207" t="s">
        <v>1</v>
      </c>
      <c r="I4207" t="s">
        <v>2</v>
      </c>
      <c r="J4207" t="s">
        <v>21</v>
      </c>
      <c r="K4207" t="s">
        <v>22</v>
      </c>
      <c r="L4207" t="s">
        <v>4</v>
      </c>
      <c r="M4207" t="s">
        <v>5</v>
      </c>
      <c r="N4207" t="s">
        <v>6</v>
      </c>
      <c r="O4207">
        <v>709600000</v>
      </c>
      <c r="P4207" t="s">
        <v>1071</v>
      </c>
      <c r="Q4207" t="s">
        <v>274</v>
      </c>
      <c r="R4207" t="s">
        <v>7</v>
      </c>
      <c r="S4207" t="s">
        <v>40</v>
      </c>
      <c r="T4207" t="s">
        <v>55</v>
      </c>
      <c r="X4207" t="s">
        <v>8</v>
      </c>
      <c r="Y4207" t="s">
        <v>9</v>
      </c>
      <c r="Z4207">
        <v>1800</v>
      </c>
      <c r="AA4207">
        <v>900</v>
      </c>
    </row>
    <row r="4208" spans="1:27" hidden="1" x14ac:dyDescent="0.25">
      <c r="A4208">
        <v>2018</v>
      </c>
      <c r="B4208">
        <v>2</v>
      </c>
      <c r="C4208" t="s">
        <v>86</v>
      </c>
      <c r="D4208">
        <v>17149</v>
      </c>
      <c r="E4208">
        <v>10</v>
      </c>
      <c r="F4208">
        <v>20180226</v>
      </c>
      <c r="G4208">
        <v>20551402941</v>
      </c>
      <c r="H4208" t="s">
        <v>221</v>
      </c>
      <c r="I4208" t="s">
        <v>11</v>
      </c>
      <c r="J4208" t="s">
        <v>12</v>
      </c>
      <c r="K4208" t="s">
        <v>156</v>
      </c>
      <c r="L4208" t="s">
        <v>4</v>
      </c>
      <c r="M4208" t="s">
        <v>5</v>
      </c>
      <c r="N4208" t="s">
        <v>6</v>
      </c>
      <c r="O4208">
        <v>710809000</v>
      </c>
      <c r="P4208" t="s">
        <v>40</v>
      </c>
      <c r="Q4208" t="s">
        <v>1076</v>
      </c>
      <c r="R4208" t="s">
        <v>13</v>
      </c>
      <c r="S4208" t="s">
        <v>2416</v>
      </c>
      <c r="T4208" t="s">
        <v>469</v>
      </c>
      <c r="U4208" t="s">
        <v>101</v>
      </c>
      <c r="V4208" t="s">
        <v>2417</v>
      </c>
      <c r="W4208" t="s">
        <v>44</v>
      </c>
      <c r="X4208" t="s">
        <v>8</v>
      </c>
      <c r="Y4208" t="s">
        <v>93</v>
      </c>
      <c r="Z4208">
        <v>1794</v>
      </c>
      <c r="AA4208">
        <v>390</v>
      </c>
    </row>
    <row r="4209" spans="1:27" hidden="1" x14ac:dyDescent="0.25">
      <c r="A4209">
        <v>2018</v>
      </c>
      <c r="B4209">
        <v>1</v>
      </c>
      <c r="C4209" t="s">
        <v>270</v>
      </c>
      <c r="D4209">
        <v>4019</v>
      </c>
      <c r="E4209">
        <v>2</v>
      </c>
      <c r="F4209">
        <v>20180123</v>
      </c>
      <c r="G4209">
        <v>20504004415</v>
      </c>
      <c r="H4209" t="s">
        <v>223</v>
      </c>
      <c r="I4209" t="s">
        <v>2</v>
      </c>
      <c r="J4209" t="s">
        <v>318</v>
      </c>
      <c r="K4209" t="s">
        <v>319</v>
      </c>
      <c r="L4209" t="s">
        <v>4</v>
      </c>
      <c r="M4209" t="s">
        <v>5</v>
      </c>
      <c r="N4209" t="s">
        <v>17</v>
      </c>
      <c r="O4209">
        <v>2001909000</v>
      </c>
      <c r="P4209" t="s">
        <v>1008</v>
      </c>
      <c r="Q4209" t="s">
        <v>1003</v>
      </c>
      <c r="R4209" t="s">
        <v>68</v>
      </c>
      <c r="S4209" t="s">
        <v>526</v>
      </c>
      <c r="T4209" t="s">
        <v>881</v>
      </c>
      <c r="W4209" t="s">
        <v>34</v>
      </c>
      <c r="X4209" t="s">
        <v>8</v>
      </c>
      <c r="Y4209" t="s">
        <v>226</v>
      </c>
      <c r="Z4209">
        <v>1790</v>
      </c>
      <c r="AA4209">
        <v>1740</v>
      </c>
    </row>
    <row r="4210" spans="1:27" hidden="1" x14ac:dyDescent="0.25">
      <c r="A4210">
        <v>2017</v>
      </c>
      <c r="B4210">
        <v>1</v>
      </c>
      <c r="C4210" t="s">
        <v>86</v>
      </c>
      <c r="D4210">
        <v>5019</v>
      </c>
      <c r="E4210">
        <v>5</v>
      </c>
      <c r="F4210">
        <v>20170120</v>
      </c>
      <c r="G4210">
        <v>20501895467</v>
      </c>
      <c r="H4210" t="s">
        <v>211</v>
      </c>
      <c r="I4210" t="s">
        <v>25</v>
      </c>
      <c r="J4210" t="s">
        <v>26</v>
      </c>
      <c r="K4210" t="s">
        <v>97</v>
      </c>
      <c r="L4210" t="s">
        <v>4</v>
      </c>
      <c r="M4210" t="s">
        <v>5</v>
      </c>
      <c r="N4210" t="s">
        <v>6</v>
      </c>
      <c r="O4210">
        <v>710809000</v>
      </c>
      <c r="P4210" t="s">
        <v>1133</v>
      </c>
      <c r="Q4210" t="s">
        <v>1076</v>
      </c>
      <c r="R4210" t="s">
        <v>13</v>
      </c>
      <c r="S4210" t="s">
        <v>241</v>
      </c>
      <c r="T4210" t="s">
        <v>662</v>
      </c>
      <c r="X4210" t="s">
        <v>8</v>
      </c>
      <c r="Y4210" t="s">
        <v>9</v>
      </c>
      <c r="Z4210">
        <v>1785.68</v>
      </c>
      <c r="AA4210">
        <v>944.32</v>
      </c>
    </row>
    <row r="4211" spans="1:27" hidden="1" x14ac:dyDescent="0.25">
      <c r="A4211">
        <v>2018</v>
      </c>
      <c r="B4211">
        <v>3</v>
      </c>
      <c r="C4211" t="s">
        <v>270</v>
      </c>
      <c r="D4211">
        <v>12498</v>
      </c>
      <c r="E4211">
        <v>2</v>
      </c>
      <c r="F4211">
        <v>20180314</v>
      </c>
      <c r="G4211">
        <v>20546150519</v>
      </c>
      <c r="H4211" t="s">
        <v>345</v>
      </c>
      <c r="I4211" t="s">
        <v>25</v>
      </c>
      <c r="J4211" t="s">
        <v>26</v>
      </c>
      <c r="K4211" t="s">
        <v>1281</v>
      </c>
      <c r="L4211" t="s">
        <v>4</v>
      </c>
      <c r="M4211" t="s">
        <v>5</v>
      </c>
      <c r="N4211" t="s">
        <v>6</v>
      </c>
      <c r="O4211">
        <v>709600000</v>
      </c>
      <c r="P4211" t="s">
        <v>1002</v>
      </c>
      <c r="Q4211" t="s">
        <v>274</v>
      </c>
      <c r="R4211" t="s">
        <v>7</v>
      </c>
      <c r="S4211" t="s">
        <v>802</v>
      </c>
      <c r="T4211" t="s">
        <v>798</v>
      </c>
      <c r="U4211" t="s">
        <v>799</v>
      </c>
      <c r="W4211" t="s">
        <v>100</v>
      </c>
      <c r="X4211" t="s">
        <v>8</v>
      </c>
      <c r="Y4211" t="s">
        <v>226</v>
      </c>
      <c r="Z4211">
        <v>1782.95</v>
      </c>
      <c r="AA4211">
        <v>1605</v>
      </c>
    </row>
    <row r="4212" spans="1:27" hidden="1" x14ac:dyDescent="0.25">
      <c r="A4212">
        <v>2018</v>
      </c>
      <c r="B4212">
        <v>3</v>
      </c>
      <c r="C4212" t="s">
        <v>270</v>
      </c>
      <c r="D4212">
        <v>13387</v>
      </c>
      <c r="E4212">
        <v>5</v>
      </c>
      <c r="F4212">
        <v>20180321</v>
      </c>
      <c r="G4212">
        <v>20546150519</v>
      </c>
      <c r="H4212" t="s">
        <v>345</v>
      </c>
      <c r="I4212" t="s">
        <v>25</v>
      </c>
      <c r="J4212" t="s">
        <v>26</v>
      </c>
      <c r="K4212" t="s">
        <v>257</v>
      </c>
      <c r="L4212" t="s">
        <v>4</v>
      </c>
      <c r="M4212" t="s">
        <v>5</v>
      </c>
      <c r="N4212" t="s">
        <v>6</v>
      </c>
      <c r="O4212">
        <v>709600000</v>
      </c>
      <c r="P4212" t="s">
        <v>1002</v>
      </c>
      <c r="Q4212" t="s">
        <v>274</v>
      </c>
      <c r="R4212" t="s">
        <v>7</v>
      </c>
      <c r="S4212" t="s">
        <v>802</v>
      </c>
      <c r="T4212" t="s">
        <v>798</v>
      </c>
      <c r="U4212" t="s">
        <v>800</v>
      </c>
      <c r="W4212" t="s">
        <v>34</v>
      </c>
      <c r="X4212" t="s">
        <v>8</v>
      </c>
      <c r="Y4212" t="s">
        <v>15</v>
      </c>
      <c r="Z4212">
        <v>1771.82</v>
      </c>
      <c r="AA4212">
        <v>2005</v>
      </c>
    </row>
    <row r="4213" spans="1:27" hidden="1" x14ac:dyDescent="0.25">
      <c r="A4213">
        <v>2018</v>
      </c>
      <c r="B4213">
        <v>3</v>
      </c>
      <c r="C4213" t="s">
        <v>86</v>
      </c>
      <c r="D4213">
        <v>22063</v>
      </c>
      <c r="E4213">
        <v>7</v>
      </c>
      <c r="F4213">
        <v>20180308</v>
      </c>
      <c r="G4213">
        <v>20600159217</v>
      </c>
      <c r="H4213" t="s">
        <v>1163</v>
      </c>
      <c r="I4213" t="s">
        <v>25</v>
      </c>
      <c r="J4213" t="s">
        <v>26</v>
      </c>
      <c r="K4213" t="s">
        <v>97</v>
      </c>
      <c r="L4213" t="s">
        <v>4</v>
      </c>
      <c r="M4213" t="s">
        <v>5</v>
      </c>
      <c r="N4213" t="s">
        <v>6</v>
      </c>
      <c r="O4213">
        <v>710809000</v>
      </c>
      <c r="P4213" t="s">
        <v>1133</v>
      </c>
      <c r="Q4213" t="s">
        <v>1076</v>
      </c>
      <c r="R4213" t="s">
        <v>13</v>
      </c>
      <c r="S4213" t="s">
        <v>2539</v>
      </c>
      <c r="T4213" t="s">
        <v>2540</v>
      </c>
      <c r="X4213" t="s">
        <v>8</v>
      </c>
      <c r="Y4213" t="s">
        <v>9</v>
      </c>
      <c r="Z4213">
        <v>1762.56</v>
      </c>
      <c r="AA4213">
        <v>588.38</v>
      </c>
    </row>
    <row r="4214" spans="1:27" hidden="1" x14ac:dyDescent="0.25">
      <c r="A4214">
        <v>2017</v>
      </c>
      <c r="B4214">
        <v>1</v>
      </c>
      <c r="C4214" t="s">
        <v>85</v>
      </c>
      <c r="D4214">
        <v>233</v>
      </c>
      <c r="E4214">
        <v>1</v>
      </c>
      <c r="F4214">
        <v>20170112</v>
      </c>
      <c r="G4214">
        <v>20119194998</v>
      </c>
      <c r="H4214" t="s">
        <v>366</v>
      </c>
      <c r="I4214" t="s">
        <v>11</v>
      </c>
      <c r="J4214" t="s">
        <v>12</v>
      </c>
      <c r="K4214" t="s">
        <v>362</v>
      </c>
      <c r="L4214" t="s">
        <v>4</v>
      </c>
      <c r="M4214" t="s">
        <v>5</v>
      </c>
      <c r="N4214" t="s">
        <v>17</v>
      </c>
      <c r="O4214">
        <v>2005999000</v>
      </c>
      <c r="P4214" t="s">
        <v>1015</v>
      </c>
      <c r="Q4214" t="s">
        <v>1003</v>
      </c>
      <c r="R4214" t="s">
        <v>24</v>
      </c>
      <c r="S4214" t="s">
        <v>466</v>
      </c>
      <c r="T4214" t="s">
        <v>368</v>
      </c>
      <c r="V4214" t="s">
        <v>84</v>
      </c>
      <c r="W4214" t="s">
        <v>369</v>
      </c>
      <c r="X4214" t="s">
        <v>23</v>
      </c>
      <c r="Y4214" t="s">
        <v>85</v>
      </c>
      <c r="Z4214">
        <v>1761.3</v>
      </c>
      <c r="AA4214">
        <v>1710</v>
      </c>
    </row>
    <row r="4215" spans="1:27" hidden="1" x14ac:dyDescent="0.25">
      <c r="A4215">
        <v>2017</v>
      </c>
      <c r="B4215">
        <v>1</v>
      </c>
      <c r="C4215" t="s">
        <v>270</v>
      </c>
      <c r="D4215">
        <v>4303</v>
      </c>
      <c r="E4215">
        <v>4</v>
      </c>
      <c r="F4215">
        <v>20170124</v>
      </c>
      <c r="G4215">
        <v>20546150519</v>
      </c>
      <c r="H4215" t="s">
        <v>345</v>
      </c>
      <c r="I4215" t="s">
        <v>25</v>
      </c>
      <c r="J4215" t="s">
        <v>26</v>
      </c>
      <c r="K4215" t="s">
        <v>199</v>
      </c>
      <c r="L4215" t="s">
        <v>4</v>
      </c>
      <c r="M4215" t="s">
        <v>5</v>
      </c>
      <c r="N4215" t="s">
        <v>6</v>
      </c>
      <c r="O4215">
        <v>709600000</v>
      </c>
      <c r="P4215" t="s">
        <v>1002</v>
      </c>
      <c r="Q4215" t="s">
        <v>274</v>
      </c>
      <c r="R4215" t="s">
        <v>7</v>
      </c>
      <c r="S4215" t="s">
        <v>802</v>
      </c>
      <c r="T4215" t="s">
        <v>798</v>
      </c>
      <c r="U4215" t="s">
        <v>799</v>
      </c>
      <c r="W4215" t="s">
        <v>100</v>
      </c>
      <c r="X4215" t="s">
        <v>8</v>
      </c>
      <c r="Y4215" t="s">
        <v>226</v>
      </c>
      <c r="Z4215">
        <v>1760.91</v>
      </c>
      <c r="AA4215">
        <v>870</v>
      </c>
    </row>
    <row r="4216" spans="1:27" hidden="1" x14ac:dyDescent="0.25">
      <c r="A4216">
        <v>2017</v>
      </c>
      <c r="B4216">
        <v>1</v>
      </c>
      <c r="C4216" t="s">
        <v>0</v>
      </c>
      <c r="D4216">
        <v>5659</v>
      </c>
      <c r="E4216">
        <v>1</v>
      </c>
      <c r="F4216">
        <v>20170118</v>
      </c>
      <c r="G4216">
        <v>20553783713</v>
      </c>
      <c r="H4216" t="s">
        <v>63</v>
      </c>
      <c r="I4216" t="s">
        <v>2</v>
      </c>
      <c r="J4216" t="s">
        <v>21</v>
      </c>
      <c r="K4216" t="s">
        <v>22</v>
      </c>
      <c r="L4216" t="s">
        <v>4</v>
      </c>
      <c r="M4216" t="s">
        <v>5</v>
      </c>
      <c r="N4216" t="s">
        <v>6</v>
      </c>
      <c r="O4216">
        <v>709600000</v>
      </c>
      <c r="P4216" t="s">
        <v>1071</v>
      </c>
      <c r="Q4216" t="s">
        <v>274</v>
      </c>
      <c r="R4216" t="s">
        <v>7</v>
      </c>
      <c r="S4216" t="s">
        <v>31</v>
      </c>
      <c r="T4216" t="s">
        <v>54</v>
      </c>
      <c r="X4216" t="s">
        <v>23</v>
      </c>
      <c r="Y4216" t="s">
        <v>9</v>
      </c>
      <c r="Z4216">
        <v>1757.2</v>
      </c>
      <c r="AA4216">
        <v>772</v>
      </c>
    </row>
    <row r="4217" spans="1:27" hidden="1" x14ac:dyDescent="0.25">
      <c r="A4217">
        <v>2018</v>
      </c>
      <c r="B4217">
        <v>1</v>
      </c>
      <c r="C4217" t="s">
        <v>270</v>
      </c>
      <c r="D4217">
        <v>4020</v>
      </c>
      <c r="E4217">
        <v>5</v>
      </c>
      <c r="F4217">
        <v>20180125</v>
      </c>
      <c r="G4217">
        <v>20504004415</v>
      </c>
      <c r="H4217" t="s">
        <v>223</v>
      </c>
      <c r="I4217" t="s">
        <v>25</v>
      </c>
      <c r="J4217" t="s">
        <v>26</v>
      </c>
      <c r="K4217" t="s">
        <v>97</v>
      </c>
      <c r="L4217" t="s">
        <v>4</v>
      </c>
      <c r="M4217" t="s">
        <v>5</v>
      </c>
      <c r="N4217" t="s">
        <v>17</v>
      </c>
      <c r="O4217">
        <v>2001909000</v>
      </c>
      <c r="P4217" t="s">
        <v>1006</v>
      </c>
      <c r="Q4217" t="s">
        <v>1003</v>
      </c>
      <c r="R4217" t="s">
        <v>68</v>
      </c>
      <c r="S4217" t="s">
        <v>919</v>
      </c>
      <c r="T4217" t="s">
        <v>1334</v>
      </c>
      <c r="W4217" t="s">
        <v>34</v>
      </c>
      <c r="X4217" t="s">
        <v>8</v>
      </c>
      <c r="Y4217" t="s">
        <v>226</v>
      </c>
      <c r="Z4217">
        <v>1755</v>
      </c>
      <c r="AA4217">
        <v>367.2</v>
      </c>
    </row>
    <row r="4218" spans="1:27" hidden="1" x14ac:dyDescent="0.25">
      <c r="A4218">
        <v>2017</v>
      </c>
      <c r="B4218">
        <v>2</v>
      </c>
      <c r="C4218" t="s">
        <v>86</v>
      </c>
      <c r="D4218">
        <v>13535</v>
      </c>
      <c r="E4218">
        <v>6</v>
      </c>
      <c r="F4218">
        <v>20170217</v>
      </c>
      <c r="G4218">
        <v>20524548594</v>
      </c>
      <c r="H4218" t="s">
        <v>124</v>
      </c>
      <c r="I4218" t="s">
        <v>25</v>
      </c>
      <c r="J4218" t="s">
        <v>26</v>
      </c>
      <c r="K4218" t="s">
        <v>166</v>
      </c>
      <c r="L4218" t="s">
        <v>4</v>
      </c>
      <c r="M4218" t="s">
        <v>5</v>
      </c>
      <c r="N4218" t="s">
        <v>6</v>
      </c>
      <c r="O4218">
        <v>904211090</v>
      </c>
      <c r="P4218" t="s">
        <v>198</v>
      </c>
      <c r="Q4218" t="s">
        <v>1016</v>
      </c>
      <c r="R4218" t="s">
        <v>77</v>
      </c>
      <c r="S4218" t="s">
        <v>1565</v>
      </c>
      <c r="T4218" t="s">
        <v>1566</v>
      </c>
      <c r="U4218" t="s">
        <v>88</v>
      </c>
      <c r="X4218" t="s">
        <v>23</v>
      </c>
      <c r="Y4218" t="s">
        <v>9</v>
      </c>
      <c r="Z4218">
        <v>1754.96</v>
      </c>
      <c r="AA4218">
        <v>908</v>
      </c>
    </row>
    <row r="4219" spans="1:27" hidden="1" x14ac:dyDescent="0.25">
      <c r="A4219">
        <v>2017</v>
      </c>
      <c r="B4219">
        <v>2</v>
      </c>
      <c r="C4219" t="s">
        <v>86</v>
      </c>
      <c r="D4219">
        <v>11162</v>
      </c>
      <c r="E4219">
        <v>6</v>
      </c>
      <c r="F4219">
        <v>20170209</v>
      </c>
      <c r="G4219">
        <v>20524548594</v>
      </c>
      <c r="H4219" t="s">
        <v>124</v>
      </c>
      <c r="I4219" t="s">
        <v>25</v>
      </c>
      <c r="J4219" t="s">
        <v>26</v>
      </c>
      <c r="K4219" t="s">
        <v>118</v>
      </c>
      <c r="L4219" t="s">
        <v>4</v>
      </c>
      <c r="M4219" t="s">
        <v>5</v>
      </c>
      <c r="N4219" t="s">
        <v>6</v>
      </c>
      <c r="O4219">
        <v>904219000</v>
      </c>
      <c r="P4219" t="s">
        <v>218</v>
      </c>
      <c r="Q4219" t="s">
        <v>472</v>
      </c>
      <c r="R4219" t="s">
        <v>50</v>
      </c>
      <c r="S4219" t="s">
        <v>1481</v>
      </c>
      <c r="T4219" t="s">
        <v>1482</v>
      </c>
      <c r="U4219" t="s">
        <v>88</v>
      </c>
      <c r="X4219" t="s">
        <v>23</v>
      </c>
      <c r="Y4219" t="s">
        <v>9</v>
      </c>
      <c r="Z4219">
        <v>1754.94</v>
      </c>
      <c r="AA4219">
        <v>318.08</v>
      </c>
    </row>
    <row r="4220" spans="1:27" hidden="1" x14ac:dyDescent="0.25">
      <c r="A4220">
        <v>2017</v>
      </c>
      <c r="B4220">
        <v>1</v>
      </c>
      <c r="C4220" t="s">
        <v>86</v>
      </c>
      <c r="D4220">
        <v>114749</v>
      </c>
      <c r="E4220">
        <v>19</v>
      </c>
      <c r="F4220">
        <v>20170102</v>
      </c>
      <c r="G4220">
        <v>20523273265</v>
      </c>
      <c r="H4220" t="s">
        <v>174</v>
      </c>
      <c r="I4220" t="s">
        <v>25</v>
      </c>
      <c r="J4220" t="s">
        <v>26</v>
      </c>
      <c r="K4220" t="s">
        <v>97</v>
      </c>
      <c r="L4220" t="s">
        <v>4</v>
      </c>
      <c r="M4220" t="s">
        <v>5</v>
      </c>
      <c r="N4220" t="s">
        <v>17</v>
      </c>
      <c r="O4220">
        <v>2005999000</v>
      </c>
      <c r="P4220" t="s">
        <v>31</v>
      </c>
      <c r="Q4220" t="s">
        <v>1003</v>
      </c>
      <c r="R4220" t="s">
        <v>24</v>
      </c>
      <c r="S4220" t="s">
        <v>726</v>
      </c>
      <c r="X4220" t="s">
        <v>8</v>
      </c>
      <c r="Y4220" t="s">
        <v>9</v>
      </c>
      <c r="Z4220">
        <v>1753.2</v>
      </c>
      <c r="AA4220">
        <v>518.4</v>
      </c>
    </row>
    <row r="4221" spans="1:27" hidden="1" x14ac:dyDescent="0.25">
      <c r="A4221">
        <v>2018</v>
      </c>
      <c r="B4221">
        <v>2</v>
      </c>
      <c r="C4221" t="s">
        <v>0</v>
      </c>
      <c r="D4221">
        <v>13016</v>
      </c>
      <c r="E4221">
        <v>2</v>
      </c>
      <c r="F4221">
        <v>20180210</v>
      </c>
      <c r="G4221">
        <v>20602498281</v>
      </c>
      <c r="H4221" t="s">
        <v>1141</v>
      </c>
      <c r="I4221" t="s">
        <v>2</v>
      </c>
      <c r="J4221" t="s">
        <v>21</v>
      </c>
      <c r="K4221" t="s">
        <v>22</v>
      </c>
      <c r="L4221" t="s">
        <v>4</v>
      </c>
      <c r="M4221" t="s">
        <v>5</v>
      </c>
      <c r="N4221" t="s">
        <v>6</v>
      </c>
      <c r="O4221">
        <v>904219000</v>
      </c>
      <c r="P4221" t="s">
        <v>40</v>
      </c>
      <c r="Q4221" t="s">
        <v>274</v>
      </c>
      <c r="R4221" t="s">
        <v>50</v>
      </c>
      <c r="S4221" t="s">
        <v>40</v>
      </c>
      <c r="V4221" t="s">
        <v>14</v>
      </c>
      <c r="X4221" t="s">
        <v>23</v>
      </c>
      <c r="Y4221" t="s">
        <v>9</v>
      </c>
      <c r="Z4221">
        <v>1750</v>
      </c>
      <c r="AA4221">
        <v>350</v>
      </c>
    </row>
    <row r="4222" spans="1:27" hidden="1" x14ac:dyDescent="0.25">
      <c r="A4222">
        <v>2018</v>
      </c>
      <c r="B4222">
        <v>3</v>
      </c>
      <c r="C4222" t="s">
        <v>0</v>
      </c>
      <c r="D4222">
        <v>18383</v>
      </c>
      <c r="E4222">
        <v>1</v>
      </c>
      <c r="F4222">
        <v>20180303</v>
      </c>
      <c r="G4222">
        <v>20602498281</v>
      </c>
      <c r="H4222" t="s">
        <v>1141</v>
      </c>
      <c r="I4222" t="s">
        <v>2</v>
      </c>
      <c r="J4222" t="s">
        <v>21</v>
      </c>
      <c r="K4222" t="s">
        <v>22</v>
      </c>
      <c r="L4222" t="s">
        <v>4</v>
      </c>
      <c r="M4222" t="s">
        <v>5</v>
      </c>
      <c r="N4222" t="s">
        <v>6</v>
      </c>
      <c r="O4222">
        <v>709600000</v>
      </c>
      <c r="P4222" t="s">
        <v>31</v>
      </c>
      <c r="Q4222" t="s">
        <v>274</v>
      </c>
      <c r="R4222" t="s">
        <v>7</v>
      </c>
      <c r="S4222" t="s">
        <v>31</v>
      </c>
      <c r="W4222" t="s">
        <v>44</v>
      </c>
      <c r="X4222" t="s">
        <v>23</v>
      </c>
      <c r="Y4222" t="s">
        <v>9</v>
      </c>
      <c r="Z4222">
        <v>1750</v>
      </c>
      <c r="AA4222">
        <v>350</v>
      </c>
    </row>
    <row r="4223" spans="1:27" hidden="1" x14ac:dyDescent="0.25">
      <c r="A4223">
        <v>2018</v>
      </c>
      <c r="B4223">
        <v>3</v>
      </c>
      <c r="C4223" t="s">
        <v>0</v>
      </c>
      <c r="D4223">
        <v>18383</v>
      </c>
      <c r="E4223">
        <v>2</v>
      </c>
      <c r="F4223">
        <v>20180303</v>
      </c>
      <c r="G4223">
        <v>20602498281</v>
      </c>
      <c r="H4223" t="s">
        <v>1141</v>
      </c>
      <c r="I4223" t="s">
        <v>2</v>
      </c>
      <c r="J4223" t="s">
        <v>21</v>
      </c>
      <c r="K4223" t="s">
        <v>22</v>
      </c>
      <c r="L4223" t="s">
        <v>4</v>
      </c>
      <c r="M4223" t="s">
        <v>5</v>
      </c>
      <c r="N4223" t="s">
        <v>6</v>
      </c>
      <c r="O4223">
        <v>709600000</v>
      </c>
      <c r="P4223" t="s">
        <v>40</v>
      </c>
      <c r="Q4223" t="s">
        <v>274</v>
      </c>
      <c r="R4223" t="s">
        <v>7</v>
      </c>
      <c r="S4223" t="s">
        <v>40</v>
      </c>
      <c r="W4223" t="s">
        <v>44</v>
      </c>
      <c r="X4223" t="s">
        <v>23</v>
      </c>
      <c r="Y4223" t="s">
        <v>9</v>
      </c>
      <c r="Z4223">
        <v>1750</v>
      </c>
      <c r="AA4223">
        <v>350</v>
      </c>
    </row>
    <row r="4224" spans="1:27" hidden="1" x14ac:dyDescent="0.25">
      <c r="A4224">
        <v>2018</v>
      </c>
      <c r="B4224">
        <v>3</v>
      </c>
      <c r="C4224" t="s">
        <v>0</v>
      </c>
      <c r="D4224">
        <v>22423</v>
      </c>
      <c r="E4224">
        <v>1</v>
      </c>
      <c r="F4224">
        <v>20180317</v>
      </c>
      <c r="G4224">
        <v>20602498281</v>
      </c>
      <c r="H4224" t="s">
        <v>1141</v>
      </c>
      <c r="I4224" t="s">
        <v>2</v>
      </c>
      <c r="J4224" t="s">
        <v>21</v>
      </c>
      <c r="K4224" t="s">
        <v>22</v>
      </c>
      <c r="L4224" t="s">
        <v>4</v>
      </c>
      <c r="M4224" t="s">
        <v>5</v>
      </c>
      <c r="N4224" t="s">
        <v>6</v>
      </c>
      <c r="O4224">
        <v>709600000</v>
      </c>
      <c r="P4224" t="s">
        <v>31</v>
      </c>
      <c r="Q4224" t="s">
        <v>274</v>
      </c>
      <c r="R4224" t="s">
        <v>7</v>
      </c>
      <c r="S4224" t="s">
        <v>31</v>
      </c>
      <c r="W4224" t="s">
        <v>44</v>
      </c>
      <c r="X4224" t="s">
        <v>23</v>
      </c>
      <c r="Y4224" t="s">
        <v>9</v>
      </c>
      <c r="Z4224">
        <v>1750</v>
      </c>
      <c r="AA4224">
        <v>350</v>
      </c>
    </row>
    <row r="4225" spans="1:27" hidden="1" x14ac:dyDescent="0.25">
      <c r="A4225">
        <v>2018</v>
      </c>
      <c r="B4225">
        <v>3</v>
      </c>
      <c r="C4225" t="s">
        <v>0</v>
      </c>
      <c r="D4225">
        <v>22423</v>
      </c>
      <c r="E4225">
        <v>2</v>
      </c>
      <c r="F4225">
        <v>20180317</v>
      </c>
      <c r="G4225">
        <v>20602498281</v>
      </c>
      <c r="H4225" t="s">
        <v>1141</v>
      </c>
      <c r="I4225" t="s">
        <v>2</v>
      </c>
      <c r="J4225" t="s">
        <v>21</v>
      </c>
      <c r="K4225" t="s">
        <v>22</v>
      </c>
      <c r="L4225" t="s">
        <v>4</v>
      </c>
      <c r="M4225" t="s">
        <v>5</v>
      </c>
      <c r="N4225" t="s">
        <v>6</v>
      </c>
      <c r="O4225">
        <v>709600000</v>
      </c>
      <c r="P4225" t="s">
        <v>40</v>
      </c>
      <c r="Q4225" t="s">
        <v>274</v>
      </c>
      <c r="R4225" t="s">
        <v>7</v>
      </c>
      <c r="S4225" t="s">
        <v>40</v>
      </c>
      <c r="W4225" t="s">
        <v>44</v>
      </c>
      <c r="X4225" t="s">
        <v>23</v>
      </c>
      <c r="Y4225" t="s">
        <v>9</v>
      </c>
      <c r="Z4225">
        <v>1750</v>
      </c>
      <c r="AA4225">
        <v>350</v>
      </c>
    </row>
    <row r="4226" spans="1:27" hidden="1" x14ac:dyDescent="0.25">
      <c r="A4226">
        <v>2017</v>
      </c>
      <c r="B4226">
        <v>1</v>
      </c>
      <c r="C4226" t="s">
        <v>86</v>
      </c>
      <c r="D4226">
        <v>2324</v>
      </c>
      <c r="E4226">
        <v>2</v>
      </c>
      <c r="F4226">
        <v>20170112</v>
      </c>
      <c r="G4226">
        <v>20481759022</v>
      </c>
      <c r="H4226" t="s">
        <v>157</v>
      </c>
      <c r="I4226" t="s">
        <v>25</v>
      </c>
      <c r="J4226" t="s">
        <v>114</v>
      </c>
      <c r="K4226" t="s">
        <v>115</v>
      </c>
      <c r="L4226" t="s">
        <v>4</v>
      </c>
      <c r="M4226" t="s">
        <v>5</v>
      </c>
      <c r="N4226" t="s">
        <v>6</v>
      </c>
      <c r="O4226">
        <v>904211090</v>
      </c>
      <c r="P4226" t="s">
        <v>198</v>
      </c>
      <c r="Q4226" t="s">
        <v>472</v>
      </c>
      <c r="R4226" t="s">
        <v>77</v>
      </c>
      <c r="S4226" t="s">
        <v>158</v>
      </c>
      <c r="T4226" t="s">
        <v>628</v>
      </c>
      <c r="W4226" t="s">
        <v>595</v>
      </c>
      <c r="X4226" t="s">
        <v>23</v>
      </c>
      <c r="Y4226" t="s">
        <v>9</v>
      </c>
      <c r="Z4226">
        <v>1745.25</v>
      </c>
      <c r="AA4226">
        <v>703.7</v>
      </c>
    </row>
    <row r="4227" spans="1:27" hidden="1" x14ac:dyDescent="0.25">
      <c r="A4227">
        <v>2017</v>
      </c>
      <c r="B4227">
        <v>1</v>
      </c>
      <c r="C4227" t="s">
        <v>270</v>
      </c>
      <c r="D4227">
        <v>44330</v>
      </c>
      <c r="E4227">
        <v>12</v>
      </c>
      <c r="F4227">
        <v>20170103</v>
      </c>
      <c r="G4227">
        <v>20546150519</v>
      </c>
      <c r="H4227" t="s">
        <v>345</v>
      </c>
      <c r="I4227" t="s">
        <v>25</v>
      </c>
      <c r="J4227" t="s">
        <v>26</v>
      </c>
      <c r="K4227" t="s">
        <v>199</v>
      </c>
      <c r="L4227" t="s">
        <v>4</v>
      </c>
      <c r="M4227" t="s">
        <v>5</v>
      </c>
      <c r="N4227" t="s">
        <v>6</v>
      </c>
      <c r="O4227">
        <v>709600000</v>
      </c>
      <c r="P4227" t="s">
        <v>1006</v>
      </c>
      <c r="Q4227" t="s">
        <v>274</v>
      </c>
      <c r="R4227" t="s">
        <v>7</v>
      </c>
      <c r="S4227" t="s">
        <v>805</v>
      </c>
      <c r="T4227" t="s">
        <v>798</v>
      </c>
      <c r="U4227" t="s">
        <v>901</v>
      </c>
      <c r="W4227" t="s">
        <v>100</v>
      </c>
      <c r="X4227" t="s">
        <v>8</v>
      </c>
      <c r="Y4227" t="s">
        <v>226</v>
      </c>
      <c r="Z4227">
        <v>1742.95</v>
      </c>
      <c r="AA4227">
        <v>936</v>
      </c>
    </row>
    <row r="4228" spans="1:27" hidden="1" x14ac:dyDescent="0.25">
      <c r="A4228">
        <v>2018</v>
      </c>
      <c r="B4228">
        <v>2</v>
      </c>
      <c r="C4228" t="s">
        <v>0</v>
      </c>
      <c r="D4228">
        <v>12630</v>
      </c>
      <c r="E4228">
        <v>1</v>
      </c>
      <c r="F4228">
        <v>20180210</v>
      </c>
      <c r="G4228">
        <v>20515926543</v>
      </c>
      <c r="H4228" t="s">
        <v>29</v>
      </c>
      <c r="I4228" t="s">
        <v>2</v>
      </c>
      <c r="J4228" t="s">
        <v>81</v>
      </c>
      <c r="K4228" t="s">
        <v>374</v>
      </c>
      <c r="L4228" t="s">
        <v>4</v>
      </c>
      <c r="M4228" t="s">
        <v>5</v>
      </c>
      <c r="N4228" t="s">
        <v>6</v>
      </c>
      <c r="O4228">
        <v>709600000</v>
      </c>
      <c r="P4228" t="s">
        <v>1071</v>
      </c>
      <c r="Q4228" t="s">
        <v>274</v>
      </c>
      <c r="R4228" t="s">
        <v>7</v>
      </c>
      <c r="S4228" t="s">
        <v>40</v>
      </c>
      <c r="T4228" t="s">
        <v>31</v>
      </c>
      <c r="X4228" t="s">
        <v>23</v>
      </c>
      <c r="Y4228" t="s">
        <v>9</v>
      </c>
      <c r="Z4228">
        <v>1733.2</v>
      </c>
      <c r="AA4228">
        <v>619</v>
      </c>
    </row>
    <row r="4229" spans="1:27" hidden="1" x14ac:dyDescent="0.25">
      <c r="A4229">
        <v>2018</v>
      </c>
      <c r="B4229">
        <v>1</v>
      </c>
      <c r="C4229" t="s">
        <v>0</v>
      </c>
      <c r="D4229">
        <v>1342</v>
      </c>
      <c r="E4229">
        <v>1</v>
      </c>
      <c r="F4229">
        <v>20180106</v>
      </c>
      <c r="G4229">
        <v>20602498281</v>
      </c>
      <c r="H4229" t="s">
        <v>1141</v>
      </c>
      <c r="I4229" t="s">
        <v>2</v>
      </c>
      <c r="J4229" t="s">
        <v>21</v>
      </c>
      <c r="K4229" t="s">
        <v>22</v>
      </c>
      <c r="L4229" t="s">
        <v>4</v>
      </c>
      <c r="M4229" t="s">
        <v>5</v>
      </c>
      <c r="N4229" t="s">
        <v>6</v>
      </c>
      <c r="O4229">
        <v>904219000</v>
      </c>
      <c r="P4229" t="s">
        <v>31</v>
      </c>
      <c r="Q4229" t="s">
        <v>472</v>
      </c>
      <c r="R4229" t="s">
        <v>50</v>
      </c>
      <c r="S4229" t="s">
        <v>31</v>
      </c>
      <c r="V4229" t="s">
        <v>14</v>
      </c>
      <c r="X4229" t="s">
        <v>23</v>
      </c>
      <c r="Y4229" t="s">
        <v>9</v>
      </c>
      <c r="Z4229">
        <v>1728</v>
      </c>
      <c r="AA4229">
        <v>432</v>
      </c>
    </row>
    <row r="4230" spans="1:27" hidden="1" x14ac:dyDescent="0.25">
      <c r="A4230">
        <v>2017</v>
      </c>
      <c r="B4230">
        <v>1</v>
      </c>
      <c r="C4230" t="s">
        <v>86</v>
      </c>
      <c r="D4230">
        <v>9035</v>
      </c>
      <c r="E4230">
        <v>8</v>
      </c>
      <c r="F4230">
        <v>20170131</v>
      </c>
      <c r="G4230">
        <v>20392854445</v>
      </c>
      <c r="H4230" t="s">
        <v>396</v>
      </c>
      <c r="I4230" t="s">
        <v>2</v>
      </c>
      <c r="J4230" t="s">
        <v>81</v>
      </c>
      <c r="K4230" t="s">
        <v>82</v>
      </c>
      <c r="L4230" t="s">
        <v>4</v>
      </c>
      <c r="M4230" t="s">
        <v>5</v>
      </c>
      <c r="N4230" t="s">
        <v>6</v>
      </c>
      <c r="O4230">
        <v>710809000</v>
      </c>
      <c r="P4230" t="s">
        <v>31</v>
      </c>
      <c r="Q4230" t="s">
        <v>1076</v>
      </c>
      <c r="R4230" t="s">
        <v>13</v>
      </c>
      <c r="S4230" t="s">
        <v>400</v>
      </c>
      <c r="T4230" t="s">
        <v>713</v>
      </c>
      <c r="U4230" t="s">
        <v>399</v>
      </c>
      <c r="X4230" t="s">
        <v>8</v>
      </c>
      <c r="Y4230" t="s">
        <v>9</v>
      </c>
      <c r="Z4230">
        <v>1725</v>
      </c>
      <c r="AA4230">
        <v>1174.7560000000001</v>
      </c>
    </row>
    <row r="4231" spans="1:27" hidden="1" x14ac:dyDescent="0.25">
      <c r="A4231">
        <v>2018</v>
      </c>
      <c r="B4231">
        <v>1</v>
      </c>
      <c r="C4231" t="s">
        <v>86</v>
      </c>
      <c r="D4231">
        <v>122405</v>
      </c>
      <c r="E4231">
        <v>2</v>
      </c>
      <c r="F4231">
        <v>20180104</v>
      </c>
      <c r="G4231">
        <v>20373860736</v>
      </c>
      <c r="H4231" t="s">
        <v>1127</v>
      </c>
      <c r="I4231" t="s">
        <v>25</v>
      </c>
      <c r="J4231" t="s">
        <v>26</v>
      </c>
      <c r="K4231" t="s">
        <v>97</v>
      </c>
      <c r="L4231" t="s">
        <v>4</v>
      </c>
      <c r="M4231" t="s">
        <v>5</v>
      </c>
      <c r="N4231" t="s">
        <v>17</v>
      </c>
      <c r="O4231">
        <v>2001909000</v>
      </c>
      <c r="P4231" t="s">
        <v>934</v>
      </c>
      <c r="Q4231" t="s">
        <v>1003</v>
      </c>
      <c r="R4231" t="s">
        <v>68</v>
      </c>
      <c r="S4231" t="s">
        <v>98</v>
      </c>
      <c r="T4231" t="s">
        <v>1114</v>
      </c>
      <c r="V4231" t="s">
        <v>99</v>
      </c>
      <c r="W4231" t="s">
        <v>100</v>
      </c>
      <c r="X4231" t="s">
        <v>19</v>
      </c>
      <c r="Y4231" t="s">
        <v>15</v>
      </c>
      <c r="Z4231">
        <v>1716</v>
      </c>
      <c r="AA4231">
        <v>488.4</v>
      </c>
    </row>
    <row r="4232" spans="1:27" hidden="1" x14ac:dyDescent="0.25">
      <c r="A4232">
        <v>2017</v>
      </c>
      <c r="B4232">
        <v>3</v>
      </c>
      <c r="C4232" t="s">
        <v>270</v>
      </c>
      <c r="D4232">
        <v>9337</v>
      </c>
      <c r="E4232">
        <v>3</v>
      </c>
      <c r="F4232">
        <v>20170301</v>
      </c>
      <c r="G4232">
        <v>20504004415</v>
      </c>
      <c r="H4232" t="s">
        <v>223</v>
      </c>
      <c r="I4232" t="s">
        <v>47</v>
      </c>
      <c r="J4232" t="s">
        <v>2359</v>
      </c>
      <c r="K4232" t="s">
        <v>2360</v>
      </c>
      <c r="L4232" t="s">
        <v>4</v>
      </c>
      <c r="M4232" t="s">
        <v>5</v>
      </c>
      <c r="N4232" t="s">
        <v>17</v>
      </c>
      <c r="O4232">
        <v>2001909000</v>
      </c>
      <c r="P4232" t="s">
        <v>1008</v>
      </c>
      <c r="Q4232" t="s">
        <v>1003</v>
      </c>
      <c r="R4232" t="s">
        <v>68</v>
      </c>
      <c r="S4232" t="s">
        <v>937</v>
      </c>
      <c r="T4232" t="s">
        <v>2361</v>
      </c>
      <c r="W4232" t="s">
        <v>272</v>
      </c>
      <c r="X4232" t="s">
        <v>8</v>
      </c>
      <c r="Y4232" t="s">
        <v>226</v>
      </c>
      <c r="Z4232">
        <v>1705.68</v>
      </c>
      <c r="AA4232">
        <v>696</v>
      </c>
    </row>
    <row r="4233" spans="1:27" hidden="1" x14ac:dyDescent="0.25">
      <c r="A4233">
        <v>2017</v>
      </c>
      <c r="B4233">
        <v>3</v>
      </c>
      <c r="C4233" t="s">
        <v>270</v>
      </c>
      <c r="D4233">
        <v>9301</v>
      </c>
      <c r="E4233">
        <v>3</v>
      </c>
      <c r="F4233">
        <v>20170302</v>
      </c>
      <c r="G4233">
        <v>20484051691</v>
      </c>
      <c r="H4233" t="s">
        <v>57</v>
      </c>
      <c r="I4233" t="s">
        <v>25</v>
      </c>
      <c r="J4233" t="s">
        <v>26</v>
      </c>
      <c r="K4233" t="s">
        <v>2111</v>
      </c>
      <c r="L4233" t="s">
        <v>4</v>
      </c>
      <c r="M4233" t="s">
        <v>5</v>
      </c>
      <c r="N4233" t="s">
        <v>6</v>
      </c>
      <c r="O4233">
        <v>904229000</v>
      </c>
      <c r="P4233" t="s">
        <v>1007</v>
      </c>
      <c r="Q4233" t="s">
        <v>1016</v>
      </c>
      <c r="R4233" t="s">
        <v>60</v>
      </c>
      <c r="S4233" t="s">
        <v>2358</v>
      </c>
      <c r="U4233" t="s">
        <v>823</v>
      </c>
      <c r="X4233" t="s">
        <v>23</v>
      </c>
      <c r="Y4233" t="s">
        <v>61</v>
      </c>
      <c r="Z4233">
        <v>1705</v>
      </c>
      <c r="AA4233">
        <v>100</v>
      </c>
    </row>
    <row r="4234" spans="1:27" hidden="1" x14ac:dyDescent="0.25">
      <c r="A4234">
        <v>2018</v>
      </c>
      <c r="B4234">
        <v>3</v>
      </c>
      <c r="C4234" t="s">
        <v>86</v>
      </c>
      <c r="D4234">
        <v>23614</v>
      </c>
      <c r="E4234">
        <v>1</v>
      </c>
      <c r="F4234">
        <v>20180314</v>
      </c>
      <c r="G4234">
        <v>20513423307</v>
      </c>
      <c r="H4234" t="s">
        <v>1856</v>
      </c>
      <c r="I4234" t="s">
        <v>25</v>
      </c>
      <c r="J4234" t="s">
        <v>26</v>
      </c>
      <c r="K4234" t="s">
        <v>97</v>
      </c>
      <c r="L4234" t="s">
        <v>4</v>
      </c>
      <c r="M4234" t="s">
        <v>5</v>
      </c>
      <c r="N4234" t="s">
        <v>6</v>
      </c>
      <c r="O4234">
        <v>709600000</v>
      </c>
      <c r="P4234" t="s">
        <v>1133</v>
      </c>
      <c r="Q4234" t="s">
        <v>274</v>
      </c>
      <c r="R4234" t="s">
        <v>7</v>
      </c>
      <c r="S4234" t="s">
        <v>2552</v>
      </c>
      <c r="T4234" t="s">
        <v>1858</v>
      </c>
      <c r="X4234" t="s">
        <v>8</v>
      </c>
      <c r="Y4234" t="s">
        <v>93</v>
      </c>
      <c r="Z4234">
        <v>1704</v>
      </c>
      <c r="AA4234">
        <v>653.11199999999997</v>
      </c>
    </row>
    <row r="4235" spans="1:27" hidden="1" x14ac:dyDescent="0.25">
      <c r="A4235">
        <v>2018</v>
      </c>
      <c r="B4235">
        <v>2</v>
      </c>
      <c r="C4235" t="s">
        <v>86</v>
      </c>
      <c r="D4235">
        <v>18151</v>
      </c>
      <c r="E4235">
        <v>2</v>
      </c>
      <c r="F4235">
        <v>20180228</v>
      </c>
      <c r="G4235">
        <v>20373860736</v>
      </c>
      <c r="H4235" t="s">
        <v>1127</v>
      </c>
      <c r="I4235" t="s">
        <v>25</v>
      </c>
      <c r="J4235" t="s">
        <v>26</v>
      </c>
      <c r="K4235" t="s">
        <v>344</v>
      </c>
      <c r="L4235" t="s">
        <v>4</v>
      </c>
      <c r="M4235" t="s">
        <v>5</v>
      </c>
      <c r="N4235" t="s">
        <v>17</v>
      </c>
      <c r="O4235">
        <v>2001909000</v>
      </c>
      <c r="P4235" t="s">
        <v>934</v>
      </c>
      <c r="Q4235" t="s">
        <v>1003</v>
      </c>
      <c r="R4235" t="s">
        <v>68</v>
      </c>
      <c r="S4235" t="s">
        <v>98</v>
      </c>
      <c r="U4235" t="s">
        <v>14</v>
      </c>
      <c r="V4235" t="s">
        <v>101</v>
      </c>
      <c r="W4235" t="s">
        <v>34</v>
      </c>
      <c r="X4235" t="s">
        <v>8</v>
      </c>
      <c r="Y4235" t="s">
        <v>15</v>
      </c>
      <c r="Z4235">
        <v>1703.52</v>
      </c>
      <c r="AA4235">
        <v>352.8</v>
      </c>
    </row>
    <row r="4236" spans="1:27" hidden="1" x14ac:dyDescent="0.25">
      <c r="A4236">
        <v>2018</v>
      </c>
      <c r="B4236">
        <v>1</v>
      </c>
      <c r="C4236" t="s">
        <v>270</v>
      </c>
      <c r="D4236">
        <v>41447</v>
      </c>
      <c r="E4236">
        <v>5</v>
      </c>
      <c r="F4236">
        <v>20180102</v>
      </c>
      <c r="G4236">
        <v>20504004415</v>
      </c>
      <c r="H4236" t="s">
        <v>223</v>
      </c>
      <c r="I4236" t="s">
        <v>2</v>
      </c>
      <c r="J4236" t="s">
        <v>58</v>
      </c>
      <c r="K4236" t="s">
        <v>59</v>
      </c>
      <c r="L4236" t="s">
        <v>4</v>
      </c>
      <c r="M4236" t="s">
        <v>5</v>
      </c>
      <c r="N4236" t="s">
        <v>17</v>
      </c>
      <c r="O4236">
        <v>2001909000</v>
      </c>
      <c r="P4236" t="s">
        <v>1006</v>
      </c>
      <c r="Q4236" t="s">
        <v>1003</v>
      </c>
      <c r="R4236" t="s">
        <v>68</v>
      </c>
      <c r="S4236" t="s">
        <v>1348</v>
      </c>
      <c r="T4236" t="s">
        <v>942</v>
      </c>
      <c r="V4236" t="s">
        <v>145</v>
      </c>
      <c r="W4236" t="s">
        <v>272</v>
      </c>
      <c r="X4236" t="s">
        <v>8</v>
      </c>
      <c r="Y4236" t="s">
        <v>226</v>
      </c>
      <c r="Z4236">
        <v>1700</v>
      </c>
      <c r="AA4236">
        <v>408</v>
      </c>
    </row>
    <row r="4237" spans="1:27" hidden="1" x14ac:dyDescent="0.25">
      <c r="A4237">
        <v>2018</v>
      </c>
      <c r="B4237">
        <v>2</v>
      </c>
      <c r="C4237" t="s">
        <v>86</v>
      </c>
      <c r="D4237">
        <v>12111</v>
      </c>
      <c r="E4237">
        <v>4</v>
      </c>
      <c r="F4237">
        <v>20180207</v>
      </c>
      <c r="G4237">
        <v>20186370571</v>
      </c>
      <c r="H4237" t="s">
        <v>111</v>
      </c>
      <c r="I4237" t="s">
        <v>25</v>
      </c>
      <c r="J4237" t="s">
        <v>26</v>
      </c>
      <c r="K4237" t="s">
        <v>97</v>
      </c>
      <c r="L4237" t="s">
        <v>4</v>
      </c>
      <c r="M4237" t="s">
        <v>5</v>
      </c>
      <c r="N4237" t="s">
        <v>17</v>
      </c>
      <c r="O4237">
        <v>2005999000</v>
      </c>
      <c r="P4237" t="s">
        <v>31</v>
      </c>
      <c r="Q4237" t="s">
        <v>1071</v>
      </c>
      <c r="R4237" t="s">
        <v>24</v>
      </c>
      <c r="S4237" t="s">
        <v>918</v>
      </c>
      <c r="T4237" t="s">
        <v>1234</v>
      </c>
      <c r="U4237" t="s">
        <v>1239</v>
      </c>
      <c r="W4237" t="s">
        <v>1232</v>
      </c>
      <c r="X4237" t="s">
        <v>8</v>
      </c>
      <c r="Y4237" t="s">
        <v>9</v>
      </c>
      <c r="Z4237">
        <v>1697.4</v>
      </c>
      <c r="AA4237">
        <v>443</v>
      </c>
    </row>
    <row r="4238" spans="1:27" hidden="1" x14ac:dyDescent="0.25">
      <c r="A4238">
        <v>2018</v>
      </c>
      <c r="B4238">
        <v>2</v>
      </c>
      <c r="C4238" t="s">
        <v>86</v>
      </c>
      <c r="D4238">
        <v>15827</v>
      </c>
      <c r="E4238">
        <v>6</v>
      </c>
      <c r="F4238">
        <v>20180220</v>
      </c>
      <c r="G4238">
        <v>20392854445</v>
      </c>
      <c r="H4238" t="s">
        <v>396</v>
      </c>
      <c r="I4238" t="s">
        <v>2</v>
      </c>
      <c r="J4238" t="s">
        <v>81</v>
      </c>
      <c r="K4238" t="s">
        <v>82</v>
      </c>
      <c r="L4238" t="s">
        <v>4</v>
      </c>
      <c r="M4238" t="s">
        <v>5</v>
      </c>
      <c r="N4238" t="s">
        <v>6</v>
      </c>
      <c r="O4238">
        <v>710809000</v>
      </c>
      <c r="P4238" t="s">
        <v>31</v>
      </c>
      <c r="Q4238" t="s">
        <v>1076</v>
      </c>
      <c r="R4238" t="s">
        <v>13</v>
      </c>
      <c r="S4238" t="s">
        <v>1904</v>
      </c>
      <c r="T4238" t="s">
        <v>399</v>
      </c>
      <c r="X4238" t="s">
        <v>8</v>
      </c>
      <c r="Y4238" t="s">
        <v>9</v>
      </c>
      <c r="Z4238">
        <v>1694</v>
      </c>
      <c r="AA4238">
        <v>1183.877</v>
      </c>
    </row>
    <row r="4239" spans="1:27" hidden="1" x14ac:dyDescent="0.25">
      <c r="A4239">
        <v>2017</v>
      </c>
      <c r="B4239">
        <v>1</v>
      </c>
      <c r="C4239" t="s">
        <v>270</v>
      </c>
      <c r="D4239">
        <v>2945</v>
      </c>
      <c r="E4239">
        <v>1</v>
      </c>
      <c r="F4239">
        <v>20170119</v>
      </c>
      <c r="G4239">
        <v>20504004415</v>
      </c>
      <c r="H4239" t="s">
        <v>223</v>
      </c>
      <c r="I4239" t="s">
        <v>25</v>
      </c>
      <c r="J4239" t="s">
        <v>26</v>
      </c>
      <c r="K4239" t="s">
        <v>205</v>
      </c>
      <c r="L4239" t="s">
        <v>4</v>
      </c>
      <c r="M4239" t="s">
        <v>5</v>
      </c>
      <c r="N4239" t="s">
        <v>17</v>
      </c>
      <c r="O4239">
        <v>2005999000</v>
      </c>
      <c r="P4239" t="s">
        <v>1002</v>
      </c>
      <c r="Q4239" t="s">
        <v>1003</v>
      </c>
      <c r="R4239" t="s">
        <v>24</v>
      </c>
      <c r="S4239" t="s">
        <v>342</v>
      </c>
      <c r="W4239" t="s">
        <v>100</v>
      </c>
      <c r="X4239" t="s">
        <v>8</v>
      </c>
      <c r="Y4239" t="s">
        <v>226</v>
      </c>
      <c r="Z4239">
        <v>1689.6</v>
      </c>
      <c r="AA4239">
        <v>506.88</v>
      </c>
    </row>
    <row r="4240" spans="1:27" hidden="1" x14ac:dyDescent="0.25">
      <c r="A4240">
        <v>2018</v>
      </c>
      <c r="B4240">
        <v>2</v>
      </c>
      <c r="C4240" t="s">
        <v>86</v>
      </c>
      <c r="D4240">
        <v>14694</v>
      </c>
      <c r="E4240">
        <v>6</v>
      </c>
      <c r="F4240">
        <v>20180216</v>
      </c>
      <c r="G4240">
        <v>20553825149</v>
      </c>
      <c r="H4240" t="s">
        <v>700</v>
      </c>
      <c r="I4240" t="s">
        <v>25</v>
      </c>
      <c r="J4240" t="s">
        <v>26</v>
      </c>
      <c r="K4240" t="s">
        <v>97</v>
      </c>
      <c r="L4240" t="s">
        <v>4</v>
      </c>
      <c r="M4240" t="s">
        <v>5</v>
      </c>
      <c r="N4240" t="s">
        <v>6</v>
      </c>
      <c r="O4240">
        <v>904211090</v>
      </c>
      <c r="P4240" t="s">
        <v>499</v>
      </c>
      <c r="Q4240" t="s">
        <v>472</v>
      </c>
      <c r="R4240" t="s">
        <v>77</v>
      </c>
      <c r="S4240" t="s">
        <v>1891</v>
      </c>
      <c r="T4240" t="s">
        <v>1892</v>
      </c>
      <c r="X4240" t="s">
        <v>181</v>
      </c>
      <c r="Y4240" t="s">
        <v>9</v>
      </c>
      <c r="Z4240">
        <v>1686.29</v>
      </c>
      <c r="AA4240">
        <v>759.72799999999995</v>
      </c>
    </row>
    <row r="4241" spans="1:27" hidden="1" x14ac:dyDescent="0.25">
      <c r="A4241">
        <v>2018</v>
      </c>
      <c r="B4241">
        <v>3</v>
      </c>
      <c r="C4241" t="s">
        <v>86</v>
      </c>
      <c r="D4241">
        <v>26305</v>
      </c>
      <c r="E4241">
        <v>2</v>
      </c>
      <c r="F4241">
        <v>20180322</v>
      </c>
      <c r="G4241">
        <v>20104420282</v>
      </c>
      <c r="H4241" t="s">
        <v>146</v>
      </c>
      <c r="I4241" t="s">
        <v>11</v>
      </c>
      <c r="J4241" t="s">
        <v>12</v>
      </c>
      <c r="K4241" t="s">
        <v>92</v>
      </c>
      <c r="L4241" t="s">
        <v>4</v>
      </c>
      <c r="M4241" t="s">
        <v>5</v>
      </c>
      <c r="N4241" t="s">
        <v>6</v>
      </c>
      <c r="O4241">
        <v>710809000</v>
      </c>
      <c r="P4241" t="s">
        <v>40</v>
      </c>
      <c r="Q4241" t="s">
        <v>1076</v>
      </c>
      <c r="R4241" t="s">
        <v>13</v>
      </c>
      <c r="S4241" t="s">
        <v>2493</v>
      </c>
      <c r="T4241" t="s">
        <v>2492</v>
      </c>
      <c r="U4241" t="s">
        <v>1183</v>
      </c>
      <c r="V4241" t="s">
        <v>377</v>
      </c>
      <c r="W4241" t="s">
        <v>196</v>
      </c>
      <c r="X4241" t="s">
        <v>8</v>
      </c>
      <c r="Y4241" t="s">
        <v>90</v>
      </c>
      <c r="Z4241">
        <v>1684.8</v>
      </c>
      <c r="AA4241">
        <v>702</v>
      </c>
    </row>
    <row r="4242" spans="1:27" hidden="1" x14ac:dyDescent="0.25">
      <c r="A4242">
        <v>2018</v>
      </c>
      <c r="B4242">
        <v>3</v>
      </c>
      <c r="C4242" t="s">
        <v>86</v>
      </c>
      <c r="D4242">
        <v>26421</v>
      </c>
      <c r="E4242">
        <v>3</v>
      </c>
      <c r="F4242">
        <v>20180323</v>
      </c>
      <c r="G4242">
        <v>20503640032</v>
      </c>
      <c r="H4242" t="s">
        <v>383</v>
      </c>
      <c r="I4242" t="s">
        <v>25</v>
      </c>
      <c r="J4242" t="s">
        <v>26</v>
      </c>
      <c r="K4242" t="s">
        <v>199</v>
      </c>
      <c r="L4242" t="s">
        <v>4</v>
      </c>
      <c r="M4242" t="s">
        <v>5</v>
      </c>
      <c r="N4242" t="s">
        <v>17</v>
      </c>
      <c r="O4242">
        <v>2005999000</v>
      </c>
      <c r="P4242" t="s">
        <v>40</v>
      </c>
      <c r="Q4242" t="s">
        <v>1003</v>
      </c>
      <c r="R4242" t="s">
        <v>24</v>
      </c>
      <c r="S4242" t="s">
        <v>2529</v>
      </c>
      <c r="T4242" t="s">
        <v>2530</v>
      </c>
      <c r="V4242" t="s">
        <v>84</v>
      </c>
      <c r="W4242" t="s">
        <v>117</v>
      </c>
      <c r="X4242" t="s">
        <v>8</v>
      </c>
      <c r="Y4242" t="s">
        <v>9</v>
      </c>
      <c r="Z4242">
        <v>1683</v>
      </c>
      <c r="AA4242">
        <v>1040.99</v>
      </c>
    </row>
    <row r="4243" spans="1:27" hidden="1" x14ac:dyDescent="0.25">
      <c r="A4243">
        <v>2018</v>
      </c>
      <c r="B4243">
        <v>1</v>
      </c>
      <c r="C4243" t="s">
        <v>0</v>
      </c>
      <c r="D4243">
        <v>3791</v>
      </c>
      <c r="E4243">
        <v>1</v>
      </c>
      <c r="F4243">
        <v>20180112</v>
      </c>
      <c r="G4243">
        <v>20515926543</v>
      </c>
      <c r="H4243" t="s">
        <v>29</v>
      </c>
      <c r="I4243" t="s">
        <v>2</v>
      </c>
      <c r="J4243" t="s">
        <v>81</v>
      </c>
      <c r="K4243" t="s">
        <v>374</v>
      </c>
      <c r="L4243" t="s">
        <v>4</v>
      </c>
      <c r="M4243" t="s">
        <v>5</v>
      </c>
      <c r="N4243" t="s">
        <v>6</v>
      </c>
      <c r="O4243">
        <v>709600000</v>
      </c>
      <c r="P4243" t="s">
        <v>1071</v>
      </c>
      <c r="Q4243" t="s">
        <v>274</v>
      </c>
      <c r="R4243" t="s">
        <v>7</v>
      </c>
      <c r="S4243" t="s">
        <v>40</v>
      </c>
      <c r="T4243" t="s">
        <v>31</v>
      </c>
      <c r="X4243" t="s">
        <v>23</v>
      </c>
      <c r="Y4243" t="s">
        <v>9</v>
      </c>
      <c r="Z4243">
        <v>1680</v>
      </c>
      <c r="AA4243">
        <v>600</v>
      </c>
    </row>
    <row r="4244" spans="1:27" hidden="1" x14ac:dyDescent="0.25">
      <c r="A4244">
        <v>2018</v>
      </c>
      <c r="B4244">
        <v>1</v>
      </c>
      <c r="C4244" t="s">
        <v>86</v>
      </c>
      <c r="D4244">
        <v>119252</v>
      </c>
      <c r="E4244">
        <v>2</v>
      </c>
      <c r="F4244">
        <v>20180104</v>
      </c>
      <c r="G4244">
        <v>20186370571</v>
      </c>
      <c r="H4244" t="s">
        <v>111</v>
      </c>
      <c r="I4244" t="s">
        <v>25</v>
      </c>
      <c r="J4244" t="s">
        <v>26</v>
      </c>
      <c r="K4244" t="s">
        <v>125</v>
      </c>
      <c r="L4244" t="s">
        <v>4</v>
      </c>
      <c r="M4244" t="s">
        <v>5</v>
      </c>
      <c r="N4244" t="s">
        <v>17</v>
      </c>
      <c r="O4244">
        <v>2005999000</v>
      </c>
      <c r="P4244" t="s">
        <v>499</v>
      </c>
      <c r="Q4244" t="s">
        <v>1071</v>
      </c>
      <c r="R4244" t="s">
        <v>24</v>
      </c>
      <c r="S4244" t="s">
        <v>914</v>
      </c>
      <c r="W4244" t="s">
        <v>947</v>
      </c>
      <c r="X4244" t="s">
        <v>8</v>
      </c>
      <c r="Y4244" t="s">
        <v>9</v>
      </c>
      <c r="Z4244">
        <v>1680</v>
      </c>
      <c r="AA4244">
        <v>520</v>
      </c>
    </row>
    <row r="4245" spans="1:27" hidden="1" x14ac:dyDescent="0.25">
      <c r="A4245">
        <v>2018</v>
      </c>
      <c r="B4245">
        <v>1</v>
      </c>
      <c r="C4245" t="s">
        <v>86</v>
      </c>
      <c r="D4245">
        <v>122432</v>
      </c>
      <c r="E4245">
        <v>3</v>
      </c>
      <c r="F4245">
        <v>20180104</v>
      </c>
      <c r="G4245">
        <v>20170040938</v>
      </c>
      <c r="H4245" t="s">
        <v>65</v>
      </c>
      <c r="I4245" t="s">
        <v>25</v>
      </c>
      <c r="J4245" t="s">
        <v>26</v>
      </c>
      <c r="K4245" t="s">
        <v>97</v>
      </c>
      <c r="L4245" t="s">
        <v>4</v>
      </c>
      <c r="M4245" t="s">
        <v>5</v>
      </c>
      <c r="N4245" t="s">
        <v>17</v>
      </c>
      <c r="O4245">
        <v>2005992000</v>
      </c>
      <c r="P4245" t="s">
        <v>934</v>
      </c>
      <c r="Q4245" t="s">
        <v>1003</v>
      </c>
      <c r="R4245" t="s">
        <v>18</v>
      </c>
      <c r="S4245" t="s">
        <v>148</v>
      </c>
      <c r="T4245" t="s">
        <v>101</v>
      </c>
      <c r="W4245" t="s">
        <v>129</v>
      </c>
      <c r="X4245" t="s">
        <v>8</v>
      </c>
      <c r="Y4245" t="s">
        <v>15</v>
      </c>
      <c r="Z4245">
        <v>1680</v>
      </c>
      <c r="AA4245">
        <v>443.52</v>
      </c>
    </row>
    <row r="4246" spans="1:27" hidden="1" x14ac:dyDescent="0.25">
      <c r="A4246">
        <v>2017</v>
      </c>
      <c r="B4246">
        <v>1</v>
      </c>
      <c r="C4246" t="s">
        <v>270</v>
      </c>
      <c r="D4246">
        <v>5565</v>
      </c>
      <c r="E4246">
        <v>5</v>
      </c>
      <c r="F4246">
        <v>20170131</v>
      </c>
      <c r="G4246">
        <v>20546150519</v>
      </c>
      <c r="H4246" t="s">
        <v>345</v>
      </c>
      <c r="I4246" t="s">
        <v>25</v>
      </c>
      <c r="J4246" t="s">
        <v>26</v>
      </c>
      <c r="K4246" t="s">
        <v>199</v>
      </c>
      <c r="L4246" t="s">
        <v>4</v>
      </c>
      <c r="M4246" t="s">
        <v>5</v>
      </c>
      <c r="N4246" t="s">
        <v>6</v>
      </c>
      <c r="O4246">
        <v>709600000</v>
      </c>
      <c r="P4246" t="s">
        <v>1002</v>
      </c>
      <c r="Q4246" t="s">
        <v>274</v>
      </c>
      <c r="R4246" t="s">
        <v>7</v>
      </c>
      <c r="S4246" t="s">
        <v>802</v>
      </c>
      <c r="T4246" t="s">
        <v>798</v>
      </c>
      <c r="U4246" t="s">
        <v>799</v>
      </c>
      <c r="W4246" t="s">
        <v>100</v>
      </c>
      <c r="X4246" t="s">
        <v>8</v>
      </c>
      <c r="Y4246" t="s">
        <v>226</v>
      </c>
      <c r="Z4246">
        <v>1676.38</v>
      </c>
      <c r="AA4246">
        <v>870</v>
      </c>
    </row>
    <row r="4247" spans="1:27" hidden="1" x14ac:dyDescent="0.25">
      <c r="A4247">
        <v>2018</v>
      </c>
      <c r="B4247">
        <v>2</v>
      </c>
      <c r="C4247" t="s">
        <v>86</v>
      </c>
      <c r="D4247">
        <v>16910</v>
      </c>
      <c r="E4247">
        <v>10</v>
      </c>
      <c r="F4247">
        <v>20180223</v>
      </c>
      <c r="G4247">
        <v>20523273265</v>
      </c>
      <c r="H4247" t="s">
        <v>174</v>
      </c>
      <c r="I4247" t="s">
        <v>25</v>
      </c>
      <c r="J4247" t="s">
        <v>26</v>
      </c>
      <c r="K4247" t="s">
        <v>97</v>
      </c>
      <c r="L4247" t="s">
        <v>4</v>
      </c>
      <c r="M4247" t="s">
        <v>5</v>
      </c>
      <c r="N4247" t="s">
        <v>17</v>
      </c>
      <c r="O4247">
        <v>2005999000</v>
      </c>
      <c r="P4247" t="s">
        <v>40</v>
      </c>
      <c r="Q4247" t="s">
        <v>472</v>
      </c>
      <c r="R4247" t="s">
        <v>24</v>
      </c>
      <c r="S4247" t="s">
        <v>1100</v>
      </c>
      <c r="X4247" t="s">
        <v>8</v>
      </c>
      <c r="Y4247" t="s">
        <v>9</v>
      </c>
      <c r="Z4247">
        <v>1674.75</v>
      </c>
      <c r="AA4247">
        <v>540</v>
      </c>
    </row>
    <row r="4248" spans="1:27" hidden="1" x14ac:dyDescent="0.25">
      <c r="A4248">
        <v>2018</v>
      </c>
      <c r="B4248">
        <v>3</v>
      </c>
      <c r="C4248" t="s">
        <v>270</v>
      </c>
      <c r="D4248">
        <v>14326</v>
      </c>
      <c r="E4248">
        <v>2</v>
      </c>
      <c r="F4248">
        <v>20180329</v>
      </c>
      <c r="G4248">
        <v>20484051691</v>
      </c>
      <c r="H4248" t="s">
        <v>57</v>
      </c>
      <c r="I4248" t="s">
        <v>25</v>
      </c>
      <c r="J4248" t="s">
        <v>26</v>
      </c>
      <c r="K4248" t="s">
        <v>110</v>
      </c>
      <c r="L4248" t="s">
        <v>4</v>
      </c>
      <c r="M4248" t="s">
        <v>5</v>
      </c>
      <c r="N4248" t="s">
        <v>6</v>
      </c>
      <c r="O4248">
        <v>904229000</v>
      </c>
      <c r="P4248" t="s">
        <v>1071</v>
      </c>
      <c r="Q4248" t="s">
        <v>1071</v>
      </c>
      <c r="R4248" t="s">
        <v>60</v>
      </c>
      <c r="S4248" t="s">
        <v>2637</v>
      </c>
      <c r="T4248" t="s">
        <v>2669</v>
      </c>
      <c r="U4248" t="s">
        <v>2668</v>
      </c>
      <c r="X4248" t="s">
        <v>23</v>
      </c>
      <c r="Y4248" t="s">
        <v>61</v>
      </c>
      <c r="Z4248">
        <v>1674</v>
      </c>
      <c r="AA4248">
        <v>600</v>
      </c>
    </row>
    <row r="4249" spans="1:27" hidden="1" x14ac:dyDescent="0.25">
      <c r="A4249">
        <v>2018</v>
      </c>
      <c r="B4249">
        <v>3</v>
      </c>
      <c r="C4249" t="s">
        <v>270</v>
      </c>
      <c r="D4249">
        <v>13112</v>
      </c>
      <c r="E4249">
        <v>3</v>
      </c>
      <c r="F4249">
        <v>20180320</v>
      </c>
      <c r="G4249">
        <v>20504004415</v>
      </c>
      <c r="H4249" t="s">
        <v>223</v>
      </c>
      <c r="I4249" t="s">
        <v>2</v>
      </c>
      <c r="J4249" t="s">
        <v>58</v>
      </c>
      <c r="K4249" t="s">
        <v>59</v>
      </c>
      <c r="L4249" t="s">
        <v>4</v>
      </c>
      <c r="M4249" t="s">
        <v>5</v>
      </c>
      <c r="N4249" t="s">
        <v>17</v>
      </c>
      <c r="O4249">
        <v>2001909000</v>
      </c>
      <c r="P4249" t="s">
        <v>1008</v>
      </c>
      <c r="Q4249" t="s">
        <v>1003</v>
      </c>
      <c r="R4249" t="s">
        <v>68</v>
      </c>
      <c r="S4249" t="s">
        <v>2657</v>
      </c>
      <c r="W4249" t="s">
        <v>34</v>
      </c>
      <c r="X4249" t="s">
        <v>19</v>
      </c>
      <c r="Y4249" t="s">
        <v>226</v>
      </c>
      <c r="Z4249">
        <v>1657.5</v>
      </c>
      <c r="AA4249">
        <v>870</v>
      </c>
    </row>
    <row r="4250" spans="1:27" hidden="1" x14ac:dyDescent="0.25">
      <c r="A4250">
        <v>2018</v>
      </c>
      <c r="B4250">
        <v>2</v>
      </c>
      <c r="C4250" t="s">
        <v>270</v>
      </c>
      <c r="D4250">
        <v>8845</v>
      </c>
      <c r="E4250">
        <v>2</v>
      </c>
      <c r="F4250">
        <v>20180222</v>
      </c>
      <c r="G4250">
        <v>20504004415</v>
      </c>
      <c r="H4250" t="s">
        <v>223</v>
      </c>
      <c r="I4250" t="s">
        <v>25</v>
      </c>
      <c r="J4250" t="s">
        <v>26</v>
      </c>
      <c r="K4250" t="s">
        <v>97</v>
      </c>
      <c r="L4250" t="s">
        <v>4</v>
      </c>
      <c r="M4250" t="s">
        <v>5</v>
      </c>
      <c r="N4250" t="s">
        <v>17</v>
      </c>
      <c r="O4250">
        <v>2001909000</v>
      </c>
      <c r="P4250" t="s">
        <v>1006</v>
      </c>
      <c r="Q4250" t="s">
        <v>1003</v>
      </c>
      <c r="R4250" t="s">
        <v>68</v>
      </c>
      <c r="S4250" t="s">
        <v>1982</v>
      </c>
      <c r="T4250" t="s">
        <v>1983</v>
      </c>
      <c r="W4250" t="s">
        <v>34</v>
      </c>
      <c r="X4250" t="s">
        <v>8</v>
      </c>
      <c r="Y4250" t="s">
        <v>226</v>
      </c>
      <c r="Z4250">
        <v>1653.6</v>
      </c>
      <c r="AA4250">
        <v>361.92</v>
      </c>
    </row>
    <row r="4251" spans="1:27" hidden="1" x14ac:dyDescent="0.25">
      <c r="A4251">
        <v>2018</v>
      </c>
      <c r="B4251">
        <v>3</v>
      </c>
      <c r="C4251" t="s">
        <v>86</v>
      </c>
      <c r="D4251">
        <v>25926</v>
      </c>
      <c r="E4251">
        <v>6</v>
      </c>
      <c r="F4251">
        <v>20180323</v>
      </c>
      <c r="G4251">
        <v>20501895467</v>
      </c>
      <c r="H4251" t="s">
        <v>211</v>
      </c>
      <c r="I4251" t="s">
        <v>2</v>
      </c>
      <c r="J4251" t="s">
        <v>81</v>
      </c>
      <c r="K4251" t="s">
        <v>82</v>
      </c>
      <c r="L4251" t="s">
        <v>4</v>
      </c>
      <c r="M4251" t="s">
        <v>5</v>
      </c>
      <c r="N4251" t="s">
        <v>6</v>
      </c>
      <c r="O4251">
        <v>710809000</v>
      </c>
      <c r="P4251" t="s">
        <v>31</v>
      </c>
      <c r="Q4251" t="s">
        <v>1076</v>
      </c>
      <c r="R4251" t="s">
        <v>13</v>
      </c>
      <c r="S4251" t="s">
        <v>212</v>
      </c>
      <c r="X4251" t="s">
        <v>8</v>
      </c>
      <c r="Y4251" t="s">
        <v>9</v>
      </c>
      <c r="Z4251">
        <v>1653.6</v>
      </c>
      <c r="AA4251">
        <v>636</v>
      </c>
    </row>
    <row r="4252" spans="1:27" hidden="1" x14ac:dyDescent="0.25">
      <c r="A4252">
        <v>2017</v>
      </c>
      <c r="B4252">
        <v>3</v>
      </c>
      <c r="C4252" t="s">
        <v>270</v>
      </c>
      <c r="D4252">
        <v>9337</v>
      </c>
      <c r="E4252">
        <v>4</v>
      </c>
      <c r="F4252">
        <v>20170301</v>
      </c>
      <c r="G4252">
        <v>20504004415</v>
      </c>
      <c r="H4252" t="s">
        <v>223</v>
      </c>
      <c r="I4252" t="s">
        <v>47</v>
      </c>
      <c r="J4252" t="s">
        <v>2359</v>
      </c>
      <c r="K4252" t="s">
        <v>2360</v>
      </c>
      <c r="L4252" t="s">
        <v>4</v>
      </c>
      <c r="M4252" t="s">
        <v>5</v>
      </c>
      <c r="N4252" t="s">
        <v>17</v>
      </c>
      <c r="O4252">
        <v>2001909000</v>
      </c>
      <c r="P4252" t="s">
        <v>1008</v>
      </c>
      <c r="Q4252" t="s">
        <v>1003</v>
      </c>
      <c r="R4252" t="s">
        <v>68</v>
      </c>
      <c r="S4252" t="s">
        <v>526</v>
      </c>
      <c r="T4252" t="s">
        <v>2361</v>
      </c>
      <c r="W4252" t="s">
        <v>272</v>
      </c>
      <c r="X4252" t="s">
        <v>8</v>
      </c>
      <c r="Y4252" t="s">
        <v>226</v>
      </c>
      <c r="Z4252">
        <v>1651.68</v>
      </c>
      <c r="AA4252">
        <v>675.12</v>
      </c>
    </row>
    <row r="4253" spans="1:27" hidden="1" x14ac:dyDescent="0.25">
      <c r="A4253">
        <v>2018</v>
      </c>
      <c r="B4253">
        <v>1</v>
      </c>
      <c r="C4253" t="s">
        <v>86</v>
      </c>
      <c r="D4253">
        <v>3667</v>
      </c>
      <c r="E4253">
        <v>10</v>
      </c>
      <c r="F4253">
        <v>20180117</v>
      </c>
      <c r="G4253">
        <v>20512030972</v>
      </c>
      <c r="H4253" t="s">
        <v>392</v>
      </c>
      <c r="I4253" t="s">
        <v>2</v>
      </c>
      <c r="J4253" t="s">
        <v>81</v>
      </c>
      <c r="K4253" t="s">
        <v>82</v>
      </c>
      <c r="L4253" t="s">
        <v>4</v>
      </c>
      <c r="M4253" t="s">
        <v>5</v>
      </c>
      <c r="N4253" t="s">
        <v>6</v>
      </c>
      <c r="O4253">
        <v>709600000</v>
      </c>
      <c r="P4253" t="s">
        <v>40</v>
      </c>
      <c r="Q4253" t="s">
        <v>1016</v>
      </c>
      <c r="R4253" t="s">
        <v>7</v>
      </c>
      <c r="S4253" t="s">
        <v>395</v>
      </c>
      <c r="T4253" t="s">
        <v>1187</v>
      </c>
      <c r="U4253" t="s">
        <v>394</v>
      </c>
      <c r="X4253" t="s">
        <v>8</v>
      </c>
      <c r="Y4253" t="s">
        <v>9</v>
      </c>
      <c r="Z4253">
        <v>1651.32</v>
      </c>
      <c r="AA4253">
        <v>63</v>
      </c>
    </row>
    <row r="4254" spans="1:27" hidden="1" x14ac:dyDescent="0.25">
      <c r="A4254">
        <v>2017</v>
      </c>
      <c r="B4254">
        <v>3</v>
      </c>
      <c r="C4254" t="s">
        <v>270</v>
      </c>
      <c r="D4254">
        <v>9553</v>
      </c>
      <c r="E4254">
        <v>4</v>
      </c>
      <c r="F4254">
        <v>20170302</v>
      </c>
      <c r="G4254">
        <v>20504004415</v>
      </c>
      <c r="H4254" t="s">
        <v>223</v>
      </c>
      <c r="I4254" t="s">
        <v>25</v>
      </c>
      <c r="J4254" t="s">
        <v>26</v>
      </c>
      <c r="K4254" t="s">
        <v>97</v>
      </c>
      <c r="L4254" t="s">
        <v>4</v>
      </c>
      <c r="M4254" t="s">
        <v>5</v>
      </c>
      <c r="N4254" t="s">
        <v>6</v>
      </c>
      <c r="O4254">
        <v>710809000</v>
      </c>
      <c r="P4254" t="s">
        <v>1002</v>
      </c>
      <c r="Q4254" t="s">
        <v>1076</v>
      </c>
      <c r="R4254" t="s">
        <v>13</v>
      </c>
      <c r="S4254" t="s">
        <v>271</v>
      </c>
      <c r="T4254" t="s">
        <v>893</v>
      </c>
      <c r="W4254" t="s">
        <v>272</v>
      </c>
      <c r="X4254" t="s">
        <v>8</v>
      </c>
      <c r="Y4254" t="s">
        <v>226</v>
      </c>
      <c r="Z4254">
        <v>1650</v>
      </c>
      <c r="AA4254">
        <v>1360.5</v>
      </c>
    </row>
    <row r="4255" spans="1:27" hidden="1" x14ac:dyDescent="0.25">
      <c r="A4255">
        <v>2018</v>
      </c>
      <c r="B4255">
        <v>2</v>
      </c>
      <c r="C4255" t="s">
        <v>86</v>
      </c>
      <c r="D4255">
        <v>11410</v>
      </c>
      <c r="E4255">
        <v>10</v>
      </c>
      <c r="F4255">
        <v>20180210</v>
      </c>
      <c r="G4255">
        <v>20186370571</v>
      </c>
      <c r="H4255" t="s">
        <v>111</v>
      </c>
      <c r="I4255" t="s">
        <v>25</v>
      </c>
      <c r="J4255" t="s">
        <v>26</v>
      </c>
      <c r="K4255" t="s">
        <v>121</v>
      </c>
      <c r="L4255" t="s">
        <v>4</v>
      </c>
      <c r="M4255" t="s">
        <v>5</v>
      </c>
      <c r="N4255" t="s">
        <v>17</v>
      </c>
      <c r="O4255">
        <v>2005999000</v>
      </c>
      <c r="P4255" t="s">
        <v>40</v>
      </c>
      <c r="Q4255" t="s">
        <v>1003</v>
      </c>
      <c r="R4255" t="s">
        <v>24</v>
      </c>
      <c r="S4255" t="s">
        <v>1842</v>
      </c>
      <c r="W4255" t="s">
        <v>947</v>
      </c>
      <c r="X4255" t="s">
        <v>8</v>
      </c>
      <c r="Y4255" t="s">
        <v>9</v>
      </c>
      <c r="Z4255">
        <v>1650</v>
      </c>
      <c r="AA4255">
        <v>739.2</v>
      </c>
    </row>
    <row r="4256" spans="1:27" hidden="1" x14ac:dyDescent="0.25">
      <c r="A4256">
        <v>2017</v>
      </c>
      <c r="B4256">
        <v>3</v>
      </c>
      <c r="C4256" t="s">
        <v>86</v>
      </c>
      <c r="D4256">
        <v>25172</v>
      </c>
      <c r="E4256">
        <v>9</v>
      </c>
      <c r="F4256">
        <v>20170323</v>
      </c>
      <c r="G4256">
        <v>20186370571</v>
      </c>
      <c r="H4256" t="s">
        <v>111</v>
      </c>
      <c r="I4256" t="s">
        <v>25</v>
      </c>
      <c r="J4256" t="s">
        <v>26</v>
      </c>
      <c r="K4256" t="s">
        <v>97</v>
      </c>
      <c r="L4256" t="s">
        <v>4</v>
      </c>
      <c r="M4256" t="s">
        <v>5</v>
      </c>
      <c r="N4256" t="s">
        <v>17</v>
      </c>
      <c r="O4256">
        <v>2005999000</v>
      </c>
      <c r="P4256" t="s">
        <v>40</v>
      </c>
      <c r="Q4256" t="s">
        <v>1003</v>
      </c>
      <c r="R4256" t="s">
        <v>24</v>
      </c>
      <c r="S4256" t="s">
        <v>687</v>
      </c>
      <c r="W4256" t="s">
        <v>112</v>
      </c>
      <c r="X4256" t="s">
        <v>8</v>
      </c>
      <c r="Y4256" t="s">
        <v>9</v>
      </c>
      <c r="Z4256">
        <v>1638</v>
      </c>
      <c r="AA4256">
        <v>615</v>
      </c>
    </row>
    <row r="4257" spans="1:27" hidden="1" x14ac:dyDescent="0.25">
      <c r="A4257">
        <v>2018</v>
      </c>
      <c r="B4257">
        <v>1</v>
      </c>
      <c r="C4257" t="s">
        <v>270</v>
      </c>
      <c r="D4257">
        <v>42669</v>
      </c>
      <c r="E4257">
        <v>3</v>
      </c>
      <c r="F4257">
        <v>20180104</v>
      </c>
      <c r="G4257">
        <v>20504004415</v>
      </c>
      <c r="H4257" t="s">
        <v>223</v>
      </c>
      <c r="I4257" t="s">
        <v>47</v>
      </c>
      <c r="J4257" t="s">
        <v>457</v>
      </c>
      <c r="K4257" t="s">
        <v>458</v>
      </c>
      <c r="L4257" t="s">
        <v>4</v>
      </c>
      <c r="M4257" t="s">
        <v>5</v>
      </c>
      <c r="N4257" t="s">
        <v>17</v>
      </c>
      <c r="O4257">
        <v>2001909000</v>
      </c>
      <c r="P4257" t="s">
        <v>1008</v>
      </c>
      <c r="Q4257" t="s">
        <v>1003</v>
      </c>
      <c r="R4257" t="s">
        <v>68</v>
      </c>
      <c r="S4257" t="s">
        <v>937</v>
      </c>
      <c r="T4257" t="s">
        <v>942</v>
      </c>
      <c r="W4257" t="s">
        <v>34</v>
      </c>
      <c r="X4257" t="s">
        <v>8</v>
      </c>
      <c r="Y4257" t="s">
        <v>226</v>
      </c>
      <c r="Z4257">
        <v>1633.23</v>
      </c>
      <c r="AA4257">
        <v>612</v>
      </c>
    </row>
    <row r="4258" spans="1:27" hidden="1" x14ac:dyDescent="0.25">
      <c r="A4258">
        <v>2018</v>
      </c>
      <c r="B4258">
        <v>3</v>
      </c>
      <c r="C4258" t="s">
        <v>270</v>
      </c>
      <c r="D4258">
        <v>14203</v>
      </c>
      <c r="E4258">
        <v>3</v>
      </c>
      <c r="F4258">
        <v>20180329</v>
      </c>
      <c r="G4258">
        <v>20504004415</v>
      </c>
      <c r="H4258" t="s">
        <v>223</v>
      </c>
      <c r="I4258" t="s">
        <v>47</v>
      </c>
      <c r="J4258" t="s">
        <v>457</v>
      </c>
      <c r="K4258" t="s">
        <v>458</v>
      </c>
      <c r="L4258" t="s">
        <v>4</v>
      </c>
      <c r="M4258" t="s">
        <v>5</v>
      </c>
      <c r="N4258" t="s">
        <v>17</v>
      </c>
      <c r="O4258">
        <v>2001909000</v>
      </c>
      <c r="P4258" t="s">
        <v>1008</v>
      </c>
      <c r="Q4258" t="s">
        <v>1003</v>
      </c>
      <c r="R4258" t="s">
        <v>68</v>
      </c>
      <c r="S4258" t="s">
        <v>454</v>
      </c>
      <c r="W4258" t="s">
        <v>34</v>
      </c>
      <c r="X4258" t="s">
        <v>8</v>
      </c>
      <c r="Y4258" t="s">
        <v>226</v>
      </c>
      <c r="Z4258">
        <v>1633.23</v>
      </c>
      <c r="AA4258">
        <v>612</v>
      </c>
    </row>
    <row r="4259" spans="1:27" hidden="1" x14ac:dyDescent="0.25">
      <c r="A4259">
        <v>2017</v>
      </c>
      <c r="B4259">
        <v>1</v>
      </c>
      <c r="C4259" t="s">
        <v>86</v>
      </c>
      <c r="D4259">
        <v>1819</v>
      </c>
      <c r="E4259">
        <v>2</v>
      </c>
      <c r="F4259">
        <v>20170113</v>
      </c>
      <c r="G4259">
        <v>20186370571</v>
      </c>
      <c r="H4259" t="s">
        <v>111</v>
      </c>
      <c r="I4259" t="s">
        <v>25</v>
      </c>
      <c r="J4259" t="s">
        <v>26</v>
      </c>
      <c r="K4259" t="s">
        <v>97</v>
      </c>
      <c r="L4259" t="s">
        <v>4</v>
      </c>
      <c r="M4259" t="s">
        <v>5</v>
      </c>
      <c r="N4259" t="s">
        <v>17</v>
      </c>
      <c r="O4259">
        <v>2005999000</v>
      </c>
      <c r="P4259" t="s">
        <v>40</v>
      </c>
      <c r="Q4259" t="s">
        <v>1071</v>
      </c>
      <c r="R4259" t="s">
        <v>24</v>
      </c>
      <c r="S4259" t="s">
        <v>605</v>
      </c>
      <c r="W4259" t="s">
        <v>112</v>
      </c>
      <c r="X4259" t="s">
        <v>8</v>
      </c>
      <c r="Y4259" t="s">
        <v>9</v>
      </c>
      <c r="Z4259">
        <v>1630.8</v>
      </c>
      <c r="AA4259">
        <v>544</v>
      </c>
    </row>
    <row r="4260" spans="1:27" hidden="1" x14ac:dyDescent="0.25">
      <c r="A4260">
        <v>2017</v>
      </c>
      <c r="B4260">
        <v>1</v>
      </c>
      <c r="C4260" t="s">
        <v>86</v>
      </c>
      <c r="D4260">
        <v>6607</v>
      </c>
      <c r="E4260">
        <v>6</v>
      </c>
      <c r="F4260">
        <v>20170125</v>
      </c>
      <c r="G4260">
        <v>20523273265</v>
      </c>
      <c r="H4260" t="s">
        <v>174</v>
      </c>
      <c r="I4260" t="s">
        <v>25</v>
      </c>
      <c r="J4260" t="s">
        <v>26</v>
      </c>
      <c r="K4260" t="s">
        <v>97</v>
      </c>
      <c r="L4260" t="s">
        <v>4</v>
      </c>
      <c r="M4260" t="s">
        <v>5</v>
      </c>
      <c r="N4260" t="s">
        <v>6</v>
      </c>
      <c r="O4260">
        <v>904219000</v>
      </c>
      <c r="P4260" t="s">
        <v>499</v>
      </c>
      <c r="Q4260" t="s">
        <v>472</v>
      </c>
      <c r="R4260" t="s">
        <v>50</v>
      </c>
      <c r="S4260" t="s">
        <v>177</v>
      </c>
      <c r="W4260" t="s">
        <v>176</v>
      </c>
      <c r="X4260" t="s">
        <v>8</v>
      </c>
      <c r="Y4260" t="s">
        <v>9</v>
      </c>
      <c r="Z4260">
        <v>1627.56</v>
      </c>
      <c r="AA4260">
        <v>187.42</v>
      </c>
    </row>
    <row r="4261" spans="1:27" hidden="1" x14ac:dyDescent="0.25">
      <c r="A4261">
        <v>2018</v>
      </c>
      <c r="B4261">
        <v>3</v>
      </c>
      <c r="C4261" t="s">
        <v>86</v>
      </c>
      <c r="D4261">
        <v>25784</v>
      </c>
      <c r="E4261">
        <v>19</v>
      </c>
      <c r="F4261">
        <v>20180323</v>
      </c>
      <c r="G4261">
        <v>20523273265</v>
      </c>
      <c r="H4261" t="s">
        <v>174</v>
      </c>
      <c r="I4261" t="s">
        <v>25</v>
      </c>
      <c r="J4261" t="s">
        <v>26</v>
      </c>
      <c r="K4261" t="s">
        <v>97</v>
      </c>
      <c r="L4261" t="s">
        <v>4</v>
      </c>
      <c r="M4261" t="s">
        <v>5</v>
      </c>
      <c r="N4261" t="s">
        <v>17</v>
      </c>
      <c r="O4261">
        <v>2005999000</v>
      </c>
      <c r="P4261" t="s">
        <v>40</v>
      </c>
      <c r="Q4261" t="s">
        <v>472</v>
      </c>
      <c r="R4261" t="s">
        <v>24</v>
      </c>
      <c r="S4261" t="s">
        <v>1100</v>
      </c>
      <c r="X4261" t="s">
        <v>8</v>
      </c>
      <c r="Y4261" t="s">
        <v>9</v>
      </c>
      <c r="Z4261">
        <v>1627.5</v>
      </c>
      <c r="AA4261">
        <v>540</v>
      </c>
    </row>
    <row r="4262" spans="1:27" hidden="1" x14ac:dyDescent="0.25">
      <c r="A4262">
        <v>2017</v>
      </c>
      <c r="B4262">
        <v>1</v>
      </c>
      <c r="C4262" t="s">
        <v>86</v>
      </c>
      <c r="D4262">
        <v>115827</v>
      </c>
      <c r="E4262">
        <v>5</v>
      </c>
      <c r="F4262">
        <v>20170105</v>
      </c>
      <c r="G4262">
        <v>20501895467</v>
      </c>
      <c r="H4262" t="s">
        <v>211</v>
      </c>
      <c r="I4262" t="s">
        <v>2</v>
      </c>
      <c r="J4262" t="s">
        <v>81</v>
      </c>
      <c r="K4262" t="s">
        <v>82</v>
      </c>
      <c r="L4262" t="s">
        <v>4</v>
      </c>
      <c r="M4262" t="s">
        <v>5</v>
      </c>
      <c r="N4262" t="s">
        <v>6</v>
      </c>
      <c r="O4262">
        <v>710809000</v>
      </c>
      <c r="P4262" t="s">
        <v>31</v>
      </c>
      <c r="Q4262" t="s">
        <v>1076</v>
      </c>
      <c r="R4262" t="s">
        <v>13</v>
      </c>
      <c r="S4262" t="s">
        <v>212</v>
      </c>
      <c r="X4262" t="s">
        <v>8</v>
      </c>
      <c r="Y4262" t="s">
        <v>9</v>
      </c>
      <c r="Z4262">
        <v>1620</v>
      </c>
      <c r="AA4262">
        <v>800.59500000000003</v>
      </c>
    </row>
    <row r="4263" spans="1:27" hidden="1" x14ac:dyDescent="0.25">
      <c r="A4263">
        <v>2018</v>
      </c>
      <c r="B4263">
        <v>1</v>
      </c>
      <c r="C4263" t="s">
        <v>86</v>
      </c>
      <c r="D4263">
        <v>119252</v>
      </c>
      <c r="E4263">
        <v>7</v>
      </c>
      <c r="F4263">
        <v>20180104</v>
      </c>
      <c r="G4263">
        <v>20186370571</v>
      </c>
      <c r="H4263" t="s">
        <v>111</v>
      </c>
      <c r="I4263" t="s">
        <v>25</v>
      </c>
      <c r="J4263" t="s">
        <v>26</v>
      </c>
      <c r="K4263" t="s">
        <v>125</v>
      </c>
      <c r="L4263" t="s">
        <v>4</v>
      </c>
      <c r="M4263" t="s">
        <v>5</v>
      </c>
      <c r="N4263" t="s">
        <v>17</v>
      </c>
      <c r="O4263">
        <v>2005999000</v>
      </c>
      <c r="P4263" t="s">
        <v>40</v>
      </c>
      <c r="Q4263" t="s">
        <v>1003</v>
      </c>
      <c r="R4263" t="s">
        <v>24</v>
      </c>
      <c r="S4263" t="s">
        <v>1090</v>
      </c>
      <c r="W4263" t="s">
        <v>1089</v>
      </c>
      <c r="X4263" t="s">
        <v>8</v>
      </c>
      <c r="Y4263" t="s">
        <v>9</v>
      </c>
      <c r="Z4263">
        <v>1620</v>
      </c>
      <c r="AA4263">
        <v>672</v>
      </c>
    </row>
    <row r="4264" spans="1:27" hidden="1" x14ac:dyDescent="0.25">
      <c r="A4264">
        <v>2017</v>
      </c>
      <c r="B4264">
        <v>1</v>
      </c>
      <c r="C4264" t="s">
        <v>86</v>
      </c>
      <c r="D4264">
        <v>115569</v>
      </c>
      <c r="E4264">
        <v>2</v>
      </c>
      <c r="F4264">
        <v>20170104</v>
      </c>
      <c r="G4264">
        <v>20373860736</v>
      </c>
      <c r="H4264" t="s">
        <v>1127</v>
      </c>
      <c r="I4264" t="s">
        <v>11</v>
      </c>
      <c r="J4264" t="s">
        <v>12</v>
      </c>
      <c r="K4264" t="s">
        <v>92</v>
      </c>
      <c r="L4264" t="s">
        <v>4</v>
      </c>
      <c r="M4264" t="s">
        <v>5</v>
      </c>
      <c r="N4264" t="s">
        <v>17</v>
      </c>
      <c r="O4264">
        <v>2005992000</v>
      </c>
      <c r="P4264" t="s">
        <v>934</v>
      </c>
      <c r="Q4264" t="s">
        <v>1003</v>
      </c>
      <c r="R4264" t="s">
        <v>18</v>
      </c>
      <c r="S4264" t="s">
        <v>94</v>
      </c>
      <c r="T4264" t="s">
        <v>754</v>
      </c>
      <c r="U4264" t="s">
        <v>755</v>
      </c>
      <c r="V4264" t="s">
        <v>377</v>
      </c>
      <c r="W4264" t="s">
        <v>100</v>
      </c>
      <c r="X4264" t="s">
        <v>19</v>
      </c>
      <c r="Y4264" t="s">
        <v>15</v>
      </c>
      <c r="Z4264">
        <v>1612.87</v>
      </c>
      <c r="AA4264">
        <v>522</v>
      </c>
    </row>
    <row r="4265" spans="1:27" hidden="1" x14ac:dyDescent="0.25">
      <c r="A4265">
        <v>2018</v>
      </c>
      <c r="B4265">
        <v>2</v>
      </c>
      <c r="C4265" t="s">
        <v>86</v>
      </c>
      <c r="D4265">
        <v>9547</v>
      </c>
      <c r="E4265">
        <v>3</v>
      </c>
      <c r="F4265">
        <v>20180207</v>
      </c>
      <c r="G4265">
        <v>20186370571</v>
      </c>
      <c r="H4265" t="s">
        <v>111</v>
      </c>
      <c r="I4265" t="s">
        <v>25</v>
      </c>
      <c r="J4265" t="s">
        <v>26</v>
      </c>
      <c r="K4265" t="s">
        <v>1803</v>
      </c>
      <c r="L4265" t="s">
        <v>4</v>
      </c>
      <c r="M4265" t="s">
        <v>5</v>
      </c>
      <c r="N4265" t="s">
        <v>17</v>
      </c>
      <c r="O4265">
        <v>2005999000</v>
      </c>
      <c r="P4265" t="s">
        <v>499</v>
      </c>
      <c r="Q4265" t="s">
        <v>1071</v>
      </c>
      <c r="R4265" t="s">
        <v>24</v>
      </c>
      <c r="S4265" t="s">
        <v>1105</v>
      </c>
      <c r="T4265" t="s">
        <v>1234</v>
      </c>
      <c r="U4265" t="s">
        <v>1235</v>
      </c>
      <c r="W4265" t="s">
        <v>1232</v>
      </c>
      <c r="X4265" t="s">
        <v>8</v>
      </c>
      <c r="Y4265" t="s">
        <v>9</v>
      </c>
      <c r="Z4265">
        <v>1608</v>
      </c>
      <c r="AA4265">
        <v>483</v>
      </c>
    </row>
    <row r="4266" spans="1:27" hidden="1" x14ac:dyDescent="0.25">
      <c r="A4266">
        <v>2018</v>
      </c>
      <c r="B4266">
        <v>3</v>
      </c>
      <c r="C4266" t="s">
        <v>86</v>
      </c>
      <c r="D4266">
        <v>23574</v>
      </c>
      <c r="E4266">
        <v>3</v>
      </c>
      <c r="F4266">
        <v>20180314</v>
      </c>
      <c r="G4266">
        <v>20186370571</v>
      </c>
      <c r="H4266" t="s">
        <v>111</v>
      </c>
      <c r="I4266" t="s">
        <v>25</v>
      </c>
      <c r="J4266" t="s">
        <v>26</v>
      </c>
      <c r="K4266" t="s">
        <v>97</v>
      </c>
      <c r="L4266" t="s">
        <v>4</v>
      </c>
      <c r="M4266" t="s">
        <v>5</v>
      </c>
      <c r="N4266" t="s">
        <v>6</v>
      </c>
      <c r="O4266">
        <v>710809000</v>
      </c>
      <c r="P4266" t="s">
        <v>40</v>
      </c>
      <c r="Q4266" t="s">
        <v>1076</v>
      </c>
      <c r="R4266" t="s">
        <v>13</v>
      </c>
      <c r="S4266" t="s">
        <v>2491</v>
      </c>
      <c r="W4266" t="s">
        <v>947</v>
      </c>
      <c r="X4266" t="s">
        <v>8</v>
      </c>
      <c r="Y4266" t="s">
        <v>9</v>
      </c>
      <c r="Z4266">
        <v>1602</v>
      </c>
      <c r="AA4266">
        <v>681</v>
      </c>
    </row>
    <row r="4267" spans="1:27" hidden="1" x14ac:dyDescent="0.25">
      <c r="A4267">
        <v>2018</v>
      </c>
      <c r="B4267">
        <v>1</v>
      </c>
      <c r="C4267" t="s">
        <v>0</v>
      </c>
      <c r="D4267">
        <v>2076</v>
      </c>
      <c r="E4267">
        <v>1</v>
      </c>
      <c r="F4267">
        <v>20180108</v>
      </c>
      <c r="G4267">
        <v>20600794931</v>
      </c>
      <c r="H4267" t="s">
        <v>962</v>
      </c>
      <c r="I4267" t="s">
        <v>2</v>
      </c>
      <c r="J4267" t="s">
        <v>81</v>
      </c>
      <c r="K4267" t="s">
        <v>374</v>
      </c>
      <c r="L4267" t="s">
        <v>4</v>
      </c>
      <c r="M4267" t="s">
        <v>5</v>
      </c>
      <c r="N4267" t="s">
        <v>6</v>
      </c>
      <c r="O4267">
        <v>709600000</v>
      </c>
      <c r="P4267" t="s">
        <v>1071</v>
      </c>
      <c r="Q4267" t="s">
        <v>274</v>
      </c>
      <c r="R4267" t="s">
        <v>7</v>
      </c>
      <c r="S4267" t="s">
        <v>31</v>
      </c>
      <c r="T4267" t="s">
        <v>40</v>
      </c>
      <c r="X4267" t="s">
        <v>23</v>
      </c>
      <c r="Y4267" t="s">
        <v>9</v>
      </c>
      <c r="Z4267">
        <v>1600</v>
      </c>
      <c r="AA4267">
        <v>800</v>
      </c>
    </row>
    <row r="4268" spans="1:27" hidden="1" x14ac:dyDescent="0.25">
      <c r="A4268">
        <v>2018</v>
      </c>
      <c r="B4268">
        <v>1</v>
      </c>
      <c r="C4268" t="s">
        <v>0</v>
      </c>
      <c r="D4268">
        <v>5669</v>
      </c>
      <c r="E4268">
        <v>1</v>
      </c>
      <c r="F4268">
        <v>20180118</v>
      </c>
      <c r="G4268">
        <v>20600794931</v>
      </c>
      <c r="H4268" t="s">
        <v>962</v>
      </c>
      <c r="I4268" t="s">
        <v>2</v>
      </c>
      <c r="J4268" t="s">
        <v>81</v>
      </c>
      <c r="K4268" t="s">
        <v>374</v>
      </c>
      <c r="L4268" t="s">
        <v>4</v>
      </c>
      <c r="M4268" t="s">
        <v>5</v>
      </c>
      <c r="N4268" t="s">
        <v>6</v>
      </c>
      <c r="O4268">
        <v>709600000</v>
      </c>
      <c r="P4268" t="s">
        <v>1071</v>
      </c>
      <c r="Q4268" t="s">
        <v>274</v>
      </c>
      <c r="R4268" t="s">
        <v>7</v>
      </c>
      <c r="S4268" t="s">
        <v>31</v>
      </c>
      <c r="T4268" t="s">
        <v>40</v>
      </c>
      <c r="X4268" t="s">
        <v>23</v>
      </c>
      <c r="Y4268" t="s">
        <v>9</v>
      </c>
      <c r="Z4268">
        <v>1600</v>
      </c>
      <c r="AA4268">
        <v>800</v>
      </c>
    </row>
    <row r="4269" spans="1:27" hidden="1" x14ac:dyDescent="0.25">
      <c r="A4269">
        <v>2018</v>
      </c>
      <c r="B4269">
        <v>2</v>
      </c>
      <c r="C4269" t="s">
        <v>0</v>
      </c>
      <c r="D4269">
        <v>10977</v>
      </c>
      <c r="E4269">
        <v>1</v>
      </c>
      <c r="F4269">
        <v>20180203</v>
      </c>
      <c r="G4269">
        <v>20602498281</v>
      </c>
      <c r="H4269" t="s">
        <v>1141</v>
      </c>
      <c r="I4269" t="s">
        <v>2</v>
      </c>
      <c r="J4269" t="s">
        <v>21</v>
      </c>
      <c r="K4269" t="s">
        <v>22</v>
      </c>
      <c r="L4269" t="s">
        <v>4</v>
      </c>
      <c r="M4269" t="s">
        <v>5</v>
      </c>
      <c r="N4269" t="s">
        <v>6</v>
      </c>
      <c r="O4269">
        <v>904219000</v>
      </c>
      <c r="P4269" t="s">
        <v>31</v>
      </c>
      <c r="Q4269" t="s">
        <v>472</v>
      </c>
      <c r="R4269" t="s">
        <v>50</v>
      </c>
      <c r="S4269" t="s">
        <v>31</v>
      </c>
      <c r="V4269" t="s">
        <v>14</v>
      </c>
      <c r="X4269" t="s">
        <v>23</v>
      </c>
      <c r="Y4269" t="s">
        <v>9</v>
      </c>
      <c r="Z4269">
        <v>1600</v>
      </c>
      <c r="AA4269">
        <v>320</v>
      </c>
    </row>
    <row r="4270" spans="1:27" hidden="1" x14ac:dyDescent="0.25">
      <c r="A4270">
        <v>2018</v>
      </c>
      <c r="B4270">
        <v>3</v>
      </c>
      <c r="C4270" t="s">
        <v>0</v>
      </c>
      <c r="D4270">
        <v>26076</v>
      </c>
      <c r="E4270">
        <v>1</v>
      </c>
      <c r="F4270">
        <v>20180329</v>
      </c>
      <c r="G4270">
        <v>20546610706</v>
      </c>
      <c r="H4270" t="s">
        <v>1</v>
      </c>
      <c r="I4270" t="s">
        <v>2</v>
      </c>
      <c r="J4270" t="s">
        <v>21</v>
      </c>
      <c r="K4270" t="s">
        <v>22</v>
      </c>
      <c r="L4270" t="s">
        <v>4</v>
      </c>
      <c r="M4270" t="s">
        <v>5</v>
      </c>
      <c r="N4270" t="s">
        <v>6</v>
      </c>
      <c r="O4270">
        <v>709600000</v>
      </c>
      <c r="P4270" t="s">
        <v>1071</v>
      </c>
      <c r="Q4270" t="s">
        <v>274</v>
      </c>
      <c r="R4270" t="s">
        <v>7</v>
      </c>
      <c r="S4270" t="s">
        <v>40</v>
      </c>
      <c r="T4270" t="s">
        <v>55</v>
      </c>
      <c r="W4270" t="s">
        <v>34</v>
      </c>
      <c r="X4270" t="s">
        <v>8</v>
      </c>
      <c r="Y4270" t="s">
        <v>9</v>
      </c>
      <c r="Z4270">
        <v>1600</v>
      </c>
      <c r="AA4270">
        <v>800</v>
      </c>
    </row>
    <row r="4271" spans="1:27" hidden="1" x14ac:dyDescent="0.25">
      <c r="A4271">
        <v>2018</v>
      </c>
      <c r="B4271">
        <v>2</v>
      </c>
      <c r="C4271" t="s">
        <v>86</v>
      </c>
      <c r="D4271">
        <v>15947</v>
      </c>
      <c r="E4271">
        <v>2</v>
      </c>
      <c r="F4271">
        <v>20180221</v>
      </c>
      <c r="G4271">
        <v>20565443993</v>
      </c>
      <c r="H4271" t="s">
        <v>523</v>
      </c>
      <c r="I4271" t="s">
        <v>25</v>
      </c>
      <c r="J4271" t="s">
        <v>26</v>
      </c>
      <c r="K4271" t="s">
        <v>97</v>
      </c>
      <c r="L4271" t="s">
        <v>4</v>
      </c>
      <c r="M4271" t="s">
        <v>5</v>
      </c>
      <c r="N4271" t="s">
        <v>6</v>
      </c>
      <c r="O4271">
        <v>710809000</v>
      </c>
      <c r="P4271" t="s">
        <v>40</v>
      </c>
      <c r="Q4271" t="s">
        <v>1076</v>
      </c>
      <c r="R4271" t="s">
        <v>13</v>
      </c>
      <c r="S4271" t="s">
        <v>1518</v>
      </c>
      <c r="T4271" t="s">
        <v>1908</v>
      </c>
      <c r="U4271" t="s">
        <v>469</v>
      </c>
      <c r="V4271" t="s">
        <v>430</v>
      </c>
      <c r="W4271" t="s">
        <v>44</v>
      </c>
      <c r="X4271" t="s">
        <v>8</v>
      </c>
      <c r="Y4271" t="s">
        <v>9</v>
      </c>
      <c r="Z4271">
        <v>1595</v>
      </c>
      <c r="AA4271">
        <v>645.60199999999998</v>
      </c>
    </row>
    <row r="4272" spans="1:27" hidden="1" x14ac:dyDescent="0.25">
      <c r="A4272">
        <v>2017</v>
      </c>
      <c r="B4272">
        <v>3</v>
      </c>
      <c r="C4272" t="s">
        <v>0</v>
      </c>
      <c r="D4272">
        <v>23991</v>
      </c>
      <c r="E4272">
        <v>1</v>
      </c>
      <c r="F4272">
        <v>20170311</v>
      </c>
      <c r="G4272">
        <v>20515926543</v>
      </c>
      <c r="H4272" t="s">
        <v>29</v>
      </c>
      <c r="I4272" t="s">
        <v>2</v>
      </c>
      <c r="J4272" t="s">
        <v>21</v>
      </c>
      <c r="K4272" t="s">
        <v>22</v>
      </c>
      <c r="L4272" t="s">
        <v>4</v>
      </c>
      <c r="M4272" t="s">
        <v>5</v>
      </c>
      <c r="N4272" t="s">
        <v>6</v>
      </c>
      <c r="O4272">
        <v>709600000</v>
      </c>
      <c r="P4272" t="s">
        <v>1071</v>
      </c>
      <c r="Q4272" t="s">
        <v>274</v>
      </c>
      <c r="R4272" t="s">
        <v>7</v>
      </c>
      <c r="S4272" t="s">
        <v>40</v>
      </c>
      <c r="T4272" t="s">
        <v>31</v>
      </c>
      <c r="U4272" t="s">
        <v>54</v>
      </c>
      <c r="X4272" t="s">
        <v>23</v>
      </c>
      <c r="Y4272" t="s">
        <v>9</v>
      </c>
      <c r="Z4272">
        <v>1590</v>
      </c>
      <c r="AA4272">
        <v>630</v>
      </c>
    </row>
    <row r="4273" spans="1:27" hidden="1" x14ac:dyDescent="0.25">
      <c r="A4273">
        <v>2017</v>
      </c>
      <c r="B4273">
        <v>2</v>
      </c>
      <c r="C4273" t="s">
        <v>86</v>
      </c>
      <c r="D4273">
        <v>11937</v>
      </c>
      <c r="E4273">
        <v>2</v>
      </c>
      <c r="F4273">
        <v>20170210</v>
      </c>
      <c r="G4273">
        <v>20186370571</v>
      </c>
      <c r="H4273" t="s">
        <v>111</v>
      </c>
      <c r="I4273" t="s">
        <v>25</v>
      </c>
      <c r="J4273" t="s">
        <v>26</v>
      </c>
      <c r="K4273" t="s">
        <v>97</v>
      </c>
      <c r="L4273" t="s">
        <v>4</v>
      </c>
      <c r="M4273" t="s">
        <v>5</v>
      </c>
      <c r="N4273" t="s">
        <v>17</v>
      </c>
      <c r="O4273">
        <v>2005999000</v>
      </c>
      <c r="P4273" t="s">
        <v>40</v>
      </c>
      <c r="Q4273" t="s">
        <v>1071</v>
      </c>
      <c r="R4273" t="s">
        <v>24</v>
      </c>
      <c r="S4273" t="s">
        <v>1510</v>
      </c>
      <c r="W4273" t="s">
        <v>112</v>
      </c>
      <c r="X4273" t="s">
        <v>8</v>
      </c>
      <c r="Y4273" t="s">
        <v>9</v>
      </c>
      <c r="Z4273">
        <v>1587.6</v>
      </c>
      <c r="AA4273">
        <v>530</v>
      </c>
    </row>
    <row r="4274" spans="1:27" hidden="1" x14ac:dyDescent="0.25">
      <c r="A4274">
        <v>2018</v>
      </c>
      <c r="B4274">
        <v>2</v>
      </c>
      <c r="C4274" t="s">
        <v>270</v>
      </c>
      <c r="D4274">
        <v>4274</v>
      </c>
      <c r="E4274">
        <v>7</v>
      </c>
      <c r="F4274">
        <v>20180201</v>
      </c>
      <c r="G4274">
        <v>20504004415</v>
      </c>
      <c r="H4274" t="s">
        <v>223</v>
      </c>
      <c r="I4274" t="s">
        <v>25</v>
      </c>
      <c r="J4274" t="s">
        <v>26</v>
      </c>
      <c r="K4274" t="s">
        <v>452</v>
      </c>
      <c r="L4274" t="s">
        <v>4</v>
      </c>
      <c r="M4274" t="s">
        <v>5</v>
      </c>
      <c r="N4274" t="s">
        <v>17</v>
      </c>
      <c r="O4274">
        <v>2001909000</v>
      </c>
      <c r="P4274" t="s">
        <v>1002</v>
      </c>
      <c r="Q4274" t="s">
        <v>1003</v>
      </c>
      <c r="R4274" t="s">
        <v>68</v>
      </c>
      <c r="S4274" t="s">
        <v>910</v>
      </c>
      <c r="T4274" t="s">
        <v>1958</v>
      </c>
      <c r="W4274" t="s">
        <v>34</v>
      </c>
      <c r="X4274" t="s">
        <v>8</v>
      </c>
      <c r="Y4274" t="s">
        <v>226</v>
      </c>
      <c r="Z4274">
        <v>1584.8</v>
      </c>
      <c r="AA4274">
        <v>577.32000000000005</v>
      </c>
    </row>
    <row r="4275" spans="1:27" hidden="1" x14ac:dyDescent="0.25">
      <c r="A4275">
        <v>2017</v>
      </c>
      <c r="B4275">
        <v>2</v>
      </c>
      <c r="C4275" t="s">
        <v>86</v>
      </c>
      <c r="D4275">
        <v>12426</v>
      </c>
      <c r="E4275">
        <v>1</v>
      </c>
      <c r="F4275">
        <v>20170210</v>
      </c>
      <c r="G4275">
        <v>20186370571</v>
      </c>
      <c r="H4275" t="s">
        <v>111</v>
      </c>
      <c r="I4275" t="s">
        <v>25</v>
      </c>
      <c r="J4275" t="s">
        <v>26</v>
      </c>
      <c r="K4275" t="s">
        <v>97</v>
      </c>
      <c r="L4275" t="s">
        <v>4</v>
      </c>
      <c r="M4275" t="s">
        <v>5</v>
      </c>
      <c r="N4275" t="s">
        <v>6</v>
      </c>
      <c r="O4275">
        <v>710809000</v>
      </c>
      <c r="P4275" t="s">
        <v>40</v>
      </c>
      <c r="Q4275" t="s">
        <v>1076</v>
      </c>
      <c r="R4275" t="s">
        <v>13</v>
      </c>
      <c r="S4275" t="s">
        <v>665</v>
      </c>
      <c r="W4275" t="s">
        <v>112</v>
      </c>
      <c r="X4275" t="s">
        <v>2125</v>
      </c>
      <c r="Y4275" t="s">
        <v>9</v>
      </c>
      <c r="Z4275">
        <v>1584</v>
      </c>
      <c r="AA4275">
        <v>673.2</v>
      </c>
    </row>
    <row r="4276" spans="1:27" hidden="1" x14ac:dyDescent="0.25">
      <c r="A4276">
        <v>2018</v>
      </c>
      <c r="B4276">
        <v>1</v>
      </c>
      <c r="C4276" t="s">
        <v>0</v>
      </c>
      <c r="D4276">
        <v>9432</v>
      </c>
      <c r="E4276">
        <v>1</v>
      </c>
      <c r="F4276">
        <v>20180131</v>
      </c>
      <c r="G4276">
        <v>20546610706</v>
      </c>
      <c r="H4276" t="s">
        <v>1</v>
      </c>
      <c r="I4276" t="s">
        <v>2</v>
      </c>
      <c r="J4276" t="s">
        <v>32</v>
      </c>
      <c r="K4276" t="s">
        <v>33</v>
      </c>
      <c r="L4276" t="s">
        <v>4</v>
      </c>
      <c r="M4276" t="s">
        <v>5</v>
      </c>
      <c r="N4276" t="s">
        <v>6</v>
      </c>
      <c r="O4276">
        <v>709600000</v>
      </c>
      <c r="P4276" t="s">
        <v>40</v>
      </c>
      <c r="Q4276" t="s">
        <v>274</v>
      </c>
      <c r="R4276" t="s">
        <v>7</v>
      </c>
      <c r="S4276" t="s">
        <v>30</v>
      </c>
      <c r="T4276" t="s">
        <v>1078</v>
      </c>
      <c r="U4276" t="s">
        <v>10</v>
      </c>
      <c r="V4276" t="s">
        <v>1110</v>
      </c>
      <c r="W4276" t="s">
        <v>34</v>
      </c>
      <c r="X4276" t="s">
        <v>8</v>
      </c>
      <c r="Y4276" t="s">
        <v>9</v>
      </c>
      <c r="Z4276">
        <v>1584</v>
      </c>
      <c r="AA4276">
        <v>396</v>
      </c>
    </row>
    <row r="4277" spans="1:27" hidden="1" x14ac:dyDescent="0.25">
      <c r="A4277">
        <v>2018</v>
      </c>
      <c r="B4277">
        <v>2</v>
      </c>
      <c r="C4277" t="s">
        <v>0</v>
      </c>
      <c r="D4277">
        <v>16311</v>
      </c>
      <c r="E4277">
        <v>1</v>
      </c>
      <c r="F4277">
        <v>20180224</v>
      </c>
      <c r="G4277">
        <v>20515926543</v>
      </c>
      <c r="H4277" t="s">
        <v>29</v>
      </c>
      <c r="I4277" t="s">
        <v>2</v>
      </c>
      <c r="J4277" t="s">
        <v>21</v>
      </c>
      <c r="K4277" t="s">
        <v>963</v>
      </c>
      <c r="L4277" t="s">
        <v>4</v>
      </c>
      <c r="M4277" t="s">
        <v>5</v>
      </c>
      <c r="N4277" t="s">
        <v>6</v>
      </c>
      <c r="O4277">
        <v>709600000</v>
      </c>
      <c r="P4277" t="s">
        <v>1071</v>
      </c>
      <c r="Q4277" t="s">
        <v>274</v>
      </c>
      <c r="R4277" t="s">
        <v>7</v>
      </c>
      <c r="S4277" t="s">
        <v>40</v>
      </c>
      <c r="T4277" t="s">
        <v>31</v>
      </c>
      <c r="X4277" t="s">
        <v>23</v>
      </c>
      <c r="Y4277" t="s">
        <v>9</v>
      </c>
      <c r="Z4277">
        <v>1582</v>
      </c>
      <c r="AA4277">
        <v>565</v>
      </c>
    </row>
    <row r="4278" spans="1:27" hidden="1" x14ac:dyDescent="0.25">
      <c r="A4278">
        <v>2017</v>
      </c>
      <c r="B4278">
        <v>2</v>
      </c>
      <c r="C4278" t="s">
        <v>85</v>
      </c>
      <c r="D4278">
        <v>1201</v>
      </c>
      <c r="E4278">
        <v>1</v>
      </c>
      <c r="F4278">
        <v>20170223</v>
      </c>
      <c r="G4278">
        <v>20119194998</v>
      </c>
      <c r="H4278" t="s">
        <v>366</v>
      </c>
      <c r="I4278" t="s">
        <v>11</v>
      </c>
      <c r="J4278" t="s">
        <v>12</v>
      </c>
      <c r="K4278" t="s">
        <v>362</v>
      </c>
      <c r="L4278" t="s">
        <v>4</v>
      </c>
      <c r="M4278" t="s">
        <v>5</v>
      </c>
      <c r="N4278" t="s">
        <v>17</v>
      </c>
      <c r="O4278">
        <v>2005999000</v>
      </c>
      <c r="P4278" t="s">
        <v>1014</v>
      </c>
      <c r="Q4278" t="s">
        <v>1003</v>
      </c>
      <c r="R4278" t="s">
        <v>24</v>
      </c>
      <c r="S4278" t="s">
        <v>1772</v>
      </c>
      <c r="T4278" t="s">
        <v>368</v>
      </c>
      <c r="V4278" t="s">
        <v>84</v>
      </c>
      <c r="W4278" t="s">
        <v>369</v>
      </c>
      <c r="X4278" t="s">
        <v>23</v>
      </c>
      <c r="Y4278" t="s">
        <v>85</v>
      </c>
      <c r="Z4278">
        <v>1575</v>
      </c>
      <c r="AA4278">
        <v>1575</v>
      </c>
    </row>
    <row r="4279" spans="1:27" hidden="1" x14ac:dyDescent="0.25">
      <c r="A4279">
        <v>2017</v>
      </c>
      <c r="B4279">
        <v>3</v>
      </c>
      <c r="C4279" t="s">
        <v>86</v>
      </c>
      <c r="D4279">
        <v>22812</v>
      </c>
      <c r="E4279">
        <v>2</v>
      </c>
      <c r="F4279">
        <v>20170315</v>
      </c>
      <c r="G4279">
        <v>20476152594</v>
      </c>
      <c r="H4279" t="s">
        <v>91</v>
      </c>
      <c r="I4279" t="s">
        <v>2</v>
      </c>
      <c r="J4279" t="s">
        <v>81</v>
      </c>
      <c r="K4279" t="s">
        <v>82</v>
      </c>
      <c r="L4279" t="s">
        <v>4</v>
      </c>
      <c r="M4279" t="s">
        <v>5</v>
      </c>
      <c r="N4279" t="s">
        <v>6</v>
      </c>
      <c r="O4279">
        <v>710809000</v>
      </c>
      <c r="P4279" t="s">
        <v>31</v>
      </c>
      <c r="Q4279" t="s">
        <v>1076</v>
      </c>
      <c r="R4279" t="s">
        <v>13</v>
      </c>
      <c r="S4279" t="s">
        <v>1911</v>
      </c>
      <c r="T4279" t="s">
        <v>230</v>
      </c>
      <c r="U4279" t="s">
        <v>84</v>
      </c>
      <c r="W4279" t="s">
        <v>34</v>
      </c>
      <c r="X4279" t="s">
        <v>8</v>
      </c>
      <c r="Y4279" t="s">
        <v>93</v>
      </c>
      <c r="Z4279">
        <v>1560</v>
      </c>
      <c r="AA4279">
        <v>600</v>
      </c>
    </row>
    <row r="4280" spans="1:27" hidden="1" x14ac:dyDescent="0.25">
      <c r="A4280">
        <v>2017</v>
      </c>
      <c r="B4280">
        <v>1</v>
      </c>
      <c r="C4280" t="s">
        <v>270</v>
      </c>
      <c r="D4280">
        <v>806</v>
      </c>
      <c r="E4280">
        <v>2</v>
      </c>
      <c r="F4280">
        <v>20170110</v>
      </c>
      <c r="G4280">
        <v>20373860736</v>
      </c>
      <c r="H4280" t="s">
        <v>1127</v>
      </c>
      <c r="I4280" t="s">
        <v>2</v>
      </c>
      <c r="J4280" t="s">
        <v>81</v>
      </c>
      <c r="K4280" t="s">
        <v>87</v>
      </c>
      <c r="L4280" t="s">
        <v>4</v>
      </c>
      <c r="M4280" t="s">
        <v>5</v>
      </c>
      <c r="N4280" t="s">
        <v>17</v>
      </c>
      <c r="O4280">
        <v>2005992000</v>
      </c>
      <c r="P4280" t="s">
        <v>934</v>
      </c>
      <c r="Q4280" t="s">
        <v>1003</v>
      </c>
      <c r="R4280" t="s">
        <v>18</v>
      </c>
      <c r="S4280" t="s">
        <v>796</v>
      </c>
      <c r="W4280" t="s">
        <v>100</v>
      </c>
      <c r="X4280" t="s">
        <v>19</v>
      </c>
      <c r="Y4280" t="s">
        <v>15</v>
      </c>
      <c r="Z4280">
        <v>1555.44</v>
      </c>
      <c r="AA4280">
        <v>599.4</v>
      </c>
    </row>
    <row r="4281" spans="1:27" hidden="1" x14ac:dyDescent="0.25">
      <c r="A4281">
        <v>2018</v>
      </c>
      <c r="B4281">
        <v>1</v>
      </c>
      <c r="C4281" t="s">
        <v>270</v>
      </c>
      <c r="D4281">
        <v>3241</v>
      </c>
      <c r="E4281">
        <v>3</v>
      </c>
      <c r="F4281">
        <v>20180123</v>
      </c>
      <c r="G4281">
        <v>20504004415</v>
      </c>
      <c r="H4281" t="s">
        <v>223</v>
      </c>
      <c r="I4281" t="s">
        <v>36</v>
      </c>
      <c r="J4281" t="s">
        <v>283</v>
      </c>
      <c r="K4281" t="s">
        <v>284</v>
      </c>
      <c r="L4281" t="s">
        <v>4</v>
      </c>
      <c r="M4281" t="s">
        <v>5</v>
      </c>
      <c r="N4281" t="s">
        <v>17</v>
      </c>
      <c r="O4281">
        <v>2005999000</v>
      </c>
      <c r="P4281" t="s">
        <v>1002</v>
      </c>
      <c r="Q4281" t="s">
        <v>1003</v>
      </c>
      <c r="R4281" t="s">
        <v>24</v>
      </c>
      <c r="S4281" t="s">
        <v>508</v>
      </c>
      <c r="T4281" t="s">
        <v>1086</v>
      </c>
      <c r="V4281" t="s">
        <v>145</v>
      </c>
      <c r="W4281" t="s">
        <v>272</v>
      </c>
      <c r="X4281" t="s">
        <v>8</v>
      </c>
      <c r="Y4281" t="s">
        <v>226</v>
      </c>
      <c r="Z4281">
        <v>1550</v>
      </c>
      <c r="AA4281">
        <v>612</v>
      </c>
    </row>
    <row r="4282" spans="1:27" hidden="1" x14ac:dyDescent="0.25">
      <c r="A4282">
        <v>2018</v>
      </c>
      <c r="B4282">
        <v>1</v>
      </c>
      <c r="C4282" t="s">
        <v>270</v>
      </c>
      <c r="D4282">
        <v>41902</v>
      </c>
      <c r="E4282">
        <v>2</v>
      </c>
      <c r="F4282">
        <v>20180102</v>
      </c>
      <c r="G4282">
        <v>20480319860</v>
      </c>
      <c r="H4282" t="s">
        <v>273</v>
      </c>
      <c r="I4282" t="s">
        <v>36</v>
      </c>
      <c r="J4282" t="s">
        <v>283</v>
      </c>
      <c r="K4282" t="s">
        <v>284</v>
      </c>
      <c r="L4282" t="s">
        <v>4</v>
      </c>
      <c r="M4282" t="s">
        <v>5</v>
      </c>
      <c r="N4282" t="s">
        <v>17</v>
      </c>
      <c r="O4282">
        <v>2005999000</v>
      </c>
      <c r="P4282" t="s">
        <v>1002</v>
      </c>
      <c r="Q4282" t="s">
        <v>1003</v>
      </c>
      <c r="R4282" t="s">
        <v>24</v>
      </c>
      <c r="S4282" t="s">
        <v>829</v>
      </c>
      <c r="T4282" t="s">
        <v>291</v>
      </c>
      <c r="U4282" t="s">
        <v>84</v>
      </c>
      <c r="V4282" t="s">
        <v>274</v>
      </c>
      <c r="W4282" t="s">
        <v>1351</v>
      </c>
      <c r="X4282" t="s">
        <v>8</v>
      </c>
      <c r="Y4282" t="s">
        <v>226</v>
      </c>
      <c r="Z4282">
        <v>1550</v>
      </c>
      <c r="AA4282">
        <v>953</v>
      </c>
    </row>
    <row r="4283" spans="1:27" hidden="1" x14ac:dyDescent="0.25">
      <c r="A4283">
        <v>2018</v>
      </c>
      <c r="B4283">
        <v>2</v>
      </c>
      <c r="C4283" t="s">
        <v>270</v>
      </c>
      <c r="D4283">
        <v>5266</v>
      </c>
      <c r="E4283">
        <v>4</v>
      </c>
      <c r="F4283">
        <v>20180208</v>
      </c>
      <c r="G4283">
        <v>20504004415</v>
      </c>
      <c r="H4283" t="s">
        <v>223</v>
      </c>
      <c r="I4283" t="s">
        <v>25</v>
      </c>
      <c r="J4283" t="s">
        <v>26</v>
      </c>
      <c r="K4283" t="s">
        <v>452</v>
      </c>
      <c r="L4283" t="s">
        <v>4</v>
      </c>
      <c r="M4283" t="s">
        <v>5</v>
      </c>
      <c r="N4283" t="s">
        <v>17</v>
      </c>
      <c r="O4283">
        <v>2001909000</v>
      </c>
      <c r="P4283" t="s">
        <v>1002</v>
      </c>
      <c r="Q4283" t="s">
        <v>1003</v>
      </c>
      <c r="R4283" t="s">
        <v>68</v>
      </c>
      <c r="S4283" t="s">
        <v>1974</v>
      </c>
      <c r="W4283" t="s">
        <v>34</v>
      </c>
      <c r="X4283" t="s">
        <v>8</v>
      </c>
      <c r="Y4283" t="s">
        <v>226</v>
      </c>
      <c r="Z4283">
        <v>1546.5</v>
      </c>
      <c r="AA4283">
        <v>974.4</v>
      </c>
    </row>
    <row r="4284" spans="1:27" hidden="1" x14ac:dyDescent="0.25">
      <c r="A4284">
        <v>2017</v>
      </c>
      <c r="B4284">
        <v>1</v>
      </c>
      <c r="C4284" t="s">
        <v>86</v>
      </c>
      <c r="D4284">
        <v>2961</v>
      </c>
      <c r="E4284">
        <v>6</v>
      </c>
      <c r="F4284">
        <v>20170113</v>
      </c>
      <c r="G4284">
        <v>20373860736</v>
      </c>
      <c r="H4284" t="s">
        <v>1127</v>
      </c>
      <c r="I4284" t="s">
        <v>2</v>
      </c>
      <c r="J4284" t="s">
        <v>81</v>
      </c>
      <c r="K4284" t="s">
        <v>87</v>
      </c>
      <c r="L4284" t="s">
        <v>4</v>
      </c>
      <c r="M4284" t="s">
        <v>5</v>
      </c>
      <c r="N4284" t="s">
        <v>17</v>
      </c>
      <c r="O4284">
        <v>2005992000</v>
      </c>
      <c r="P4284" t="s">
        <v>934</v>
      </c>
      <c r="Q4284" t="s">
        <v>1003</v>
      </c>
      <c r="R4284" t="s">
        <v>18</v>
      </c>
      <c r="S4284" t="s">
        <v>94</v>
      </c>
      <c r="T4284" t="s">
        <v>134</v>
      </c>
      <c r="X4284" t="s">
        <v>95</v>
      </c>
      <c r="Y4284" t="s">
        <v>15</v>
      </c>
      <c r="Z4284">
        <v>1544.79</v>
      </c>
      <c r="AA4284">
        <v>599.4</v>
      </c>
    </row>
    <row r="4285" spans="1:27" hidden="1" x14ac:dyDescent="0.25">
      <c r="A4285">
        <v>2017</v>
      </c>
      <c r="B4285">
        <v>2</v>
      </c>
      <c r="C4285" t="s">
        <v>0</v>
      </c>
      <c r="D4285">
        <v>18824</v>
      </c>
      <c r="E4285">
        <v>1</v>
      </c>
      <c r="F4285">
        <v>20170225</v>
      </c>
      <c r="G4285">
        <v>20546610706</v>
      </c>
      <c r="H4285" t="s">
        <v>1</v>
      </c>
      <c r="I4285" t="s">
        <v>2</v>
      </c>
      <c r="J4285" t="s">
        <v>32</v>
      </c>
      <c r="K4285" t="s">
        <v>33</v>
      </c>
      <c r="L4285" t="s">
        <v>4</v>
      </c>
      <c r="M4285" t="s">
        <v>5</v>
      </c>
      <c r="N4285" t="s">
        <v>6</v>
      </c>
      <c r="O4285">
        <v>709600000</v>
      </c>
      <c r="P4285" t="s">
        <v>31</v>
      </c>
      <c r="Q4285" t="s">
        <v>274</v>
      </c>
      <c r="R4285" t="s">
        <v>7</v>
      </c>
      <c r="S4285" t="s">
        <v>1395</v>
      </c>
      <c r="T4285" t="s">
        <v>1392</v>
      </c>
      <c r="W4285" t="s">
        <v>34</v>
      </c>
      <c r="X4285" t="s">
        <v>8</v>
      </c>
      <c r="Y4285" t="s">
        <v>9</v>
      </c>
      <c r="Z4285">
        <v>1539</v>
      </c>
      <c r="AA4285">
        <v>216.124</v>
      </c>
    </row>
    <row r="4286" spans="1:27" hidden="1" x14ac:dyDescent="0.25">
      <c r="A4286">
        <v>2018</v>
      </c>
      <c r="B4286">
        <v>3</v>
      </c>
      <c r="C4286" t="s">
        <v>270</v>
      </c>
      <c r="D4286">
        <v>12540</v>
      </c>
      <c r="E4286">
        <v>2</v>
      </c>
      <c r="F4286">
        <v>20180320</v>
      </c>
      <c r="G4286">
        <v>20504004415</v>
      </c>
      <c r="H4286" t="s">
        <v>223</v>
      </c>
      <c r="I4286" t="s">
        <v>36</v>
      </c>
      <c r="J4286" t="s">
        <v>283</v>
      </c>
      <c r="K4286" t="s">
        <v>284</v>
      </c>
      <c r="L4286" t="s">
        <v>4</v>
      </c>
      <c r="M4286" t="s">
        <v>5</v>
      </c>
      <c r="N4286" t="s">
        <v>17</v>
      </c>
      <c r="O4286">
        <v>2005999000</v>
      </c>
      <c r="P4286" t="s">
        <v>1002</v>
      </c>
      <c r="Q4286" t="s">
        <v>1003</v>
      </c>
      <c r="R4286" t="s">
        <v>24</v>
      </c>
      <c r="S4286" t="s">
        <v>337</v>
      </c>
      <c r="W4286" t="s">
        <v>34</v>
      </c>
      <c r="X4286" t="s">
        <v>8</v>
      </c>
      <c r="Y4286" t="s">
        <v>226</v>
      </c>
      <c r="Z4286">
        <v>1536</v>
      </c>
      <c r="AA4286">
        <v>612</v>
      </c>
    </row>
    <row r="4287" spans="1:27" hidden="1" x14ac:dyDescent="0.25">
      <c r="A4287">
        <v>2018</v>
      </c>
      <c r="B4287">
        <v>1</v>
      </c>
      <c r="C4287" t="s">
        <v>270</v>
      </c>
      <c r="D4287">
        <v>1404</v>
      </c>
      <c r="E4287">
        <v>2</v>
      </c>
      <c r="F4287">
        <v>20180111</v>
      </c>
      <c r="G4287">
        <v>20504004415</v>
      </c>
      <c r="H4287" t="s">
        <v>223</v>
      </c>
      <c r="I4287" t="s">
        <v>25</v>
      </c>
      <c r="J4287" t="s">
        <v>26</v>
      </c>
      <c r="K4287" t="s">
        <v>97</v>
      </c>
      <c r="L4287" t="s">
        <v>4</v>
      </c>
      <c r="M4287" t="s">
        <v>5</v>
      </c>
      <c r="N4287" t="s">
        <v>17</v>
      </c>
      <c r="O4287">
        <v>2005999000</v>
      </c>
      <c r="P4287" t="s">
        <v>1002</v>
      </c>
      <c r="Q4287" t="s">
        <v>1003</v>
      </c>
      <c r="R4287" t="s">
        <v>24</v>
      </c>
      <c r="S4287" t="s">
        <v>332</v>
      </c>
      <c r="W4287" t="s">
        <v>100</v>
      </c>
      <c r="X4287" t="s">
        <v>19</v>
      </c>
      <c r="Y4287" t="s">
        <v>226</v>
      </c>
      <c r="Z4287">
        <v>1532.3</v>
      </c>
      <c r="AA4287">
        <v>1155</v>
      </c>
    </row>
    <row r="4288" spans="1:27" hidden="1" x14ac:dyDescent="0.25">
      <c r="A4288">
        <v>2018</v>
      </c>
      <c r="B4288">
        <v>3</v>
      </c>
      <c r="C4288" t="s">
        <v>86</v>
      </c>
      <c r="D4288">
        <v>29071</v>
      </c>
      <c r="E4288">
        <v>6</v>
      </c>
      <c r="F4288">
        <v>20180330</v>
      </c>
      <c r="G4288">
        <v>20600159217</v>
      </c>
      <c r="H4288" t="s">
        <v>1163</v>
      </c>
      <c r="I4288" t="s">
        <v>25</v>
      </c>
      <c r="J4288" t="s">
        <v>26</v>
      </c>
      <c r="K4288" t="s">
        <v>97</v>
      </c>
      <c r="L4288" t="s">
        <v>4</v>
      </c>
      <c r="M4288" t="s">
        <v>5</v>
      </c>
      <c r="N4288" t="s">
        <v>6</v>
      </c>
      <c r="O4288">
        <v>710809000</v>
      </c>
      <c r="P4288" t="s">
        <v>1133</v>
      </c>
      <c r="Q4288" t="s">
        <v>1076</v>
      </c>
      <c r="R4288" t="s">
        <v>13</v>
      </c>
      <c r="S4288" t="s">
        <v>1871</v>
      </c>
      <c r="T4288" t="s">
        <v>2608</v>
      </c>
      <c r="X4288" t="s">
        <v>8</v>
      </c>
      <c r="Y4288" t="s">
        <v>9</v>
      </c>
      <c r="Z4288">
        <v>1531.44</v>
      </c>
      <c r="AA4288">
        <v>653.76</v>
      </c>
    </row>
    <row r="4289" spans="1:27" hidden="1" x14ac:dyDescent="0.25">
      <c r="A4289">
        <v>2018</v>
      </c>
      <c r="B4289">
        <v>3</v>
      </c>
      <c r="C4289" t="s">
        <v>86</v>
      </c>
      <c r="D4289">
        <v>19369</v>
      </c>
      <c r="E4289">
        <v>1</v>
      </c>
      <c r="F4289">
        <v>20180302</v>
      </c>
      <c r="G4289">
        <v>20544606353</v>
      </c>
      <c r="H4289" t="s">
        <v>490</v>
      </c>
      <c r="I4289" t="s">
        <v>25</v>
      </c>
      <c r="J4289" t="s">
        <v>26</v>
      </c>
      <c r="K4289" t="s">
        <v>28</v>
      </c>
      <c r="L4289" t="s">
        <v>4</v>
      </c>
      <c r="M4289" t="s">
        <v>5</v>
      </c>
      <c r="N4289" t="s">
        <v>6</v>
      </c>
      <c r="O4289">
        <v>904229000</v>
      </c>
      <c r="P4289" t="s">
        <v>218</v>
      </c>
      <c r="Q4289" t="s">
        <v>1016</v>
      </c>
      <c r="R4289" t="s">
        <v>60</v>
      </c>
      <c r="S4289" t="s">
        <v>570</v>
      </c>
      <c r="T4289" t="s">
        <v>2498</v>
      </c>
      <c r="U4289" t="s">
        <v>469</v>
      </c>
      <c r="V4289" t="s">
        <v>101</v>
      </c>
      <c r="W4289" t="s">
        <v>196</v>
      </c>
      <c r="X4289" t="s">
        <v>23</v>
      </c>
      <c r="Y4289" t="s">
        <v>9</v>
      </c>
      <c r="Z4289">
        <v>1530.89</v>
      </c>
      <c r="AA4289">
        <v>1133.99</v>
      </c>
    </row>
    <row r="4290" spans="1:27" hidden="1" x14ac:dyDescent="0.25">
      <c r="A4290">
        <v>2017</v>
      </c>
      <c r="B4290">
        <v>1</v>
      </c>
      <c r="C4290" t="s">
        <v>270</v>
      </c>
      <c r="D4290">
        <v>4551</v>
      </c>
      <c r="E4290">
        <v>4</v>
      </c>
      <c r="F4290">
        <v>20170126</v>
      </c>
      <c r="G4290">
        <v>20504004415</v>
      </c>
      <c r="H4290" t="s">
        <v>223</v>
      </c>
      <c r="I4290" t="s">
        <v>25</v>
      </c>
      <c r="J4290" t="s">
        <v>26</v>
      </c>
      <c r="K4290" t="s">
        <v>205</v>
      </c>
      <c r="L4290" t="s">
        <v>4</v>
      </c>
      <c r="M4290" t="s">
        <v>5</v>
      </c>
      <c r="N4290" t="s">
        <v>17</v>
      </c>
      <c r="O4290">
        <v>2005999000</v>
      </c>
      <c r="P4290" t="s">
        <v>1002</v>
      </c>
      <c r="Q4290" t="s">
        <v>1003</v>
      </c>
      <c r="R4290" t="s">
        <v>24</v>
      </c>
      <c r="S4290" t="s">
        <v>873</v>
      </c>
      <c r="T4290" t="s">
        <v>874</v>
      </c>
      <c r="W4290" t="s">
        <v>272</v>
      </c>
      <c r="X4290" t="s">
        <v>19</v>
      </c>
      <c r="Y4290" t="s">
        <v>226</v>
      </c>
      <c r="Z4290">
        <v>1530</v>
      </c>
      <c r="AA4290">
        <v>414.93599999999998</v>
      </c>
    </row>
    <row r="4291" spans="1:27" hidden="1" x14ac:dyDescent="0.25">
      <c r="A4291">
        <v>2017</v>
      </c>
      <c r="B4291">
        <v>3</v>
      </c>
      <c r="C4291" t="s">
        <v>270</v>
      </c>
      <c r="D4291">
        <v>9338</v>
      </c>
      <c r="E4291">
        <v>4</v>
      </c>
      <c r="F4291">
        <v>20170302</v>
      </c>
      <c r="G4291">
        <v>20504004415</v>
      </c>
      <c r="H4291" t="s">
        <v>223</v>
      </c>
      <c r="I4291" t="s">
        <v>25</v>
      </c>
      <c r="J4291" t="s">
        <v>26</v>
      </c>
      <c r="K4291" t="s">
        <v>205</v>
      </c>
      <c r="L4291" t="s">
        <v>4</v>
      </c>
      <c r="M4291" t="s">
        <v>5</v>
      </c>
      <c r="N4291" t="s">
        <v>17</v>
      </c>
      <c r="O4291">
        <v>2005999000</v>
      </c>
      <c r="P4291" t="s">
        <v>1002</v>
      </c>
      <c r="Q4291" t="s">
        <v>1003</v>
      </c>
      <c r="R4291" t="s">
        <v>24</v>
      </c>
      <c r="S4291" t="s">
        <v>873</v>
      </c>
      <c r="T4291" t="s">
        <v>874</v>
      </c>
      <c r="W4291" t="s">
        <v>272</v>
      </c>
      <c r="X4291" t="s">
        <v>19</v>
      </c>
      <c r="Y4291" t="s">
        <v>226</v>
      </c>
      <c r="Z4291">
        <v>1530</v>
      </c>
      <c r="AA4291">
        <v>414.93599999999998</v>
      </c>
    </row>
    <row r="4292" spans="1:27" hidden="1" x14ac:dyDescent="0.25">
      <c r="A4292">
        <v>2017</v>
      </c>
      <c r="B4292">
        <v>3</v>
      </c>
      <c r="C4292" t="s">
        <v>270</v>
      </c>
      <c r="D4292">
        <v>9967</v>
      </c>
      <c r="E4292">
        <v>4</v>
      </c>
      <c r="F4292">
        <v>20170310</v>
      </c>
      <c r="G4292">
        <v>20504004415</v>
      </c>
      <c r="H4292" t="s">
        <v>223</v>
      </c>
      <c r="I4292" t="s">
        <v>25</v>
      </c>
      <c r="J4292" t="s">
        <v>26</v>
      </c>
      <c r="K4292" t="s">
        <v>205</v>
      </c>
      <c r="L4292" t="s">
        <v>4</v>
      </c>
      <c r="M4292" t="s">
        <v>5</v>
      </c>
      <c r="N4292" t="s">
        <v>17</v>
      </c>
      <c r="O4292">
        <v>2005999000</v>
      </c>
      <c r="P4292" t="s">
        <v>1002</v>
      </c>
      <c r="Q4292" t="s">
        <v>1003</v>
      </c>
      <c r="R4292" t="s">
        <v>24</v>
      </c>
      <c r="S4292" t="s">
        <v>873</v>
      </c>
      <c r="T4292" t="s">
        <v>874</v>
      </c>
      <c r="W4292" t="s">
        <v>272</v>
      </c>
      <c r="X4292" t="s">
        <v>19</v>
      </c>
      <c r="Y4292" t="s">
        <v>226</v>
      </c>
      <c r="Z4292">
        <v>1530</v>
      </c>
      <c r="AA4292">
        <v>414.93599999999998</v>
      </c>
    </row>
    <row r="4293" spans="1:27" hidden="1" x14ac:dyDescent="0.25">
      <c r="A4293">
        <v>2018</v>
      </c>
      <c r="B4293">
        <v>1</v>
      </c>
      <c r="C4293" t="s">
        <v>86</v>
      </c>
      <c r="D4293">
        <v>9097</v>
      </c>
      <c r="E4293">
        <v>12</v>
      </c>
      <c r="F4293">
        <v>20180131</v>
      </c>
      <c r="G4293">
        <v>20186370571</v>
      </c>
      <c r="H4293" t="s">
        <v>111</v>
      </c>
      <c r="I4293" t="s">
        <v>25</v>
      </c>
      <c r="J4293" t="s">
        <v>26</v>
      </c>
      <c r="K4293" t="s">
        <v>97</v>
      </c>
      <c r="L4293" t="s">
        <v>4</v>
      </c>
      <c r="M4293" t="s">
        <v>5</v>
      </c>
      <c r="N4293" t="s">
        <v>17</v>
      </c>
      <c r="O4293">
        <v>2005999000</v>
      </c>
      <c r="P4293" t="s">
        <v>31</v>
      </c>
      <c r="Q4293" t="s">
        <v>1003</v>
      </c>
      <c r="R4293" t="s">
        <v>24</v>
      </c>
      <c r="S4293" t="s">
        <v>1246</v>
      </c>
      <c r="T4293" t="s">
        <v>1247</v>
      </c>
      <c r="U4293" t="s">
        <v>1248</v>
      </c>
      <c r="W4293" t="s">
        <v>1232</v>
      </c>
      <c r="X4293" t="s">
        <v>8</v>
      </c>
      <c r="Y4293" t="s">
        <v>9</v>
      </c>
      <c r="Z4293">
        <v>1530</v>
      </c>
      <c r="AA4293">
        <v>572</v>
      </c>
    </row>
    <row r="4294" spans="1:27" hidden="1" x14ac:dyDescent="0.25">
      <c r="A4294">
        <v>2017</v>
      </c>
      <c r="B4294">
        <v>1</v>
      </c>
      <c r="C4294" t="s">
        <v>86</v>
      </c>
      <c r="D4294">
        <v>1986</v>
      </c>
      <c r="E4294">
        <v>3</v>
      </c>
      <c r="F4294">
        <v>20170109</v>
      </c>
      <c r="G4294">
        <v>20542089106</v>
      </c>
      <c r="H4294" t="s">
        <v>74</v>
      </c>
      <c r="I4294" t="s">
        <v>25</v>
      </c>
      <c r="J4294" t="s">
        <v>26</v>
      </c>
      <c r="K4294" t="s">
        <v>414</v>
      </c>
      <c r="L4294" t="s">
        <v>4</v>
      </c>
      <c r="M4294" t="s">
        <v>5</v>
      </c>
      <c r="N4294" t="s">
        <v>6</v>
      </c>
      <c r="O4294">
        <v>904229000</v>
      </c>
      <c r="P4294" t="s">
        <v>40</v>
      </c>
      <c r="Q4294" t="s">
        <v>1016</v>
      </c>
      <c r="R4294" t="s">
        <v>60</v>
      </c>
      <c r="S4294" t="s">
        <v>617</v>
      </c>
      <c r="T4294" t="s">
        <v>618</v>
      </c>
      <c r="V4294" t="s">
        <v>245</v>
      </c>
      <c r="W4294" t="s">
        <v>34</v>
      </c>
      <c r="X4294" t="s">
        <v>23</v>
      </c>
      <c r="Y4294" t="s">
        <v>9</v>
      </c>
      <c r="Z4294">
        <v>1525.5</v>
      </c>
      <c r="AA4294">
        <v>454</v>
      </c>
    </row>
    <row r="4295" spans="1:27" hidden="1" x14ac:dyDescent="0.25">
      <c r="A4295">
        <v>2017</v>
      </c>
      <c r="B4295">
        <v>2</v>
      </c>
      <c r="C4295" t="s">
        <v>0</v>
      </c>
      <c r="D4295">
        <v>13731</v>
      </c>
      <c r="E4295">
        <v>1</v>
      </c>
      <c r="F4295">
        <v>20170208</v>
      </c>
      <c r="G4295">
        <v>20553783713</v>
      </c>
      <c r="H4295" t="s">
        <v>63</v>
      </c>
      <c r="I4295" t="s">
        <v>2</v>
      </c>
      <c r="J4295" t="s">
        <v>21</v>
      </c>
      <c r="K4295" t="s">
        <v>22</v>
      </c>
      <c r="L4295" t="s">
        <v>4</v>
      </c>
      <c r="M4295" t="s">
        <v>5</v>
      </c>
      <c r="N4295" t="s">
        <v>6</v>
      </c>
      <c r="O4295">
        <v>709600000</v>
      </c>
      <c r="P4295" t="s">
        <v>1071</v>
      </c>
      <c r="Q4295" t="s">
        <v>274</v>
      </c>
      <c r="R4295" t="s">
        <v>7</v>
      </c>
      <c r="S4295" t="s">
        <v>40</v>
      </c>
      <c r="T4295" t="s">
        <v>31</v>
      </c>
      <c r="X4295" t="s">
        <v>23</v>
      </c>
      <c r="Y4295" t="s">
        <v>9</v>
      </c>
      <c r="Z4295">
        <v>1520.6</v>
      </c>
      <c r="AA4295">
        <v>668</v>
      </c>
    </row>
    <row r="4296" spans="1:27" hidden="1" x14ac:dyDescent="0.25">
      <c r="A4296">
        <v>2017</v>
      </c>
      <c r="B4296">
        <v>3</v>
      </c>
      <c r="C4296" t="s">
        <v>0</v>
      </c>
      <c r="D4296">
        <v>22589</v>
      </c>
      <c r="E4296">
        <v>1</v>
      </c>
      <c r="F4296">
        <v>20170308</v>
      </c>
      <c r="G4296">
        <v>20553783713</v>
      </c>
      <c r="H4296" t="s">
        <v>63</v>
      </c>
      <c r="I4296" t="s">
        <v>2</v>
      </c>
      <c r="J4296" t="s">
        <v>21</v>
      </c>
      <c r="K4296" t="s">
        <v>22</v>
      </c>
      <c r="L4296" t="s">
        <v>4</v>
      </c>
      <c r="M4296" t="s">
        <v>5</v>
      </c>
      <c r="N4296" t="s">
        <v>6</v>
      </c>
      <c r="O4296">
        <v>709600000</v>
      </c>
      <c r="P4296" t="s">
        <v>1071</v>
      </c>
      <c r="Q4296" t="s">
        <v>274</v>
      </c>
      <c r="R4296" t="s">
        <v>7</v>
      </c>
      <c r="S4296" t="s">
        <v>31</v>
      </c>
      <c r="T4296" t="s">
        <v>40</v>
      </c>
      <c r="X4296" t="s">
        <v>23</v>
      </c>
      <c r="Y4296" t="s">
        <v>9</v>
      </c>
      <c r="Z4296">
        <v>1520.3</v>
      </c>
      <c r="AA4296">
        <v>674</v>
      </c>
    </row>
    <row r="4297" spans="1:27" hidden="1" x14ac:dyDescent="0.25">
      <c r="A4297">
        <v>2018</v>
      </c>
      <c r="B4297">
        <v>3</v>
      </c>
      <c r="C4297" t="s">
        <v>86</v>
      </c>
      <c r="D4297">
        <v>18586</v>
      </c>
      <c r="E4297">
        <v>7</v>
      </c>
      <c r="F4297">
        <v>20180301</v>
      </c>
      <c r="G4297">
        <v>20503484316</v>
      </c>
      <c r="H4297" t="s">
        <v>238</v>
      </c>
      <c r="I4297" t="s">
        <v>25</v>
      </c>
      <c r="J4297" t="s">
        <v>26</v>
      </c>
      <c r="K4297" t="s">
        <v>185</v>
      </c>
      <c r="L4297" t="s">
        <v>4</v>
      </c>
      <c r="M4297" t="s">
        <v>5</v>
      </c>
      <c r="N4297" t="s">
        <v>17</v>
      </c>
      <c r="O4297">
        <v>2005999000</v>
      </c>
      <c r="P4297" t="s">
        <v>31</v>
      </c>
      <c r="Q4297" t="s">
        <v>1003</v>
      </c>
      <c r="R4297" t="s">
        <v>24</v>
      </c>
      <c r="S4297" t="s">
        <v>1414</v>
      </c>
      <c r="T4297" t="s">
        <v>2478</v>
      </c>
      <c r="X4297" t="s">
        <v>8</v>
      </c>
      <c r="Y4297" t="s">
        <v>9</v>
      </c>
      <c r="Z4297">
        <v>1512</v>
      </c>
      <c r="AA4297">
        <v>609.79899999999998</v>
      </c>
    </row>
    <row r="4298" spans="1:27" hidden="1" x14ac:dyDescent="0.25">
      <c r="A4298">
        <v>2018</v>
      </c>
      <c r="B4298">
        <v>1</v>
      </c>
      <c r="C4298" t="s">
        <v>86</v>
      </c>
      <c r="D4298">
        <v>5039</v>
      </c>
      <c r="E4298">
        <v>10</v>
      </c>
      <c r="F4298">
        <v>20180125</v>
      </c>
      <c r="G4298">
        <v>20523273265</v>
      </c>
      <c r="H4298" t="s">
        <v>174</v>
      </c>
      <c r="I4298" t="s">
        <v>25</v>
      </c>
      <c r="J4298" t="s">
        <v>26</v>
      </c>
      <c r="K4298" t="s">
        <v>97</v>
      </c>
      <c r="L4298" t="s">
        <v>4</v>
      </c>
      <c r="M4298" t="s">
        <v>5</v>
      </c>
      <c r="N4298" t="s">
        <v>6</v>
      </c>
      <c r="O4298">
        <v>904219000</v>
      </c>
      <c r="P4298" t="s">
        <v>499</v>
      </c>
      <c r="Q4298" t="s">
        <v>472</v>
      </c>
      <c r="R4298" t="s">
        <v>50</v>
      </c>
      <c r="S4298" t="s">
        <v>1205</v>
      </c>
      <c r="X4298" t="s">
        <v>8</v>
      </c>
      <c r="Y4298" t="s">
        <v>93</v>
      </c>
      <c r="Z4298">
        <v>1509</v>
      </c>
      <c r="AA4298">
        <v>450</v>
      </c>
    </row>
    <row r="4299" spans="1:27" hidden="1" x14ac:dyDescent="0.25">
      <c r="A4299">
        <v>2017</v>
      </c>
      <c r="B4299">
        <v>1</v>
      </c>
      <c r="C4299" t="s">
        <v>86</v>
      </c>
      <c r="D4299">
        <v>4556</v>
      </c>
      <c r="E4299">
        <v>3</v>
      </c>
      <c r="F4299">
        <v>20170120</v>
      </c>
      <c r="G4299">
        <v>20186370571</v>
      </c>
      <c r="H4299" t="s">
        <v>111</v>
      </c>
      <c r="I4299" t="s">
        <v>25</v>
      </c>
      <c r="J4299" t="s">
        <v>26</v>
      </c>
      <c r="K4299" t="s">
        <v>121</v>
      </c>
      <c r="L4299" t="s">
        <v>4</v>
      </c>
      <c r="M4299" t="s">
        <v>5</v>
      </c>
      <c r="N4299" t="s">
        <v>17</v>
      </c>
      <c r="O4299">
        <v>2005999000</v>
      </c>
      <c r="P4299" t="s">
        <v>40</v>
      </c>
      <c r="Q4299" t="s">
        <v>1071</v>
      </c>
      <c r="R4299" t="s">
        <v>24</v>
      </c>
      <c r="S4299" t="s">
        <v>512</v>
      </c>
      <c r="W4299" t="s">
        <v>160</v>
      </c>
      <c r="X4299" t="s">
        <v>8</v>
      </c>
      <c r="Y4299" t="s">
        <v>9</v>
      </c>
      <c r="Z4299">
        <v>1500</v>
      </c>
      <c r="AA4299">
        <v>550</v>
      </c>
    </row>
    <row r="4300" spans="1:27" hidden="1" x14ac:dyDescent="0.25">
      <c r="A4300">
        <v>2017</v>
      </c>
      <c r="B4300">
        <v>1</v>
      </c>
      <c r="C4300" t="s">
        <v>86</v>
      </c>
      <c r="D4300">
        <v>112336</v>
      </c>
      <c r="E4300">
        <v>1</v>
      </c>
      <c r="F4300">
        <v>20170105</v>
      </c>
      <c r="G4300">
        <v>20510807694</v>
      </c>
      <c r="H4300" t="s">
        <v>20</v>
      </c>
      <c r="I4300" t="s">
        <v>2</v>
      </c>
      <c r="J4300" t="s">
        <v>21</v>
      </c>
      <c r="K4300" t="s">
        <v>468</v>
      </c>
      <c r="L4300" t="s">
        <v>4</v>
      </c>
      <c r="M4300" t="s">
        <v>5</v>
      </c>
      <c r="N4300" t="s">
        <v>6</v>
      </c>
      <c r="O4300">
        <v>904219000</v>
      </c>
      <c r="P4300" t="s">
        <v>499</v>
      </c>
      <c r="Q4300" t="s">
        <v>472</v>
      </c>
      <c r="R4300" t="s">
        <v>50</v>
      </c>
      <c r="S4300" t="s">
        <v>717</v>
      </c>
      <c r="W4300" t="s">
        <v>264</v>
      </c>
      <c r="X4300" t="s">
        <v>23</v>
      </c>
      <c r="Y4300" t="s">
        <v>9</v>
      </c>
      <c r="Z4300">
        <v>1500</v>
      </c>
      <c r="AA4300">
        <v>300</v>
      </c>
    </row>
    <row r="4301" spans="1:27" hidden="1" x14ac:dyDescent="0.25">
      <c r="A4301">
        <v>2017</v>
      </c>
      <c r="B4301">
        <v>1</v>
      </c>
      <c r="C4301" t="s">
        <v>270</v>
      </c>
      <c r="D4301">
        <v>2276</v>
      </c>
      <c r="E4301">
        <v>1</v>
      </c>
      <c r="F4301">
        <v>20170119</v>
      </c>
      <c r="G4301">
        <v>20504004415</v>
      </c>
      <c r="H4301" t="s">
        <v>223</v>
      </c>
      <c r="I4301" t="s">
        <v>25</v>
      </c>
      <c r="J4301" t="s">
        <v>26</v>
      </c>
      <c r="K4301" t="s">
        <v>97</v>
      </c>
      <c r="L4301" t="s">
        <v>4</v>
      </c>
      <c r="M4301" t="s">
        <v>5</v>
      </c>
      <c r="N4301" t="s">
        <v>17</v>
      </c>
      <c r="O4301">
        <v>2001909000</v>
      </c>
      <c r="P4301" t="s">
        <v>1008</v>
      </c>
      <c r="Q4301" t="s">
        <v>1003</v>
      </c>
      <c r="R4301" t="s">
        <v>68</v>
      </c>
      <c r="S4301" t="s">
        <v>312</v>
      </c>
      <c r="W4301" t="s">
        <v>100</v>
      </c>
      <c r="X4301" t="s">
        <v>8</v>
      </c>
      <c r="Y4301" t="s">
        <v>226</v>
      </c>
      <c r="Z4301">
        <v>1500</v>
      </c>
      <c r="AA4301">
        <v>417.6</v>
      </c>
    </row>
    <row r="4302" spans="1:27" hidden="1" x14ac:dyDescent="0.25">
      <c r="A4302">
        <v>2017</v>
      </c>
      <c r="B4302">
        <v>3</v>
      </c>
      <c r="C4302" t="s">
        <v>0</v>
      </c>
      <c r="D4302">
        <v>21783</v>
      </c>
      <c r="E4302">
        <v>1</v>
      </c>
      <c r="F4302">
        <v>20170304</v>
      </c>
      <c r="G4302">
        <v>20515926543</v>
      </c>
      <c r="H4302" t="s">
        <v>29</v>
      </c>
      <c r="I4302" t="s">
        <v>2</v>
      </c>
      <c r="J4302" t="s">
        <v>21</v>
      </c>
      <c r="K4302" t="s">
        <v>22</v>
      </c>
      <c r="L4302" t="s">
        <v>4</v>
      </c>
      <c r="M4302" t="s">
        <v>5</v>
      </c>
      <c r="N4302" t="s">
        <v>6</v>
      </c>
      <c r="O4302">
        <v>709600000</v>
      </c>
      <c r="P4302" t="s">
        <v>1071</v>
      </c>
      <c r="Q4302" t="s">
        <v>274</v>
      </c>
      <c r="R4302" t="s">
        <v>7</v>
      </c>
      <c r="S4302" t="s">
        <v>40</v>
      </c>
      <c r="T4302" t="s">
        <v>31</v>
      </c>
      <c r="X4302" t="s">
        <v>23</v>
      </c>
      <c r="Y4302" t="s">
        <v>9</v>
      </c>
      <c r="Z4302">
        <v>1500</v>
      </c>
      <c r="AA4302">
        <v>600</v>
      </c>
    </row>
    <row r="4303" spans="1:27" hidden="1" x14ac:dyDescent="0.25">
      <c r="A4303">
        <v>2018</v>
      </c>
      <c r="B4303">
        <v>2</v>
      </c>
      <c r="C4303" t="s">
        <v>86</v>
      </c>
      <c r="D4303">
        <v>17149</v>
      </c>
      <c r="E4303">
        <v>9</v>
      </c>
      <c r="F4303">
        <v>20180226</v>
      </c>
      <c r="G4303">
        <v>20551402941</v>
      </c>
      <c r="H4303" t="s">
        <v>221</v>
      </c>
      <c r="I4303" t="s">
        <v>11</v>
      </c>
      <c r="J4303" t="s">
        <v>12</v>
      </c>
      <c r="K4303" t="s">
        <v>156</v>
      </c>
      <c r="L4303" t="s">
        <v>4</v>
      </c>
      <c r="M4303" t="s">
        <v>5</v>
      </c>
      <c r="N4303" t="s">
        <v>6</v>
      </c>
      <c r="O4303">
        <v>710809000</v>
      </c>
      <c r="P4303" t="s">
        <v>31</v>
      </c>
      <c r="Q4303" t="s">
        <v>1076</v>
      </c>
      <c r="R4303" t="s">
        <v>13</v>
      </c>
      <c r="S4303" t="s">
        <v>386</v>
      </c>
      <c r="T4303" t="s">
        <v>469</v>
      </c>
      <c r="U4303" t="s">
        <v>101</v>
      </c>
      <c r="V4303" t="s">
        <v>2415</v>
      </c>
      <c r="W4303" t="s">
        <v>44</v>
      </c>
      <c r="X4303" t="s">
        <v>8</v>
      </c>
      <c r="Y4303" t="s">
        <v>93</v>
      </c>
      <c r="Z4303">
        <v>1500</v>
      </c>
      <c r="AA4303">
        <v>500</v>
      </c>
    </row>
    <row r="4304" spans="1:27" hidden="1" x14ac:dyDescent="0.25">
      <c r="A4304">
        <v>2017</v>
      </c>
      <c r="B4304">
        <v>1</v>
      </c>
      <c r="C4304" t="s">
        <v>270</v>
      </c>
      <c r="D4304">
        <v>5565</v>
      </c>
      <c r="E4304">
        <v>6</v>
      </c>
      <c r="F4304">
        <v>20170131</v>
      </c>
      <c r="G4304">
        <v>20546150519</v>
      </c>
      <c r="H4304" t="s">
        <v>345</v>
      </c>
      <c r="I4304" t="s">
        <v>25</v>
      </c>
      <c r="J4304" t="s">
        <v>26</v>
      </c>
      <c r="K4304" t="s">
        <v>199</v>
      </c>
      <c r="L4304" t="s">
        <v>4</v>
      </c>
      <c r="M4304" t="s">
        <v>5</v>
      </c>
      <c r="N4304" t="s">
        <v>6</v>
      </c>
      <c r="O4304">
        <v>709600000</v>
      </c>
      <c r="P4304" t="s">
        <v>1002</v>
      </c>
      <c r="Q4304" t="s">
        <v>274</v>
      </c>
      <c r="R4304" t="s">
        <v>7</v>
      </c>
      <c r="S4304" t="s">
        <v>802</v>
      </c>
      <c r="T4304" t="s">
        <v>798</v>
      </c>
      <c r="U4304" t="s">
        <v>800</v>
      </c>
      <c r="W4304" t="s">
        <v>100</v>
      </c>
      <c r="X4304" t="s">
        <v>8</v>
      </c>
      <c r="Y4304" t="s">
        <v>226</v>
      </c>
      <c r="Z4304">
        <v>1499.91</v>
      </c>
      <c r="AA4304">
        <v>740</v>
      </c>
    </row>
    <row r="4305" spans="1:27" hidden="1" x14ac:dyDescent="0.25">
      <c r="A4305">
        <v>2017</v>
      </c>
      <c r="B4305">
        <v>3</v>
      </c>
      <c r="C4305" t="s">
        <v>86</v>
      </c>
      <c r="D4305">
        <v>20456</v>
      </c>
      <c r="E4305">
        <v>4</v>
      </c>
      <c r="F4305">
        <v>20170307</v>
      </c>
      <c r="G4305">
        <v>20523273265</v>
      </c>
      <c r="H4305" t="s">
        <v>174</v>
      </c>
      <c r="I4305" t="s">
        <v>25</v>
      </c>
      <c r="J4305" t="s">
        <v>26</v>
      </c>
      <c r="K4305" t="s">
        <v>97</v>
      </c>
      <c r="L4305" t="s">
        <v>4</v>
      </c>
      <c r="M4305" t="s">
        <v>5</v>
      </c>
      <c r="N4305" t="s">
        <v>6</v>
      </c>
      <c r="O4305">
        <v>710809000</v>
      </c>
      <c r="P4305" t="s">
        <v>40</v>
      </c>
      <c r="Q4305" t="s">
        <v>1076</v>
      </c>
      <c r="R4305" t="s">
        <v>13</v>
      </c>
      <c r="S4305" t="s">
        <v>1922</v>
      </c>
      <c r="W4305" t="s">
        <v>176</v>
      </c>
      <c r="X4305" t="s">
        <v>8</v>
      </c>
      <c r="Y4305" t="s">
        <v>93</v>
      </c>
      <c r="Z4305">
        <v>1497.6</v>
      </c>
      <c r="AA4305">
        <v>588.79999999999995</v>
      </c>
    </row>
    <row r="4306" spans="1:27" hidden="1" x14ac:dyDescent="0.25">
      <c r="A4306">
        <v>2018</v>
      </c>
      <c r="B4306">
        <v>1</v>
      </c>
      <c r="C4306" t="s">
        <v>270</v>
      </c>
      <c r="D4306">
        <v>2999</v>
      </c>
      <c r="E4306">
        <v>1</v>
      </c>
      <c r="F4306">
        <v>20180119</v>
      </c>
      <c r="G4306">
        <v>20546150519</v>
      </c>
      <c r="H4306" t="s">
        <v>345</v>
      </c>
      <c r="I4306" t="s">
        <v>25</v>
      </c>
      <c r="J4306" t="s">
        <v>26</v>
      </c>
      <c r="K4306" t="s">
        <v>344</v>
      </c>
      <c r="L4306" t="s">
        <v>4</v>
      </c>
      <c r="M4306" t="s">
        <v>5</v>
      </c>
      <c r="N4306" t="s">
        <v>6</v>
      </c>
      <c r="O4306">
        <v>709600000</v>
      </c>
      <c r="P4306" t="s">
        <v>1002</v>
      </c>
      <c r="Q4306" t="s">
        <v>274</v>
      </c>
      <c r="R4306" t="s">
        <v>7</v>
      </c>
      <c r="S4306" t="s">
        <v>921</v>
      </c>
      <c r="T4306" t="s">
        <v>14</v>
      </c>
      <c r="V4306" t="s">
        <v>145</v>
      </c>
      <c r="W4306" t="s">
        <v>272</v>
      </c>
      <c r="X4306" t="s">
        <v>8</v>
      </c>
      <c r="Y4306" t="s">
        <v>15</v>
      </c>
      <c r="Z4306">
        <v>1488.44</v>
      </c>
      <c r="AA4306">
        <v>1650</v>
      </c>
    </row>
    <row r="4307" spans="1:27" hidden="1" x14ac:dyDescent="0.25">
      <c r="A4307">
        <v>2018</v>
      </c>
      <c r="B4307">
        <v>3</v>
      </c>
      <c r="C4307" t="s">
        <v>0</v>
      </c>
      <c r="D4307">
        <v>22259</v>
      </c>
      <c r="E4307">
        <v>2</v>
      </c>
      <c r="F4307">
        <v>20180316</v>
      </c>
      <c r="G4307">
        <v>20515926543</v>
      </c>
      <c r="H4307" t="s">
        <v>29</v>
      </c>
      <c r="I4307" t="s">
        <v>2</v>
      </c>
      <c r="J4307" t="s">
        <v>21</v>
      </c>
      <c r="K4307" t="s">
        <v>374</v>
      </c>
      <c r="L4307" t="s">
        <v>4</v>
      </c>
      <c r="M4307" t="s">
        <v>5</v>
      </c>
      <c r="N4307" t="s">
        <v>6</v>
      </c>
      <c r="O4307">
        <v>709600000</v>
      </c>
      <c r="P4307" t="s">
        <v>1071</v>
      </c>
      <c r="Q4307" t="s">
        <v>274</v>
      </c>
      <c r="R4307" t="s">
        <v>7</v>
      </c>
      <c r="S4307" t="s">
        <v>40</v>
      </c>
      <c r="T4307" t="s">
        <v>31</v>
      </c>
      <c r="X4307" t="s">
        <v>23</v>
      </c>
      <c r="Y4307" t="s">
        <v>9</v>
      </c>
      <c r="Z4307">
        <v>1484</v>
      </c>
      <c r="AA4307">
        <v>530</v>
      </c>
    </row>
    <row r="4308" spans="1:27" hidden="1" x14ac:dyDescent="0.25">
      <c r="A4308">
        <v>2018</v>
      </c>
      <c r="B4308">
        <v>1</v>
      </c>
      <c r="C4308" t="s">
        <v>270</v>
      </c>
      <c r="D4308">
        <v>1435</v>
      </c>
      <c r="E4308">
        <v>4</v>
      </c>
      <c r="F4308">
        <v>20180111</v>
      </c>
      <c r="G4308">
        <v>20504004415</v>
      </c>
      <c r="H4308" t="s">
        <v>223</v>
      </c>
      <c r="I4308" t="s">
        <v>25</v>
      </c>
      <c r="J4308" t="s">
        <v>26</v>
      </c>
      <c r="K4308" t="s">
        <v>97</v>
      </c>
      <c r="L4308" t="s">
        <v>4</v>
      </c>
      <c r="M4308" t="s">
        <v>5</v>
      </c>
      <c r="N4308" t="s">
        <v>17</v>
      </c>
      <c r="O4308">
        <v>2001909000</v>
      </c>
      <c r="P4308" t="s">
        <v>1006</v>
      </c>
      <c r="Q4308" t="s">
        <v>1003</v>
      </c>
      <c r="R4308" t="s">
        <v>68</v>
      </c>
      <c r="S4308" t="s">
        <v>960</v>
      </c>
      <c r="W4308" t="s">
        <v>100</v>
      </c>
      <c r="X4308" t="s">
        <v>8</v>
      </c>
      <c r="Y4308" t="s">
        <v>61</v>
      </c>
      <c r="Z4308">
        <v>1482</v>
      </c>
      <c r="AA4308">
        <v>318.24</v>
      </c>
    </row>
    <row r="4309" spans="1:27" hidden="1" x14ac:dyDescent="0.25">
      <c r="A4309">
        <v>2017</v>
      </c>
      <c r="B4309">
        <v>3</v>
      </c>
      <c r="C4309" t="s">
        <v>86</v>
      </c>
      <c r="D4309">
        <v>25172</v>
      </c>
      <c r="E4309">
        <v>1</v>
      </c>
      <c r="F4309">
        <v>20170323</v>
      </c>
      <c r="G4309">
        <v>20186370571</v>
      </c>
      <c r="H4309" t="s">
        <v>111</v>
      </c>
      <c r="I4309" t="s">
        <v>25</v>
      </c>
      <c r="J4309" t="s">
        <v>26</v>
      </c>
      <c r="K4309" t="s">
        <v>97</v>
      </c>
      <c r="L4309" t="s">
        <v>4</v>
      </c>
      <c r="M4309" t="s">
        <v>5</v>
      </c>
      <c r="N4309" t="s">
        <v>17</v>
      </c>
      <c r="O4309">
        <v>2005999000</v>
      </c>
      <c r="P4309" t="s">
        <v>40</v>
      </c>
      <c r="Q4309" t="s">
        <v>1071</v>
      </c>
      <c r="R4309" t="s">
        <v>24</v>
      </c>
      <c r="S4309" t="s">
        <v>233</v>
      </c>
      <c r="W4309" t="s">
        <v>160</v>
      </c>
      <c r="X4309" t="s">
        <v>8</v>
      </c>
      <c r="Y4309" t="s">
        <v>9</v>
      </c>
      <c r="Z4309">
        <v>1478.4</v>
      </c>
      <c r="AA4309">
        <v>393</v>
      </c>
    </row>
    <row r="4310" spans="1:27" hidden="1" x14ac:dyDescent="0.25">
      <c r="A4310">
        <v>2018</v>
      </c>
      <c r="B4310">
        <v>2</v>
      </c>
      <c r="C4310" t="s">
        <v>270</v>
      </c>
      <c r="D4310">
        <v>4274</v>
      </c>
      <c r="E4310">
        <v>3</v>
      </c>
      <c r="F4310">
        <v>20180201</v>
      </c>
      <c r="G4310">
        <v>20504004415</v>
      </c>
      <c r="H4310" t="s">
        <v>223</v>
      </c>
      <c r="I4310" t="s">
        <v>25</v>
      </c>
      <c r="J4310" t="s">
        <v>26</v>
      </c>
      <c r="K4310" t="s">
        <v>452</v>
      </c>
      <c r="L4310" t="s">
        <v>4</v>
      </c>
      <c r="M4310" t="s">
        <v>5</v>
      </c>
      <c r="N4310" t="s">
        <v>17</v>
      </c>
      <c r="O4310">
        <v>2001909000</v>
      </c>
      <c r="P4310" t="s">
        <v>1008</v>
      </c>
      <c r="Q4310" t="s">
        <v>1003</v>
      </c>
      <c r="R4310" t="s">
        <v>68</v>
      </c>
      <c r="S4310" t="s">
        <v>972</v>
      </c>
      <c r="T4310" t="s">
        <v>1958</v>
      </c>
      <c r="W4310" t="s">
        <v>34</v>
      </c>
      <c r="X4310" t="s">
        <v>8</v>
      </c>
      <c r="Y4310" t="s">
        <v>226</v>
      </c>
      <c r="Z4310">
        <v>1478.4</v>
      </c>
      <c r="AA4310">
        <v>685.44</v>
      </c>
    </row>
    <row r="4311" spans="1:27" hidden="1" x14ac:dyDescent="0.25">
      <c r="A4311">
        <v>2018</v>
      </c>
      <c r="B4311">
        <v>1</v>
      </c>
      <c r="C4311" t="s">
        <v>86</v>
      </c>
      <c r="D4311">
        <v>4289</v>
      </c>
      <c r="E4311">
        <v>5</v>
      </c>
      <c r="F4311">
        <v>20180119</v>
      </c>
      <c r="G4311">
        <v>20523273265</v>
      </c>
      <c r="H4311" t="s">
        <v>174</v>
      </c>
      <c r="I4311" t="s">
        <v>25</v>
      </c>
      <c r="J4311" t="s">
        <v>26</v>
      </c>
      <c r="K4311" t="s">
        <v>97</v>
      </c>
      <c r="L4311" t="s">
        <v>4</v>
      </c>
      <c r="M4311" t="s">
        <v>5</v>
      </c>
      <c r="N4311" t="s">
        <v>6</v>
      </c>
      <c r="O4311">
        <v>710809000</v>
      </c>
      <c r="P4311" t="s">
        <v>40</v>
      </c>
      <c r="Q4311" t="s">
        <v>1076</v>
      </c>
      <c r="R4311" t="s">
        <v>13</v>
      </c>
      <c r="S4311" t="s">
        <v>266</v>
      </c>
      <c r="W4311" t="s">
        <v>176</v>
      </c>
      <c r="X4311" t="s">
        <v>8</v>
      </c>
      <c r="Y4311" t="s">
        <v>93</v>
      </c>
      <c r="Z4311">
        <v>1476</v>
      </c>
      <c r="AA4311">
        <v>662.4</v>
      </c>
    </row>
    <row r="4312" spans="1:27" hidden="1" x14ac:dyDescent="0.25">
      <c r="A4312">
        <v>2017</v>
      </c>
      <c r="B4312">
        <v>2</v>
      </c>
      <c r="C4312" t="s">
        <v>86</v>
      </c>
      <c r="D4312">
        <v>9014</v>
      </c>
      <c r="E4312">
        <v>11</v>
      </c>
      <c r="F4312">
        <v>20170202</v>
      </c>
      <c r="G4312">
        <v>20186370571</v>
      </c>
      <c r="H4312" t="s">
        <v>111</v>
      </c>
      <c r="I4312" t="s">
        <v>25</v>
      </c>
      <c r="J4312" t="s">
        <v>26</v>
      </c>
      <c r="K4312" t="s">
        <v>97</v>
      </c>
      <c r="L4312" t="s">
        <v>4</v>
      </c>
      <c r="M4312" t="s">
        <v>5</v>
      </c>
      <c r="N4312" t="s">
        <v>6</v>
      </c>
      <c r="O4312">
        <v>904219000</v>
      </c>
      <c r="P4312" t="s">
        <v>499</v>
      </c>
      <c r="Q4312" t="s">
        <v>472</v>
      </c>
      <c r="R4312" t="s">
        <v>50</v>
      </c>
      <c r="S4312" t="s">
        <v>1437</v>
      </c>
      <c r="W4312" t="s">
        <v>112</v>
      </c>
      <c r="X4312" t="s">
        <v>8</v>
      </c>
      <c r="Y4312" t="s">
        <v>9</v>
      </c>
      <c r="Z4312">
        <v>1470</v>
      </c>
      <c r="AA4312">
        <v>125.4</v>
      </c>
    </row>
    <row r="4313" spans="1:27" hidden="1" x14ac:dyDescent="0.25">
      <c r="A4313">
        <v>2018</v>
      </c>
      <c r="B4313">
        <v>3</v>
      </c>
      <c r="C4313" t="s">
        <v>270</v>
      </c>
      <c r="D4313">
        <v>11526</v>
      </c>
      <c r="E4313">
        <v>3</v>
      </c>
      <c r="F4313">
        <v>20180307</v>
      </c>
      <c r="G4313">
        <v>20546150519</v>
      </c>
      <c r="H4313" t="s">
        <v>345</v>
      </c>
      <c r="I4313" t="s">
        <v>25</v>
      </c>
      <c r="J4313" t="s">
        <v>26</v>
      </c>
      <c r="K4313" t="s">
        <v>257</v>
      </c>
      <c r="L4313" t="s">
        <v>4</v>
      </c>
      <c r="M4313" t="s">
        <v>5</v>
      </c>
      <c r="N4313" t="s">
        <v>6</v>
      </c>
      <c r="O4313">
        <v>709600000</v>
      </c>
      <c r="P4313" t="s">
        <v>1002</v>
      </c>
      <c r="Q4313" t="s">
        <v>274</v>
      </c>
      <c r="R4313" t="s">
        <v>7</v>
      </c>
      <c r="S4313" t="s">
        <v>802</v>
      </c>
      <c r="T4313" t="s">
        <v>798</v>
      </c>
      <c r="U4313" t="s">
        <v>799</v>
      </c>
      <c r="W4313" t="s">
        <v>100</v>
      </c>
      <c r="X4313" t="s">
        <v>8</v>
      </c>
      <c r="Y4313" t="s">
        <v>226</v>
      </c>
      <c r="Z4313">
        <v>1469.99</v>
      </c>
      <c r="AA4313">
        <v>1650</v>
      </c>
    </row>
    <row r="4314" spans="1:27" hidden="1" x14ac:dyDescent="0.25">
      <c r="A4314">
        <v>2018</v>
      </c>
      <c r="B4314">
        <v>3</v>
      </c>
      <c r="C4314" t="s">
        <v>270</v>
      </c>
      <c r="D4314">
        <v>11390</v>
      </c>
      <c r="E4314">
        <v>7</v>
      </c>
      <c r="F4314">
        <v>20180307</v>
      </c>
      <c r="G4314">
        <v>20546150519</v>
      </c>
      <c r="H4314" t="s">
        <v>345</v>
      </c>
      <c r="I4314" t="s">
        <v>25</v>
      </c>
      <c r="J4314" t="s">
        <v>26</v>
      </c>
      <c r="K4314" t="s">
        <v>257</v>
      </c>
      <c r="L4314" t="s">
        <v>4</v>
      </c>
      <c r="M4314" t="s">
        <v>5</v>
      </c>
      <c r="N4314" t="s">
        <v>6</v>
      </c>
      <c r="O4314">
        <v>709600000</v>
      </c>
      <c r="P4314" t="s">
        <v>1002</v>
      </c>
      <c r="Q4314" t="s">
        <v>274</v>
      </c>
      <c r="R4314" t="s">
        <v>7</v>
      </c>
      <c r="S4314" t="s">
        <v>2041</v>
      </c>
      <c r="T4314" t="s">
        <v>798</v>
      </c>
      <c r="U4314" t="s">
        <v>800</v>
      </c>
      <c r="W4314" t="s">
        <v>100</v>
      </c>
      <c r="X4314" t="s">
        <v>8</v>
      </c>
      <c r="Y4314" t="s">
        <v>226</v>
      </c>
      <c r="Z4314">
        <v>1469.98</v>
      </c>
      <c r="AA4314">
        <v>1650</v>
      </c>
    </row>
    <row r="4315" spans="1:27" hidden="1" x14ac:dyDescent="0.25">
      <c r="A4315">
        <v>2018</v>
      </c>
      <c r="B4315">
        <v>3</v>
      </c>
      <c r="C4315" t="s">
        <v>86</v>
      </c>
      <c r="D4315">
        <v>24394</v>
      </c>
      <c r="E4315">
        <v>4</v>
      </c>
      <c r="F4315">
        <v>20180327</v>
      </c>
      <c r="G4315">
        <v>20170040938</v>
      </c>
      <c r="H4315" t="s">
        <v>65</v>
      </c>
      <c r="I4315" t="s">
        <v>2</v>
      </c>
      <c r="J4315" t="s">
        <v>81</v>
      </c>
      <c r="K4315" t="s">
        <v>87</v>
      </c>
      <c r="L4315" t="s">
        <v>4</v>
      </c>
      <c r="M4315" t="s">
        <v>5</v>
      </c>
      <c r="N4315" t="s">
        <v>17</v>
      </c>
      <c r="O4315">
        <v>2005992000</v>
      </c>
      <c r="P4315" t="s">
        <v>934</v>
      </c>
      <c r="Q4315" t="s">
        <v>1003</v>
      </c>
      <c r="R4315" t="s">
        <v>18</v>
      </c>
      <c r="S4315" t="s">
        <v>148</v>
      </c>
      <c r="T4315" t="s">
        <v>101</v>
      </c>
      <c r="W4315" t="s">
        <v>129</v>
      </c>
      <c r="X4315" t="s">
        <v>95</v>
      </c>
      <c r="Y4315" t="s">
        <v>15</v>
      </c>
      <c r="Z4315">
        <v>1469.26</v>
      </c>
      <c r="AA4315">
        <v>781.91</v>
      </c>
    </row>
    <row r="4316" spans="1:27" hidden="1" x14ac:dyDescent="0.25">
      <c r="A4316">
        <v>2018</v>
      </c>
      <c r="B4316">
        <v>3</v>
      </c>
      <c r="C4316" t="s">
        <v>270</v>
      </c>
      <c r="D4316">
        <v>12365</v>
      </c>
      <c r="E4316">
        <v>3</v>
      </c>
      <c r="F4316">
        <v>20180314</v>
      </c>
      <c r="G4316">
        <v>20546150519</v>
      </c>
      <c r="H4316" t="s">
        <v>345</v>
      </c>
      <c r="I4316" t="s">
        <v>25</v>
      </c>
      <c r="J4316" t="s">
        <v>26</v>
      </c>
      <c r="K4316" t="s">
        <v>257</v>
      </c>
      <c r="L4316" t="s">
        <v>4</v>
      </c>
      <c r="M4316" t="s">
        <v>5</v>
      </c>
      <c r="N4316" t="s">
        <v>6</v>
      </c>
      <c r="O4316">
        <v>709600000</v>
      </c>
      <c r="P4316" t="s">
        <v>1002</v>
      </c>
      <c r="Q4316" t="s">
        <v>274</v>
      </c>
      <c r="R4316" t="s">
        <v>7</v>
      </c>
      <c r="S4316" t="s">
        <v>350</v>
      </c>
      <c r="T4316" t="s">
        <v>798</v>
      </c>
      <c r="U4316" t="s">
        <v>800</v>
      </c>
      <c r="W4316" t="s">
        <v>100</v>
      </c>
      <c r="X4316" t="s">
        <v>8</v>
      </c>
      <c r="Y4316" t="s">
        <v>226</v>
      </c>
      <c r="Z4316">
        <v>1465.49</v>
      </c>
      <c r="AA4316">
        <v>1650</v>
      </c>
    </row>
    <row r="4317" spans="1:27" hidden="1" x14ac:dyDescent="0.25">
      <c r="A4317">
        <v>2018</v>
      </c>
      <c r="B4317">
        <v>3</v>
      </c>
      <c r="C4317" t="s">
        <v>270</v>
      </c>
      <c r="D4317">
        <v>12369</v>
      </c>
      <c r="E4317">
        <v>3</v>
      </c>
      <c r="F4317">
        <v>20180314</v>
      </c>
      <c r="G4317">
        <v>20546150519</v>
      </c>
      <c r="H4317" t="s">
        <v>345</v>
      </c>
      <c r="I4317" t="s">
        <v>25</v>
      </c>
      <c r="J4317" t="s">
        <v>26</v>
      </c>
      <c r="K4317" t="s">
        <v>257</v>
      </c>
      <c r="L4317" t="s">
        <v>4</v>
      </c>
      <c r="M4317" t="s">
        <v>5</v>
      </c>
      <c r="N4317" t="s">
        <v>6</v>
      </c>
      <c r="O4317">
        <v>709600000</v>
      </c>
      <c r="P4317" t="s">
        <v>1002</v>
      </c>
      <c r="Q4317" t="s">
        <v>274</v>
      </c>
      <c r="R4317" t="s">
        <v>7</v>
      </c>
      <c r="S4317" t="s">
        <v>350</v>
      </c>
      <c r="T4317" t="s">
        <v>798</v>
      </c>
      <c r="U4317" t="s">
        <v>800</v>
      </c>
      <c r="W4317" t="s">
        <v>100</v>
      </c>
      <c r="X4317" t="s">
        <v>8</v>
      </c>
      <c r="Y4317" t="s">
        <v>226</v>
      </c>
      <c r="Z4317">
        <v>1465.49</v>
      </c>
      <c r="AA4317">
        <v>1650</v>
      </c>
    </row>
    <row r="4318" spans="1:27" hidden="1" x14ac:dyDescent="0.25">
      <c r="A4318">
        <v>2018</v>
      </c>
      <c r="B4318">
        <v>3</v>
      </c>
      <c r="C4318" t="s">
        <v>270</v>
      </c>
      <c r="D4318">
        <v>12499</v>
      </c>
      <c r="E4318">
        <v>4</v>
      </c>
      <c r="F4318">
        <v>20180314</v>
      </c>
      <c r="G4318">
        <v>20546150519</v>
      </c>
      <c r="H4318" t="s">
        <v>345</v>
      </c>
      <c r="I4318" t="s">
        <v>25</v>
      </c>
      <c r="J4318" t="s">
        <v>26</v>
      </c>
      <c r="K4318" t="s">
        <v>257</v>
      </c>
      <c r="L4318" t="s">
        <v>4</v>
      </c>
      <c r="M4318" t="s">
        <v>5</v>
      </c>
      <c r="N4318" t="s">
        <v>6</v>
      </c>
      <c r="O4318">
        <v>709600000</v>
      </c>
      <c r="P4318" t="s">
        <v>1002</v>
      </c>
      <c r="Q4318" t="s">
        <v>274</v>
      </c>
      <c r="R4318" t="s">
        <v>7</v>
      </c>
      <c r="S4318" t="s">
        <v>802</v>
      </c>
      <c r="T4318" t="s">
        <v>798</v>
      </c>
      <c r="U4318" t="s">
        <v>799</v>
      </c>
      <c r="W4318" t="s">
        <v>100</v>
      </c>
      <c r="X4318" t="s">
        <v>8</v>
      </c>
      <c r="Y4318" t="s">
        <v>226</v>
      </c>
      <c r="Z4318">
        <v>1465.49</v>
      </c>
      <c r="AA4318">
        <v>1650</v>
      </c>
    </row>
    <row r="4319" spans="1:27" hidden="1" x14ac:dyDescent="0.25">
      <c r="A4319">
        <v>2018</v>
      </c>
      <c r="B4319">
        <v>3</v>
      </c>
      <c r="C4319" t="s">
        <v>0</v>
      </c>
      <c r="D4319">
        <v>24475</v>
      </c>
      <c r="E4319">
        <v>1</v>
      </c>
      <c r="F4319">
        <v>20180326</v>
      </c>
      <c r="G4319">
        <v>20515926543</v>
      </c>
      <c r="H4319" t="s">
        <v>29</v>
      </c>
      <c r="I4319" t="s">
        <v>2</v>
      </c>
      <c r="J4319" t="s">
        <v>21</v>
      </c>
      <c r="K4319" t="s">
        <v>374</v>
      </c>
      <c r="L4319" t="s">
        <v>4</v>
      </c>
      <c r="M4319" t="s">
        <v>5</v>
      </c>
      <c r="N4319" t="s">
        <v>6</v>
      </c>
      <c r="O4319">
        <v>709600000</v>
      </c>
      <c r="P4319" t="s">
        <v>1071</v>
      </c>
      <c r="Q4319" t="s">
        <v>274</v>
      </c>
      <c r="R4319" t="s">
        <v>7</v>
      </c>
      <c r="S4319" t="s">
        <v>40</v>
      </c>
      <c r="T4319" t="s">
        <v>31</v>
      </c>
      <c r="X4319" t="s">
        <v>23</v>
      </c>
      <c r="Y4319" t="s">
        <v>9</v>
      </c>
      <c r="Z4319">
        <v>1464.4</v>
      </c>
      <c r="AA4319">
        <v>523</v>
      </c>
    </row>
    <row r="4320" spans="1:27" hidden="1" x14ac:dyDescent="0.25">
      <c r="A4320">
        <v>2017</v>
      </c>
      <c r="B4320">
        <v>3</v>
      </c>
      <c r="C4320" t="s">
        <v>85</v>
      </c>
      <c r="D4320">
        <v>1313</v>
      </c>
      <c r="E4320">
        <v>2</v>
      </c>
      <c r="F4320">
        <v>20170307</v>
      </c>
      <c r="G4320">
        <v>20532947821</v>
      </c>
      <c r="H4320" t="s">
        <v>904</v>
      </c>
      <c r="I4320" t="s">
        <v>11</v>
      </c>
      <c r="J4320" t="s">
        <v>12</v>
      </c>
      <c r="K4320" t="s">
        <v>905</v>
      </c>
      <c r="L4320" t="s">
        <v>4</v>
      </c>
      <c r="M4320" t="s">
        <v>5</v>
      </c>
      <c r="N4320" t="s">
        <v>6</v>
      </c>
      <c r="O4320">
        <v>904221000</v>
      </c>
      <c r="P4320" t="s">
        <v>198</v>
      </c>
      <c r="Q4320" t="s">
        <v>1016</v>
      </c>
      <c r="R4320" t="s">
        <v>104</v>
      </c>
      <c r="S4320" t="s">
        <v>164</v>
      </c>
      <c r="T4320" t="s">
        <v>2381</v>
      </c>
      <c r="U4320" t="s">
        <v>2383</v>
      </c>
      <c r="W4320" t="s">
        <v>908</v>
      </c>
      <c r="X4320" t="s">
        <v>23</v>
      </c>
      <c r="Y4320" t="s">
        <v>85</v>
      </c>
      <c r="Z4320">
        <v>1455</v>
      </c>
      <c r="AA4320">
        <v>4850</v>
      </c>
    </row>
    <row r="4321" spans="1:27" hidden="1" x14ac:dyDescent="0.25">
      <c r="A4321">
        <v>2018</v>
      </c>
      <c r="B4321">
        <v>1</v>
      </c>
      <c r="C4321" t="s">
        <v>270</v>
      </c>
      <c r="D4321">
        <v>4245</v>
      </c>
      <c r="E4321">
        <v>4</v>
      </c>
      <c r="F4321">
        <v>20180124</v>
      </c>
      <c r="G4321">
        <v>20546150519</v>
      </c>
      <c r="H4321" t="s">
        <v>345</v>
      </c>
      <c r="I4321" t="s">
        <v>25</v>
      </c>
      <c r="J4321" t="s">
        <v>26</v>
      </c>
      <c r="K4321" t="s">
        <v>257</v>
      </c>
      <c r="L4321" t="s">
        <v>4</v>
      </c>
      <c r="M4321" t="s">
        <v>5</v>
      </c>
      <c r="N4321" t="s">
        <v>6</v>
      </c>
      <c r="O4321">
        <v>709600000</v>
      </c>
      <c r="P4321" t="s">
        <v>1002</v>
      </c>
      <c r="Q4321" t="s">
        <v>274</v>
      </c>
      <c r="R4321" t="s">
        <v>7</v>
      </c>
      <c r="S4321" t="s">
        <v>802</v>
      </c>
      <c r="T4321" t="s">
        <v>798</v>
      </c>
      <c r="U4321" t="s">
        <v>800</v>
      </c>
      <c r="W4321" t="s">
        <v>100</v>
      </c>
      <c r="X4321" t="s">
        <v>8</v>
      </c>
      <c r="Y4321" t="s">
        <v>226</v>
      </c>
      <c r="Z4321">
        <v>1453.99</v>
      </c>
      <c r="AA4321">
        <v>770</v>
      </c>
    </row>
    <row r="4322" spans="1:27" hidden="1" x14ac:dyDescent="0.25">
      <c r="A4322">
        <v>2017</v>
      </c>
      <c r="B4322">
        <v>3</v>
      </c>
      <c r="C4322" t="s">
        <v>0</v>
      </c>
      <c r="D4322">
        <v>20555</v>
      </c>
      <c r="E4322">
        <v>1</v>
      </c>
      <c r="F4322">
        <v>20170301</v>
      </c>
      <c r="G4322">
        <v>20553783713</v>
      </c>
      <c r="H4322" t="s">
        <v>63</v>
      </c>
      <c r="I4322" t="s">
        <v>2</v>
      </c>
      <c r="J4322" t="s">
        <v>21</v>
      </c>
      <c r="K4322" t="s">
        <v>22</v>
      </c>
      <c r="L4322" t="s">
        <v>4</v>
      </c>
      <c r="M4322" t="s">
        <v>5</v>
      </c>
      <c r="N4322" t="s">
        <v>6</v>
      </c>
      <c r="O4322">
        <v>709600000</v>
      </c>
      <c r="P4322" t="s">
        <v>1071</v>
      </c>
      <c r="Q4322" t="s">
        <v>274</v>
      </c>
      <c r="R4322" t="s">
        <v>7</v>
      </c>
      <c r="S4322" t="s">
        <v>31</v>
      </c>
      <c r="T4322" t="s">
        <v>40</v>
      </c>
      <c r="X4322" t="s">
        <v>23</v>
      </c>
      <c r="Y4322" t="s">
        <v>9</v>
      </c>
      <c r="Z4322">
        <v>1453.25</v>
      </c>
      <c r="AA4322">
        <v>674</v>
      </c>
    </row>
    <row r="4323" spans="1:27" hidden="1" x14ac:dyDescent="0.25">
      <c r="A4323">
        <v>2017</v>
      </c>
      <c r="B4323">
        <v>2</v>
      </c>
      <c r="C4323" t="s">
        <v>270</v>
      </c>
      <c r="D4323">
        <v>4209</v>
      </c>
      <c r="E4323">
        <v>2</v>
      </c>
      <c r="F4323">
        <v>20170203</v>
      </c>
      <c r="G4323">
        <v>20504004415</v>
      </c>
      <c r="H4323" t="s">
        <v>223</v>
      </c>
      <c r="I4323" t="s">
        <v>25</v>
      </c>
      <c r="J4323" t="s">
        <v>26</v>
      </c>
      <c r="K4323" t="s">
        <v>97</v>
      </c>
      <c r="L4323" t="s">
        <v>4</v>
      </c>
      <c r="M4323" t="s">
        <v>5</v>
      </c>
      <c r="N4323" t="s">
        <v>17</v>
      </c>
      <c r="O4323">
        <v>2001909000</v>
      </c>
      <c r="P4323" t="s">
        <v>934</v>
      </c>
      <c r="Q4323" t="s">
        <v>1003</v>
      </c>
      <c r="R4323" t="s">
        <v>68</v>
      </c>
      <c r="S4323" t="s">
        <v>813</v>
      </c>
      <c r="W4323" t="s">
        <v>100</v>
      </c>
      <c r="X4323" t="s">
        <v>8</v>
      </c>
      <c r="Y4323" t="s">
        <v>61</v>
      </c>
      <c r="Z4323">
        <v>1450</v>
      </c>
      <c r="AA4323">
        <v>475.8</v>
      </c>
    </row>
    <row r="4324" spans="1:27" hidden="1" x14ac:dyDescent="0.25">
      <c r="A4324">
        <v>2018</v>
      </c>
      <c r="B4324">
        <v>1</v>
      </c>
      <c r="C4324" t="s">
        <v>86</v>
      </c>
      <c r="D4324">
        <v>9703</v>
      </c>
      <c r="E4324">
        <v>3</v>
      </c>
      <c r="F4324">
        <v>20180131</v>
      </c>
      <c r="G4324">
        <v>20491855020</v>
      </c>
      <c r="H4324" t="s">
        <v>2403</v>
      </c>
      <c r="I4324" t="s">
        <v>25</v>
      </c>
      <c r="J4324" t="s">
        <v>26</v>
      </c>
      <c r="K4324" t="s">
        <v>166</v>
      </c>
      <c r="L4324" t="s">
        <v>4</v>
      </c>
      <c r="M4324" t="s">
        <v>5</v>
      </c>
      <c r="N4324" t="s">
        <v>6</v>
      </c>
      <c r="O4324">
        <v>904229000</v>
      </c>
      <c r="P4324" t="s">
        <v>1071</v>
      </c>
      <c r="Q4324" t="s">
        <v>472</v>
      </c>
      <c r="R4324" t="s">
        <v>60</v>
      </c>
      <c r="S4324" t="s">
        <v>2404</v>
      </c>
      <c r="T4324" t="s">
        <v>2405</v>
      </c>
      <c r="W4324" t="s">
        <v>214</v>
      </c>
      <c r="X4324" t="s">
        <v>23</v>
      </c>
      <c r="Y4324" t="s">
        <v>9</v>
      </c>
      <c r="Z4324">
        <v>1449.98</v>
      </c>
      <c r="AA4324">
        <v>227.27</v>
      </c>
    </row>
    <row r="4325" spans="1:27" hidden="1" x14ac:dyDescent="0.25">
      <c r="A4325">
        <v>2017</v>
      </c>
      <c r="B4325">
        <v>2</v>
      </c>
      <c r="C4325" t="s">
        <v>0</v>
      </c>
      <c r="D4325">
        <v>19529</v>
      </c>
      <c r="E4325">
        <v>1</v>
      </c>
      <c r="F4325">
        <v>20170225</v>
      </c>
      <c r="G4325">
        <v>20515926543</v>
      </c>
      <c r="H4325" t="s">
        <v>29</v>
      </c>
      <c r="I4325" t="s">
        <v>2</v>
      </c>
      <c r="J4325" t="s">
        <v>21</v>
      </c>
      <c r="K4325" t="s">
        <v>22</v>
      </c>
      <c r="L4325" t="s">
        <v>4</v>
      </c>
      <c r="M4325" t="s">
        <v>5</v>
      </c>
      <c r="N4325" t="s">
        <v>6</v>
      </c>
      <c r="O4325">
        <v>709600000</v>
      </c>
      <c r="P4325" t="s">
        <v>1071</v>
      </c>
      <c r="Q4325" t="s">
        <v>274</v>
      </c>
      <c r="R4325" t="s">
        <v>7</v>
      </c>
      <c r="S4325" t="s">
        <v>40</v>
      </c>
      <c r="T4325" t="s">
        <v>31</v>
      </c>
      <c r="X4325" t="s">
        <v>23</v>
      </c>
      <c r="Y4325" t="s">
        <v>9</v>
      </c>
      <c r="Z4325">
        <v>1440</v>
      </c>
      <c r="AA4325">
        <v>576</v>
      </c>
    </row>
    <row r="4326" spans="1:27" hidden="1" x14ac:dyDescent="0.25">
      <c r="A4326">
        <v>2017</v>
      </c>
      <c r="B4326">
        <v>3</v>
      </c>
      <c r="C4326" t="s">
        <v>86</v>
      </c>
      <c r="D4326">
        <v>18868</v>
      </c>
      <c r="E4326">
        <v>6</v>
      </c>
      <c r="F4326">
        <v>20170302</v>
      </c>
      <c r="G4326">
        <v>20170040938</v>
      </c>
      <c r="H4326" t="s">
        <v>65</v>
      </c>
      <c r="I4326" t="s">
        <v>25</v>
      </c>
      <c r="J4326" t="s">
        <v>26</v>
      </c>
      <c r="K4326" t="s">
        <v>97</v>
      </c>
      <c r="L4326" t="s">
        <v>4</v>
      </c>
      <c r="M4326" t="s">
        <v>5</v>
      </c>
      <c r="N4326" t="s">
        <v>17</v>
      </c>
      <c r="O4326">
        <v>2005999000</v>
      </c>
      <c r="P4326" t="s">
        <v>934</v>
      </c>
      <c r="Q4326" t="s">
        <v>1003</v>
      </c>
      <c r="R4326" t="s">
        <v>24</v>
      </c>
      <c r="S4326" t="s">
        <v>234</v>
      </c>
      <c r="T4326" t="s">
        <v>14</v>
      </c>
      <c r="U4326" t="s">
        <v>101</v>
      </c>
      <c r="W4326" t="s">
        <v>129</v>
      </c>
      <c r="X4326" t="s">
        <v>8</v>
      </c>
      <c r="Y4326" t="s">
        <v>15</v>
      </c>
      <c r="Z4326">
        <v>1440</v>
      </c>
      <c r="AA4326">
        <v>576</v>
      </c>
    </row>
    <row r="4327" spans="1:27" hidden="1" x14ac:dyDescent="0.25">
      <c r="A4327">
        <v>2018</v>
      </c>
      <c r="B4327">
        <v>2</v>
      </c>
      <c r="C4327" t="s">
        <v>270</v>
      </c>
      <c r="D4327">
        <v>5443</v>
      </c>
      <c r="E4327">
        <v>4</v>
      </c>
      <c r="F4327">
        <v>20180201</v>
      </c>
      <c r="G4327">
        <v>20491359804</v>
      </c>
      <c r="H4327" t="s">
        <v>1937</v>
      </c>
      <c r="I4327" t="s">
        <v>2</v>
      </c>
      <c r="J4327" t="s">
        <v>81</v>
      </c>
      <c r="K4327" t="s">
        <v>87</v>
      </c>
      <c r="L4327" t="s">
        <v>4</v>
      </c>
      <c r="M4327" t="s">
        <v>5</v>
      </c>
      <c r="N4327" t="s">
        <v>17</v>
      </c>
      <c r="O4327">
        <v>2005992000</v>
      </c>
      <c r="P4327" t="s">
        <v>934</v>
      </c>
      <c r="Q4327" t="s">
        <v>1003</v>
      </c>
      <c r="R4327" t="s">
        <v>18</v>
      </c>
      <c r="S4327" t="s">
        <v>1992</v>
      </c>
      <c r="T4327" t="s">
        <v>1993</v>
      </c>
      <c r="W4327" t="s">
        <v>34</v>
      </c>
      <c r="X4327" t="s">
        <v>19</v>
      </c>
      <c r="Y4327" t="s">
        <v>61</v>
      </c>
      <c r="Z4327">
        <v>1440</v>
      </c>
      <c r="AA4327">
        <v>522</v>
      </c>
    </row>
    <row r="4328" spans="1:27" hidden="1" x14ac:dyDescent="0.25">
      <c r="A4328">
        <v>2018</v>
      </c>
      <c r="B4328">
        <v>3</v>
      </c>
      <c r="C4328" t="s">
        <v>86</v>
      </c>
      <c r="D4328">
        <v>19924</v>
      </c>
      <c r="E4328">
        <v>1</v>
      </c>
      <c r="F4328">
        <v>20180307</v>
      </c>
      <c r="G4328">
        <v>20186370571</v>
      </c>
      <c r="H4328" t="s">
        <v>111</v>
      </c>
      <c r="I4328" t="s">
        <v>2</v>
      </c>
      <c r="J4328" t="s">
        <v>58</v>
      </c>
      <c r="K4328" t="s">
        <v>440</v>
      </c>
      <c r="L4328" t="s">
        <v>4</v>
      </c>
      <c r="M4328" t="s">
        <v>5</v>
      </c>
      <c r="N4328" t="s">
        <v>17</v>
      </c>
      <c r="O4328">
        <v>2005999000</v>
      </c>
      <c r="P4328" t="s">
        <v>40</v>
      </c>
      <c r="Q4328" t="s">
        <v>1071</v>
      </c>
      <c r="R4328" t="s">
        <v>24</v>
      </c>
      <c r="S4328" t="s">
        <v>474</v>
      </c>
      <c r="T4328" t="s">
        <v>2504</v>
      </c>
      <c r="U4328" t="s">
        <v>2505</v>
      </c>
      <c r="X4328" t="s">
        <v>8</v>
      </c>
      <c r="Y4328" t="s">
        <v>9</v>
      </c>
      <c r="Z4328">
        <v>1440</v>
      </c>
      <c r="AA4328">
        <v>381.24200000000002</v>
      </c>
    </row>
    <row r="4329" spans="1:27" hidden="1" x14ac:dyDescent="0.25">
      <c r="A4329">
        <v>2017</v>
      </c>
      <c r="B4329">
        <v>1</v>
      </c>
      <c r="C4329" t="s">
        <v>86</v>
      </c>
      <c r="D4329">
        <v>2128</v>
      </c>
      <c r="E4329">
        <v>3</v>
      </c>
      <c r="F4329">
        <v>20170112</v>
      </c>
      <c r="G4329">
        <v>20186370571</v>
      </c>
      <c r="H4329" t="s">
        <v>111</v>
      </c>
      <c r="I4329" t="s">
        <v>47</v>
      </c>
      <c r="J4329" t="s">
        <v>48</v>
      </c>
      <c r="K4329" t="s">
        <v>431</v>
      </c>
      <c r="L4329" t="s">
        <v>4</v>
      </c>
      <c r="M4329" t="s">
        <v>5</v>
      </c>
      <c r="N4329" t="s">
        <v>17</v>
      </c>
      <c r="O4329">
        <v>2005999000</v>
      </c>
      <c r="P4329" t="s">
        <v>40</v>
      </c>
      <c r="Q4329" t="s">
        <v>1071</v>
      </c>
      <c r="R4329" t="s">
        <v>24</v>
      </c>
      <c r="S4329" t="s">
        <v>538</v>
      </c>
      <c r="W4329" t="s">
        <v>112</v>
      </c>
      <c r="X4329" t="s">
        <v>8</v>
      </c>
      <c r="Y4329" t="s">
        <v>9</v>
      </c>
      <c r="Z4329">
        <v>1436.4</v>
      </c>
      <c r="AA4329">
        <v>408</v>
      </c>
    </row>
    <row r="4330" spans="1:27" hidden="1" x14ac:dyDescent="0.25">
      <c r="A4330">
        <v>2018</v>
      </c>
      <c r="B4330">
        <v>2</v>
      </c>
      <c r="C4330" t="s">
        <v>86</v>
      </c>
      <c r="D4330">
        <v>13933</v>
      </c>
      <c r="E4330">
        <v>3</v>
      </c>
      <c r="F4330">
        <v>20180213</v>
      </c>
      <c r="G4330">
        <v>20504729908</v>
      </c>
      <c r="H4330" t="s">
        <v>1188</v>
      </c>
      <c r="I4330" t="s">
        <v>36</v>
      </c>
      <c r="J4330" t="s">
        <v>192</v>
      </c>
      <c r="K4330" t="s">
        <v>193</v>
      </c>
      <c r="L4330" t="s">
        <v>4</v>
      </c>
      <c r="M4330" t="s">
        <v>5</v>
      </c>
      <c r="N4330" t="s">
        <v>6</v>
      </c>
      <c r="O4330">
        <v>710809000</v>
      </c>
      <c r="P4330" t="s">
        <v>40</v>
      </c>
      <c r="Q4330" t="s">
        <v>1076</v>
      </c>
      <c r="R4330" t="s">
        <v>13</v>
      </c>
      <c r="S4330" t="s">
        <v>1881</v>
      </c>
      <c r="T4330" t="s">
        <v>14</v>
      </c>
      <c r="W4330" t="s">
        <v>264</v>
      </c>
      <c r="X4330" t="s">
        <v>23</v>
      </c>
      <c r="Y4330" t="s">
        <v>9</v>
      </c>
      <c r="Z4330">
        <v>1431.35</v>
      </c>
      <c r="AA4330">
        <v>488</v>
      </c>
    </row>
    <row r="4331" spans="1:27" hidden="1" x14ac:dyDescent="0.25">
      <c r="A4331">
        <v>2018</v>
      </c>
      <c r="B4331">
        <v>2</v>
      </c>
      <c r="C4331" t="s">
        <v>86</v>
      </c>
      <c r="D4331">
        <v>16128</v>
      </c>
      <c r="E4331">
        <v>1</v>
      </c>
      <c r="F4331">
        <v>20180220</v>
      </c>
      <c r="G4331">
        <v>20554783768</v>
      </c>
      <c r="H4331" t="s">
        <v>1909</v>
      </c>
      <c r="I4331" t="s">
        <v>2</v>
      </c>
      <c r="J4331" t="s">
        <v>81</v>
      </c>
      <c r="K4331" t="s">
        <v>82</v>
      </c>
      <c r="L4331" t="s">
        <v>4</v>
      </c>
      <c r="M4331" t="s">
        <v>5</v>
      </c>
      <c r="N4331" t="s">
        <v>6</v>
      </c>
      <c r="O4331">
        <v>904219000</v>
      </c>
      <c r="P4331" t="s">
        <v>40</v>
      </c>
      <c r="Q4331" t="s">
        <v>472</v>
      </c>
      <c r="R4331" t="s">
        <v>50</v>
      </c>
      <c r="S4331" t="s">
        <v>210</v>
      </c>
      <c r="T4331" t="s">
        <v>1910</v>
      </c>
      <c r="W4331" t="s">
        <v>144</v>
      </c>
      <c r="X4331" t="s">
        <v>181</v>
      </c>
      <c r="Y4331" t="s">
        <v>9</v>
      </c>
      <c r="Z4331">
        <v>1430.33</v>
      </c>
      <c r="AA4331">
        <v>300</v>
      </c>
    </row>
    <row r="4332" spans="1:27" hidden="1" x14ac:dyDescent="0.25">
      <c r="A4332">
        <v>2017</v>
      </c>
      <c r="B4332">
        <v>3</v>
      </c>
      <c r="C4332" t="s">
        <v>270</v>
      </c>
      <c r="D4332">
        <v>9823</v>
      </c>
      <c r="E4332">
        <v>2</v>
      </c>
      <c r="F4332">
        <v>20170315</v>
      </c>
      <c r="G4332">
        <v>20504004415</v>
      </c>
      <c r="H4332" t="s">
        <v>223</v>
      </c>
      <c r="I4332" t="s">
        <v>25</v>
      </c>
      <c r="J4332" t="s">
        <v>26</v>
      </c>
      <c r="K4332" t="s">
        <v>185</v>
      </c>
      <c r="L4332" t="s">
        <v>4</v>
      </c>
      <c r="M4332" t="s">
        <v>5</v>
      </c>
      <c r="N4332" t="s">
        <v>17</v>
      </c>
      <c r="O4332">
        <v>2005999000</v>
      </c>
      <c r="P4332" t="s">
        <v>198</v>
      </c>
      <c r="Q4332" t="s">
        <v>1003</v>
      </c>
      <c r="R4332" t="s">
        <v>24</v>
      </c>
      <c r="S4332" t="s">
        <v>305</v>
      </c>
      <c r="W4332" t="s">
        <v>100</v>
      </c>
      <c r="X4332" t="s">
        <v>8</v>
      </c>
      <c r="Y4332" t="s">
        <v>226</v>
      </c>
      <c r="Z4332">
        <v>1428</v>
      </c>
      <c r="AA4332">
        <v>974.4</v>
      </c>
    </row>
    <row r="4333" spans="1:27" hidden="1" x14ac:dyDescent="0.25">
      <c r="A4333">
        <v>2017</v>
      </c>
      <c r="B4333">
        <v>3</v>
      </c>
      <c r="C4333" t="s">
        <v>270</v>
      </c>
      <c r="D4333">
        <v>10633</v>
      </c>
      <c r="E4333">
        <v>1</v>
      </c>
      <c r="F4333">
        <v>20170316</v>
      </c>
      <c r="G4333">
        <v>20504004415</v>
      </c>
      <c r="H4333" t="s">
        <v>223</v>
      </c>
      <c r="I4333" t="s">
        <v>25</v>
      </c>
      <c r="J4333" t="s">
        <v>26</v>
      </c>
      <c r="K4333" t="s">
        <v>118</v>
      </c>
      <c r="L4333" t="s">
        <v>4</v>
      </c>
      <c r="M4333" t="s">
        <v>5</v>
      </c>
      <c r="N4333" t="s">
        <v>17</v>
      </c>
      <c r="O4333">
        <v>2005999000</v>
      </c>
      <c r="P4333" t="s">
        <v>198</v>
      </c>
      <c r="Q4333" t="s">
        <v>1003</v>
      </c>
      <c r="R4333" t="s">
        <v>24</v>
      </c>
      <c r="S4333" t="s">
        <v>305</v>
      </c>
      <c r="W4333" t="s">
        <v>100</v>
      </c>
      <c r="X4333" t="s">
        <v>8</v>
      </c>
      <c r="Y4333" t="s">
        <v>226</v>
      </c>
      <c r="Z4333">
        <v>1428</v>
      </c>
      <c r="AA4333">
        <v>974.4</v>
      </c>
    </row>
    <row r="4334" spans="1:27" hidden="1" x14ac:dyDescent="0.25">
      <c r="A4334">
        <v>2017</v>
      </c>
      <c r="B4334">
        <v>2</v>
      </c>
      <c r="C4334" t="s">
        <v>86</v>
      </c>
      <c r="D4334">
        <v>15685</v>
      </c>
      <c r="E4334">
        <v>5</v>
      </c>
      <c r="F4334">
        <v>20170221</v>
      </c>
      <c r="G4334">
        <v>20340584237</v>
      </c>
      <c r="H4334" t="s">
        <v>1629</v>
      </c>
      <c r="I4334" t="s">
        <v>2</v>
      </c>
      <c r="J4334" t="s">
        <v>81</v>
      </c>
      <c r="K4334" t="s">
        <v>87</v>
      </c>
      <c r="L4334" t="s">
        <v>4</v>
      </c>
      <c r="M4334" t="s">
        <v>5</v>
      </c>
      <c r="N4334" t="s">
        <v>17</v>
      </c>
      <c r="O4334">
        <v>2005992000</v>
      </c>
      <c r="P4334" t="s">
        <v>934</v>
      </c>
      <c r="Q4334" t="s">
        <v>1003</v>
      </c>
      <c r="R4334" t="s">
        <v>18</v>
      </c>
      <c r="S4334" t="s">
        <v>94</v>
      </c>
      <c r="T4334" t="s">
        <v>1630</v>
      </c>
      <c r="X4334" t="s">
        <v>95</v>
      </c>
      <c r="Y4334" t="s">
        <v>15</v>
      </c>
      <c r="Z4334">
        <v>1426.12</v>
      </c>
      <c r="AA4334">
        <v>810</v>
      </c>
    </row>
    <row r="4335" spans="1:27" hidden="1" x14ac:dyDescent="0.25">
      <c r="A4335">
        <v>2018</v>
      </c>
      <c r="B4335">
        <v>1</v>
      </c>
      <c r="C4335" t="s">
        <v>270</v>
      </c>
      <c r="D4335">
        <v>3826</v>
      </c>
      <c r="E4335">
        <v>3</v>
      </c>
      <c r="F4335">
        <v>20180123</v>
      </c>
      <c r="G4335">
        <v>20504004415</v>
      </c>
      <c r="H4335" t="s">
        <v>223</v>
      </c>
      <c r="I4335" t="s">
        <v>25</v>
      </c>
      <c r="J4335" t="s">
        <v>26</v>
      </c>
      <c r="K4335" t="s">
        <v>125</v>
      </c>
      <c r="L4335" t="s">
        <v>4</v>
      </c>
      <c r="M4335" t="s">
        <v>5</v>
      </c>
      <c r="N4335" t="s">
        <v>17</v>
      </c>
      <c r="O4335">
        <v>2005999000</v>
      </c>
      <c r="P4335" t="s">
        <v>1002</v>
      </c>
      <c r="Q4335" t="s">
        <v>1003</v>
      </c>
      <c r="R4335" t="s">
        <v>24</v>
      </c>
      <c r="S4335" t="s">
        <v>508</v>
      </c>
      <c r="T4335" t="s">
        <v>958</v>
      </c>
      <c r="W4335" t="s">
        <v>34</v>
      </c>
      <c r="X4335" t="s">
        <v>8</v>
      </c>
      <c r="Y4335" t="s">
        <v>226</v>
      </c>
      <c r="Z4335">
        <v>1417.5</v>
      </c>
      <c r="AA4335">
        <v>856.44</v>
      </c>
    </row>
    <row r="4336" spans="1:27" hidden="1" x14ac:dyDescent="0.25">
      <c r="A4336">
        <v>2018</v>
      </c>
      <c r="B4336">
        <v>3</v>
      </c>
      <c r="C4336" t="s">
        <v>270</v>
      </c>
      <c r="D4336">
        <v>12951</v>
      </c>
      <c r="E4336">
        <v>1</v>
      </c>
      <c r="F4336">
        <v>20180320</v>
      </c>
      <c r="G4336">
        <v>20504004415</v>
      </c>
      <c r="H4336" t="s">
        <v>223</v>
      </c>
      <c r="I4336" t="s">
        <v>25</v>
      </c>
      <c r="J4336" t="s">
        <v>26</v>
      </c>
      <c r="K4336" t="s">
        <v>125</v>
      </c>
      <c r="L4336" t="s">
        <v>4</v>
      </c>
      <c r="M4336" t="s">
        <v>5</v>
      </c>
      <c r="N4336" t="s">
        <v>17</v>
      </c>
      <c r="O4336">
        <v>2005999000</v>
      </c>
      <c r="P4336" t="s">
        <v>1002</v>
      </c>
      <c r="Q4336" t="s">
        <v>1003</v>
      </c>
      <c r="R4336" t="s">
        <v>24</v>
      </c>
      <c r="S4336" t="s">
        <v>359</v>
      </c>
      <c r="W4336" t="s">
        <v>34</v>
      </c>
      <c r="X4336" t="s">
        <v>8</v>
      </c>
      <c r="Y4336" t="s">
        <v>226</v>
      </c>
      <c r="Z4336">
        <v>1417.5</v>
      </c>
      <c r="AA4336">
        <v>856.44</v>
      </c>
    </row>
    <row r="4337" spans="1:27" hidden="1" x14ac:dyDescent="0.25">
      <c r="A4337">
        <v>2018</v>
      </c>
      <c r="B4337">
        <v>3</v>
      </c>
      <c r="C4337" t="s">
        <v>270</v>
      </c>
      <c r="D4337">
        <v>13387</v>
      </c>
      <c r="E4337">
        <v>3</v>
      </c>
      <c r="F4337">
        <v>20180321</v>
      </c>
      <c r="G4337">
        <v>20546150519</v>
      </c>
      <c r="H4337" t="s">
        <v>345</v>
      </c>
      <c r="I4337" t="s">
        <v>25</v>
      </c>
      <c r="J4337" t="s">
        <v>26</v>
      </c>
      <c r="K4337" t="s">
        <v>257</v>
      </c>
      <c r="L4337" t="s">
        <v>4</v>
      </c>
      <c r="M4337" t="s">
        <v>5</v>
      </c>
      <c r="N4337" t="s">
        <v>6</v>
      </c>
      <c r="O4337">
        <v>709600000</v>
      </c>
      <c r="P4337" t="s">
        <v>1002</v>
      </c>
      <c r="Q4337" t="s">
        <v>274</v>
      </c>
      <c r="R4337" t="s">
        <v>7</v>
      </c>
      <c r="S4337" t="s">
        <v>350</v>
      </c>
      <c r="T4337" t="s">
        <v>798</v>
      </c>
      <c r="U4337" t="s">
        <v>800</v>
      </c>
      <c r="W4337" t="s">
        <v>34</v>
      </c>
      <c r="X4337" t="s">
        <v>8</v>
      </c>
      <c r="Y4337" t="s">
        <v>15</v>
      </c>
      <c r="Z4337">
        <v>1405.09</v>
      </c>
      <c r="AA4337">
        <v>1590</v>
      </c>
    </row>
    <row r="4338" spans="1:27" hidden="1" x14ac:dyDescent="0.25">
      <c r="A4338">
        <v>2018</v>
      </c>
      <c r="B4338">
        <v>2</v>
      </c>
      <c r="C4338" t="s">
        <v>270</v>
      </c>
      <c r="D4338">
        <v>9744</v>
      </c>
      <c r="E4338">
        <v>6</v>
      </c>
      <c r="F4338">
        <v>20180223</v>
      </c>
      <c r="G4338">
        <v>20546150519</v>
      </c>
      <c r="H4338" t="s">
        <v>345</v>
      </c>
      <c r="I4338" t="s">
        <v>25</v>
      </c>
      <c r="J4338" t="s">
        <v>26</v>
      </c>
      <c r="K4338" t="s">
        <v>344</v>
      </c>
      <c r="L4338" t="s">
        <v>4</v>
      </c>
      <c r="M4338" t="s">
        <v>5</v>
      </c>
      <c r="N4338" t="s">
        <v>6</v>
      </c>
      <c r="O4338">
        <v>709600000</v>
      </c>
      <c r="P4338" t="s">
        <v>1002</v>
      </c>
      <c r="Q4338" t="s">
        <v>274</v>
      </c>
      <c r="R4338" t="s">
        <v>7</v>
      </c>
      <c r="S4338" t="s">
        <v>2041</v>
      </c>
      <c r="T4338" t="s">
        <v>798</v>
      </c>
      <c r="U4338" t="s">
        <v>800</v>
      </c>
      <c r="W4338" t="s">
        <v>100</v>
      </c>
      <c r="X4338" t="s">
        <v>8</v>
      </c>
      <c r="Y4338" t="s">
        <v>226</v>
      </c>
      <c r="Z4338">
        <v>1393.31</v>
      </c>
      <c r="AA4338">
        <v>655</v>
      </c>
    </row>
    <row r="4339" spans="1:27" hidden="1" x14ac:dyDescent="0.25">
      <c r="A4339">
        <v>2018</v>
      </c>
      <c r="B4339">
        <v>3</v>
      </c>
      <c r="C4339" t="s">
        <v>270</v>
      </c>
      <c r="D4339">
        <v>13453</v>
      </c>
      <c r="E4339">
        <v>3</v>
      </c>
      <c r="F4339">
        <v>20180328</v>
      </c>
      <c r="G4339">
        <v>20504004415</v>
      </c>
      <c r="H4339" t="s">
        <v>223</v>
      </c>
      <c r="I4339" t="s">
        <v>25</v>
      </c>
      <c r="J4339" t="s">
        <v>26</v>
      </c>
      <c r="K4339" t="s">
        <v>452</v>
      </c>
      <c r="L4339" t="s">
        <v>4</v>
      </c>
      <c r="M4339" t="s">
        <v>5</v>
      </c>
      <c r="N4339" t="s">
        <v>6</v>
      </c>
      <c r="O4339">
        <v>710809000</v>
      </c>
      <c r="P4339" t="s">
        <v>1002</v>
      </c>
      <c r="Q4339" t="s">
        <v>1076</v>
      </c>
      <c r="R4339" t="s">
        <v>13</v>
      </c>
      <c r="S4339" t="s">
        <v>2660</v>
      </c>
      <c r="W4339" t="s">
        <v>34</v>
      </c>
      <c r="X4339" t="s">
        <v>8</v>
      </c>
      <c r="Y4339" t="s">
        <v>226</v>
      </c>
      <c r="Z4339">
        <v>1393.1</v>
      </c>
      <c r="AA4339">
        <v>1306.08</v>
      </c>
    </row>
    <row r="4340" spans="1:27" hidden="1" x14ac:dyDescent="0.25">
      <c r="A4340">
        <v>2017</v>
      </c>
      <c r="B4340">
        <v>2</v>
      </c>
      <c r="C4340" t="s">
        <v>270</v>
      </c>
      <c r="D4340">
        <v>5900</v>
      </c>
      <c r="E4340">
        <v>2</v>
      </c>
      <c r="F4340">
        <v>20170207</v>
      </c>
      <c r="G4340">
        <v>20504004415</v>
      </c>
      <c r="H4340" t="s">
        <v>223</v>
      </c>
      <c r="I4340" t="s">
        <v>36</v>
      </c>
      <c r="J4340" t="s">
        <v>283</v>
      </c>
      <c r="K4340" t="s">
        <v>284</v>
      </c>
      <c r="L4340" t="s">
        <v>4</v>
      </c>
      <c r="M4340" t="s">
        <v>5</v>
      </c>
      <c r="N4340" t="s">
        <v>17</v>
      </c>
      <c r="O4340">
        <v>2005999000</v>
      </c>
      <c r="P4340" t="s">
        <v>1002</v>
      </c>
      <c r="Q4340" t="s">
        <v>1003</v>
      </c>
      <c r="R4340" t="s">
        <v>24</v>
      </c>
      <c r="S4340" t="s">
        <v>321</v>
      </c>
      <c r="W4340" t="s">
        <v>100</v>
      </c>
      <c r="X4340" t="s">
        <v>8</v>
      </c>
      <c r="Y4340" t="s">
        <v>61</v>
      </c>
      <c r="Z4340">
        <v>1393</v>
      </c>
      <c r="AA4340">
        <v>945</v>
      </c>
    </row>
    <row r="4341" spans="1:27" hidden="1" x14ac:dyDescent="0.25">
      <c r="A4341">
        <v>2017</v>
      </c>
      <c r="B4341">
        <v>3</v>
      </c>
      <c r="C4341" t="s">
        <v>86</v>
      </c>
      <c r="D4341">
        <v>17919</v>
      </c>
      <c r="E4341">
        <v>4</v>
      </c>
      <c r="F4341">
        <v>20170301</v>
      </c>
      <c r="G4341">
        <v>20170040938</v>
      </c>
      <c r="H4341" t="s">
        <v>65</v>
      </c>
      <c r="I4341" t="s">
        <v>2</v>
      </c>
      <c r="J4341" t="s">
        <v>81</v>
      </c>
      <c r="K4341" t="s">
        <v>87</v>
      </c>
      <c r="L4341" t="s">
        <v>4</v>
      </c>
      <c r="M4341" t="s">
        <v>5</v>
      </c>
      <c r="N4341" t="s">
        <v>17</v>
      </c>
      <c r="O4341">
        <v>2005992000</v>
      </c>
      <c r="P4341" t="s">
        <v>934</v>
      </c>
      <c r="Q4341" t="s">
        <v>1003</v>
      </c>
      <c r="R4341" t="s">
        <v>18</v>
      </c>
      <c r="S4341" t="s">
        <v>234</v>
      </c>
      <c r="T4341" t="s">
        <v>101</v>
      </c>
      <c r="W4341" t="s">
        <v>129</v>
      </c>
      <c r="X4341" t="s">
        <v>69</v>
      </c>
      <c r="Y4341" t="s">
        <v>15</v>
      </c>
      <c r="Z4341">
        <v>1385.32</v>
      </c>
      <c r="AA4341">
        <v>682.04</v>
      </c>
    </row>
    <row r="4342" spans="1:27" hidden="1" x14ac:dyDescent="0.25">
      <c r="A4342">
        <v>2018</v>
      </c>
      <c r="B4342">
        <v>2</v>
      </c>
      <c r="C4342" t="s">
        <v>270</v>
      </c>
      <c r="D4342">
        <v>9071</v>
      </c>
      <c r="E4342">
        <v>2</v>
      </c>
      <c r="F4342">
        <v>20180222</v>
      </c>
      <c r="G4342">
        <v>20104420282</v>
      </c>
      <c r="H4342" t="s">
        <v>146</v>
      </c>
      <c r="I4342" t="s">
        <v>25</v>
      </c>
      <c r="J4342" t="s">
        <v>26</v>
      </c>
      <c r="K4342" t="s">
        <v>97</v>
      </c>
      <c r="L4342" t="s">
        <v>4</v>
      </c>
      <c r="M4342" t="s">
        <v>5</v>
      </c>
      <c r="N4342" t="s">
        <v>17</v>
      </c>
      <c r="O4342">
        <v>2001909000</v>
      </c>
      <c r="P4342" t="s">
        <v>1008</v>
      </c>
      <c r="Q4342" t="s">
        <v>1003</v>
      </c>
      <c r="R4342" t="s">
        <v>68</v>
      </c>
      <c r="S4342" t="s">
        <v>297</v>
      </c>
      <c r="W4342" t="s">
        <v>34</v>
      </c>
      <c r="X4342" t="s">
        <v>8</v>
      </c>
      <c r="Y4342" t="s">
        <v>226</v>
      </c>
      <c r="Z4342">
        <v>1380</v>
      </c>
      <c r="AA4342">
        <v>960</v>
      </c>
    </row>
    <row r="4343" spans="1:27" hidden="1" x14ac:dyDescent="0.25">
      <c r="A4343">
        <v>2017</v>
      </c>
      <c r="B4343">
        <v>2</v>
      </c>
      <c r="C4343" t="s">
        <v>86</v>
      </c>
      <c r="D4343">
        <v>11841</v>
      </c>
      <c r="E4343">
        <v>5</v>
      </c>
      <c r="F4343">
        <v>20170208</v>
      </c>
      <c r="G4343">
        <v>20551402941</v>
      </c>
      <c r="H4343" t="s">
        <v>221</v>
      </c>
      <c r="I4343" t="s">
        <v>25</v>
      </c>
      <c r="J4343" t="s">
        <v>26</v>
      </c>
      <c r="K4343" t="s">
        <v>125</v>
      </c>
      <c r="L4343" t="s">
        <v>4</v>
      </c>
      <c r="M4343" t="s">
        <v>5</v>
      </c>
      <c r="N4343" t="s">
        <v>6</v>
      </c>
      <c r="O4343">
        <v>710809000</v>
      </c>
      <c r="P4343" t="s">
        <v>31</v>
      </c>
      <c r="Q4343" t="s">
        <v>1076</v>
      </c>
      <c r="R4343" t="s">
        <v>13</v>
      </c>
      <c r="S4343" t="s">
        <v>420</v>
      </c>
      <c r="T4343" t="s">
        <v>756</v>
      </c>
      <c r="W4343" t="s">
        <v>505</v>
      </c>
      <c r="X4343" t="s">
        <v>8</v>
      </c>
      <c r="Y4343" t="s">
        <v>93</v>
      </c>
      <c r="Z4343">
        <v>1379.7</v>
      </c>
      <c r="AA4343">
        <v>343.22399999999999</v>
      </c>
    </row>
    <row r="4344" spans="1:27" hidden="1" x14ac:dyDescent="0.25">
      <c r="A4344">
        <v>2018</v>
      </c>
      <c r="B4344">
        <v>1</v>
      </c>
      <c r="C4344" t="s">
        <v>86</v>
      </c>
      <c r="D4344">
        <v>824</v>
      </c>
      <c r="E4344">
        <v>5</v>
      </c>
      <c r="F4344">
        <v>20180109</v>
      </c>
      <c r="G4344">
        <v>20601698928</v>
      </c>
      <c r="H4344" t="s">
        <v>930</v>
      </c>
      <c r="I4344" t="s">
        <v>2</v>
      </c>
      <c r="J4344" t="s">
        <v>81</v>
      </c>
      <c r="K4344" t="s">
        <v>82</v>
      </c>
      <c r="L4344" t="s">
        <v>4</v>
      </c>
      <c r="M4344" t="s">
        <v>5</v>
      </c>
      <c r="N4344" t="s">
        <v>6</v>
      </c>
      <c r="O4344">
        <v>904219000</v>
      </c>
      <c r="P4344" t="s">
        <v>40</v>
      </c>
      <c r="Q4344" t="s">
        <v>472</v>
      </c>
      <c r="R4344" t="s">
        <v>50</v>
      </c>
      <c r="S4344" t="s">
        <v>1168</v>
      </c>
      <c r="T4344" t="s">
        <v>1169</v>
      </c>
      <c r="U4344" t="s">
        <v>84</v>
      </c>
      <c r="V4344" t="s">
        <v>1167</v>
      </c>
      <c r="W4344" t="s">
        <v>112</v>
      </c>
      <c r="X4344" t="s">
        <v>181</v>
      </c>
      <c r="Y4344" t="s">
        <v>9</v>
      </c>
      <c r="Z4344">
        <v>1377.5</v>
      </c>
      <c r="AA4344">
        <v>300</v>
      </c>
    </row>
    <row r="4345" spans="1:27" hidden="1" x14ac:dyDescent="0.25">
      <c r="A4345">
        <v>2018</v>
      </c>
      <c r="B4345">
        <v>3</v>
      </c>
      <c r="C4345" t="s">
        <v>86</v>
      </c>
      <c r="D4345">
        <v>27013</v>
      </c>
      <c r="E4345">
        <v>16</v>
      </c>
      <c r="F4345">
        <v>20180326</v>
      </c>
      <c r="G4345">
        <v>20555792612</v>
      </c>
      <c r="H4345" t="s">
        <v>2587</v>
      </c>
      <c r="I4345" t="s">
        <v>36</v>
      </c>
      <c r="J4345" t="s">
        <v>192</v>
      </c>
      <c r="K4345" t="s">
        <v>193</v>
      </c>
      <c r="L4345" t="s">
        <v>4</v>
      </c>
      <c r="M4345" t="s">
        <v>5</v>
      </c>
      <c r="N4345" t="s">
        <v>6</v>
      </c>
      <c r="O4345">
        <v>710809000</v>
      </c>
      <c r="P4345" t="s">
        <v>40</v>
      </c>
      <c r="Q4345" t="s">
        <v>472</v>
      </c>
      <c r="R4345" t="s">
        <v>13</v>
      </c>
      <c r="S4345" t="s">
        <v>2310</v>
      </c>
      <c r="T4345" t="s">
        <v>14</v>
      </c>
      <c r="W4345" t="s">
        <v>264</v>
      </c>
      <c r="X4345" t="s">
        <v>23</v>
      </c>
      <c r="Y4345" t="s">
        <v>9</v>
      </c>
      <c r="Z4345">
        <v>1375</v>
      </c>
      <c r="AA4345">
        <v>550</v>
      </c>
    </row>
    <row r="4346" spans="1:27" hidden="1" x14ac:dyDescent="0.25">
      <c r="A4346">
        <v>2018</v>
      </c>
      <c r="B4346">
        <v>1</v>
      </c>
      <c r="C4346" t="s">
        <v>85</v>
      </c>
      <c r="D4346">
        <v>189</v>
      </c>
      <c r="E4346">
        <v>3</v>
      </c>
      <c r="F4346">
        <v>20180109</v>
      </c>
      <c r="G4346">
        <v>20119194998</v>
      </c>
      <c r="H4346" t="s">
        <v>366</v>
      </c>
      <c r="I4346" t="s">
        <v>11</v>
      </c>
      <c r="J4346" t="s">
        <v>12</v>
      </c>
      <c r="K4346" t="s">
        <v>362</v>
      </c>
      <c r="L4346" t="s">
        <v>4</v>
      </c>
      <c r="M4346" t="s">
        <v>5</v>
      </c>
      <c r="N4346" t="s">
        <v>17</v>
      </c>
      <c r="O4346">
        <v>2005999000</v>
      </c>
      <c r="P4346" t="s">
        <v>1015</v>
      </c>
      <c r="Q4346" t="s">
        <v>1003</v>
      </c>
      <c r="R4346" t="s">
        <v>24</v>
      </c>
      <c r="S4346" t="s">
        <v>466</v>
      </c>
      <c r="T4346" t="s">
        <v>368</v>
      </c>
      <c r="V4346" t="s">
        <v>84</v>
      </c>
      <c r="W4346" t="s">
        <v>369</v>
      </c>
      <c r="X4346" t="s">
        <v>23</v>
      </c>
      <c r="Y4346" t="s">
        <v>85</v>
      </c>
      <c r="Z4346">
        <v>1373.88</v>
      </c>
      <c r="AA4346">
        <v>1350</v>
      </c>
    </row>
    <row r="4347" spans="1:27" hidden="1" x14ac:dyDescent="0.25">
      <c r="A4347">
        <v>2017</v>
      </c>
      <c r="B4347">
        <v>2</v>
      </c>
      <c r="C4347" t="s">
        <v>86</v>
      </c>
      <c r="D4347">
        <v>9014</v>
      </c>
      <c r="E4347">
        <v>6</v>
      </c>
      <c r="F4347">
        <v>20170202</v>
      </c>
      <c r="G4347">
        <v>20186370571</v>
      </c>
      <c r="H4347" t="s">
        <v>111</v>
      </c>
      <c r="I4347" t="s">
        <v>25</v>
      </c>
      <c r="J4347" t="s">
        <v>26</v>
      </c>
      <c r="K4347" t="s">
        <v>97</v>
      </c>
      <c r="L4347" t="s">
        <v>4</v>
      </c>
      <c r="M4347" t="s">
        <v>5</v>
      </c>
      <c r="N4347" t="s">
        <v>17</v>
      </c>
      <c r="O4347">
        <v>2005999000</v>
      </c>
      <c r="P4347" t="s">
        <v>31</v>
      </c>
      <c r="Q4347" t="s">
        <v>1003</v>
      </c>
      <c r="R4347" t="s">
        <v>24</v>
      </c>
      <c r="S4347" t="s">
        <v>688</v>
      </c>
      <c r="W4347" t="s">
        <v>160</v>
      </c>
      <c r="X4347" t="s">
        <v>8</v>
      </c>
      <c r="Y4347" t="s">
        <v>9</v>
      </c>
      <c r="Z4347">
        <v>1372.8</v>
      </c>
      <c r="AA4347">
        <v>699</v>
      </c>
    </row>
    <row r="4348" spans="1:27" hidden="1" x14ac:dyDescent="0.25">
      <c r="A4348">
        <v>2017</v>
      </c>
      <c r="B4348">
        <v>3</v>
      </c>
      <c r="C4348" t="s">
        <v>270</v>
      </c>
      <c r="D4348">
        <v>9301</v>
      </c>
      <c r="E4348">
        <v>2</v>
      </c>
      <c r="F4348">
        <v>20170302</v>
      </c>
      <c r="G4348">
        <v>20484051691</v>
      </c>
      <c r="H4348" t="s">
        <v>57</v>
      </c>
      <c r="I4348" t="s">
        <v>25</v>
      </c>
      <c r="J4348" t="s">
        <v>26</v>
      </c>
      <c r="K4348" t="s">
        <v>2111</v>
      </c>
      <c r="L4348" t="s">
        <v>4</v>
      </c>
      <c r="M4348" t="s">
        <v>5</v>
      </c>
      <c r="N4348" t="s">
        <v>6</v>
      </c>
      <c r="O4348">
        <v>904229000</v>
      </c>
      <c r="P4348" t="s">
        <v>1007</v>
      </c>
      <c r="Q4348" t="s">
        <v>1071</v>
      </c>
      <c r="R4348" t="s">
        <v>60</v>
      </c>
      <c r="S4348" t="s">
        <v>822</v>
      </c>
      <c r="U4348" t="s">
        <v>823</v>
      </c>
      <c r="X4348" t="s">
        <v>23</v>
      </c>
      <c r="Y4348" t="s">
        <v>61</v>
      </c>
      <c r="Z4348">
        <v>1368</v>
      </c>
      <c r="AA4348">
        <v>800</v>
      </c>
    </row>
    <row r="4349" spans="1:27" hidden="1" x14ac:dyDescent="0.25">
      <c r="A4349">
        <v>2017</v>
      </c>
      <c r="B4349">
        <v>1</v>
      </c>
      <c r="C4349" t="s">
        <v>270</v>
      </c>
      <c r="D4349">
        <v>4165</v>
      </c>
      <c r="E4349">
        <v>1</v>
      </c>
      <c r="F4349">
        <v>20170126</v>
      </c>
      <c r="G4349">
        <v>20504004415</v>
      </c>
      <c r="H4349" t="s">
        <v>223</v>
      </c>
      <c r="I4349" t="s">
        <v>25</v>
      </c>
      <c r="J4349" t="s">
        <v>26</v>
      </c>
      <c r="K4349" t="s">
        <v>97</v>
      </c>
      <c r="L4349" t="s">
        <v>4</v>
      </c>
      <c r="M4349" t="s">
        <v>5</v>
      </c>
      <c r="N4349" t="s">
        <v>17</v>
      </c>
      <c r="O4349">
        <v>2001909000</v>
      </c>
      <c r="P4349" t="s">
        <v>1006</v>
      </c>
      <c r="Q4349" t="s">
        <v>1003</v>
      </c>
      <c r="R4349" t="s">
        <v>68</v>
      </c>
      <c r="S4349" t="s">
        <v>856</v>
      </c>
      <c r="W4349" t="s">
        <v>100</v>
      </c>
      <c r="X4349" t="s">
        <v>8</v>
      </c>
      <c r="Y4349" t="s">
        <v>61</v>
      </c>
      <c r="Z4349">
        <v>1367.4</v>
      </c>
      <c r="AA4349">
        <v>299.27999999999997</v>
      </c>
    </row>
    <row r="4350" spans="1:27" hidden="1" x14ac:dyDescent="0.25">
      <c r="A4350">
        <v>2017</v>
      </c>
      <c r="B4350">
        <v>3</v>
      </c>
      <c r="C4350" t="s">
        <v>86</v>
      </c>
      <c r="D4350">
        <v>26958</v>
      </c>
      <c r="E4350">
        <v>3</v>
      </c>
      <c r="F4350">
        <v>20170330</v>
      </c>
      <c r="G4350">
        <v>20186370571</v>
      </c>
      <c r="H4350" t="s">
        <v>111</v>
      </c>
      <c r="I4350" t="s">
        <v>25</v>
      </c>
      <c r="J4350" t="s">
        <v>26</v>
      </c>
      <c r="K4350" t="s">
        <v>2333</v>
      </c>
      <c r="L4350" t="s">
        <v>4</v>
      </c>
      <c r="M4350" t="s">
        <v>5</v>
      </c>
      <c r="N4350" t="s">
        <v>17</v>
      </c>
      <c r="O4350">
        <v>2005999000</v>
      </c>
      <c r="P4350" t="s">
        <v>499</v>
      </c>
      <c r="Q4350" t="s">
        <v>1071</v>
      </c>
      <c r="R4350" t="s">
        <v>24</v>
      </c>
      <c r="S4350" t="s">
        <v>914</v>
      </c>
      <c r="W4350" t="s">
        <v>112</v>
      </c>
      <c r="X4350" t="s">
        <v>8</v>
      </c>
      <c r="Y4350" t="s">
        <v>9</v>
      </c>
      <c r="Z4350">
        <v>1366.8</v>
      </c>
      <c r="AA4350">
        <v>434</v>
      </c>
    </row>
    <row r="4351" spans="1:27" hidden="1" x14ac:dyDescent="0.25">
      <c r="A4351">
        <v>2018</v>
      </c>
      <c r="B4351">
        <v>3</v>
      </c>
      <c r="C4351" t="s">
        <v>86</v>
      </c>
      <c r="D4351">
        <v>20936</v>
      </c>
      <c r="E4351">
        <v>2</v>
      </c>
      <c r="F4351">
        <v>20180306</v>
      </c>
      <c r="G4351">
        <v>20503640032</v>
      </c>
      <c r="H4351" t="s">
        <v>383</v>
      </c>
      <c r="I4351" t="s">
        <v>25</v>
      </c>
      <c r="J4351" t="s">
        <v>26</v>
      </c>
      <c r="K4351" t="s">
        <v>199</v>
      </c>
      <c r="L4351" t="s">
        <v>4</v>
      </c>
      <c r="M4351" t="s">
        <v>5</v>
      </c>
      <c r="N4351" t="s">
        <v>17</v>
      </c>
      <c r="O4351">
        <v>2005999000</v>
      </c>
      <c r="P4351" t="s">
        <v>40</v>
      </c>
      <c r="Q4351" t="s">
        <v>1003</v>
      </c>
      <c r="R4351" t="s">
        <v>24</v>
      </c>
      <c r="S4351" t="s">
        <v>2529</v>
      </c>
      <c r="T4351" t="s">
        <v>2530</v>
      </c>
      <c r="V4351" t="s">
        <v>145</v>
      </c>
      <c r="W4351" t="s">
        <v>117</v>
      </c>
      <c r="X4351" t="s">
        <v>8</v>
      </c>
      <c r="Y4351" t="s">
        <v>93</v>
      </c>
      <c r="Z4351">
        <v>1364</v>
      </c>
      <c r="AA4351">
        <v>1020.58</v>
      </c>
    </row>
    <row r="4352" spans="1:27" hidden="1" x14ac:dyDescent="0.25">
      <c r="A4352">
        <v>2018</v>
      </c>
      <c r="B4352">
        <v>1</v>
      </c>
      <c r="C4352" t="s">
        <v>270</v>
      </c>
      <c r="D4352">
        <v>4275</v>
      </c>
      <c r="E4352">
        <v>1</v>
      </c>
      <c r="F4352">
        <v>20180125</v>
      </c>
      <c r="G4352">
        <v>20504004415</v>
      </c>
      <c r="H4352" t="s">
        <v>223</v>
      </c>
      <c r="I4352" t="s">
        <v>47</v>
      </c>
      <c r="J4352" t="s">
        <v>928</v>
      </c>
      <c r="K4352" t="s">
        <v>1113</v>
      </c>
      <c r="L4352" t="s">
        <v>4</v>
      </c>
      <c r="M4352" t="s">
        <v>5</v>
      </c>
      <c r="N4352" t="s">
        <v>17</v>
      </c>
      <c r="O4352">
        <v>2001909000</v>
      </c>
      <c r="P4352" t="s">
        <v>1008</v>
      </c>
      <c r="Q4352" t="s">
        <v>1003</v>
      </c>
      <c r="R4352" t="s">
        <v>68</v>
      </c>
      <c r="S4352" t="s">
        <v>937</v>
      </c>
      <c r="T4352" t="s">
        <v>1303</v>
      </c>
      <c r="W4352" t="s">
        <v>34</v>
      </c>
      <c r="X4352" t="s">
        <v>8</v>
      </c>
      <c r="Y4352" t="s">
        <v>226</v>
      </c>
      <c r="Z4352">
        <v>1360</v>
      </c>
      <c r="AA4352">
        <v>564</v>
      </c>
    </row>
    <row r="4353" spans="1:27" hidden="1" x14ac:dyDescent="0.25">
      <c r="A4353">
        <v>2017</v>
      </c>
      <c r="B4353">
        <v>1</v>
      </c>
      <c r="C4353" t="s">
        <v>86</v>
      </c>
      <c r="D4353">
        <v>6836</v>
      </c>
      <c r="E4353">
        <v>3</v>
      </c>
      <c r="F4353">
        <v>20170127</v>
      </c>
      <c r="G4353">
        <v>20186370571</v>
      </c>
      <c r="H4353" t="s">
        <v>111</v>
      </c>
      <c r="I4353" t="s">
        <v>25</v>
      </c>
      <c r="J4353" t="s">
        <v>26</v>
      </c>
      <c r="K4353" t="s">
        <v>97</v>
      </c>
      <c r="L4353" t="s">
        <v>4</v>
      </c>
      <c r="M4353" t="s">
        <v>5</v>
      </c>
      <c r="N4353" t="s">
        <v>17</v>
      </c>
      <c r="O4353">
        <v>2005999000</v>
      </c>
      <c r="P4353" t="s">
        <v>40</v>
      </c>
      <c r="Q4353" t="s">
        <v>1071</v>
      </c>
      <c r="R4353" t="s">
        <v>24</v>
      </c>
      <c r="S4353" t="s">
        <v>686</v>
      </c>
      <c r="W4353" t="s">
        <v>112</v>
      </c>
      <c r="X4353" t="s">
        <v>8</v>
      </c>
      <c r="Y4353" t="s">
        <v>9</v>
      </c>
      <c r="Z4353">
        <v>1353.6</v>
      </c>
      <c r="AA4353">
        <v>366</v>
      </c>
    </row>
    <row r="4354" spans="1:27" hidden="1" x14ac:dyDescent="0.25">
      <c r="A4354">
        <v>2018</v>
      </c>
      <c r="B4354">
        <v>3</v>
      </c>
      <c r="C4354" t="s">
        <v>86</v>
      </c>
      <c r="D4354">
        <v>20690</v>
      </c>
      <c r="E4354">
        <v>16</v>
      </c>
      <c r="F4354">
        <v>20180315</v>
      </c>
      <c r="G4354">
        <v>20186370571</v>
      </c>
      <c r="H4354" t="s">
        <v>111</v>
      </c>
      <c r="I4354" t="s">
        <v>25</v>
      </c>
      <c r="J4354" t="s">
        <v>26</v>
      </c>
      <c r="K4354" t="s">
        <v>97</v>
      </c>
      <c r="L4354" t="s">
        <v>4</v>
      </c>
      <c r="M4354" t="s">
        <v>5</v>
      </c>
      <c r="N4354" t="s">
        <v>6</v>
      </c>
      <c r="O4354">
        <v>904219000</v>
      </c>
      <c r="P4354" t="s">
        <v>499</v>
      </c>
      <c r="Q4354" t="s">
        <v>472</v>
      </c>
      <c r="R4354" t="s">
        <v>50</v>
      </c>
      <c r="S4354" t="s">
        <v>2524</v>
      </c>
      <c r="W4354" t="s">
        <v>947</v>
      </c>
      <c r="X4354" t="s">
        <v>8</v>
      </c>
      <c r="Y4354" t="s">
        <v>9</v>
      </c>
      <c r="Z4354">
        <v>1352</v>
      </c>
      <c r="AA4354">
        <v>237.1</v>
      </c>
    </row>
    <row r="4355" spans="1:27" hidden="1" x14ac:dyDescent="0.25">
      <c r="A4355">
        <v>2018</v>
      </c>
      <c r="B4355">
        <v>3</v>
      </c>
      <c r="C4355" t="s">
        <v>86</v>
      </c>
      <c r="D4355">
        <v>23372</v>
      </c>
      <c r="E4355">
        <v>5</v>
      </c>
      <c r="F4355">
        <v>20180314</v>
      </c>
      <c r="G4355">
        <v>20186370571</v>
      </c>
      <c r="H4355" t="s">
        <v>111</v>
      </c>
      <c r="I4355" t="s">
        <v>25</v>
      </c>
      <c r="J4355" t="s">
        <v>26</v>
      </c>
      <c r="K4355" t="s">
        <v>199</v>
      </c>
      <c r="L4355" t="s">
        <v>4</v>
      </c>
      <c r="M4355" t="s">
        <v>5</v>
      </c>
      <c r="N4355" t="s">
        <v>6</v>
      </c>
      <c r="O4355">
        <v>710809000</v>
      </c>
      <c r="P4355" t="s">
        <v>40</v>
      </c>
      <c r="Q4355" t="s">
        <v>1076</v>
      </c>
      <c r="R4355" t="s">
        <v>13</v>
      </c>
      <c r="S4355" t="s">
        <v>2491</v>
      </c>
      <c r="W4355" t="s">
        <v>947</v>
      </c>
      <c r="X4355" t="s">
        <v>8</v>
      </c>
      <c r="Y4355" t="s">
        <v>9</v>
      </c>
      <c r="Z4355">
        <v>1350</v>
      </c>
      <c r="AA4355">
        <v>574</v>
      </c>
    </row>
    <row r="4356" spans="1:27" hidden="1" x14ac:dyDescent="0.25">
      <c r="A4356">
        <v>2017</v>
      </c>
      <c r="B4356">
        <v>2</v>
      </c>
      <c r="C4356" t="s">
        <v>86</v>
      </c>
      <c r="D4356">
        <v>16736</v>
      </c>
      <c r="E4356">
        <v>6</v>
      </c>
      <c r="F4356">
        <v>20170223</v>
      </c>
      <c r="G4356">
        <v>20501895467</v>
      </c>
      <c r="H4356" t="s">
        <v>211</v>
      </c>
      <c r="I4356" t="s">
        <v>25</v>
      </c>
      <c r="J4356" t="s">
        <v>26</v>
      </c>
      <c r="K4356" t="s">
        <v>97</v>
      </c>
      <c r="L4356" t="s">
        <v>4</v>
      </c>
      <c r="M4356" t="s">
        <v>5</v>
      </c>
      <c r="N4356" t="s">
        <v>6</v>
      </c>
      <c r="O4356">
        <v>710809000</v>
      </c>
      <c r="P4356" t="s">
        <v>31</v>
      </c>
      <c r="Q4356" t="s">
        <v>1076</v>
      </c>
      <c r="R4356" t="s">
        <v>13</v>
      </c>
      <c r="S4356" t="s">
        <v>1665</v>
      </c>
      <c r="T4356" t="s">
        <v>1666</v>
      </c>
      <c r="X4356" t="s">
        <v>8</v>
      </c>
      <c r="Y4356" t="s">
        <v>9</v>
      </c>
      <c r="Z4356">
        <v>1345.68</v>
      </c>
      <c r="AA4356">
        <v>588.38</v>
      </c>
    </row>
    <row r="4357" spans="1:27" hidden="1" x14ac:dyDescent="0.25">
      <c r="A4357">
        <v>2017</v>
      </c>
      <c r="B4357">
        <v>2</v>
      </c>
      <c r="C4357" t="s">
        <v>86</v>
      </c>
      <c r="D4357">
        <v>8962</v>
      </c>
      <c r="E4357">
        <v>18</v>
      </c>
      <c r="F4357">
        <v>20170201</v>
      </c>
      <c r="G4357">
        <v>20523273265</v>
      </c>
      <c r="H4357" t="s">
        <v>174</v>
      </c>
      <c r="I4357" t="s">
        <v>25</v>
      </c>
      <c r="J4357" t="s">
        <v>26</v>
      </c>
      <c r="K4357" t="s">
        <v>97</v>
      </c>
      <c r="L4357" t="s">
        <v>4</v>
      </c>
      <c r="M4357" t="s">
        <v>5</v>
      </c>
      <c r="N4357" t="s">
        <v>17</v>
      </c>
      <c r="O4357">
        <v>2005999000</v>
      </c>
      <c r="P4357" t="s">
        <v>31</v>
      </c>
      <c r="Q4357" t="s">
        <v>1003</v>
      </c>
      <c r="R4357" t="s">
        <v>24</v>
      </c>
      <c r="S4357" t="s">
        <v>1433</v>
      </c>
      <c r="X4357" t="s">
        <v>8</v>
      </c>
      <c r="Y4357" t="s">
        <v>9</v>
      </c>
      <c r="Z4357">
        <v>1332.05</v>
      </c>
      <c r="AA4357">
        <v>720</v>
      </c>
    </row>
    <row r="4358" spans="1:27" hidden="1" x14ac:dyDescent="0.25">
      <c r="A4358">
        <v>2018</v>
      </c>
      <c r="B4358">
        <v>3</v>
      </c>
      <c r="C4358" t="s">
        <v>86</v>
      </c>
      <c r="D4358">
        <v>25784</v>
      </c>
      <c r="E4358">
        <v>4</v>
      </c>
      <c r="F4358">
        <v>20180323</v>
      </c>
      <c r="G4358">
        <v>20523273265</v>
      </c>
      <c r="H4358" t="s">
        <v>174</v>
      </c>
      <c r="I4358" t="s">
        <v>25</v>
      </c>
      <c r="J4358" t="s">
        <v>26</v>
      </c>
      <c r="K4358" t="s">
        <v>97</v>
      </c>
      <c r="L4358" t="s">
        <v>4</v>
      </c>
      <c r="M4358" t="s">
        <v>5</v>
      </c>
      <c r="N4358" t="s">
        <v>6</v>
      </c>
      <c r="O4358">
        <v>904219000</v>
      </c>
      <c r="P4358" t="s">
        <v>40</v>
      </c>
      <c r="Q4358" t="s">
        <v>472</v>
      </c>
      <c r="R4358" t="s">
        <v>50</v>
      </c>
      <c r="S4358" t="s">
        <v>1655</v>
      </c>
      <c r="W4358" t="s">
        <v>176</v>
      </c>
      <c r="X4358" t="s">
        <v>8</v>
      </c>
      <c r="Y4358" t="s">
        <v>9</v>
      </c>
      <c r="Z4358">
        <v>1332</v>
      </c>
      <c r="AA4358">
        <v>136.80000000000001</v>
      </c>
    </row>
    <row r="4359" spans="1:27" x14ac:dyDescent="0.25">
      <c r="A4359">
        <v>2018</v>
      </c>
      <c r="B4359">
        <v>3</v>
      </c>
      <c r="C4359" t="s">
        <v>86</v>
      </c>
      <c r="D4359">
        <v>26819</v>
      </c>
      <c r="E4359">
        <v>3</v>
      </c>
      <c r="F4359">
        <v>20180326</v>
      </c>
      <c r="G4359">
        <v>20556450600</v>
      </c>
      <c r="H4359" t="s">
        <v>140</v>
      </c>
      <c r="I4359" t="s">
        <v>25</v>
      </c>
      <c r="J4359" t="s">
        <v>114</v>
      </c>
      <c r="K4359" t="s">
        <v>115</v>
      </c>
      <c r="L4359" t="s">
        <v>4</v>
      </c>
      <c r="M4359" t="s">
        <v>5</v>
      </c>
      <c r="N4359" t="s">
        <v>6</v>
      </c>
      <c r="O4359">
        <v>904211090</v>
      </c>
      <c r="P4359" t="s">
        <v>198</v>
      </c>
      <c r="Q4359" t="s">
        <v>472</v>
      </c>
      <c r="R4359" t="s">
        <v>77</v>
      </c>
      <c r="S4359" t="s">
        <v>116</v>
      </c>
      <c r="X4359" t="s">
        <v>23</v>
      </c>
      <c r="Y4359" t="s">
        <v>9</v>
      </c>
      <c r="Z4359">
        <v>1330.91</v>
      </c>
      <c r="AA4359">
        <v>1050.7</v>
      </c>
    </row>
    <row r="4360" spans="1:27" hidden="1" x14ac:dyDescent="0.25">
      <c r="A4360">
        <v>2017</v>
      </c>
      <c r="B4360">
        <v>2</v>
      </c>
      <c r="C4360" t="s">
        <v>85</v>
      </c>
      <c r="D4360">
        <v>1201</v>
      </c>
      <c r="E4360">
        <v>3</v>
      </c>
      <c r="F4360">
        <v>20170223</v>
      </c>
      <c r="G4360">
        <v>20119194998</v>
      </c>
      <c r="H4360" t="s">
        <v>366</v>
      </c>
      <c r="I4360" t="s">
        <v>11</v>
      </c>
      <c r="J4360" t="s">
        <v>12</v>
      </c>
      <c r="K4360" t="s">
        <v>362</v>
      </c>
      <c r="L4360" t="s">
        <v>4</v>
      </c>
      <c r="M4360" t="s">
        <v>5</v>
      </c>
      <c r="N4360" t="s">
        <v>17</v>
      </c>
      <c r="O4360">
        <v>2005999000</v>
      </c>
      <c r="P4360" t="s">
        <v>1015</v>
      </c>
      <c r="Q4360" t="s">
        <v>1003</v>
      </c>
      <c r="R4360" t="s">
        <v>24</v>
      </c>
      <c r="S4360" t="s">
        <v>370</v>
      </c>
      <c r="T4360" t="s">
        <v>368</v>
      </c>
      <c r="V4360" t="s">
        <v>84</v>
      </c>
      <c r="W4360" t="s">
        <v>369</v>
      </c>
      <c r="X4360" t="s">
        <v>23</v>
      </c>
      <c r="Y4360" t="s">
        <v>85</v>
      </c>
      <c r="Z4360">
        <v>1326</v>
      </c>
      <c r="AA4360">
        <v>1300</v>
      </c>
    </row>
    <row r="4361" spans="1:27" hidden="1" x14ac:dyDescent="0.25">
      <c r="A4361">
        <v>2018</v>
      </c>
      <c r="B4361">
        <v>1</v>
      </c>
      <c r="C4361" t="s">
        <v>86</v>
      </c>
      <c r="D4361">
        <v>1954</v>
      </c>
      <c r="E4361">
        <v>6</v>
      </c>
      <c r="F4361">
        <v>20180111</v>
      </c>
      <c r="G4361">
        <v>20186370571</v>
      </c>
      <c r="H4361" t="s">
        <v>111</v>
      </c>
      <c r="I4361" t="s">
        <v>25</v>
      </c>
      <c r="J4361" t="s">
        <v>26</v>
      </c>
      <c r="K4361" t="s">
        <v>97</v>
      </c>
      <c r="L4361" t="s">
        <v>4</v>
      </c>
      <c r="M4361" t="s">
        <v>5</v>
      </c>
      <c r="N4361" t="s">
        <v>17</v>
      </c>
      <c r="O4361">
        <v>2005999000</v>
      </c>
      <c r="P4361" t="s">
        <v>40</v>
      </c>
      <c r="Q4361" t="s">
        <v>1003</v>
      </c>
      <c r="R4361" t="s">
        <v>24</v>
      </c>
      <c r="S4361" t="s">
        <v>1841</v>
      </c>
      <c r="W4361" t="s">
        <v>947</v>
      </c>
      <c r="X4361" t="s">
        <v>8</v>
      </c>
      <c r="Y4361" t="s">
        <v>9</v>
      </c>
      <c r="Z4361">
        <v>1326</v>
      </c>
      <c r="AA4361">
        <v>437</v>
      </c>
    </row>
    <row r="4362" spans="1:27" hidden="1" x14ac:dyDescent="0.25">
      <c r="A4362">
        <v>2018</v>
      </c>
      <c r="B4362">
        <v>1</v>
      </c>
      <c r="C4362" t="s">
        <v>86</v>
      </c>
      <c r="D4362">
        <v>9097</v>
      </c>
      <c r="E4362">
        <v>11</v>
      </c>
      <c r="F4362">
        <v>20180131</v>
      </c>
      <c r="G4362">
        <v>20186370571</v>
      </c>
      <c r="H4362" t="s">
        <v>111</v>
      </c>
      <c r="I4362" t="s">
        <v>25</v>
      </c>
      <c r="J4362" t="s">
        <v>26</v>
      </c>
      <c r="K4362" t="s">
        <v>97</v>
      </c>
      <c r="L4362" t="s">
        <v>4</v>
      </c>
      <c r="M4362" t="s">
        <v>5</v>
      </c>
      <c r="N4362" t="s">
        <v>17</v>
      </c>
      <c r="O4362">
        <v>2005999000</v>
      </c>
      <c r="P4362" t="s">
        <v>40</v>
      </c>
      <c r="Q4362" t="s">
        <v>1003</v>
      </c>
      <c r="R4362" t="s">
        <v>24</v>
      </c>
      <c r="S4362" t="s">
        <v>1243</v>
      </c>
      <c r="T4362" t="s">
        <v>1244</v>
      </c>
      <c r="U4362" t="s">
        <v>1245</v>
      </c>
      <c r="W4362" t="s">
        <v>1232</v>
      </c>
      <c r="X4362" t="s">
        <v>8</v>
      </c>
      <c r="Y4362" t="s">
        <v>9</v>
      </c>
      <c r="Z4362">
        <v>1326</v>
      </c>
      <c r="AA4362">
        <v>437</v>
      </c>
    </row>
    <row r="4363" spans="1:27" hidden="1" x14ac:dyDescent="0.25">
      <c r="A4363">
        <v>2017</v>
      </c>
      <c r="B4363">
        <v>1</v>
      </c>
      <c r="C4363" t="s">
        <v>86</v>
      </c>
      <c r="D4363">
        <v>4556</v>
      </c>
      <c r="E4363">
        <v>6</v>
      </c>
      <c r="F4363">
        <v>20170120</v>
      </c>
      <c r="G4363">
        <v>20186370571</v>
      </c>
      <c r="H4363" t="s">
        <v>111</v>
      </c>
      <c r="I4363" t="s">
        <v>25</v>
      </c>
      <c r="J4363" t="s">
        <v>26</v>
      </c>
      <c r="K4363" t="s">
        <v>121</v>
      </c>
      <c r="L4363" t="s">
        <v>4</v>
      </c>
      <c r="M4363" t="s">
        <v>5</v>
      </c>
      <c r="N4363" t="s">
        <v>17</v>
      </c>
      <c r="O4363">
        <v>2005999000</v>
      </c>
      <c r="P4363" t="s">
        <v>499</v>
      </c>
      <c r="Q4363" t="s">
        <v>1071</v>
      </c>
      <c r="R4363" t="s">
        <v>24</v>
      </c>
      <c r="S4363" t="s">
        <v>265</v>
      </c>
      <c r="W4363" t="s">
        <v>112</v>
      </c>
      <c r="X4363" t="s">
        <v>8</v>
      </c>
      <c r="Y4363" t="s">
        <v>9</v>
      </c>
      <c r="Z4363">
        <v>1320</v>
      </c>
      <c r="AA4363">
        <v>550</v>
      </c>
    </row>
    <row r="4364" spans="1:27" hidden="1" x14ac:dyDescent="0.25">
      <c r="A4364">
        <v>2017</v>
      </c>
      <c r="B4364">
        <v>1</v>
      </c>
      <c r="C4364" t="s">
        <v>85</v>
      </c>
      <c r="D4364">
        <v>233</v>
      </c>
      <c r="E4364">
        <v>7</v>
      </c>
      <c r="F4364">
        <v>20170112</v>
      </c>
      <c r="G4364">
        <v>20119194998</v>
      </c>
      <c r="H4364" t="s">
        <v>366</v>
      </c>
      <c r="I4364" t="s">
        <v>11</v>
      </c>
      <c r="J4364" t="s">
        <v>12</v>
      </c>
      <c r="K4364" t="s">
        <v>362</v>
      </c>
      <c r="L4364" t="s">
        <v>4</v>
      </c>
      <c r="M4364" t="s">
        <v>5</v>
      </c>
      <c r="N4364" t="s">
        <v>17</v>
      </c>
      <c r="O4364">
        <v>2005999000</v>
      </c>
      <c r="P4364" t="s">
        <v>198</v>
      </c>
      <c r="Q4364" t="s">
        <v>1071</v>
      </c>
      <c r="R4364" t="s">
        <v>24</v>
      </c>
      <c r="S4364" t="s">
        <v>373</v>
      </c>
      <c r="T4364" t="s">
        <v>368</v>
      </c>
      <c r="V4364" t="s">
        <v>84</v>
      </c>
      <c r="W4364" t="s">
        <v>369</v>
      </c>
      <c r="X4364" t="s">
        <v>23</v>
      </c>
      <c r="Y4364" t="s">
        <v>85</v>
      </c>
      <c r="Z4364">
        <v>1320</v>
      </c>
      <c r="AA4364">
        <v>1320</v>
      </c>
    </row>
    <row r="4365" spans="1:27" hidden="1" x14ac:dyDescent="0.25">
      <c r="A4365">
        <v>2018</v>
      </c>
      <c r="B4365">
        <v>3</v>
      </c>
      <c r="C4365" t="s">
        <v>86</v>
      </c>
      <c r="D4365">
        <v>20690</v>
      </c>
      <c r="E4365">
        <v>13</v>
      </c>
      <c r="F4365">
        <v>20180315</v>
      </c>
      <c r="G4365">
        <v>20186370571</v>
      </c>
      <c r="H4365" t="s">
        <v>111</v>
      </c>
      <c r="I4365" t="s">
        <v>25</v>
      </c>
      <c r="J4365" t="s">
        <v>26</v>
      </c>
      <c r="K4365" t="s">
        <v>97</v>
      </c>
      <c r="L4365" t="s">
        <v>4</v>
      </c>
      <c r="M4365" t="s">
        <v>5</v>
      </c>
      <c r="N4365" t="s">
        <v>17</v>
      </c>
      <c r="O4365">
        <v>2005999000</v>
      </c>
      <c r="P4365" t="s">
        <v>31</v>
      </c>
      <c r="Q4365" t="s">
        <v>1003</v>
      </c>
      <c r="R4365" t="s">
        <v>24</v>
      </c>
      <c r="S4365" t="s">
        <v>2523</v>
      </c>
      <c r="W4365" t="s">
        <v>947</v>
      </c>
      <c r="X4365" t="s">
        <v>8</v>
      </c>
      <c r="Y4365" t="s">
        <v>9</v>
      </c>
      <c r="Z4365">
        <v>1320</v>
      </c>
      <c r="AA4365">
        <v>672</v>
      </c>
    </row>
    <row r="4366" spans="1:27" hidden="1" x14ac:dyDescent="0.25">
      <c r="A4366">
        <v>2017</v>
      </c>
      <c r="B4366">
        <v>2</v>
      </c>
      <c r="C4366" t="s">
        <v>270</v>
      </c>
      <c r="D4366">
        <v>7034</v>
      </c>
      <c r="E4366">
        <v>5</v>
      </c>
      <c r="F4366">
        <v>20170210</v>
      </c>
      <c r="G4366">
        <v>20546150519</v>
      </c>
      <c r="H4366" t="s">
        <v>345</v>
      </c>
      <c r="I4366" t="s">
        <v>25</v>
      </c>
      <c r="J4366" t="s">
        <v>26</v>
      </c>
      <c r="K4366" t="s">
        <v>257</v>
      </c>
      <c r="L4366" t="s">
        <v>4</v>
      </c>
      <c r="M4366" t="s">
        <v>5</v>
      </c>
      <c r="N4366" t="s">
        <v>6</v>
      </c>
      <c r="O4366">
        <v>709600000</v>
      </c>
      <c r="P4366" t="s">
        <v>1002</v>
      </c>
      <c r="Q4366" t="s">
        <v>274</v>
      </c>
      <c r="R4366" t="s">
        <v>7</v>
      </c>
      <c r="S4366" t="s">
        <v>925</v>
      </c>
      <c r="W4366" t="s">
        <v>272</v>
      </c>
      <c r="X4366" t="s">
        <v>8</v>
      </c>
      <c r="Y4366" t="s">
        <v>226</v>
      </c>
      <c r="Z4366">
        <v>1318.32</v>
      </c>
      <c r="AA4366">
        <v>615</v>
      </c>
    </row>
    <row r="4367" spans="1:27" hidden="1" x14ac:dyDescent="0.25">
      <c r="A4367">
        <v>2017</v>
      </c>
      <c r="B4367">
        <v>1</v>
      </c>
      <c r="C4367" t="s">
        <v>86</v>
      </c>
      <c r="D4367">
        <v>1819</v>
      </c>
      <c r="E4367">
        <v>9</v>
      </c>
      <c r="F4367">
        <v>20170113</v>
      </c>
      <c r="G4367">
        <v>20186370571</v>
      </c>
      <c r="H4367" t="s">
        <v>111</v>
      </c>
      <c r="I4367" t="s">
        <v>25</v>
      </c>
      <c r="J4367" t="s">
        <v>26</v>
      </c>
      <c r="K4367" t="s">
        <v>97</v>
      </c>
      <c r="L4367" t="s">
        <v>4</v>
      </c>
      <c r="M4367" t="s">
        <v>5</v>
      </c>
      <c r="N4367" t="s">
        <v>17</v>
      </c>
      <c r="O4367">
        <v>2005999000</v>
      </c>
      <c r="P4367" t="s">
        <v>31</v>
      </c>
      <c r="Q4367" t="s">
        <v>1003</v>
      </c>
      <c r="R4367" t="s">
        <v>24</v>
      </c>
      <c r="S4367" t="s">
        <v>610</v>
      </c>
      <c r="W4367" t="s">
        <v>112</v>
      </c>
      <c r="X4367" t="s">
        <v>8</v>
      </c>
      <c r="Y4367" t="s">
        <v>9</v>
      </c>
      <c r="Z4367">
        <v>1315.8</v>
      </c>
      <c r="AA4367">
        <v>362</v>
      </c>
    </row>
    <row r="4368" spans="1:27" hidden="1" x14ac:dyDescent="0.25">
      <c r="A4368">
        <v>2018</v>
      </c>
      <c r="B4368">
        <v>1</v>
      </c>
      <c r="C4368" t="s">
        <v>86</v>
      </c>
      <c r="D4368">
        <v>1291</v>
      </c>
      <c r="E4368">
        <v>3</v>
      </c>
      <c r="F4368">
        <v>20180110</v>
      </c>
      <c r="G4368">
        <v>20476152594</v>
      </c>
      <c r="H4368" t="s">
        <v>91</v>
      </c>
      <c r="I4368" t="s">
        <v>25</v>
      </c>
      <c r="J4368" t="s">
        <v>26</v>
      </c>
      <c r="K4368" t="s">
        <v>82</v>
      </c>
      <c r="L4368" t="s">
        <v>4</v>
      </c>
      <c r="M4368" t="s">
        <v>5</v>
      </c>
      <c r="N4368" t="s">
        <v>6</v>
      </c>
      <c r="O4368">
        <v>710809000</v>
      </c>
      <c r="P4368" t="s">
        <v>40</v>
      </c>
      <c r="Q4368" t="s">
        <v>1076</v>
      </c>
      <c r="R4368" t="s">
        <v>13</v>
      </c>
      <c r="S4368" t="s">
        <v>262</v>
      </c>
      <c r="T4368" t="s">
        <v>230</v>
      </c>
      <c r="U4368" t="s">
        <v>84</v>
      </c>
      <c r="W4368" t="s">
        <v>34</v>
      </c>
      <c r="X4368" t="s">
        <v>8</v>
      </c>
      <c r="Y4368" t="s">
        <v>93</v>
      </c>
      <c r="Z4368">
        <v>1310.4000000000001</v>
      </c>
      <c r="AA4368">
        <v>504</v>
      </c>
    </row>
    <row r="4369" spans="1:27" hidden="1" x14ac:dyDescent="0.25">
      <c r="A4369">
        <v>2017</v>
      </c>
      <c r="B4369">
        <v>1</v>
      </c>
      <c r="C4369" t="s">
        <v>270</v>
      </c>
      <c r="D4369">
        <v>2267</v>
      </c>
      <c r="E4369">
        <v>3</v>
      </c>
      <c r="F4369">
        <v>20170117</v>
      </c>
      <c r="G4369">
        <v>20504004415</v>
      </c>
      <c r="H4369" t="s">
        <v>223</v>
      </c>
      <c r="I4369" t="s">
        <v>25</v>
      </c>
      <c r="J4369" t="s">
        <v>26</v>
      </c>
      <c r="K4369" t="s">
        <v>452</v>
      </c>
      <c r="L4369" t="s">
        <v>4</v>
      </c>
      <c r="M4369" t="s">
        <v>5</v>
      </c>
      <c r="N4369" t="s">
        <v>17</v>
      </c>
      <c r="O4369">
        <v>2005999000</v>
      </c>
      <c r="P4369" t="s">
        <v>1002</v>
      </c>
      <c r="Q4369" t="s">
        <v>1003</v>
      </c>
      <c r="R4369" t="s">
        <v>24</v>
      </c>
      <c r="S4369" t="s">
        <v>445</v>
      </c>
      <c r="W4369" t="s">
        <v>100</v>
      </c>
      <c r="X4369" t="s">
        <v>8</v>
      </c>
      <c r="Y4369" t="s">
        <v>226</v>
      </c>
      <c r="Z4369">
        <v>1308.2</v>
      </c>
      <c r="AA4369">
        <v>974.4</v>
      </c>
    </row>
    <row r="4370" spans="1:27" hidden="1" x14ac:dyDescent="0.25">
      <c r="A4370">
        <v>2017</v>
      </c>
      <c r="B4370">
        <v>3</v>
      </c>
      <c r="C4370" t="s">
        <v>86</v>
      </c>
      <c r="D4370">
        <v>21655</v>
      </c>
      <c r="E4370">
        <v>9</v>
      </c>
      <c r="F4370">
        <v>20170314</v>
      </c>
      <c r="G4370">
        <v>20601698928</v>
      </c>
      <c r="H4370" t="s">
        <v>930</v>
      </c>
      <c r="I4370" t="s">
        <v>2</v>
      </c>
      <c r="J4370" t="s">
        <v>81</v>
      </c>
      <c r="K4370" t="s">
        <v>82</v>
      </c>
      <c r="L4370" t="s">
        <v>4</v>
      </c>
      <c r="M4370" t="s">
        <v>5</v>
      </c>
      <c r="N4370" t="s">
        <v>6</v>
      </c>
      <c r="O4370">
        <v>904219000</v>
      </c>
      <c r="P4370" t="s">
        <v>40</v>
      </c>
      <c r="Q4370" t="s">
        <v>472</v>
      </c>
      <c r="R4370" t="s">
        <v>50</v>
      </c>
      <c r="S4370" t="s">
        <v>2245</v>
      </c>
      <c r="T4370" t="s">
        <v>2246</v>
      </c>
      <c r="U4370" t="s">
        <v>84</v>
      </c>
      <c r="V4370" t="s">
        <v>2247</v>
      </c>
      <c r="W4370" t="s">
        <v>112</v>
      </c>
      <c r="X4370" t="s">
        <v>8</v>
      </c>
      <c r="Y4370" t="s">
        <v>9</v>
      </c>
      <c r="Z4370">
        <v>1300.5</v>
      </c>
      <c r="AA4370">
        <v>180</v>
      </c>
    </row>
    <row r="4371" spans="1:27" hidden="1" x14ac:dyDescent="0.25">
      <c r="A4371">
        <v>2017</v>
      </c>
      <c r="B4371">
        <v>2</v>
      </c>
      <c r="C4371" t="s">
        <v>86</v>
      </c>
      <c r="D4371">
        <v>9014</v>
      </c>
      <c r="E4371">
        <v>3</v>
      </c>
      <c r="F4371">
        <v>20170202</v>
      </c>
      <c r="G4371">
        <v>20186370571</v>
      </c>
      <c r="H4371" t="s">
        <v>111</v>
      </c>
      <c r="I4371" t="s">
        <v>25</v>
      </c>
      <c r="J4371" t="s">
        <v>26</v>
      </c>
      <c r="K4371" t="s">
        <v>97</v>
      </c>
      <c r="L4371" t="s">
        <v>4</v>
      </c>
      <c r="M4371" t="s">
        <v>5</v>
      </c>
      <c r="N4371" t="s">
        <v>17</v>
      </c>
      <c r="O4371">
        <v>2005999000</v>
      </c>
      <c r="P4371" t="s">
        <v>499</v>
      </c>
      <c r="Q4371" t="s">
        <v>1071</v>
      </c>
      <c r="R4371" t="s">
        <v>24</v>
      </c>
      <c r="S4371" t="s">
        <v>1436</v>
      </c>
      <c r="W4371" t="s">
        <v>112</v>
      </c>
      <c r="X4371" t="s">
        <v>8</v>
      </c>
      <c r="Y4371" t="s">
        <v>9</v>
      </c>
      <c r="Z4371">
        <v>1296</v>
      </c>
      <c r="AA4371">
        <v>684</v>
      </c>
    </row>
    <row r="4372" spans="1:27" hidden="1" x14ac:dyDescent="0.25">
      <c r="A4372">
        <v>2018</v>
      </c>
      <c r="B4372">
        <v>3</v>
      </c>
      <c r="C4372" t="s">
        <v>86</v>
      </c>
      <c r="D4372">
        <v>23372</v>
      </c>
      <c r="E4372">
        <v>1</v>
      </c>
      <c r="F4372">
        <v>20180314</v>
      </c>
      <c r="G4372">
        <v>20186370571</v>
      </c>
      <c r="H4372" t="s">
        <v>111</v>
      </c>
      <c r="I4372" t="s">
        <v>25</v>
      </c>
      <c r="J4372" t="s">
        <v>26</v>
      </c>
      <c r="K4372" t="s">
        <v>199</v>
      </c>
      <c r="L4372" t="s">
        <v>4</v>
      </c>
      <c r="M4372" t="s">
        <v>5</v>
      </c>
      <c r="N4372" t="s">
        <v>6</v>
      </c>
      <c r="O4372">
        <v>710809000</v>
      </c>
      <c r="P4372" t="s">
        <v>40</v>
      </c>
      <c r="Q4372" t="s">
        <v>1076</v>
      </c>
      <c r="R4372" t="s">
        <v>13</v>
      </c>
      <c r="S4372" t="s">
        <v>2551</v>
      </c>
      <c r="W4372" t="s">
        <v>947</v>
      </c>
      <c r="X4372" t="s">
        <v>8</v>
      </c>
      <c r="Y4372" t="s">
        <v>9</v>
      </c>
      <c r="Z4372">
        <v>1296</v>
      </c>
      <c r="AA4372">
        <v>510</v>
      </c>
    </row>
    <row r="4373" spans="1:27" hidden="1" x14ac:dyDescent="0.25">
      <c r="A4373">
        <v>2018</v>
      </c>
      <c r="B4373">
        <v>3</v>
      </c>
      <c r="C4373" t="s">
        <v>86</v>
      </c>
      <c r="D4373">
        <v>23574</v>
      </c>
      <c r="E4373">
        <v>1</v>
      </c>
      <c r="F4373">
        <v>20180314</v>
      </c>
      <c r="G4373">
        <v>20186370571</v>
      </c>
      <c r="H4373" t="s">
        <v>111</v>
      </c>
      <c r="I4373" t="s">
        <v>25</v>
      </c>
      <c r="J4373" t="s">
        <v>26</v>
      </c>
      <c r="K4373" t="s">
        <v>97</v>
      </c>
      <c r="L4373" t="s">
        <v>4</v>
      </c>
      <c r="M4373" t="s">
        <v>5</v>
      </c>
      <c r="N4373" t="s">
        <v>6</v>
      </c>
      <c r="O4373">
        <v>710809000</v>
      </c>
      <c r="P4373" t="s">
        <v>40</v>
      </c>
      <c r="Q4373" t="s">
        <v>1076</v>
      </c>
      <c r="R4373" t="s">
        <v>13</v>
      </c>
      <c r="S4373" t="s">
        <v>665</v>
      </c>
      <c r="W4373" t="s">
        <v>947</v>
      </c>
      <c r="X4373" t="s">
        <v>8</v>
      </c>
      <c r="Y4373" t="s">
        <v>9</v>
      </c>
      <c r="Z4373">
        <v>1296</v>
      </c>
      <c r="AA4373">
        <v>510</v>
      </c>
    </row>
    <row r="4374" spans="1:27" hidden="1" x14ac:dyDescent="0.25">
      <c r="A4374">
        <v>2017</v>
      </c>
      <c r="B4374">
        <v>2</v>
      </c>
      <c r="C4374" t="s">
        <v>0</v>
      </c>
      <c r="D4374">
        <v>17794</v>
      </c>
      <c r="E4374">
        <v>1</v>
      </c>
      <c r="F4374">
        <v>20170219</v>
      </c>
      <c r="G4374">
        <v>20546610706</v>
      </c>
      <c r="H4374" t="s">
        <v>1</v>
      </c>
      <c r="I4374" t="s">
        <v>2</v>
      </c>
      <c r="J4374" t="s">
        <v>32</v>
      </c>
      <c r="K4374" t="s">
        <v>33</v>
      </c>
      <c r="L4374" t="s">
        <v>4</v>
      </c>
      <c r="M4374" t="s">
        <v>5</v>
      </c>
      <c r="N4374" t="s">
        <v>6</v>
      </c>
      <c r="O4374">
        <v>709600000</v>
      </c>
      <c r="P4374" t="s">
        <v>1071</v>
      </c>
      <c r="Q4374" t="s">
        <v>274</v>
      </c>
      <c r="R4374" t="s">
        <v>7</v>
      </c>
      <c r="S4374" t="s">
        <v>1391</v>
      </c>
      <c r="T4374" t="s">
        <v>1392</v>
      </c>
      <c r="W4374" t="s">
        <v>34</v>
      </c>
      <c r="X4374" t="s">
        <v>8</v>
      </c>
      <c r="Y4374" t="s">
        <v>9</v>
      </c>
      <c r="Z4374">
        <v>1292.5</v>
      </c>
      <c r="AA4374">
        <v>245.256</v>
      </c>
    </row>
    <row r="4375" spans="1:27" hidden="1" x14ac:dyDescent="0.25">
      <c r="A4375">
        <v>2018</v>
      </c>
      <c r="B4375">
        <v>1</v>
      </c>
      <c r="C4375" t="s">
        <v>86</v>
      </c>
      <c r="D4375">
        <v>1591</v>
      </c>
      <c r="E4375">
        <v>7</v>
      </c>
      <c r="F4375">
        <v>20180110</v>
      </c>
      <c r="G4375">
        <v>20601698928</v>
      </c>
      <c r="H4375" t="s">
        <v>930</v>
      </c>
      <c r="I4375" t="s">
        <v>2</v>
      </c>
      <c r="J4375" t="s">
        <v>81</v>
      </c>
      <c r="K4375" t="s">
        <v>82</v>
      </c>
      <c r="L4375" t="s">
        <v>4</v>
      </c>
      <c r="M4375" t="s">
        <v>5</v>
      </c>
      <c r="N4375" t="s">
        <v>6</v>
      </c>
      <c r="O4375">
        <v>904219000</v>
      </c>
      <c r="P4375" t="s">
        <v>40</v>
      </c>
      <c r="Q4375" t="s">
        <v>472</v>
      </c>
      <c r="R4375" t="s">
        <v>50</v>
      </c>
      <c r="S4375" t="s">
        <v>1172</v>
      </c>
      <c r="T4375" t="s">
        <v>517</v>
      </c>
      <c r="U4375" t="s">
        <v>84</v>
      </c>
      <c r="W4375" t="s">
        <v>112</v>
      </c>
      <c r="X4375" t="s">
        <v>8</v>
      </c>
      <c r="Y4375" t="s">
        <v>9</v>
      </c>
      <c r="Z4375">
        <v>1292.2</v>
      </c>
      <c r="AA4375">
        <v>218.4</v>
      </c>
    </row>
    <row r="4376" spans="1:27" hidden="1" x14ac:dyDescent="0.25">
      <c r="A4376">
        <v>2018</v>
      </c>
      <c r="B4376">
        <v>2</v>
      </c>
      <c r="C4376" t="s">
        <v>86</v>
      </c>
      <c r="D4376">
        <v>8035</v>
      </c>
      <c r="E4376">
        <v>6</v>
      </c>
      <c r="F4376">
        <v>20180207</v>
      </c>
      <c r="G4376">
        <v>20100401836</v>
      </c>
      <c r="H4376" t="s">
        <v>1793</v>
      </c>
      <c r="I4376" t="s">
        <v>2</v>
      </c>
      <c r="J4376" t="s">
        <v>81</v>
      </c>
      <c r="K4376" t="s">
        <v>82</v>
      </c>
      <c r="L4376" t="s">
        <v>4</v>
      </c>
      <c r="M4376" t="s">
        <v>5</v>
      </c>
      <c r="N4376" t="s">
        <v>6</v>
      </c>
      <c r="O4376">
        <v>904219000</v>
      </c>
      <c r="P4376" t="s">
        <v>40</v>
      </c>
      <c r="Q4376" t="s">
        <v>472</v>
      </c>
      <c r="R4376" t="s">
        <v>50</v>
      </c>
      <c r="S4376" t="s">
        <v>72</v>
      </c>
      <c r="T4376" t="s">
        <v>1796</v>
      </c>
      <c r="X4376" t="s">
        <v>23</v>
      </c>
      <c r="Y4376" t="s">
        <v>93</v>
      </c>
      <c r="Z4376">
        <v>1288</v>
      </c>
      <c r="AA4376">
        <v>184</v>
      </c>
    </row>
    <row r="4377" spans="1:27" hidden="1" x14ac:dyDescent="0.25">
      <c r="A4377">
        <v>2017</v>
      </c>
      <c r="B4377">
        <v>1</v>
      </c>
      <c r="C4377" t="s">
        <v>86</v>
      </c>
      <c r="D4377">
        <v>5177</v>
      </c>
      <c r="E4377">
        <v>4</v>
      </c>
      <c r="F4377">
        <v>20170120</v>
      </c>
      <c r="G4377">
        <v>20501895467</v>
      </c>
      <c r="H4377" t="s">
        <v>211</v>
      </c>
      <c r="I4377" t="s">
        <v>25</v>
      </c>
      <c r="J4377" t="s">
        <v>26</v>
      </c>
      <c r="K4377" t="s">
        <v>97</v>
      </c>
      <c r="L4377" t="s">
        <v>4</v>
      </c>
      <c r="M4377" t="s">
        <v>5</v>
      </c>
      <c r="N4377" t="s">
        <v>6</v>
      </c>
      <c r="O4377">
        <v>710809000</v>
      </c>
      <c r="P4377" t="s">
        <v>40</v>
      </c>
      <c r="Q4377" t="s">
        <v>1076</v>
      </c>
      <c r="R4377" t="s">
        <v>13</v>
      </c>
      <c r="S4377" t="s">
        <v>509</v>
      </c>
      <c r="T4377" t="s">
        <v>510</v>
      </c>
      <c r="X4377" t="s">
        <v>8</v>
      </c>
      <c r="Y4377" t="s">
        <v>9</v>
      </c>
      <c r="Z4377">
        <v>1281.5999999999999</v>
      </c>
      <c r="AA4377">
        <v>653.76</v>
      </c>
    </row>
    <row r="4378" spans="1:27" hidden="1" x14ac:dyDescent="0.25">
      <c r="A4378">
        <v>2017</v>
      </c>
      <c r="B4378">
        <v>3</v>
      </c>
      <c r="C4378" t="s">
        <v>270</v>
      </c>
      <c r="D4378">
        <v>10632</v>
      </c>
      <c r="E4378">
        <v>2</v>
      </c>
      <c r="F4378">
        <v>20170316</v>
      </c>
      <c r="G4378">
        <v>20504004415</v>
      </c>
      <c r="H4378" t="s">
        <v>223</v>
      </c>
      <c r="I4378" t="s">
        <v>25</v>
      </c>
      <c r="J4378" t="s">
        <v>26</v>
      </c>
      <c r="K4378" t="s">
        <v>125</v>
      </c>
      <c r="L4378" t="s">
        <v>4</v>
      </c>
      <c r="M4378" t="s">
        <v>5</v>
      </c>
      <c r="N4378" t="s">
        <v>17</v>
      </c>
      <c r="O4378">
        <v>2005999000</v>
      </c>
      <c r="P4378" t="s">
        <v>1002</v>
      </c>
      <c r="Q4378" t="s">
        <v>1003</v>
      </c>
      <c r="R4378" t="s">
        <v>24</v>
      </c>
      <c r="S4378" t="s">
        <v>359</v>
      </c>
      <c r="W4378" t="s">
        <v>100</v>
      </c>
      <c r="X4378" t="s">
        <v>8</v>
      </c>
      <c r="Y4378" t="s">
        <v>226</v>
      </c>
      <c r="Z4378">
        <v>1280</v>
      </c>
      <c r="AA4378">
        <v>761.28</v>
      </c>
    </row>
    <row r="4379" spans="1:27" hidden="1" x14ac:dyDescent="0.25">
      <c r="A4379">
        <v>2017</v>
      </c>
      <c r="B4379">
        <v>3</v>
      </c>
      <c r="C4379" t="s">
        <v>270</v>
      </c>
      <c r="D4379">
        <v>10633</v>
      </c>
      <c r="E4379">
        <v>3</v>
      </c>
      <c r="F4379">
        <v>20170316</v>
      </c>
      <c r="G4379">
        <v>20504004415</v>
      </c>
      <c r="H4379" t="s">
        <v>223</v>
      </c>
      <c r="I4379" t="s">
        <v>25</v>
      </c>
      <c r="J4379" t="s">
        <v>26</v>
      </c>
      <c r="K4379" t="s">
        <v>118</v>
      </c>
      <c r="L4379" t="s">
        <v>4</v>
      </c>
      <c r="M4379" t="s">
        <v>5</v>
      </c>
      <c r="N4379" t="s">
        <v>17</v>
      </c>
      <c r="O4379">
        <v>2005999000</v>
      </c>
      <c r="P4379" t="s">
        <v>1002</v>
      </c>
      <c r="Q4379" t="s">
        <v>1003</v>
      </c>
      <c r="R4379" t="s">
        <v>24</v>
      </c>
      <c r="S4379" t="s">
        <v>359</v>
      </c>
      <c r="W4379" t="s">
        <v>100</v>
      </c>
      <c r="X4379" t="s">
        <v>8</v>
      </c>
      <c r="Y4379" t="s">
        <v>226</v>
      </c>
      <c r="Z4379">
        <v>1280</v>
      </c>
      <c r="AA4379">
        <v>761.28</v>
      </c>
    </row>
    <row r="4380" spans="1:27" hidden="1" x14ac:dyDescent="0.25">
      <c r="A4380">
        <v>2018</v>
      </c>
      <c r="B4380">
        <v>2</v>
      </c>
      <c r="C4380" t="s">
        <v>86</v>
      </c>
      <c r="D4380">
        <v>8035</v>
      </c>
      <c r="E4380">
        <v>7</v>
      </c>
      <c r="F4380">
        <v>20180207</v>
      </c>
      <c r="G4380">
        <v>20100401836</v>
      </c>
      <c r="H4380" t="s">
        <v>1793</v>
      </c>
      <c r="I4380" t="s">
        <v>2</v>
      </c>
      <c r="J4380" t="s">
        <v>81</v>
      </c>
      <c r="K4380" t="s">
        <v>82</v>
      </c>
      <c r="L4380" t="s">
        <v>4</v>
      </c>
      <c r="M4380" t="s">
        <v>5</v>
      </c>
      <c r="N4380" t="s">
        <v>6</v>
      </c>
      <c r="O4380">
        <v>904219000</v>
      </c>
      <c r="P4380" t="s">
        <v>40</v>
      </c>
      <c r="Q4380" t="s">
        <v>472</v>
      </c>
      <c r="R4380" t="s">
        <v>50</v>
      </c>
      <c r="S4380" t="s">
        <v>72</v>
      </c>
      <c r="T4380" t="s">
        <v>1797</v>
      </c>
      <c r="X4380" t="s">
        <v>23</v>
      </c>
      <c r="Y4380" t="s">
        <v>93</v>
      </c>
      <c r="Z4380">
        <v>1280</v>
      </c>
      <c r="AA4380">
        <v>200</v>
      </c>
    </row>
    <row r="4381" spans="1:27" hidden="1" x14ac:dyDescent="0.25">
      <c r="A4381">
        <v>2018</v>
      </c>
      <c r="B4381">
        <v>2</v>
      </c>
      <c r="C4381" t="s">
        <v>270</v>
      </c>
      <c r="D4381">
        <v>7631</v>
      </c>
      <c r="E4381">
        <v>4</v>
      </c>
      <c r="F4381">
        <v>20180213</v>
      </c>
      <c r="G4381">
        <v>20504004415</v>
      </c>
      <c r="H4381" t="s">
        <v>223</v>
      </c>
      <c r="I4381" t="s">
        <v>25</v>
      </c>
      <c r="J4381" t="s">
        <v>26</v>
      </c>
      <c r="K4381" t="s">
        <v>118</v>
      </c>
      <c r="L4381" t="s">
        <v>4</v>
      </c>
      <c r="M4381" t="s">
        <v>5</v>
      </c>
      <c r="N4381" t="s">
        <v>17</v>
      </c>
      <c r="O4381">
        <v>2005999000</v>
      </c>
      <c r="P4381" t="s">
        <v>1002</v>
      </c>
      <c r="Q4381" t="s">
        <v>1003</v>
      </c>
      <c r="R4381" t="s">
        <v>24</v>
      </c>
      <c r="S4381" t="s">
        <v>359</v>
      </c>
      <c r="W4381" t="s">
        <v>34</v>
      </c>
      <c r="X4381" t="s">
        <v>8</v>
      </c>
      <c r="Y4381" t="s">
        <v>226</v>
      </c>
      <c r="Z4381">
        <v>1280</v>
      </c>
      <c r="AA4381">
        <v>761.28</v>
      </c>
    </row>
    <row r="4382" spans="1:27" hidden="1" x14ac:dyDescent="0.25">
      <c r="A4382">
        <v>2018</v>
      </c>
      <c r="B4382">
        <v>3</v>
      </c>
      <c r="C4382" t="s">
        <v>270</v>
      </c>
      <c r="D4382">
        <v>12951</v>
      </c>
      <c r="E4382">
        <v>4</v>
      </c>
      <c r="F4382">
        <v>20180320</v>
      </c>
      <c r="G4382">
        <v>20504004415</v>
      </c>
      <c r="H4382" t="s">
        <v>223</v>
      </c>
      <c r="I4382" t="s">
        <v>25</v>
      </c>
      <c r="J4382" t="s">
        <v>26</v>
      </c>
      <c r="K4382" t="s">
        <v>125</v>
      </c>
      <c r="L4382" t="s">
        <v>4</v>
      </c>
      <c r="M4382" t="s">
        <v>5</v>
      </c>
      <c r="N4382" t="s">
        <v>17</v>
      </c>
      <c r="O4382">
        <v>2005999000</v>
      </c>
      <c r="P4382" t="s">
        <v>1002</v>
      </c>
      <c r="Q4382" t="s">
        <v>1003</v>
      </c>
      <c r="R4382" t="s">
        <v>24</v>
      </c>
      <c r="S4382" t="s">
        <v>359</v>
      </c>
      <c r="W4382" t="s">
        <v>34</v>
      </c>
      <c r="X4382" t="s">
        <v>8</v>
      </c>
      <c r="Y4382" t="s">
        <v>226</v>
      </c>
      <c r="Z4382">
        <v>1280</v>
      </c>
      <c r="AA4382">
        <v>761.28</v>
      </c>
    </row>
    <row r="4383" spans="1:27" hidden="1" x14ac:dyDescent="0.25">
      <c r="A4383">
        <v>2018</v>
      </c>
      <c r="B4383">
        <v>1</v>
      </c>
      <c r="C4383" t="s">
        <v>270</v>
      </c>
      <c r="D4383">
        <v>1410</v>
      </c>
      <c r="E4383">
        <v>3</v>
      </c>
      <c r="F4383">
        <v>20180110</v>
      </c>
      <c r="G4383">
        <v>20546150519</v>
      </c>
      <c r="H4383" t="s">
        <v>345</v>
      </c>
      <c r="I4383" t="s">
        <v>25</v>
      </c>
      <c r="J4383" t="s">
        <v>26</v>
      </c>
      <c r="K4383" t="s">
        <v>257</v>
      </c>
      <c r="L4383" t="s">
        <v>4</v>
      </c>
      <c r="M4383" t="s">
        <v>5</v>
      </c>
      <c r="N4383" t="s">
        <v>6</v>
      </c>
      <c r="O4383">
        <v>709600000</v>
      </c>
      <c r="P4383" t="s">
        <v>1002</v>
      </c>
      <c r="Q4383" t="s">
        <v>274</v>
      </c>
      <c r="R4383" t="s">
        <v>7</v>
      </c>
      <c r="S4383" t="s">
        <v>1265</v>
      </c>
      <c r="T4383" t="s">
        <v>14</v>
      </c>
      <c r="V4383" t="s">
        <v>145</v>
      </c>
      <c r="W4383" t="s">
        <v>272</v>
      </c>
      <c r="X4383" t="s">
        <v>8</v>
      </c>
      <c r="Y4383" t="s">
        <v>15</v>
      </c>
      <c r="Z4383">
        <v>1275.73</v>
      </c>
      <c r="AA4383">
        <v>1100</v>
      </c>
    </row>
    <row r="4384" spans="1:27" hidden="1" x14ac:dyDescent="0.25">
      <c r="A4384">
        <v>2018</v>
      </c>
      <c r="B4384">
        <v>2</v>
      </c>
      <c r="C4384" t="s">
        <v>270</v>
      </c>
      <c r="D4384">
        <v>5848</v>
      </c>
      <c r="E4384">
        <v>4</v>
      </c>
      <c r="F4384">
        <v>20180203</v>
      </c>
      <c r="G4384">
        <v>20504004415</v>
      </c>
      <c r="H4384" t="s">
        <v>223</v>
      </c>
      <c r="I4384" t="s">
        <v>25</v>
      </c>
      <c r="J4384" t="s">
        <v>26</v>
      </c>
      <c r="K4384" t="s">
        <v>97</v>
      </c>
      <c r="L4384" t="s">
        <v>4</v>
      </c>
      <c r="M4384" t="s">
        <v>5</v>
      </c>
      <c r="N4384" t="s">
        <v>17</v>
      </c>
      <c r="O4384">
        <v>2005999000</v>
      </c>
      <c r="P4384" t="s">
        <v>1002</v>
      </c>
      <c r="Q4384" t="s">
        <v>1003</v>
      </c>
      <c r="R4384" t="s">
        <v>24</v>
      </c>
      <c r="S4384" t="s">
        <v>508</v>
      </c>
      <c r="T4384" t="s">
        <v>1302</v>
      </c>
      <c r="W4384" t="s">
        <v>34</v>
      </c>
      <c r="X4384" t="s">
        <v>8</v>
      </c>
      <c r="Y4384" t="s">
        <v>226</v>
      </c>
      <c r="Z4384">
        <v>1275</v>
      </c>
      <c r="AA4384">
        <v>396</v>
      </c>
    </row>
    <row r="4385" spans="1:27" hidden="1" x14ac:dyDescent="0.25">
      <c r="A4385">
        <v>2018</v>
      </c>
      <c r="B4385">
        <v>2</v>
      </c>
      <c r="C4385" t="s">
        <v>270</v>
      </c>
      <c r="D4385">
        <v>5844</v>
      </c>
      <c r="E4385">
        <v>2</v>
      </c>
      <c r="F4385">
        <v>20180202</v>
      </c>
      <c r="G4385">
        <v>20546150519</v>
      </c>
      <c r="H4385" t="s">
        <v>345</v>
      </c>
      <c r="I4385" t="s">
        <v>25</v>
      </c>
      <c r="J4385" t="s">
        <v>26</v>
      </c>
      <c r="K4385" t="s">
        <v>344</v>
      </c>
      <c r="L4385" t="s">
        <v>4</v>
      </c>
      <c r="M4385" t="s">
        <v>5</v>
      </c>
      <c r="N4385" t="s">
        <v>6</v>
      </c>
      <c r="O4385">
        <v>709600000</v>
      </c>
      <c r="P4385" t="s">
        <v>1002</v>
      </c>
      <c r="Q4385" t="s">
        <v>274</v>
      </c>
      <c r="R4385" t="s">
        <v>7</v>
      </c>
      <c r="S4385" t="s">
        <v>350</v>
      </c>
      <c r="T4385" t="s">
        <v>799</v>
      </c>
      <c r="W4385" t="s">
        <v>100</v>
      </c>
      <c r="X4385" t="s">
        <v>8</v>
      </c>
      <c r="Y4385" t="s">
        <v>226</v>
      </c>
      <c r="Z4385">
        <v>1274.3399999999999</v>
      </c>
      <c r="AA4385">
        <v>3580</v>
      </c>
    </row>
    <row r="4386" spans="1:27" hidden="1" x14ac:dyDescent="0.25">
      <c r="A4386">
        <v>2017</v>
      </c>
      <c r="B4386">
        <v>3</v>
      </c>
      <c r="C4386" t="s">
        <v>0</v>
      </c>
      <c r="D4386">
        <v>21142</v>
      </c>
      <c r="E4386">
        <v>1</v>
      </c>
      <c r="F4386">
        <v>20170304</v>
      </c>
      <c r="G4386">
        <v>20510807694</v>
      </c>
      <c r="H4386" t="s">
        <v>20</v>
      </c>
      <c r="I4386" t="s">
        <v>2</v>
      </c>
      <c r="J4386" t="s">
        <v>21</v>
      </c>
      <c r="K4386" t="s">
        <v>22</v>
      </c>
      <c r="L4386" t="s">
        <v>4</v>
      </c>
      <c r="M4386" t="s">
        <v>5</v>
      </c>
      <c r="N4386" t="s">
        <v>6</v>
      </c>
      <c r="O4386">
        <v>709600000</v>
      </c>
      <c r="P4386" t="s">
        <v>1071</v>
      </c>
      <c r="Q4386" t="s">
        <v>274</v>
      </c>
      <c r="R4386" t="s">
        <v>7</v>
      </c>
      <c r="S4386" t="s">
        <v>375</v>
      </c>
      <c r="T4386" t="s">
        <v>376</v>
      </c>
      <c r="X4386" t="s">
        <v>23</v>
      </c>
      <c r="Y4386" t="s">
        <v>9</v>
      </c>
      <c r="Z4386">
        <v>1274</v>
      </c>
      <c r="AA4386">
        <v>980</v>
      </c>
    </row>
    <row r="4387" spans="1:27" hidden="1" x14ac:dyDescent="0.25">
      <c r="A4387">
        <v>2018</v>
      </c>
      <c r="B4387">
        <v>3</v>
      </c>
      <c r="C4387" t="s">
        <v>270</v>
      </c>
      <c r="D4387">
        <v>10564</v>
      </c>
      <c r="E4387">
        <v>4</v>
      </c>
      <c r="F4387">
        <v>20180301</v>
      </c>
      <c r="G4387">
        <v>20546150519</v>
      </c>
      <c r="H4387" t="s">
        <v>345</v>
      </c>
      <c r="I4387" t="s">
        <v>25</v>
      </c>
      <c r="J4387" t="s">
        <v>26</v>
      </c>
      <c r="K4387" t="s">
        <v>257</v>
      </c>
      <c r="L4387" t="s">
        <v>4</v>
      </c>
      <c r="M4387" t="s">
        <v>5</v>
      </c>
      <c r="N4387" t="s">
        <v>6</v>
      </c>
      <c r="O4387">
        <v>709600000</v>
      </c>
      <c r="P4387" t="s">
        <v>1002</v>
      </c>
      <c r="Q4387" t="s">
        <v>274</v>
      </c>
      <c r="R4387" t="s">
        <v>7</v>
      </c>
      <c r="S4387" t="s">
        <v>802</v>
      </c>
      <c r="T4387" t="s">
        <v>798</v>
      </c>
      <c r="U4387" t="s">
        <v>799</v>
      </c>
      <c r="W4387" t="s">
        <v>100</v>
      </c>
      <c r="X4387" t="s">
        <v>8</v>
      </c>
      <c r="Y4387" t="s">
        <v>226</v>
      </c>
      <c r="Z4387">
        <v>1273.99</v>
      </c>
      <c r="AA4387">
        <v>1430</v>
      </c>
    </row>
    <row r="4388" spans="1:27" hidden="1" x14ac:dyDescent="0.25">
      <c r="A4388">
        <v>2017</v>
      </c>
      <c r="B4388">
        <v>3</v>
      </c>
      <c r="C4388" t="s">
        <v>270</v>
      </c>
      <c r="D4388">
        <v>10633</v>
      </c>
      <c r="E4388">
        <v>6</v>
      </c>
      <c r="F4388">
        <v>20170316</v>
      </c>
      <c r="G4388">
        <v>20504004415</v>
      </c>
      <c r="H4388" t="s">
        <v>223</v>
      </c>
      <c r="I4388" t="s">
        <v>25</v>
      </c>
      <c r="J4388" t="s">
        <v>26</v>
      </c>
      <c r="K4388" t="s">
        <v>118</v>
      </c>
      <c r="L4388" t="s">
        <v>4</v>
      </c>
      <c r="M4388" t="s">
        <v>5</v>
      </c>
      <c r="N4388" t="s">
        <v>17</v>
      </c>
      <c r="O4388">
        <v>2005999000</v>
      </c>
      <c r="P4388" t="s">
        <v>1002</v>
      </c>
      <c r="Q4388" t="s">
        <v>1003</v>
      </c>
      <c r="R4388" t="s">
        <v>24</v>
      </c>
      <c r="S4388" t="s">
        <v>359</v>
      </c>
      <c r="W4388" t="s">
        <v>100</v>
      </c>
      <c r="X4388" t="s">
        <v>8</v>
      </c>
      <c r="Y4388" t="s">
        <v>226</v>
      </c>
      <c r="Z4388">
        <v>1260</v>
      </c>
      <c r="AA4388">
        <v>761.28</v>
      </c>
    </row>
    <row r="4389" spans="1:27" hidden="1" x14ac:dyDescent="0.25">
      <c r="A4389">
        <v>2017</v>
      </c>
      <c r="B4389">
        <v>3</v>
      </c>
      <c r="C4389" t="s">
        <v>85</v>
      </c>
      <c r="D4389">
        <v>1937</v>
      </c>
      <c r="E4389">
        <v>1</v>
      </c>
      <c r="F4389">
        <v>20170328</v>
      </c>
      <c r="G4389">
        <v>20119194998</v>
      </c>
      <c r="H4389" t="s">
        <v>366</v>
      </c>
      <c r="I4389" t="s">
        <v>11</v>
      </c>
      <c r="J4389" t="s">
        <v>12</v>
      </c>
      <c r="K4389" t="s">
        <v>362</v>
      </c>
      <c r="L4389" t="s">
        <v>4</v>
      </c>
      <c r="M4389" t="s">
        <v>5</v>
      </c>
      <c r="N4389" t="s">
        <v>17</v>
      </c>
      <c r="O4389">
        <v>2005999000</v>
      </c>
      <c r="P4389" t="s">
        <v>1008</v>
      </c>
      <c r="Q4389" t="s">
        <v>1003</v>
      </c>
      <c r="R4389" t="s">
        <v>24</v>
      </c>
      <c r="S4389" t="s">
        <v>372</v>
      </c>
      <c r="T4389" t="s">
        <v>368</v>
      </c>
      <c r="V4389" t="s">
        <v>84</v>
      </c>
      <c r="W4389" t="s">
        <v>369</v>
      </c>
      <c r="X4389" t="s">
        <v>23</v>
      </c>
      <c r="Y4389" t="s">
        <v>85</v>
      </c>
      <c r="Z4389">
        <v>1260</v>
      </c>
      <c r="AA4389">
        <v>1200</v>
      </c>
    </row>
    <row r="4390" spans="1:27" hidden="1" x14ac:dyDescent="0.25">
      <c r="A4390">
        <v>2018</v>
      </c>
      <c r="B4390">
        <v>1</v>
      </c>
      <c r="C4390" t="s">
        <v>270</v>
      </c>
      <c r="D4390">
        <v>42641</v>
      </c>
      <c r="E4390">
        <v>1</v>
      </c>
      <c r="F4390">
        <v>20180104</v>
      </c>
      <c r="G4390">
        <v>20546150519</v>
      </c>
      <c r="H4390" t="s">
        <v>345</v>
      </c>
      <c r="I4390" t="s">
        <v>25</v>
      </c>
      <c r="J4390" t="s">
        <v>26</v>
      </c>
      <c r="K4390" t="s">
        <v>1281</v>
      </c>
      <c r="L4390" t="s">
        <v>4</v>
      </c>
      <c r="M4390" t="s">
        <v>5</v>
      </c>
      <c r="N4390" t="s">
        <v>6</v>
      </c>
      <c r="O4390">
        <v>709600000</v>
      </c>
      <c r="P4390" t="s">
        <v>1002</v>
      </c>
      <c r="Q4390" t="s">
        <v>274</v>
      </c>
      <c r="R4390" t="s">
        <v>7</v>
      </c>
      <c r="S4390" t="s">
        <v>921</v>
      </c>
      <c r="T4390" t="s">
        <v>14</v>
      </c>
      <c r="V4390" t="s">
        <v>145</v>
      </c>
      <c r="W4390" t="s">
        <v>272</v>
      </c>
      <c r="X4390" t="s">
        <v>8</v>
      </c>
      <c r="Y4390" t="s">
        <v>15</v>
      </c>
      <c r="Z4390">
        <v>1259.0999999999999</v>
      </c>
      <c r="AA4390">
        <v>3300</v>
      </c>
    </row>
    <row r="4391" spans="1:27" hidden="1" x14ac:dyDescent="0.25">
      <c r="A4391">
        <v>2017</v>
      </c>
      <c r="B4391">
        <v>1</v>
      </c>
      <c r="C4391" t="s">
        <v>270</v>
      </c>
      <c r="D4391">
        <v>2269</v>
      </c>
      <c r="E4391">
        <v>2</v>
      </c>
      <c r="F4391">
        <v>20170119</v>
      </c>
      <c r="G4391">
        <v>20504004415</v>
      </c>
      <c r="H4391" t="s">
        <v>223</v>
      </c>
      <c r="I4391" t="s">
        <v>25</v>
      </c>
      <c r="J4391" t="s">
        <v>26</v>
      </c>
      <c r="K4391" t="s">
        <v>97</v>
      </c>
      <c r="L4391" t="s">
        <v>4</v>
      </c>
      <c r="M4391" t="s">
        <v>5</v>
      </c>
      <c r="N4391" t="s">
        <v>17</v>
      </c>
      <c r="O4391">
        <v>2001909000</v>
      </c>
      <c r="P4391" t="s">
        <v>1008</v>
      </c>
      <c r="Q4391" t="s">
        <v>1003</v>
      </c>
      <c r="R4391" t="s">
        <v>68</v>
      </c>
      <c r="S4391" t="s">
        <v>312</v>
      </c>
      <c r="W4391" t="s">
        <v>100</v>
      </c>
      <c r="X4391" t="s">
        <v>8</v>
      </c>
      <c r="Y4391" t="s">
        <v>226</v>
      </c>
      <c r="Z4391">
        <v>1250</v>
      </c>
      <c r="AA4391">
        <v>348</v>
      </c>
    </row>
    <row r="4392" spans="1:27" hidden="1" x14ac:dyDescent="0.25">
      <c r="A4392">
        <v>2017</v>
      </c>
      <c r="B4392">
        <v>2</v>
      </c>
      <c r="C4392" t="s">
        <v>0</v>
      </c>
      <c r="D4392">
        <v>16963</v>
      </c>
      <c r="E4392">
        <v>1</v>
      </c>
      <c r="F4392">
        <v>20170218</v>
      </c>
      <c r="G4392">
        <v>20515926543</v>
      </c>
      <c r="H4392" t="s">
        <v>29</v>
      </c>
      <c r="I4392" t="s">
        <v>2</v>
      </c>
      <c r="J4392" t="s">
        <v>21</v>
      </c>
      <c r="K4392" t="s">
        <v>22</v>
      </c>
      <c r="L4392" t="s">
        <v>4</v>
      </c>
      <c r="M4392" t="s">
        <v>5</v>
      </c>
      <c r="N4392" t="s">
        <v>6</v>
      </c>
      <c r="O4392">
        <v>709600000</v>
      </c>
      <c r="P4392" t="s">
        <v>1071</v>
      </c>
      <c r="Q4392" t="s">
        <v>274</v>
      </c>
      <c r="R4392" t="s">
        <v>7</v>
      </c>
      <c r="S4392" t="s">
        <v>40</v>
      </c>
      <c r="T4392" t="s">
        <v>31</v>
      </c>
      <c r="X4392" t="s">
        <v>23</v>
      </c>
      <c r="Y4392" t="s">
        <v>9</v>
      </c>
      <c r="Z4392">
        <v>1250</v>
      </c>
      <c r="AA4392">
        <v>500</v>
      </c>
    </row>
    <row r="4393" spans="1:27" hidden="1" x14ac:dyDescent="0.25">
      <c r="A4393">
        <v>2018</v>
      </c>
      <c r="B4393">
        <v>3</v>
      </c>
      <c r="C4393" t="s">
        <v>270</v>
      </c>
      <c r="D4393">
        <v>12247</v>
      </c>
      <c r="E4393">
        <v>1</v>
      </c>
      <c r="F4393">
        <v>20180315</v>
      </c>
      <c r="G4393">
        <v>20504004415</v>
      </c>
      <c r="H4393" t="s">
        <v>223</v>
      </c>
      <c r="I4393" t="s">
        <v>25</v>
      </c>
      <c r="J4393" t="s">
        <v>26</v>
      </c>
      <c r="K4393" t="s">
        <v>97</v>
      </c>
      <c r="L4393" t="s">
        <v>4</v>
      </c>
      <c r="M4393" t="s">
        <v>5</v>
      </c>
      <c r="N4393" t="s">
        <v>17</v>
      </c>
      <c r="O4393">
        <v>2001909000</v>
      </c>
      <c r="P4393" t="s">
        <v>1008</v>
      </c>
      <c r="Q4393" t="s">
        <v>1003</v>
      </c>
      <c r="R4393" t="s">
        <v>68</v>
      </c>
      <c r="S4393" t="s">
        <v>312</v>
      </c>
      <c r="W4393" t="s">
        <v>100</v>
      </c>
      <c r="X4393" t="s">
        <v>8</v>
      </c>
      <c r="Y4393" t="s">
        <v>226</v>
      </c>
      <c r="Z4393">
        <v>1250</v>
      </c>
      <c r="AA4393">
        <v>348</v>
      </c>
    </row>
    <row r="4394" spans="1:27" hidden="1" x14ac:dyDescent="0.25">
      <c r="A4394">
        <v>2017</v>
      </c>
      <c r="B4394">
        <v>2</v>
      </c>
      <c r="C4394" t="s">
        <v>270</v>
      </c>
      <c r="D4394">
        <v>8005</v>
      </c>
      <c r="E4394">
        <v>3</v>
      </c>
      <c r="F4394">
        <v>20170223</v>
      </c>
      <c r="G4394">
        <v>20504004415</v>
      </c>
      <c r="H4394" t="s">
        <v>223</v>
      </c>
      <c r="I4394" t="s">
        <v>25</v>
      </c>
      <c r="J4394" t="s">
        <v>26</v>
      </c>
      <c r="K4394" t="s">
        <v>118</v>
      </c>
      <c r="L4394" t="s">
        <v>4</v>
      </c>
      <c r="M4394" t="s">
        <v>5</v>
      </c>
      <c r="N4394" t="s">
        <v>17</v>
      </c>
      <c r="O4394">
        <v>2005999000</v>
      </c>
      <c r="P4394" t="s">
        <v>1002</v>
      </c>
      <c r="Q4394" t="s">
        <v>1003</v>
      </c>
      <c r="R4394" t="s">
        <v>24</v>
      </c>
      <c r="S4394" t="s">
        <v>359</v>
      </c>
      <c r="W4394" t="s">
        <v>100</v>
      </c>
      <c r="X4394" t="s">
        <v>8</v>
      </c>
      <c r="Y4394" t="s">
        <v>226</v>
      </c>
      <c r="Z4394">
        <v>1248</v>
      </c>
      <c r="AA4394">
        <v>761.28</v>
      </c>
    </row>
    <row r="4395" spans="1:27" hidden="1" x14ac:dyDescent="0.25">
      <c r="A4395">
        <v>2017</v>
      </c>
      <c r="B4395">
        <v>3</v>
      </c>
      <c r="C4395" t="s">
        <v>270</v>
      </c>
      <c r="D4395">
        <v>11135</v>
      </c>
      <c r="E4395">
        <v>3</v>
      </c>
      <c r="F4395">
        <v>20170323</v>
      </c>
      <c r="G4395">
        <v>20504004415</v>
      </c>
      <c r="H4395" t="s">
        <v>223</v>
      </c>
      <c r="I4395" t="s">
        <v>25</v>
      </c>
      <c r="J4395" t="s">
        <v>26</v>
      </c>
      <c r="K4395" t="s">
        <v>118</v>
      </c>
      <c r="L4395" t="s">
        <v>4</v>
      </c>
      <c r="M4395" t="s">
        <v>5</v>
      </c>
      <c r="N4395" t="s">
        <v>17</v>
      </c>
      <c r="O4395">
        <v>2005999000</v>
      </c>
      <c r="P4395" t="s">
        <v>1002</v>
      </c>
      <c r="Q4395" t="s">
        <v>1003</v>
      </c>
      <c r="R4395" t="s">
        <v>24</v>
      </c>
      <c r="S4395" t="s">
        <v>359</v>
      </c>
      <c r="W4395" t="s">
        <v>100</v>
      </c>
      <c r="X4395" t="s">
        <v>8</v>
      </c>
      <c r="Y4395" t="s">
        <v>226</v>
      </c>
      <c r="Z4395">
        <v>1248</v>
      </c>
      <c r="AA4395">
        <v>761.28</v>
      </c>
    </row>
    <row r="4396" spans="1:27" hidden="1" x14ac:dyDescent="0.25">
      <c r="A4396">
        <v>2018</v>
      </c>
      <c r="B4396">
        <v>2</v>
      </c>
      <c r="C4396" t="s">
        <v>86</v>
      </c>
      <c r="D4396">
        <v>12111</v>
      </c>
      <c r="E4396">
        <v>7</v>
      </c>
      <c r="F4396">
        <v>20180207</v>
      </c>
      <c r="G4396">
        <v>20186370571</v>
      </c>
      <c r="H4396" t="s">
        <v>111</v>
      </c>
      <c r="I4396" t="s">
        <v>25</v>
      </c>
      <c r="J4396" t="s">
        <v>26</v>
      </c>
      <c r="K4396" t="s">
        <v>97</v>
      </c>
      <c r="L4396" t="s">
        <v>4</v>
      </c>
      <c r="M4396" t="s">
        <v>5</v>
      </c>
      <c r="N4396" t="s">
        <v>17</v>
      </c>
      <c r="O4396">
        <v>2005999000</v>
      </c>
      <c r="P4396" t="s">
        <v>40</v>
      </c>
      <c r="Q4396" t="s">
        <v>1003</v>
      </c>
      <c r="R4396" t="s">
        <v>24</v>
      </c>
      <c r="S4396" t="s">
        <v>239</v>
      </c>
      <c r="T4396" t="s">
        <v>1865</v>
      </c>
      <c r="U4396" t="s">
        <v>1245</v>
      </c>
      <c r="W4396" t="s">
        <v>1232</v>
      </c>
      <c r="X4396" t="s">
        <v>8</v>
      </c>
      <c r="Y4396" t="s">
        <v>9</v>
      </c>
      <c r="Z4396">
        <v>1248</v>
      </c>
      <c r="AA4396">
        <v>437</v>
      </c>
    </row>
    <row r="4397" spans="1:27" hidden="1" x14ac:dyDescent="0.25">
      <c r="A4397">
        <v>2018</v>
      </c>
      <c r="B4397">
        <v>3</v>
      </c>
      <c r="C4397" t="s">
        <v>0</v>
      </c>
      <c r="D4397">
        <v>20064</v>
      </c>
      <c r="E4397">
        <v>1</v>
      </c>
      <c r="F4397">
        <v>20180310</v>
      </c>
      <c r="G4397">
        <v>20515926543</v>
      </c>
      <c r="H4397" t="s">
        <v>29</v>
      </c>
      <c r="I4397" t="s">
        <v>2</v>
      </c>
      <c r="J4397" t="s">
        <v>21</v>
      </c>
      <c r="K4397" t="s">
        <v>374</v>
      </c>
      <c r="L4397" t="s">
        <v>4</v>
      </c>
      <c r="M4397" t="s">
        <v>5</v>
      </c>
      <c r="N4397" t="s">
        <v>6</v>
      </c>
      <c r="O4397">
        <v>709600000</v>
      </c>
      <c r="P4397" t="s">
        <v>1071</v>
      </c>
      <c r="Q4397" t="s">
        <v>274</v>
      </c>
      <c r="R4397" t="s">
        <v>7</v>
      </c>
      <c r="S4397" t="s">
        <v>40</v>
      </c>
      <c r="T4397" t="s">
        <v>31</v>
      </c>
      <c r="U4397" t="s">
        <v>54</v>
      </c>
      <c r="X4397" t="s">
        <v>23</v>
      </c>
      <c r="Y4397" t="s">
        <v>9</v>
      </c>
      <c r="Z4397">
        <v>1244</v>
      </c>
      <c r="AA4397">
        <v>440</v>
      </c>
    </row>
    <row r="4398" spans="1:27" hidden="1" x14ac:dyDescent="0.25">
      <c r="A4398">
        <v>2018</v>
      </c>
      <c r="B4398">
        <v>1</v>
      </c>
      <c r="C4398" t="s">
        <v>85</v>
      </c>
      <c r="D4398">
        <v>189</v>
      </c>
      <c r="E4398">
        <v>4</v>
      </c>
      <c r="F4398">
        <v>20180109</v>
      </c>
      <c r="G4398">
        <v>20119194998</v>
      </c>
      <c r="H4398" t="s">
        <v>366</v>
      </c>
      <c r="I4398" t="s">
        <v>11</v>
      </c>
      <c r="J4398" t="s">
        <v>12</v>
      </c>
      <c r="K4398" t="s">
        <v>362</v>
      </c>
      <c r="L4398" t="s">
        <v>4</v>
      </c>
      <c r="M4398" t="s">
        <v>5</v>
      </c>
      <c r="N4398" t="s">
        <v>17</v>
      </c>
      <c r="O4398">
        <v>2005999000</v>
      </c>
      <c r="P4398" t="s">
        <v>1008</v>
      </c>
      <c r="Q4398" t="s">
        <v>1003</v>
      </c>
      <c r="R4398" t="s">
        <v>24</v>
      </c>
      <c r="S4398" t="s">
        <v>372</v>
      </c>
      <c r="T4398" t="s">
        <v>368</v>
      </c>
      <c r="V4398" t="s">
        <v>84</v>
      </c>
      <c r="W4398" t="s">
        <v>369</v>
      </c>
      <c r="X4398" t="s">
        <v>23</v>
      </c>
      <c r="Y4398" t="s">
        <v>85</v>
      </c>
      <c r="Z4398">
        <v>1243.52</v>
      </c>
      <c r="AA4398">
        <v>1200</v>
      </c>
    </row>
    <row r="4399" spans="1:27" hidden="1" x14ac:dyDescent="0.25">
      <c r="A4399">
        <v>2017</v>
      </c>
      <c r="B4399">
        <v>2</v>
      </c>
      <c r="C4399" t="s">
        <v>86</v>
      </c>
      <c r="D4399">
        <v>11937</v>
      </c>
      <c r="E4399">
        <v>9</v>
      </c>
      <c r="F4399">
        <v>20170210</v>
      </c>
      <c r="G4399">
        <v>20186370571</v>
      </c>
      <c r="H4399" t="s">
        <v>111</v>
      </c>
      <c r="I4399" t="s">
        <v>25</v>
      </c>
      <c r="J4399" t="s">
        <v>26</v>
      </c>
      <c r="K4399" t="s">
        <v>97</v>
      </c>
      <c r="L4399" t="s">
        <v>4</v>
      </c>
      <c r="M4399" t="s">
        <v>5</v>
      </c>
      <c r="N4399" t="s">
        <v>17</v>
      </c>
      <c r="O4399">
        <v>2005999000</v>
      </c>
      <c r="P4399" t="s">
        <v>40</v>
      </c>
      <c r="Q4399" t="s">
        <v>1071</v>
      </c>
      <c r="R4399" t="s">
        <v>24</v>
      </c>
      <c r="S4399" t="s">
        <v>1515</v>
      </c>
      <c r="W4399" t="s">
        <v>112</v>
      </c>
      <c r="X4399" t="s">
        <v>8</v>
      </c>
      <c r="Y4399" t="s">
        <v>9</v>
      </c>
      <c r="Z4399">
        <v>1238.4000000000001</v>
      </c>
      <c r="AA4399">
        <v>336</v>
      </c>
    </row>
    <row r="4400" spans="1:27" hidden="1" x14ac:dyDescent="0.25">
      <c r="A4400">
        <v>2018</v>
      </c>
      <c r="B4400">
        <v>2</v>
      </c>
      <c r="C4400" t="s">
        <v>86</v>
      </c>
      <c r="D4400">
        <v>12111</v>
      </c>
      <c r="E4400">
        <v>8</v>
      </c>
      <c r="F4400">
        <v>20180207</v>
      </c>
      <c r="G4400">
        <v>20186370571</v>
      </c>
      <c r="H4400" t="s">
        <v>111</v>
      </c>
      <c r="I4400" t="s">
        <v>25</v>
      </c>
      <c r="J4400" t="s">
        <v>26</v>
      </c>
      <c r="K4400" t="s">
        <v>97</v>
      </c>
      <c r="L4400" t="s">
        <v>4</v>
      </c>
      <c r="M4400" t="s">
        <v>5</v>
      </c>
      <c r="N4400" t="s">
        <v>17</v>
      </c>
      <c r="O4400">
        <v>2005999000</v>
      </c>
      <c r="P4400" t="s">
        <v>31</v>
      </c>
      <c r="Q4400" t="s">
        <v>1003</v>
      </c>
      <c r="R4400" t="s">
        <v>24</v>
      </c>
      <c r="S4400" t="s">
        <v>1866</v>
      </c>
      <c r="T4400" t="s">
        <v>1247</v>
      </c>
      <c r="U4400" t="s">
        <v>1867</v>
      </c>
      <c r="W4400" t="s">
        <v>1232</v>
      </c>
      <c r="X4400" t="s">
        <v>8</v>
      </c>
      <c r="Y4400" t="s">
        <v>9</v>
      </c>
      <c r="Z4400">
        <v>1238.4000000000001</v>
      </c>
      <c r="AA4400">
        <v>578</v>
      </c>
    </row>
    <row r="4401" spans="1:27" hidden="1" x14ac:dyDescent="0.25">
      <c r="A4401">
        <v>2018</v>
      </c>
      <c r="B4401">
        <v>1</v>
      </c>
      <c r="C4401" t="s">
        <v>86</v>
      </c>
      <c r="D4401">
        <v>7630</v>
      </c>
      <c r="E4401">
        <v>4</v>
      </c>
      <c r="F4401">
        <v>20180125</v>
      </c>
      <c r="G4401">
        <v>20523273265</v>
      </c>
      <c r="H4401" t="s">
        <v>174</v>
      </c>
      <c r="I4401" t="s">
        <v>25</v>
      </c>
      <c r="J4401" t="s">
        <v>26</v>
      </c>
      <c r="K4401" t="s">
        <v>97</v>
      </c>
      <c r="L4401" t="s">
        <v>4</v>
      </c>
      <c r="M4401" t="s">
        <v>5</v>
      </c>
      <c r="N4401" t="s">
        <v>6</v>
      </c>
      <c r="O4401">
        <v>904219000</v>
      </c>
      <c r="P4401" t="s">
        <v>499</v>
      </c>
      <c r="Q4401" t="s">
        <v>472</v>
      </c>
      <c r="R4401" t="s">
        <v>50</v>
      </c>
      <c r="S4401" t="s">
        <v>177</v>
      </c>
      <c r="W4401" t="s">
        <v>176</v>
      </c>
      <c r="X4401" t="s">
        <v>8</v>
      </c>
      <c r="Y4401" t="s">
        <v>93</v>
      </c>
      <c r="Z4401">
        <v>1238.04</v>
      </c>
      <c r="AA4401">
        <v>103.97</v>
      </c>
    </row>
    <row r="4402" spans="1:27" hidden="1" x14ac:dyDescent="0.25">
      <c r="A4402">
        <v>2017</v>
      </c>
      <c r="B4402">
        <v>1</v>
      </c>
      <c r="C4402" t="s">
        <v>85</v>
      </c>
      <c r="D4402">
        <v>233</v>
      </c>
      <c r="E4402">
        <v>4</v>
      </c>
      <c r="F4402">
        <v>20170112</v>
      </c>
      <c r="G4402">
        <v>20119194998</v>
      </c>
      <c r="H4402" t="s">
        <v>366</v>
      </c>
      <c r="I4402" t="s">
        <v>11</v>
      </c>
      <c r="J4402" t="s">
        <v>12</v>
      </c>
      <c r="K4402" t="s">
        <v>362</v>
      </c>
      <c r="L4402" t="s">
        <v>4</v>
      </c>
      <c r="M4402" t="s">
        <v>5</v>
      </c>
      <c r="N4402" t="s">
        <v>17</v>
      </c>
      <c r="O4402">
        <v>2005999000</v>
      </c>
      <c r="P4402" t="s">
        <v>1008</v>
      </c>
      <c r="Q4402" t="s">
        <v>1003</v>
      </c>
      <c r="R4402" t="s">
        <v>24</v>
      </c>
      <c r="S4402" t="s">
        <v>902</v>
      </c>
      <c r="T4402" t="s">
        <v>368</v>
      </c>
      <c r="V4402" t="s">
        <v>84</v>
      </c>
      <c r="W4402" t="s">
        <v>369</v>
      </c>
      <c r="X4402" t="s">
        <v>23</v>
      </c>
      <c r="Y4402" t="s">
        <v>85</v>
      </c>
      <c r="Z4402">
        <v>1236</v>
      </c>
      <c r="AA4402">
        <v>1200</v>
      </c>
    </row>
    <row r="4403" spans="1:27" hidden="1" x14ac:dyDescent="0.25">
      <c r="A4403">
        <v>2018</v>
      </c>
      <c r="B4403">
        <v>1</v>
      </c>
      <c r="C4403" t="s">
        <v>0</v>
      </c>
      <c r="D4403">
        <v>9518</v>
      </c>
      <c r="E4403">
        <v>1</v>
      </c>
      <c r="F4403">
        <v>20180130</v>
      </c>
      <c r="G4403">
        <v>20546610706</v>
      </c>
      <c r="H4403" t="s">
        <v>1</v>
      </c>
      <c r="I4403" t="s">
        <v>2</v>
      </c>
      <c r="J4403" t="s">
        <v>21</v>
      </c>
      <c r="K4403" t="s">
        <v>374</v>
      </c>
      <c r="L4403" t="s">
        <v>4</v>
      </c>
      <c r="M4403" t="s">
        <v>5</v>
      </c>
      <c r="N4403" t="s">
        <v>6</v>
      </c>
      <c r="O4403">
        <v>709600000</v>
      </c>
      <c r="P4403" t="s">
        <v>1071</v>
      </c>
      <c r="Q4403" t="s">
        <v>274</v>
      </c>
      <c r="R4403" t="s">
        <v>7</v>
      </c>
      <c r="S4403" t="s">
        <v>40</v>
      </c>
      <c r="T4403" t="s">
        <v>55</v>
      </c>
      <c r="X4403" t="s">
        <v>8</v>
      </c>
      <c r="Y4403" t="s">
        <v>9</v>
      </c>
      <c r="Z4403">
        <v>1228.5</v>
      </c>
      <c r="AA4403">
        <v>630</v>
      </c>
    </row>
    <row r="4404" spans="1:27" hidden="1" x14ac:dyDescent="0.25">
      <c r="A4404">
        <v>2017</v>
      </c>
      <c r="B4404">
        <v>3</v>
      </c>
      <c r="C4404" t="s">
        <v>86</v>
      </c>
      <c r="D4404">
        <v>26958</v>
      </c>
      <c r="E4404">
        <v>2</v>
      </c>
      <c r="F4404">
        <v>20170330</v>
      </c>
      <c r="G4404">
        <v>20186370571</v>
      </c>
      <c r="H4404" t="s">
        <v>111</v>
      </c>
      <c r="I4404" t="s">
        <v>25</v>
      </c>
      <c r="J4404" t="s">
        <v>26</v>
      </c>
      <c r="K4404" t="s">
        <v>2333</v>
      </c>
      <c r="L4404" t="s">
        <v>4</v>
      </c>
      <c r="M4404" t="s">
        <v>5</v>
      </c>
      <c r="N4404" t="s">
        <v>17</v>
      </c>
      <c r="O4404">
        <v>2005999000</v>
      </c>
      <c r="P4404" t="s">
        <v>499</v>
      </c>
      <c r="Q4404" t="s">
        <v>1071</v>
      </c>
      <c r="R4404" t="s">
        <v>24</v>
      </c>
      <c r="S4404" t="s">
        <v>209</v>
      </c>
      <c r="W4404" t="s">
        <v>112</v>
      </c>
      <c r="X4404" t="s">
        <v>8</v>
      </c>
      <c r="Y4404" t="s">
        <v>9</v>
      </c>
      <c r="Z4404">
        <v>1222.08</v>
      </c>
      <c r="AA4404">
        <v>388</v>
      </c>
    </row>
    <row r="4405" spans="1:27" hidden="1" x14ac:dyDescent="0.25">
      <c r="A4405">
        <v>2018</v>
      </c>
      <c r="B4405">
        <v>3</v>
      </c>
      <c r="C4405" t="s">
        <v>270</v>
      </c>
      <c r="D4405">
        <v>12366</v>
      </c>
      <c r="E4405">
        <v>3</v>
      </c>
      <c r="F4405">
        <v>20180314</v>
      </c>
      <c r="G4405">
        <v>20546150519</v>
      </c>
      <c r="H4405" t="s">
        <v>345</v>
      </c>
      <c r="I4405" t="s">
        <v>25</v>
      </c>
      <c r="J4405" t="s">
        <v>26</v>
      </c>
      <c r="K4405" t="s">
        <v>1281</v>
      </c>
      <c r="L4405" t="s">
        <v>4</v>
      </c>
      <c r="M4405" t="s">
        <v>5</v>
      </c>
      <c r="N4405" t="s">
        <v>6</v>
      </c>
      <c r="O4405">
        <v>709600000</v>
      </c>
      <c r="P4405" t="s">
        <v>1002</v>
      </c>
      <c r="Q4405" t="s">
        <v>274</v>
      </c>
      <c r="R4405" t="s">
        <v>7</v>
      </c>
      <c r="S4405" t="s">
        <v>350</v>
      </c>
      <c r="T4405" t="s">
        <v>798</v>
      </c>
      <c r="U4405" t="s">
        <v>800</v>
      </c>
      <c r="W4405" t="s">
        <v>100</v>
      </c>
      <c r="X4405" t="s">
        <v>8</v>
      </c>
      <c r="Y4405" t="s">
        <v>226</v>
      </c>
      <c r="Z4405">
        <v>1222</v>
      </c>
      <c r="AA4405">
        <v>1100</v>
      </c>
    </row>
    <row r="4406" spans="1:27" hidden="1" x14ac:dyDescent="0.25">
      <c r="A4406">
        <v>2018</v>
      </c>
      <c r="B4406">
        <v>3</v>
      </c>
      <c r="C4406" t="s">
        <v>270</v>
      </c>
      <c r="D4406">
        <v>13369</v>
      </c>
      <c r="E4406">
        <v>5</v>
      </c>
      <c r="F4406">
        <v>20180321</v>
      </c>
      <c r="G4406">
        <v>20546150519</v>
      </c>
      <c r="H4406" t="s">
        <v>345</v>
      </c>
      <c r="I4406" t="s">
        <v>25</v>
      </c>
      <c r="J4406" t="s">
        <v>26</v>
      </c>
      <c r="K4406" t="s">
        <v>1281</v>
      </c>
      <c r="L4406" t="s">
        <v>4</v>
      </c>
      <c r="M4406" t="s">
        <v>5</v>
      </c>
      <c r="N4406" t="s">
        <v>6</v>
      </c>
      <c r="O4406">
        <v>709600000</v>
      </c>
      <c r="P4406" t="s">
        <v>1002</v>
      </c>
      <c r="Q4406" t="s">
        <v>274</v>
      </c>
      <c r="R4406" t="s">
        <v>7</v>
      </c>
      <c r="S4406" t="s">
        <v>2041</v>
      </c>
      <c r="T4406" t="s">
        <v>798</v>
      </c>
      <c r="U4406" t="s">
        <v>799</v>
      </c>
      <c r="W4406" t="s">
        <v>34</v>
      </c>
      <c r="X4406" t="s">
        <v>8</v>
      </c>
      <c r="Y4406" t="s">
        <v>15</v>
      </c>
      <c r="Z4406">
        <v>1218.6199999999999</v>
      </c>
      <c r="AA4406">
        <v>1100</v>
      </c>
    </row>
    <row r="4407" spans="1:27" hidden="1" x14ac:dyDescent="0.25">
      <c r="A4407">
        <v>2018</v>
      </c>
      <c r="B4407">
        <v>3</v>
      </c>
      <c r="C4407" t="s">
        <v>270</v>
      </c>
      <c r="D4407">
        <v>13275</v>
      </c>
      <c r="E4407">
        <v>3</v>
      </c>
      <c r="F4407">
        <v>20180321</v>
      </c>
      <c r="G4407">
        <v>20546150519</v>
      </c>
      <c r="H4407" t="s">
        <v>345</v>
      </c>
      <c r="I4407" t="s">
        <v>25</v>
      </c>
      <c r="J4407" t="s">
        <v>26</v>
      </c>
      <c r="K4407" t="s">
        <v>1281</v>
      </c>
      <c r="L4407" t="s">
        <v>4</v>
      </c>
      <c r="M4407" t="s">
        <v>5</v>
      </c>
      <c r="N4407" t="s">
        <v>6</v>
      </c>
      <c r="O4407">
        <v>709600000</v>
      </c>
      <c r="P4407" t="s">
        <v>1002</v>
      </c>
      <c r="Q4407" t="s">
        <v>274</v>
      </c>
      <c r="R4407" t="s">
        <v>7</v>
      </c>
      <c r="S4407" t="s">
        <v>350</v>
      </c>
      <c r="T4407" t="s">
        <v>798</v>
      </c>
      <c r="U4407" t="s">
        <v>800</v>
      </c>
      <c r="W4407" t="s">
        <v>34</v>
      </c>
      <c r="X4407" t="s">
        <v>8</v>
      </c>
      <c r="Y4407" t="s">
        <v>15</v>
      </c>
      <c r="Z4407">
        <v>1218.6099999999999</v>
      </c>
      <c r="AA4407">
        <v>1100</v>
      </c>
    </row>
    <row r="4408" spans="1:27" hidden="1" x14ac:dyDescent="0.25">
      <c r="A4408">
        <v>2018</v>
      </c>
      <c r="B4408">
        <v>3</v>
      </c>
      <c r="C4408" t="s">
        <v>270</v>
      </c>
      <c r="D4408">
        <v>13369</v>
      </c>
      <c r="E4408">
        <v>4</v>
      </c>
      <c r="F4408">
        <v>20180321</v>
      </c>
      <c r="G4408">
        <v>20546150519</v>
      </c>
      <c r="H4408" t="s">
        <v>345</v>
      </c>
      <c r="I4408" t="s">
        <v>25</v>
      </c>
      <c r="J4408" t="s">
        <v>26</v>
      </c>
      <c r="K4408" t="s">
        <v>1281</v>
      </c>
      <c r="L4408" t="s">
        <v>4</v>
      </c>
      <c r="M4408" t="s">
        <v>5</v>
      </c>
      <c r="N4408" t="s">
        <v>6</v>
      </c>
      <c r="O4408">
        <v>709600000</v>
      </c>
      <c r="P4408" t="s">
        <v>1002</v>
      </c>
      <c r="Q4408" t="s">
        <v>274</v>
      </c>
      <c r="R4408" t="s">
        <v>7</v>
      </c>
      <c r="S4408" t="s">
        <v>802</v>
      </c>
      <c r="T4408" t="s">
        <v>798</v>
      </c>
      <c r="U4408" t="s">
        <v>800</v>
      </c>
      <c r="W4408" t="s">
        <v>34</v>
      </c>
      <c r="X4408" t="s">
        <v>8</v>
      </c>
      <c r="Y4408" t="s">
        <v>15</v>
      </c>
      <c r="Z4408">
        <v>1218.6099999999999</v>
      </c>
      <c r="AA4408">
        <v>1100</v>
      </c>
    </row>
    <row r="4409" spans="1:27" hidden="1" x14ac:dyDescent="0.25">
      <c r="A4409">
        <v>2018</v>
      </c>
      <c r="B4409">
        <v>3</v>
      </c>
      <c r="C4409" t="s">
        <v>270</v>
      </c>
      <c r="D4409">
        <v>14244</v>
      </c>
      <c r="E4409">
        <v>3</v>
      </c>
      <c r="F4409">
        <v>20180328</v>
      </c>
      <c r="G4409">
        <v>20546150519</v>
      </c>
      <c r="H4409" t="s">
        <v>345</v>
      </c>
      <c r="I4409" t="s">
        <v>25</v>
      </c>
      <c r="J4409" t="s">
        <v>26</v>
      </c>
      <c r="K4409" t="s">
        <v>1281</v>
      </c>
      <c r="L4409" t="s">
        <v>4</v>
      </c>
      <c r="M4409" t="s">
        <v>5</v>
      </c>
      <c r="N4409" t="s">
        <v>6</v>
      </c>
      <c r="O4409">
        <v>709600000</v>
      </c>
      <c r="P4409" t="s">
        <v>1002</v>
      </c>
      <c r="Q4409" t="s">
        <v>274</v>
      </c>
      <c r="R4409" t="s">
        <v>7</v>
      </c>
      <c r="S4409" t="s">
        <v>350</v>
      </c>
      <c r="T4409" t="s">
        <v>798</v>
      </c>
      <c r="U4409" t="s">
        <v>800</v>
      </c>
      <c r="W4409" t="s">
        <v>34</v>
      </c>
      <c r="X4409" t="s">
        <v>8</v>
      </c>
      <c r="Y4409" t="s">
        <v>15</v>
      </c>
      <c r="Z4409">
        <v>1218.6099999999999</v>
      </c>
      <c r="AA4409">
        <v>1100</v>
      </c>
    </row>
    <row r="4410" spans="1:27" hidden="1" x14ac:dyDescent="0.25">
      <c r="A4410">
        <v>2017</v>
      </c>
      <c r="B4410">
        <v>2</v>
      </c>
      <c r="C4410" t="s">
        <v>86</v>
      </c>
      <c r="D4410">
        <v>8045</v>
      </c>
      <c r="E4410">
        <v>8</v>
      </c>
      <c r="F4410">
        <v>20170203</v>
      </c>
      <c r="G4410">
        <v>20503484316</v>
      </c>
      <c r="H4410" t="s">
        <v>238</v>
      </c>
      <c r="I4410" t="s">
        <v>25</v>
      </c>
      <c r="J4410" t="s">
        <v>26</v>
      </c>
      <c r="K4410" t="s">
        <v>28</v>
      </c>
      <c r="L4410" t="s">
        <v>4</v>
      </c>
      <c r="M4410" t="s">
        <v>5</v>
      </c>
      <c r="N4410" t="s">
        <v>17</v>
      </c>
      <c r="O4410">
        <v>2005999000</v>
      </c>
      <c r="P4410" t="s">
        <v>40</v>
      </c>
      <c r="Q4410" t="s">
        <v>1003</v>
      </c>
      <c r="R4410" t="s">
        <v>24</v>
      </c>
      <c r="S4410" t="s">
        <v>239</v>
      </c>
      <c r="T4410" t="s">
        <v>1413</v>
      </c>
      <c r="X4410" t="s">
        <v>8</v>
      </c>
      <c r="Y4410" t="s">
        <v>9</v>
      </c>
      <c r="Z4410">
        <v>1218</v>
      </c>
      <c r="AA4410">
        <v>525.22299999999996</v>
      </c>
    </row>
    <row r="4411" spans="1:27" hidden="1" x14ac:dyDescent="0.25">
      <c r="A4411">
        <v>2017</v>
      </c>
      <c r="B4411">
        <v>1</v>
      </c>
      <c r="C4411" t="s">
        <v>86</v>
      </c>
      <c r="D4411">
        <v>6170</v>
      </c>
      <c r="E4411">
        <v>6</v>
      </c>
      <c r="F4411">
        <v>20170123</v>
      </c>
      <c r="G4411">
        <v>20523273265</v>
      </c>
      <c r="H4411" t="s">
        <v>174</v>
      </c>
      <c r="I4411" t="s">
        <v>25</v>
      </c>
      <c r="J4411" t="s">
        <v>26</v>
      </c>
      <c r="K4411" t="s">
        <v>97</v>
      </c>
      <c r="L4411" t="s">
        <v>4</v>
      </c>
      <c r="M4411" t="s">
        <v>5</v>
      </c>
      <c r="N4411" t="s">
        <v>6</v>
      </c>
      <c r="O4411">
        <v>710809000</v>
      </c>
      <c r="P4411" t="s">
        <v>40</v>
      </c>
      <c r="Q4411" t="s">
        <v>1076</v>
      </c>
      <c r="R4411" t="s">
        <v>13</v>
      </c>
      <c r="S4411" t="s">
        <v>200</v>
      </c>
      <c r="W4411" t="s">
        <v>176</v>
      </c>
      <c r="X4411" t="s">
        <v>8</v>
      </c>
      <c r="Y4411" t="s">
        <v>9</v>
      </c>
      <c r="Z4411">
        <v>1214.72</v>
      </c>
      <c r="AA4411">
        <v>588.79999999999995</v>
      </c>
    </row>
    <row r="4412" spans="1:27" hidden="1" x14ac:dyDescent="0.25">
      <c r="A4412">
        <v>2017</v>
      </c>
      <c r="B4412">
        <v>3</v>
      </c>
      <c r="C4412" t="s">
        <v>86</v>
      </c>
      <c r="D4412">
        <v>18868</v>
      </c>
      <c r="E4412">
        <v>5</v>
      </c>
      <c r="F4412">
        <v>20170302</v>
      </c>
      <c r="G4412">
        <v>20170040938</v>
      </c>
      <c r="H4412" t="s">
        <v>65</v>
      </c>
      <c r="I4412" t="s">
        <v>25</v>
      </c>
      <c r="J4412" t="s">
        <v>26</v>
      </c>
      <c r="K4412" t="s">
        <v>97</v>
      </c>
      <c r="L4412" t="s">
        <v>4</v>
      </c>
      <c r="M4412" t="s">
        <v>5</v>
      </c>
      <c r="N4412" t="s">
        <v>17</v>
      </c>
      <c r="O4412">
        <v>2005999000</v>
      </c>
      <c r="P4412" t="s">
        <v>934</v>
      </c>
      <c r="Q4412" t="s">
        <v>1003</v>
      </c>
      <c r="R4412" t="s">
        <v>24</v>
      </c>
      <c r="S4412" t="s">
        <v>234</v>
      </c>
      <c r="T4412" t="s">
        <v>14</v>
      </c>
      <c r="U4412" t="s">
        <v>101</v>
      </c>
      <c r="W4412" t="s">
        <v>129</v>
      </c>
      <c r="X4412" t="s">
        <v>8</v>
      </c>
      <c r="Y4412" t="s">
        <v>15</v>
      </c>
      <c r="Z4412">
        <v>1213.44</v>
      </c>
      <c r="AA4412">
        <v>614.4</v>
      </c>
    </row>
    <row r="4413" spans="1:27" hidden="1" x14ac:dyDescent="0.25">
      <c r="A4413">
        <v>2018</v>
      </c>
      <c r="B4413">
        <v>3</v>
      </c>
      <c r="C4413" t="s">
        <v>270</v>
      </c>
      <c r="D4413">
        <v>13274</v>
      </c>
      <c r="E4413">
        <v>3</v>
      </c>
      <c r="F4413">
        <v>20180321</v>
      </c>
      <c r="G4413">
        <v>20546150519</v>
      </c>
      <c r="H4413" t="s">
        <v>345</v>
      </c>
      <c r="I4413" t="s">
        <v>25</v>
      </c>
      <c r="J4413" t="s">
        <v>26</v>
      </c>
      <c r="K4413" t="s">
        <v>1281</v>
      </c>
      <c r="L4413" t="s">
        <v>4</v>
      </c>
      <c r="M4413" t="s">
        <v>5</v>
      </c>
      <c r="N4413" t="s">
        <v>6</v>
      </c>
      <c r="O4413">
        <v>709600000</v>
      </c>
      <c r="P4413" t="s">
        <v>1002</v>
      </c>
      <c r="Q4413" t="s">
        <v>274</v>
      </c>
      <c r="R4413" t="s">
        <v>7</v>
      </c>
      <c r="S4413" t="s">
        <v>350</v>
      </c>
      <c r="T4413" t="s">
        <v>798</v>
      </c>
      <c r="U4413" t="s">
        <v>800</v>
      </c>
      <c r="W4413" t="s">
        <v>34</v>
      </c>
      <c r="X4413" t="s">
        <v>8</v>
      </c>
      <c r="Y4413" t="s">
        <v>15</v>
      </c>
      <c r="Z4413">
        <v>1211</v>
      </c>
      <c r="AA4413">
        <v>1100</v>
      </c>
    </row>
    <row r="4414" spans="1:27" hidden="1" x14ac:dyDescent="0.25">
      <c r="A4414">
        <v>2017</v>
      </c>
      <c r="B4414">
        <v>1</v>
      </c>
      <c r="C4414" t="s">
        <v>270</v>
      </c>
      <c r="D4414">
        <v>3215</v>
      </c>
      <c r="E4414">
        <v>5</v>
      </c>
      <c r="F4414">
        <v>20170120</v>
      </c>
      <c r="G4414">
        <v>20546150519</v>
      </c>
      <c r="H4414" t="s">
        <v>345</v>
      </c>
      <c r="I4414" t="s">
        <v>25</v>
      </c>
      <c r="J4414" t="s">
        <v>26</v>
      </c>
      <c r="K4414" t="s">
        <v>257</v>
      </c>
      <c r="L4414" t="s">
        <v>4</v>
      </c>
      <c r="M4414" t="s">
        <v>5</v>
      </c>
      <c r="N4414" t="s">
        <v>6</v>
      </c>
      <c r="O4414">
        <v>709600000</v>
      </c>
      <c r="P4414" t="s">
        <v>1002</v>
      </c>
      <c r="Q4414" t="s">
        <v>274</v>
      </c>
      <c r="R4414" t="s">
        <v>7</v>
      </c>
      <c r="S4414" t="s">
        <v>802</v>
      </c>
      <c r="T4414" t="s">
        <v>798</v>
      </c>
      <c r="U4414" t="s">
        <v>800</v>
      </c>
      <c r="W4414" t="s">
        <v>100</v>
      </c>
      <c r="X4414" t="s">
        <v>8</v>
      </c>
      <c r="Y4414" t="s">
        <v>226</v>
      </c>
      <c r="Z4414">
        <v>1210.07</v>
      </c>
      <c r="AA4414">
        <v>585</v>
      </c>
    </row>
    <row r="4415" spans="1:27" hidden="1" x14ac:dyDescent="0.25">
      <c r="A4415">
        <v>2018</v>
      </c>
      <c r="B4415">
        <v>2</v>
      </c>
      <c r="C4415" t="s">
        <v>86</v>
      </c>
      <c r="D4415">
        <v>18901</v>
      </c>
      <c r="E4415">
        <v>1</v>
      </c>
      <c r="F4415">
        <v>20180228</v>
      </c>
      <c r="G4415">
        <v>20186370571</v>
      </c>
      <c r="H4415" t="s">
        <v>111</v>
      </c>
      <c r="I4415" t="s">
        <v>25</v>
      </c>
      <c r="J4415" t="s">
        <v>26</v>
      </c>
      <c r="K4415" t="s">
        <v>97</v>
      </c>
      <c r="L4415" t="s">
        <v>4</v>
      </c>
      <c r="M4415" t="s">
        <v>5</v>
      </c>
      <c r="N4415" t="s">
        <v>17</v>
      </c>
      <c r="O4415">
        <v>2005999000</v>
      </c>
      <c r="P4415" t="s">
        <v>499</v>
      </c>
      <c r="Q4415" t="s">
        <v>1071</v>
      </c>
      <c r="R4415" t="s">
        <v>24</v>
      </c>
      <c r="S4415" t="s">
        <v>209</v>
      </c>
      <c r="W4415" t="s">
        <v>947</v>
      </c>
      <c r="X4415" t="s">
        <v>8</v>
      </c>
      <c r="Y4415" t="s">
        <v>9</v>
      </c>
      <c r="Z4415">
        <v>1209.5999999999999</v>
      </c>
      <c r="AA4415">
        <v>375</v>
      </c>
    </row>
    <row r="4416" spans="1:27" hidden="1" x14ac:dyDescent="0.25">
      <c r="A4416">
        <v>2017</v>
      </c>
      <c r="B4416">
        <v>3</v>
      </c>
      <c r="C4416" t="s">
        <v>0</v>
      </c>
      <c r="D4416">
        <v>23755</v>
      </c>
      <c r="E4416">
        <v>1</v>
      </c>
      <c r="F4416">
        <v>20170311</v>
      </c>
      <c r="G4416">
        <v>20510807694</v>
      </c>
      <c r="H4416" t="s">
        <v>20</v>
      </c>
      <c r="I4416" t="s">
        <v>2</v>
      </c>
      <c r="J4416" t="s">
        <v>21</v>
      </c>
      <c r="K4416" t="s">
        <v>22</v>
      </c>
      <c r="L4416" t="s">
        <v>4</v>
      </c>
      <c r="M4416" t="s">
        <v>5</v>
      </c>
      <c r="N4416" t="s">
        <v>6</v>
      </c>
      <c r="O4416">
        <v>709600000</v>
      </c>
      <c r="P4416" t="s">
        <v>1071</v>
      </c>
      <c r="Q4416" t="s">
        <v>274</v>
      </c>
      <c r="R4416" t="s">
        <v>7</v>
      </c>
      <c r="S4416" t="s">
        <v>375</v>
      </c>
      <c r="T4416" t="s">
        <v>376</v>
      </c>
      <c r="X4416" t="s">
        <v>23</v>
      </c>
      <c r="Y4416" t="s">
        <v>9</v>
      </c>
      <c r="Z4416">
        <v>1209</v>
      </c>
      <c r="AA4416">
        <v>930</v>
      </c>
    </row>
    <row r="4417" spans="1:27" hidden="1" x14ac:dyDescent="0.25">
      <c r="A4417">
        <v>2018</v>
      </c>
      <c r="B4417">
        <v>1</v>
      </c>
      <c r="C4417" t="s">
        <v>86</v>
      </c>
      <c r="D4417">
        <v>5039</v>
      </c>
      <c r="E4417">
        <v>5</v>
      </c>
      <c r="F4417">
        <v>20180125</v>
      </c>
      <c r="G4417">
        <v>20523273265</v>
      </c>
      <c r="H4417" t="s">
        <v>174</v>
      </c>
      <c r="I4417" t="s">
        <v>25</v>
      </c>
      <c r="J4417" t="s">
        <v>26</v>
      </c>
      <c r="K4417" t="s">
        <v>97</v>
      </c>
      <c r="L4417" t="s">
        <v>4</v>
      </c>
      <c r="M4417" t="s">
        <v>5</v>
      </c>
      <c r="N4417" t="s">
        <v>6</v>
      </c>
      <c r="O4417">
        <v>904219000</v>
      </c>
      <c r="P4417" t="s">
        <v>499</v>
      </c>
      <c r="Q4417" t="s">
        <v>472</v>
      </c>
      <c r="R4417" t="s">
        <v>50</v>
      </c>
      <c r="S4417" t="s">
        <v>177</v>
      </c>
      <c r="W4417" t="s">
        <v>176</v>
      </c>
      <c r="X4417" t="s">
        <v>8</v>
      </c>
      <c r="Y4417" t="s">
        <v>93</v>
      </c>
      <c r="Z4417">
        <v>1201.76</v>
      </c>
      <c r="AA4417">
        <v>101.23</v>
      </c>
    </row>
    <row r="4418" spans="1:27" hidden="1" x14ac:dyDescent="0.25">
      <c r="A4418">
        <v>2017</v>
      </c>
      <c r="B4418">
        <v>2</v>
      </c>
      <c r="C4418" t="s">
        <v>0</v>
      </c>
      <c r="D4418">
        <v>18274</v>
      </c>
      <c r="E4418">
        <v>2</v>
      </c>
      <c r="F4418">
        <v>20170222</v>
      </c>
      <c r="G4418">
        <v>20553783713</v>
      </c>
      <c r="H4418" t="s">
        <v>63</v>
      </c>
      <c r="I4418" t="s">
        <v>2</v>
      </c>
      <c r="J4418" t="s">
        <v>21</v>
      </c>
      <c r="K4418" t="s">
        <v>22</v>
      </c>
      <c r="L4418" t="s">
        <v>4</v>
      </c>
      <c r="M4418" t="s">
        <v>5</v>
      </c>
      <c r="N4418" t="s">
        <v>6</v>
      </c>
      <c r="O4418">
        <v>709600000</v>
      </c>
      <c r="P4418" t="s">
        <v>31</v>
      </c>
      <c r="Q4418" t="s">
        <v>274</v>
      </c>
      <c r="R4418" t="s">
        <v>7</v>
      </c>
      <c r="S4418" t="s">
        <v>31</v>
      </c>
      <c r="X4418" t="s">
        <v>23</v>
      </c>
      <c r="Y4418" t="s">
        <v>9</v>
      </c>
      <c r="Z4418">
        <v>1200</v>
      </c>
      <c r="AA4418">
        <v>480</v>
      </c>
    </row>
    <row r="4419" spans="1:27" hidden="1" x14ac:dyDescent="0.25">
      <c r="A4419">
        <v>2017</v>
      </c>
      <c r="B4419">
        <v>1</v>
      </c>
      <c r="C4419" t="s">
        <v>270</v>
      </c>
      <c r="D4419">
        <v>3215</v>
      </c>
      <c r="E4419">
        <v>1</v>
      </c>
      <c r="F4419">
        <v>20170120</v>
      </c>
      <c r="G4419">
        <v>20546150519</v>
      </c>
      <c r="H4419" t="s">
        <v>345</v>
      </c>
      <c r="I4419" t="s">
        <v>25</v>
      </c>
      <c r="J4419" t="s">
        <v>26</v>
      </c>
      <c r="K4419" t="s">
        <v>257</v>
      </c>
      <c r="L4419" t="s">
        <v>4</v>
      </c>
      <c r="M4419" t="s">
        <v>5</v>
      </c>
      <c r="N4419" t="s">
        <v>6</v>
      </c>
      <c r="O4419">
        <v>709600000</v>
      </c>
      <c r="P4419" t="s">
        <v>1002</v>
      </c>
      <c r="Q4419" t="s">
        <v>274</v>
      </c>
      <c r="R4419" t="s">
        <v>7</v>
      </c>
      <c r="S4419" t="s">
        <v>350</v>
      </c>
      <c r="T4419" t="s">
        <v>798</v>
      </c>
      <c r="U4419" t="s">
        <v>799</v>
      </c>
      <c r="W4419" t="s">
        <v>100</v>
      </c>
      <c r="X4419" t="s">
        <v>8</v>
      </c>
      <c r="Y4419" t="s">
        <v>226</v>
      </c>
      <c r="Z4419">
        <v>1193.8800000000001</v>
      </c>
      <c r="AA4419">
        <v>5500</v>
      </c>
    </row>
    <row r="4420" spans="1:27" hidden="1" x14ac:dyDescent="0.25">
      <c r="A4420">
        <v>2018</v>
      </c>
      <c r="B4420">
        <v>2</v>
      </c>
      <c r="C4420" t="s">
        <v>86</v>
      </c>
      <c r="D4420">
        <v>11410</v>
      </c>
      <c r="E4420">
        <v>1</v>
      </c>
      <c r="F4420">
        <v>20180210</v>
      </c>
      <c r="G4420">
        <v>20186370571</v>
      </c>
      <c r="H4420" t="s">
        <v>111</v>
      </c>
      <c r="I4420" t="s">
        <v>25</v>
      </c>
      <c r="J4420" t="s">
        <v>26</v>
      </c>
      <c r="K4420" t="s">
        <v>121</v>
      </c>
      <c r="L4420" t="s">
        <v>4</v>
      </c>
      <c r="M4420" t="s">
        <v>5</v>
      </c>
      <c r="N4420" t="s">
        <v>17</v>
      </c>
      <c r="O4420">
        <v>2005999000</v>
      </c>
      <c r="P4420" t="s">
        <v>40</v>
      </c>
      <c r="Q4420" t="s">
        <v>1071</v>
      </c>
      <c r="R4420" t="s">
        <v>24</v>
      </c>
      <c r="S4420" t="s">
        <v>233</v>
      </c>
      <c r="W4420" t="s">
        <v>947</v>
      </c>
      <c r="X4420" t="s">
        <v>8</v>
      </c>
      <c r="Y4420" t="s">
        <v>9</v>
      </c>
      <c r="Z4420">
        <v>1190.4000000000001</v>
      </c>
      <c r="AA4420">
        <v>353</v>
      </c>
    </row>
    <row r="4421" spans="1:27" hidden="1" x14ac:dyDescent="0.25">
      <c r="A4421">
        <v>2018</v>
      </c>
      <c r="B4421">
        <v>1</v>
      </c>
      <c r="C4421" t="s">
        <v>270</v>
      </c>
      <c r="D4421">
        <v>1410</v>
      </c>
      <c r="E4421">
        <v>2</v>
      </c>
      <c r="F4421">
        <v>20180110</v>
      </c>
      <c r="G4421">
        <v>20546150519</v>
      </c>
      <c r="H4421" t="s">
        <v>345</v>
      </c>
      <c r="I4421" t="s">
        <v>25</v>
      </c>
      <c r="J4421" t="s">
        <v>26</v>
      </c>
      <c r="K4421" t="s">
        <v>257</v>
      </c>
      <c r="L4421" t="s">
        <v>4</v>
      </c>
      <c r="M4421" t="s">
        <v>5</v>
      </c>
      <c r="N4421" t="s">
        <v>6</v>
      </c>
      <c r="O4421">
        <v>709600000</v>
      </c>
      <c r="P4421" t="s">
        <v>1002</v>
      </c>
      <c r="Q4421" t="s">
        <v>274</v>
      </c>
      <c r="R4421" t="s">
        <v>7</v>
      </c>
      <c r="S4421" t="s">
        <v>925</v>
      </c>
      <c r="T4421" t="s">
        <v>14</v>
      </c>
      <c r="V4421" t="s">
        <v>145</v>
      </c>
      <c r="W4421" t="s">
        <v>272</v>
      </c>
      <c r="X4421" t="s">
        <v>8</v>
      </c>
      <c r="Y4421" t="s">
        <v>15</v>
      </c>
      <c r="Z4421">
        <v>1187.19</v>
      </c>
      <c r="AA4421">
        <v>3300</v>
      </c>
    </row>
    <row r="4422" spans="1:27" hidden="1" x14ac:dyDescent="0.25">
      <c r="A4422">
        <v>2017</v>
      </c>
      <c r="B4422">
        <v>3</v>
      </c>
      <c r="C4422" t="s">
        <v>0</v>
      </c>
      <c r="D4422">
        <v>29430</v>
      </c>
      <c r="E4422">
        <v>2</v>
      </c>
      <c r="F4422">
        <v>20170330</v>
      </c>
      <c r="G4422">
        <v>20553783713</v>
      </c>
      <c r="H4422" t="s">
        <v>63</v>
      </c>
      <c r="I4422" t="s">
        <v>2</v>
      </c>
      <c r="J4422" t="s">
        <v>21</v>
      </c>
      <c r="K4422" t="s">
        <v>22</v>
      </c>
      <c r="L4422" t="s">
        <v>4</v>
      </c>
      <c r="M4422" t="s">
        <v>5</v>
      </c>
      <c r="N4422" t="s">
        <v>6</v>
      </c>
      <c r="O4422">
        <v>709600000</v>
      </c>
      <c r="P4422" t="s">
        <v>1071</v>
      </c>
      <c r="Q4422" t="s">
        <v>274</v>
      </c>
      <c r="R4422" t="s">
        <v>7</v>
      </c>
      <c r="S4422" t="s">
        <v>31</v>
      </c>
      <c r="T4422" t="s">
        <v>40</v>
      </c>
      <c r="X4422" t="s">
        <v>23</v>
      </c>
      <c r="Y4422" t="s">
        <v>9</v>
      </c>
      <c r="Z4422">
        <v>1182.2</v>
      </c>
      <c r="AA4422">
        <v>514</v>
      </c>
    </row>
    <row r="4423" spans="1:27" x14ac:dyDescent="0.25">
      <c r="A4423">
        <v>2018</v>
      </c>
      <c r="B4423">
        <v>3</v>
      </c>
      <c r="C4423" t="s">
        <v>86</v>
      </c>
      <c r="D4423">
        <v>26819</v>
      </c>
      <c r="E4423">
        <v>4</v>
      </c>
      <c r="F4423">
        <v>20180326</v>
      </c>
      <c r="G4423">
        <v>20556450600</v>
      </c>
      <c r="H4423" t="s">
        <v>140</v>
      </c>
      <c r="I4423" t="s">
        <v>25</v>
      </c>
      <c r="J4423" t="s">
        <v>114</v>
      </c>
      <c r="K4423" t="s">
        <v>115</v>
      </c>
      <c r="L4423" t="s">
        <v>4</v>
      </c>
      <c r="M4423" t="s">
        <v>5</v>
      </c>
      <c r="N4423" t="s">
        <v>6</v>
      </c>
      <c r="O4423">
        <v>904211090</v>
      </c>
      <c r="P4423" t="s">
        <v>198</v>
      </c>
      <c r="Q4423" t="s">
        <v>472</v>
      </c>
      <c r="R4423" t="s">
        <v>77</v>
      </c>
      <c r="S4423" t="s">
        <v>2584</v>
      </c>
      <c r="X4423" t="s">
        <v>23</v>
      </c>
      <c r="Y4423" t="s">
        <v>9</v>
      </c>
      <c r="Z4423">
        <v>1177.31</v>
      </c>
      <c r="AA4423">
        <v>1050.7</v>
      </c>
    </row>
    <row r="4424" spans="1:27" hidden="1" x14ac:dyDescent="0.25">
      <c r="A4424">
        <v>2017</v>
      </c>
      <c r="B4424">
        <v>1</v>
      </c>
      <c r="C4424" t="s">
        <v>86</v>
      </c>
      <c r="D4424">
        <v>114749</v>
      </c>
      <c r="E4424">
        <v>18</v>
      </c>
      <c r="F4424">
        <v>20170102</v>
      </c>
      <c r="G4424">
        <v>20523273265</v>
      </c>
      <c r="H4424" t="s">
        <v>174</v>
      </c>
      <c r="I4424" t="s">
        <v>25</v>
      </c>
      <c r="J4424" t="s">
        <v>26</v>
      </c>
      <c r="K4424" t="s">
        <v>97</v>
      </c>
      <c r="L4424" t="s">
        <v>4</v>
      </c>
      <c r="M4424" t="s">
        <v>5</v>
      </c>
      <c r="N4424" t="s">
        <v>6</v>
      </c>
      <c r="O4424">
        <v>904219000</v>
      </c>
      <c r="P4424" t="s">
        <v>40</v>
      </c>
      <c r="Q4424" t="s">
        <v>1071</v>
      </c>
      <c r="R4424" t="s">
        <v>50</v>
      </c>
      <c r="S4424" t="s">
        <v>725</v>
      </c>
      <c r="X4424" t="s">
        <v>8</v>
      </c>
      <c r="Y4424" t="s">
        <v>9</v>
      </c>
      <c r="Z4424">
        <v>1173</v>
      </c>
      <c r="AA4424">
        <v>300</v>
      </c>
    </row>
    <row r="4425" spans="1:27" hidden="1" x14ac:dyDescent="0.25">
      <c r="A4425">
        <v>2017</v>
      </c>
      <c r="B4425">
        <v>2</v>
      </c>
      <c r="C4425" t="s">
        <v>0</v>
      </c>
      <c r="D4425">
        <v>12078</v>
      </c>
      <c r="E4425">
        <v>1</v>
      </c>
      <c r="F4425">
        <v>20170204</v>
      </c>
      <c r="G4425">
        <v>20515926543</v>
      </c>
      <c r="H4425" t="s">
        <v>29</v>
      </c>
      <c r="I4425" t="s">
        <v>2</v>
      </c>
      <c r="J4425" t="s">
        <v>21</v>
      </c>
      <c r="K4425" t="s">
        <v>22</v>
      </c>
      <c r="L4425" t="s">
        <v>4</v>
      </c>
      <c r="M4425" t="s">
        <v>5</v>
      </c>
      <c r="N4425" t="s">
        <v>6</v>
      </c>
      <c r="O4425">
        <v>709600000</v>
      </c>
      <c r="P4425" t="s">
        <v>1071</v>
      </c>
      <c r="Q4425" t="s">
        <v>274</v>
      </c>
      <c r="R4425" t="s">
        <v>7</v>
      </c>
      <c r="S4425" t="s">
        <v>40</v>
      </c>
      <c r="T4425" t="s">
        <v>31</v>
      </c>
      <c r="X4425" t="s">
        <v>23</v>
      </c>
      <c r="Y4425" t="s">
        <v>9</v>
      </c>
      <c r="Z4425">
        <v>1172.5</v>
      </c>
      <c r="AA4425">
        <v>469</v>
      </c>
    </row>
    <row r="4426" spans="1:27" hidden="1" x14ac:dyDescent="0.25">
      <c r="A4426">
        <v>2017</v>
      </c>
      <c r="B4426">
        <v>2</v>
      </c>
      <c r="C4426" t="s">
        <v>270</v>
      </c>
      <c r="D4426">
        <v>5570</v>
      </c>
      <c r="E4426">
        <v>6</v>
      </c>
      <c r="F4426">
        <v>20170201</v>
      </c>
      <c r="G4426">
        <v>20504004415</v>
      </c>
      <c r="H4426" t="s">
        <v>223</v>
      </c>
      <c r="I4426" t="s">
        <v>25</v>
      </c>
      <c r="J4426" t="s">
        <v>26</v>
      </c>
      <c r="K4426" t="s">
        <v>257</v>
      </c>
      <c r="L4426" t="s">
        <v>4</v>
      </c>
      <c r="M4426" t="s">
        <v>5</v>
      </c>
      <c r="N4426" t="s">
        <v>17</v>
      </c>
      <c r="O4426">
        <v>2001909000</v>
      </c>
      <c r="P4426" t="s">
        <v>1008</v>
      </c>
      <c r="Q4426" t="s">
        <v>1003</v>
      </c>
      <c r="R4426" t="s">
        <v>68</v>
      </c>
      <c r="S4426" t="s">
        <v>1687</v>
      </c>
      <c r="T4426" t="s">
        <v>881</v>
      </c>
      <c r="W4426" t="s">
        <v>272</v>
      </c>
      <c r="X4426" t="s">
        <v>8</v>
      </c>
      <c r="Y4426" t="s">
        <v>226</v>
      </c>
      <c r="Z4426">
        <v>1170.4000000000001</v>
      </c>
      <c r="AA4426">
        <v>974.4</v>
      </c>
    </row>
    <row r="4427" spans="1:27" hidden="1" x14ac:dyDescent="0.25">
      <c r="A4427">
        <v>2017</v>
      </c>
      <c r="B4427">
        <v>3</v>
      </c>
      <c r="C4427" t="s">
        <v>270</v>
      </c>
      <c r="D4427">
        <v>10632</v>
      </c>
      <c r="E4427">
        <v>6</v>
      </c>
      <c r="F4427">
        <v>20170316</v>
      </c>
      <c r="G4427">
        <v>20504004415</v>
      </c>
      <c r="H4427" t="s">
        <v>223</v>
      </c>
      <c r="I4427" t="s">
        <v>25</v>
      </c>
      <c r="J4427" t="s">
        <v>26</v>
      </c>
      <c r="K4427" t="s">
        <v>125</v>
      </c>
      <c r="L4427" t="s">
        <v>4</v>
      </c>
      <c r="M4427" t="s">
        <v>5</v>
      </c>
      <c r="N4427" t="s">
        <v>17</v>
      </c>
      <c r="O4427">
        <v>2001909000</v>
      </c>
      <c r="P4427" t="s">
        <v>1008</v>
      </c>
      <c r="Q4427" t="s">
        <v>1003</v>
      </c>
      <c r="R4427" t="s">
        <v>68</v>
      </c>
      <c r="S4427" t="s">
        <v>1741</v>
      </c>
      <c r="W4427" t="s">
        <v>100</v>
      </c>
      <c r="X4427" t="s">
        <v>8</v>
      </c>
      <c r="Y4427" t="s">
        <v>226</v>
      </c>
      <c r="Z4427">
        <v>1170.4000000000001</v>
      </c>
      <c r="AA4427">
        <v>974.4</v>
      </c>
    </row>
    <row r="4428" spans="1:27" hidden="1" x14ac:dyDescent="0.25">
      <c r="A4428">
        <v>2018</v>
      </c>
      <c r="B4428">
        <v>1</v>
      </c>
      <c r="C4428" t="s">
        <v>270</v>
      </c>
      <c r="D4428">
        <v>2558</v>
      </c>
      <c r="E4428">
        <v>3</v>
      </c>
      <c r="F4428">
        <v>20180116</v>
      </c>
      <c r="G4428">
        <v>20504004415</v>
      </c>
      <c r="H4428" t="s">
        <v>223</v>
      </c>
      <c r="I4428" t="s">
        <v>25</v>
      </c>
      <c r="J4428" t="s">
        <v>26</v>
      </c>
      <c r="K4428" t="s">
        <v>185</v>
      </c>
      <c r="L4428" t="s">
        <v>4</v>
      </c>
      <c r="M4428" t="s">
        <v>5</v>
      </c>
      <c r="N4428" t="s">
        <v>17</v>
      </c>
      <c r="O4428">
        <v>2001909000</v>
      </c>
      <c r="P4428" t="s">
        <v>1008</v>
      </c>
      <c r="Q4428" t="s">
        <v>1003</v>
      </c>
      <c r="R4428" t="s">
        <v>68</v>
      </c>
      <c r="S4428" t="s">
        <v>1300</v>
      </c>
      <c r="T4428" t="s">
        <v>1290</v>
      </c>
      <c r="W4428" t="s">
        <v>34</v>
      </c>
      <c r="X4428" t="s">
        <v>8</v>
      </c>
      <c r="Y4428" t="s">
        <v>226</v>
      </c>
      <c r="Z4428">
        <v>1170.4000000000001</v>
      </c>
      <c r="AA4428">
        <v>974.4</v>
      </c>
    </row>
    <row r="4429" spans="1:27" hidden="1" x14ac:dyDescent="0.25">
      <c r="A4429">
        <v>2018</v>
      </c>
      <c r="B4429">
        <v>3</v>
      </c>
      <c r="C4429" t="s">
        <v>0</v>
      </c>
      <c r="D4429">
        <v>18319</v>
      </c>
      <c r="E4429">
        <v>1</v>
      </c>
      <c r="F4429">
        <v>20180303</v>
      </c>
      <c r="G4429">
        <v>20515926543</v>
      </c>
      <c r="H4429" t="s">
        <v>29</v>
      </c>
      <c r="I4429" t="s">
        <v>2</v>
      </c>
      <c r="J4429" t="s">
        <v>81</v>
      </c>
      <c r="K4429" t="s">
        <v>374</v>
      </c>
      <c r="L4429" t="s">
        <v>4</v>
      </c>
      <c r="M4429" t="s">
        <v>5</v>
      </c>
      <c r="N4429" t="s">
        <v>6</v>
      </c>
      <c r="O4429">
        <v>709600000</v>
      </c>
      <c r="P4429" t="s">
        <v>1071</v>
      </c>
      <c r="Q4429" t="s">
        <v>274</v>
      </c>
      <c r="R4429" t="s">
        <v>7</v>
      </c>
      <c r="S4429" t="s">
        <v>40</v>
      </c>
      <c r="T4429" t="s">
        <v>31</v>
      </c>
      <c r="X4429" t="s">
        <v>23</v>
      </c>
      <c r="Y4429" t="s">
        <v>9</v>
      </c>
      <c r="Z4429">
        <v>1170.4000000000001</v>
      </c>
      <c r="AA4429">
        <v>418</v>
      </c>
    </row>
    <row r="4430" spans="1:27" hidden="1" x14ac:dyDescent="0.25">
      <c r="A4430">
        <v>2018</v>
      </c>
      <c r="B4430">
        <v>2</v>
      </c>
      <c r="C4430" t="s">
        <v>86</v>
      </c>
      <c r="D4430">
        <v>16111</v>
      </c>
      <c r="E4430">
        <v>1</v>
      </c>
      <c r="F4430">
        <v>20180221</v>
      </c>
      <c r="G4430">
        <v>20491359804</v>
      </c>
      <c r="H4430" t="s">
        <v>1937</v>
      </c>
      <c r="I4430" t="s">
        <v>2</v>
      </c>
      <c r="J4430" t="s">
        <v>81</v>
      </c>
      <c r="K4430" t="s">
        <v>87</v>
      </c>
      <c r="L4430" t="s">
        <v>4</v>
      </c>
      <c r="M4430" t="s">
        <v>5</v>
      </c>
      <c r="N4430" t="s">
        <v>17</v>
      </c>
      <c r="O4430">
        <v>2001909000</v>
      </c>
      <c r="P4430" t="s">
        <v>934</v>
      </c>
      <c r="Q4430" t="s">
        <v>1003</v>
      </c>
      <c r="R4430" t="s">
        <v>68</v>
      </c>
      <c r="S4430" t="s">
        <v>2411</v>
      </c>
      <c r="T4430" t="s">
        <v>2412</v>
      </c>
      <c r="X4430" t="s">
        <v>19</v>
      </c>
      <c r="Y4430" t="s">
        <v>9</v>
      </c>
      <c r="Z4430">
        <v>1170</v>
      </c>
      <c r="AA4430">
        <v>504</v>
      </c>
    </row>
    <row r="4431" spans="1:27" hidden="1" x14ac:dyDescent="0.25">
      <c r="A4431">
        <v>2017</v>
      </c>
      <c r="B4431">
        <v>3</v>
      </c>
      <c r="C4431" t="s">
        <v>270</v>
      </c>
      <c r="D4431">
        <v>10831</v>
      </c>
      <c r="E4431">
        <v>1</v>
      </c>
      <c r="F4431">
        <v>20170316</v>
      </c>
      <c r="G4431">
        <v>20504004415</v>
      </c>
      <c r="H4431" t="s">
        <v>223</v>
      </c>
      <c r="I4431" t="s">
        <v>2</v>
      </c>
      <c r="J4431" t="s">
        <v>58</v>
      </c>
      <c r="K4431" t="s">
        <v>216</v>
      </c>
      <c r="L4431" t="s">
        <v>4</v>
      </c>
      <c r="M4431" t="s">
        <v>5</v>
      </c>
      <c r="N4431" t="s">
        <v>17</v>
      </c>
      <c r="O4431">
        <v>2001909000</v>
      </c>
      <c r="P4431" t="s">
        <v>1008</v>
      </c>
      <c r="Q4431" t="s">
        <v>1003</v>
      </c>
      <c r="R4431" t="s">
        <v>68</v>
      </c>
      <c r="S4431" t="s">
        <v>320</v>
      </c>
      <c r="W4431" t="s">
        <v>100</v>
      </c>
      <c r="X4431" t="s">
        <v>8</v>
      </c>
      <c r="Y4431" t="s">
        <v>226</v>
      </c>
      <c r="Z4431">
        <v>1164.4000000000001</v>
      </c>
      <c r="AA4431">
        <v>661.2</v>
      </c>
    </row>
    <row r="4432" spans="1:27" hidden="1" x14ac:dyDescent="0.25">
      <c r="A4432">
        <v>2017</v>
      </c>
      <c r="B4432">
        <v>1</v>
      </c>
      <c r="C4432" t="s">
        <v>270</v>
      </c>
      <c r="D4432">
        <v>4303</v>
      </c>
      <c r="E4432">
        <v>12</v>
      </c>
      <c r="F4432">
        <v>20170124</v>
      </c>
      <c r="G4432">
        <v>20546150519</v>
      </c>
      <c r="H4432" t="s">
        <v>345</v>
      </c>
      <c r="I4432" t="s">
        <v>25</v>
      </c>
      <c r="J4432" t="s">
        <v>26</v>
      </c>
      <c r="K4432" t="s">
        <v>199</v>
      </c>
      <c r="L4432" t="s">
        <v>4</v>
      </c>
      <c r="M4432" t="s">
        <v>5</v>
      </c>
      <c r="N4432" t="s">
        <v>6</v>
      </c>
      <c r="O4432">
        <v>709600000</v>
      </c>
      <c r="P4432" t="s">
        <v>1007</v>
      </c>
      <c r="Q4432" t="s">
        <v>274</v>
      </c>
      <c r="R4432" t="s">
        <v>7</v>
      </c>
      <c r="S4432" t="s">
        <v>811</v>
      </c>
      <c r="T4432" t="s">
        <v>798</v>
      </c>
      <c r="W4432" t="s">
        <v>100</v>
      </c>
      <c r="X4432" t="s">
        <v>8</v>
      </c>
      <c r="Y4432" t="s">
        <v>226</v>
      </c>
      <c r="Z4432">
        <v>1163.71</v>
      </c>
      <c r="AA4432">
        <v>605</v>
      </c>
    </row>
    <row r="4433" spans="1:27" hidden="1" x14ac:dyDescent="0.25">
      <c r="A4433">
        <v>2018</v>
      </c>
      <c r="B4433">
        <v>1</v>
      </c>
      <c r="C4433" t="s">
        <v>86</v>
      </c>
      <c r="D4433">
        <v>7630</v>
      </c>
      <c r="E4433">
        <v>3</v>
      </c>
      <c r="F4433">
        <v>20180125</v>
      </c>
      <c r="G4433">
        <v>20523273265</v>
      </c>
      <c r="H4433" t="s">
        <v>174</v>
      </c>
      <c r="I4433" t="s">
        <v>25</v>
      </c>
      <c r="J4433" t="s">
        <v>26</v>
      </c>
      <c r="K4433" t="s">
        <v>97</v>
      </c>
      <c r="L4433" t="s">
        <v>4</v>
      </c>
      <c r="M4433" t="s">
        <v>5</v>
      </c>
      <c r="N4433" t="s">
        <v>6</v>
      </c>
      <c r="O4433">
        <v>904219000</v>
      </c>
      <c r="P4433" t="s">
        <v>40</v>
      </c>
      <c r="Q4433" t="s">
        <v>472</v>
      </c>
      <c r="R4433" t="s">
        <v>50</v>
      </c>
      <c r="S4433" t="s">
        <v>175</v>
      </c>
      <c r="W4433" t="s">
        <v>176</v>
      </c>
      <c r="X4433" t="s">
        <v>8</v>
      </c>
      <c r="Y4433" t="s">
        <v>93</v>
      </c>
      <c r="Z4433">
        <v>1163.28</v>
      </c>
      <c r="AA4433">
        <v>101.23</v>
      </c>
    </row>
    <row r="4434" spans="1:27" hidden="1" x14ac:dyDescent="0.25">
      <c r="A4434">
        <v>2018</v>
      </c>
      <c r="B4434">
        <v>3</v>
      </c>
      <c r="C4434" t="s">
        <v>86</v>
      </c>
      <c r="D4434">
        <v>25851</v>
      </c>
      <c r="E4434">
        <v>4</v>
      </c>
      <c r="F4434">
        <v>20180323</v>
      </c>
      <c r="G4434">
        <v>20170040938</v>
      </c>
      <c r="H4434" t="s">
        <v>65</v>
      </c>
      <c r="I4434" t="s">
        <v>25</v>
      </c>
      <c r="J4434" t="s">
        <v>26</v>
      </c>
      <c r="K4434" t="s">
        <v>97</v>
      </c>
      <c r="L4434" t="s">
        <v>4</v>
      </c>
      <c r="M4434" t="s">
        <v>5</v>
      </c>
      <c r="N4434" t="s">
        <v>17</v>
      </c>
      <c r="O4434">
        <v>2005992000</v>
      </c>
      <c r="P4434" t="s">
        <v>934</v>
      </c>
      <c r="Q4434" t="s">
        <v>1003</v>
      </c>
      <c r="R4434" t="s">
        <v>18</v>
      </c>
      <c r="S4434" t="s">
        <v>148</v>
      </c>
      <c r="T4434" t="s">
        <v>101</v>
      </c>
      <c r="W4434" t="s">
        <v>129</v>
      </c>
      <c r="X4434" t="s">
        <v>153</v>
      </c>
      <c r="Y4434" t="s">
        <v>15</v>
      </c>
      <c r="Z4434">
        <v>1162.8</v>
      </c>
      <c r="AA4434">
        <v>440.64</v>
      </c>
    </row>
    <row r="4435" spans="1:27" hidden="1" x14ac:dyDescent="0.25">
      <c r="A4435">
        <v>2018</v>
      </c>
      <c r="B4435">
        <v>1</v>
      </c>
      <c r="C4435" t="s">
        <v>270</v>
      </c>
      <c r="D4435">
        <v>1400</v>
      </c>
      <c r="E4435">
        <v>8</v>
      </c>
      <c r="F4435">
        <v>20180110</v>
      </c>
      <c r="G4435">
        <v>20546150519</v>
      </c>
      <c r="H4435" t="s">
        <v>345</v>
      </c>
      <c r="I4435" t="s">
        <v>25</v>
      </c>
      <c r="J4435" t="s">
        <v>26</v>
      </c>
      <c r="K4435" t="s">
        <v>1281</v>
      </c>
      <c r="L4435" t="s">
        <v>4</v>
      </c>
      <c r="M4435" t="s">
        <v>5</v>
      </c>
      <c r="N4435" t="s">
        <v>6</v>
      </c>
      <c r="O4435">
        <v>709600000</v>
      </c>
      <c r="P4435" t="s">
        <v>1002</v>
      </c>
      <c r="Q4435" t="s">
        <v>274</v>
      </c>
      <c r="R4435" t="s">
        <v>7</v>
      </c>
      <c r="S4435" t="s">
        <v>1265</v>
      </c>
      <c r="T4435" t="s">
        <v>14</v>
      </c>
      <c r="V4435" t="s">
        <v>145</v>
      </c>
      <c r="W4435" t="s">
        <v>272</v>
      </c>
      <c r="X4435" t="s">
        <v>8</v>
      </c>
      <c r="Y4435" t="s">
        <v>15</v>
      </c>
      <c r="Z4435">
        <v>1161.74</v>
      </c>
      <c r="AA4435">
        <v>550</v>
      </c>
    </row>
    <row r="4436" spans="1:27" hidden="1" x14ac:dyDescent="0.25">
      <c r="A4436">
        <v>2017</v>
      </c>
      <c r="B4436">
        <v>2</v>
      </c>
      <c r="C4436" t="s">
        <v>0</v>
      </c>
      <c r="D4436">
        <v>18872</v>
      </c>
      <c r="E4436">
        <v>1</v>
      </c>
      <c r="F4436">
        <v>20170225</v>
      </c>
      <c r="G4436">
        <v>20510807694</v>
      </c>
      <c r="H4436" t="s">
        <v>20</v>
      </c>
      <c r="I4436" t="s">
        <v>2</v>
      </c>
      <c r="J4436" t="s">
        <v>21</v>
      </c>
      <c r="K4436" t="s">
        <v>22</v>
      </c>
      <c r="L4436" t="s">
        <v>4</v>
      </c>
      <c r="M4436" t="s">
        <v>5</v>
      </c>
      <c r="N4436" t="s">
        <v>6</v>
      </c>
      <c r="O4436">
        <v>709600000</v>
      </c>
      <c r="P4436" t="s">
        <v>1071</v>
      </c>
      <c r="Q4436" t="s">
        <v>274</v>
      </c>
      <c r="R4436" t="s">
        <v>7</v>
      </c>
      <c r="S4436" t="s">
        <v>375</v>
      </c>
      <c r="T4436" t="s">
        <v>376</v>
      </c>
      <c r="X4436" t="s">
        <v>23</v>
      </c>
      <c r="Y4436" t="s">
        <v>9</v>
      </c>
      <c r="Z4436">
        <v>1160</v>
      </c>
      <c r="AA4436">
        <v>820</v>
      </c>
    </row>
    <row r="4437" spans="1:27" hidden="1" x14ac:dyDescent="0.25">
      <c r="A4437">
        <v>2018</v>
      </c>
      <c r="B4437">
        <v>3</v>
      </c>
      <c r="C4437" t="s">
        <v>86</v>
      </c>
      <c r="D4437">
        <v>20593</v>
      </c>
      <c r="E4437">
        <v>2</v>
      </c>
      <c r="F4437">
        <v>20180310</v>
      </c>
      <c r="G4437">
        <v>20373860736</v>
      </c>
      <c r="H4437" t="s">
        <v>1127</v>
      </c>
      <c r="I4437" t="s">
        <v>47</v>
      </c>
      <c r="J4437" t="s">
        <v>48</v>
      </c>
      <c r="K4437" t="s">
        <v>1385</v>
      </c>
      <c r="L4437" t="s">
        <v>4</v>
      </c>
      <c r="M4437" t="s">
        <v>5</v>
      </c>
      <c r="N4437" t="s">
        <v>17</v>
      </c>
      <c r="O4437">
        <v>2001909000</v>
      </c>
      <c r="P4437" t="s">
        <v>934</v>
      </c>
      <c r="Q4437" t="s">
        <v>1003</v>
      </c>
      <c r="R4437" t="s">
        <v>68</v>
      </c>
      <c r="S4437" t="s">
        <v>98</v>
      </c>
      <c r="U4437" t="s">
        <v>14</v>
      </c>
      <c r="V4437" t="s">
        <v>101</v>
      </c>
      <c r="W4437" t="s">
        <v>34</v>
      </c>
      <c r="X4437" t="s">
        <v>8</v>
      </c>
      <c r="Y4437" t="s">
        <v>15</v>
      </c>
      <c r="Z4437">
        <v>1155.2</v>
      </c>
      <c r="AA4437">
        <v>216</v>
      </c>
    </row>
    <row r="4438" spans="1:27" hidden="1" x14ac:dyDescent="0.25">
      <c r="A4438">
        <v>2017</v>
      </c>
      <c r="B4438">
        <v>1</v>
      </c>
      <c r="C4438" t="s">
        <v>270</v>
      </c>
      <c r="D4438">
        <v>3215</v>
      </c>
      <c r="E4438">
        <v>2</v>
      </c>
      <c r="F4438">
        <v>20170120</v>
      </c>
      <c r="G4438">
        <v>20546150519</v>
      </c>
      <c r="H4438" t="s">
        <v>345</v>
      </c>
      <c r="I4438" t="s">
        <v>25</v>
      </c>
      <c r="J4438" t="s">
        <v>26</v>
      </c>
      <c r="K4438" t="s">
        <v>257</v>
      </c>
      <c r="L4438" t="s">
        <v>4</v>
      </c>
      <c r="M4438" t="s">
        <v>5</v>
      </c>
      <c r="N4438" t="s">
        <v>6</v>
      </c>
      <c r="O4438">
        <v>709600000</v>
      </c>
      <c r="P4438" t="s">
        <v>1002</v>
      </c>
      <c r="Q4438" t="s">
        <v>274</v>
      </c>
      <c r="R4438" t="s">
        <v>7</v>
      </c>
      <c r="S4438" t="s">
        <v>350</v>
      </c>
      <c r="T4438" t="s">
        <v>798</v>
      </c>
      <c r="U4438" t="s">
        <v>800</v>
      </c>
      <c r="W4438" t="s">
        <v>100</v>
      </c>
      <c r="X4438" t="s">
        <v>8</v>
      </c>
      <c r="Y4438" t="s">
        <v>226</v>
      </c>
      <c r="Z4438">
        <v>1154.97</v>
      </c>
      <c r="AA4438">
        <v>3660</v>
      </c>
    </row>
    <row r="4439" spans="1:27" hidden="1" x14ac:dyDescent="0.25">
      <c r="A4439">
        <v>2018</v>
      </c>
      <c r="B4439">
        <v>2</v>
      </c>
      <c r="C4439" t="s">
        <v>85</v>
      </c>
      <c r="D4439">
        <v>916</v>
      </c>
      <c r="E4439">
        <v>1</v>
      </c>
      <c r="F4439">
        <v>20180208</v>
      </c>
      <c r="G4439">
        <v>20533271929</v>
      </c>
      <c r="H4439" t="s">
        <v>2059</v>
      </c>
      <c r="I4439" t="s">
        <v>11</v>
      </c>
      <c r="J4439" t="s">
        <v>12</v>
      </c>
      <c r="K4439" t="s">
        <v>362</v>
      </c>
      <c r="L4439" t="s">
        <v>4</v>
      </c>
      <c r="M4439" t="s">
        <v>5</v>
      </c>
      <c r="N4439" t="s">
        <v>6</v>
      </c>
      <c r="O4439">
        <v>904219000</v>
      </c>
      <c r="P4439" t="s">
        <v>499</v>
      </c>
      <c r="Q4439" t="s">
        <v>472</v>
      </c>
      <c r="R4439" t="s">
        <v>50</v>
      </c>
      <c r="S4439" t="s">
        <v>41</v>
      </c>
      <c r="T4439" t="s">
        <v>500</v>
      </c>
      <c r="U4439" t="s">
        <v>2060</v>
      </c>
      <c r="X4439" t="s">
        <v>19</v>
      </c>
      <c r="Y4439" t="s">
        <v>85</v>
      </c>
      <c r="Z4439">
        <v>1154</v>
      </c>
      <c r="AA4439">
        <v>8655</v>
      </c>
    </row>
    <row r="4440" spans="1:27" hidden="1" x14ac:dyDescent="0.25">
      <c r="A4440">
        <v>2017</v>
      </c>
      <c r="B4440">
        <v>3</v>
      </c>
      <c r="C4440" t="s">
        <v>86</v>
      </c>
      <c r="D4440">
        <v>26436</v>
      </c>
      <c r="E4440">
        <v>3</v>
      </c>
      <c r="F4440">
        <v>20170330</v>
      </c>
      <c r="G4440">
        <v>20186370571</v>
      </c>
      <c r="H4440" t="s">
        <v>111</v>
      </c>
      <c r="I4440" t="s">
        <v>25</v>
      </c>
      <c r="J4440" t="s">
        <v>26</v>
      </c>
      <c r="K4440" t="s">
        <v>125</v>
      </c>
      <c r="L4440" t="s">
        <v>4</v>
      </c>
      <c r="M4440" t="s">
        <v>5</v>
      </c>
      <c r="N4440" t="s">
        <v>17</v>
      </c>
      <c r="O4440">
        <v>2005999000</v>
      </c>
      <c r="P4440" t="s">
        <v>31</v>
      </c>
      <c r="Q4440" t="s">
        <v>1003</v>
      </c>
      <c r="R4440" t="s">
        <v>24</v>
      </c>
      <c r="S4440" t="s">
        <v>933</v>
      </c>
      <c r="W4440" t="s">
        <v>112</v>
      </c>
      <c r="X4440" t="s">
        <v>8</v>
      </c>
      <c r="Y4440" t="s">
        <v>9</v>
      </c>
      <c r="Z4440">
        <v>1152</v>
      </c>
      <c r="AA4440">
        <v>306</v>
      </c>
    </row>
    <row r="4441" spans="1:27" hidden="1" x14ac:dyDescent="0.25">
      <c r="A4441">
        <v>2018</v>
      </c>
      <c r="B4441">
        <v>3</v>
      </c>
      <c r="C4441" t="s">
        <v>86</v>
      </c>
      <c r="D4441">
        <v>25865</v>
      </c>
      <c r="E4441">
        <v>5</v>
      </c>
      <c r="F4441">
        <v>20180323</v>
      </c>
      <c r="G4441">
        <v>20170040938</v>
      </c>
      <c r="H4441" t="s">
        <v>65</v>
      </c>
      <c r="I4441" t="s">
        <v>25</v>
      </c>
      <c r="J4441" t="s">
        <v>26</v>
      </c>
      <c r="K4441" t="s">
        <v>97</v>
      </c>
      <c r="L4441" t="s">
        <v>4</v>
      </c>
      <c r="M4441" t="s">
        <v>5</v>
      </c>
      <c r="N4441" t="s">
        <v>17</v>
      </c>
      <c r="O4441">
        <v>2005999000</v>
      </c>
      <c r="P4441" t="s">
        <v>934</v>
      </c>
      <c r="Q4441" t="s">
        <v>1003</v>
      </c>
      <c r="R4441" t="s">
        <v>24</v>
      </c>
      <c r="S4441" t="s">
        <v>148</v>
      </c>
      <c r="T4441" t="s">
        <v>101</v>
      </c>
      <c r="W4441" t="s">
        <v>129</v>
      </c>
      <c r="X4441" t="s">
        <v>8</v>
      </c>
      <c r="Y4441" t="s">
        <v>15</v>
      </c>
      <c r="Z4441">
        <v>1152</v>
      </c>
      <c r="AA4441">
        <v>609.79200000000003</v>
      </c>
    </row>
    <row r="4442" spans="1:27" hidden="1" x14ac:dyDescent="0.25">
      <c r="A4442">
        <v>2017</v>
      </c>
      <c r="B4442">
        <v>2</v>
      </c>
      <c r="C4442" t="s">
        <v>270</v>
      </c>
      <c r="D4442">
        <v>5570</v>
      </c>
      <c r="E4442">
        <v>2</v>
      </c>
      <c r="F4442">
        <v>20170201</v>
      </c>
      <c r="G4442">
        <v>20504004415</v>
      </c>
      <c r="H4442" t="s">
        <v>223</v>
      </c>
      <c r="I4442" t="s">
        <v>25</v>
      </c>
      <c r="J4442" t="s">
        <v>26</v>
      </c>
      <c r="K4442" t="s">
        <v>257</v>
      </c>
      <c r="L4442" t="s">
        <v>4</v>
      </c>
      <c r="M4442" t="s">
        <v>5</v>
      </c>
      <c r="N4442" t="s">
        <v>17</v>
      </c>
      <c r="O4442">
        <v>2005999000</v>
      </c>
      <c r="P4442" t="s">
        <v>1002</v>
      </c>
      <c r="Q4442" t="s">
        <v>1003</v>
      </c>
      <c r="R4442" t="s">
        <v>24</v>
      </c>
      <c r="S4442" t="s">
        <v>321</v>
      </c>
      <c r="W4442" t="s">
        <v>272</v>
      </c>
      <c r="X4442" t="s">
        <v>8</v>
      </c>
      <c r="Y4442" t="s">
        <v>226</v>
      </c>
      <c r="Z4442">
        <v>1148</v>
      </c>
      <c r="AA4442">
        <v>840</v>
      </c>
    </row>
    <row r="4443" spans="1:27" hidden="1" x14ac:dyDescent="0.25">
      <c r="A4443">
        <v>2017</v>
      </c>
      <c r="B4443">
        <v>2</v>
      </c>
      <c r="C4443" t="s">
        <v>270</v>
      </c>
      <c r="D4443">
        <v>5570</v>
      </c>
      <c r="E4443">
        <v>4</v>
      </c>
      <c r="F4443">
        <v>20170201</v>
      </c>
      <c r="G4443">
        <v>20504004415</v>
      </c>
      <c r="H4443" t="s">
        <v>223</v>
      </c>
      <c r="I4443" t="s">
        <v>25</v>
      </c>
      <c r="J4443" t="s">
        <v>26</v>
      </c>
      <c r="K4443" t="s">
        <v>257</v>
      </c>
      <c r="L4443" t="s">
        <v>4</v>
      </c>
      <c r="M4443" t="s">
        <v>5</v>
      </c>
      <c r="N4443" t="s">
        <v>17</v>
      </c>
      <c r="O4443">
        <v>2005999000</v>
      </c>
      <c r="P4443" t="s">
        <v>1002</v>
      </c>
      <c r="Q4443" t="s">
        <v>1003</v>
      </c>
      <c r="R4443" t="s">
        <v>24</v>
      </c>
      <c r="S4443" t="s">
        <v>321</v>
      </c>
      <c r="W4443" t="s">
        <v>272</v>
      </c>
      <c r="X4443" t="s">
        <v>8</v>
      </c>
      <c r="Y4443" t="s">
        <v>226</v>
      </c>
      <c r="Z4443">
        <v>1148</v>
      </c>
      <c r="AA4443">
        <v>840</v>
      </c>
    </row>
    <row r="4444" spans="1:27" hidden="1" x14ac:dyDescent="0.25">
      <c r="A4444">
        <v>2018</v>
      </c>
      <c r="B4444">
        <v>3</v>
      </c>
      <c r="C4444" t="s">
        <v>86</v>
      </c>
      <c r="D4444">
        <v>20806</v>
      </c>
      <c r="E4444">
        <v>13</v>
      </c>
      <c r="F4444">
        <v>20180307</v>
      </c>
      <c r="G4444">
        <v>20450130908</v>
      </c>
      <c r="H4444" t="s">
        <v>1444</v>
      </c>
      <c r="I4444" t="s">
        <v>2</v>
      </c>
      <c r="J4444" t="s">
        <v>81</v>
      </c>
      <c r="K4444" t="s">
        <v>82</v>
      </c>
      <c r="L4444" t="s">
        <v>4</v>
      </c>
      <c r="M4444" t="s">
        <v>5</v>
      </c>
      <c r="N4444" t="s">
        <v>6</v>
      </c>
      <c r="O4444">
        <v>710809000</v>
      </c>
      <c r="P4444" t="s">
        <v>31</v>
      </c>
      <c r="Q4444" t="s">
        <v>1076</v>
      </c>
      <c r="R4444" t="s">
        <v>13</v>
      </c>
      <c r="S4444" t="s">
        <v>2525</v>
      </c>
      <c r="U4444" t="s">
        <v>394</v>
      </c>
      <c r="V4444" t="s">
        <v>2526</v>
      </c>
      <c r="W4444" t="s">
        <v>176</v>
      </c>
      <c r="X4444" t="s">
        <v>8</v>
      </c>
      <c r="Y4444" t="s">
        <v>9</v>
      </c>
      <c r="Z4444">
        <v>1145.4000000000001</v>
      </c>
      <c r="AA4444">
        <v>219</v>
      </c>
    </row>
    <row r="4445" spans="1:27" hidden="1" x14ac:dyDescent="0.25">
      <c r="A4445">
        <v>2018</v>
      </c>
      <c r="B4445">
        <v>3</v>
      </c>
      <c r="C4445" t="s">
        <v>86</v>
      </c>
      <c r="D4445">
        <v>23372</v>
      </c>
      <c r="E4445">
        <v>6</v>
      </c>
      <c r="F4445">
        <v>20180314</v>
      </c>
      <c r="G4445">
        <v>20186370571</v>
      </c>
      <c r="H4445" t="s">
        <v>111</v>
      </c>
      <c r="I4445" t="s">
        <v>25</v>
      </c>
      <c r="J4445" t="s">
        <v>26</v>
      </c>
      <c r="K4445" t="s">
        <v>199</v>
      </c>
      <c r="L4445" t="s">
        <v>4</v>
      </c>
      <c r="M4445" t="s">
        <v>5</v>
      </c>
      <c r="N4445" t="s">
        <v>6</v>
      </c>
      <c r="O4445">
        <v>710809000</v>
      </c>
      <c r="P4445" t="s">
        <v>31</v>
      </c>
      <c r="Q4445" t="s">
        <v>1076</v>
      </c>
      <c r="R4445" t="s">
        <v>13</v>
      </c>
      <c r="S4445" t="s">
        <v>666</v>
      </c>
      <c r="W4445" t="s">
        <v>947</v>
      </c>
      <c r="X4445" t="s">
        <v>8</v>
      </c>
      <c r="Y4445" t="s">
        <v>9</v>
      </c>
      <c r="Z4445">
        <v>1140</v>
      </c>
      <c r="AA4445">
        <v>510</v>
      </c>
    </row>
    <row r="4446" spans="1:27" hidden="1" x14ac:dyDescent="0.25">
      <c r="A4446">
        <v>2018</v>
      </c>
      <c r="B4446">
        <v>1</v>
      </c>
      <c r="C4446" t="s">
        <v>270</v>
      </c>
      <c r="D4446">
        <v>42421</v>
      </c>
      <c r="E4446">
        <v>2</v>
      </c>
      <c r="F4446">
        <v>20180102</v>
      </c>
      <c r="G4446">
        <v>20504004415</v>
      </c>
      <c r="H4446" t="s">
        <v>223</v>
      </c>
      <c r="I4446" t="s">
        <v>2</v>
      </c>
      <c r="J4446" t="s">
        <v>314</v>
      </c>
      <c r="K4446" t="s">
        <v>315</v>
      </c>
      <c r="L4446" t="s">
        <v>4</v>
      </c>
      <c r="M4446" t="s">
        <v>5</v>
      </c>
      <c r="N4446" t="s">
        <v>17</v>
      </c>
      <c r="O4446">
        <v>2001909000</v>
      </c>
      <c r="P4446" t="s">
        <v>1008</v>
      </c>
      <c r="Q4446" t="s">
        <v>1003</v>
      </c>
      <c r="R4446" t="s">
        <v>68</v>
      </c>
      <c r="S4446" t="s">
        <v>861</v>
      </c>
      <c r="T4446" t="s">
        <v>1358</v>
      </c>
      <c r="W4446" t="s">
        <v>34</v>
      </c>
      <c r="X4446" t="s">
        <v>8</v>
      </c>
      <c r="Y4446" t="s">
        <v>226</v>
      </c>
      <c r="Z4446">
        <v>1135</v>
      </c>
      <c r="AA4446">
        <v>594</v>
      </c>
    </row>
    <row r="4447" spans="1:27" hidden="1" x14ac:dyDescent="0.25">
      <c r="A4447">
        <v>2018</v>
      </c>
      <c r="B4447">
        <v>3</v>
      </c>
      <c r="C4447" t="s">
        <v>86</v>
      </c>
      <c r="D4447">
        <v>25227</v>
      </c>
      <c r="E4447">
        <v>10</v>
      </c>
      <c r="F4447">
        <v>20180320</v>
      </c>
      <c r="G4447">
        <v>20392854445</v>
      </c>
      <c r="H4447" t="s">
        <v>396</v>
      </c>
      <c r="I4447" t="s">
        <v>2</v>
      </c>
      <c r="J4447" t="s">
        <v>81</v>
      </c>
      <c r="K4447" t="s">
        <v>82</v>
      </c>
      <c r="L4447" t="s">
        <v>4</v>
      </c>
      <c r="M4447" t="s">
        <v>5</v>
      </c>
      <c r="N4447" t="s">
        <v>6</v>
      </c>
      <c r="O4447">
        <v>710809000</v>
      </c>
      <c r="P4447" t="s">
        <v>40</v>
      </c>
      <c r="Q4447" t="s">
        <v>274</v>
      </c>
      <c r="R4447" t="s">
        <v>13</v>
      </c>
      <c r="S4447" t="s">
        <v>2561</v>
      </c>
      <c r="X4447" t="s">
        <v>19</v>
      </c>
      <c r="Y4447" t="s">
        <v>9</v>
      </c>
      <c r="Z4447">
        <v>1134</v>
      </c>
      <c r="AA4447">
        <v>503.625</v>
      </c>
    </row>
    <row r="4448" spans="1:27" hidden="1" x14ac:dyDescent="0.25">
      <c r="A4448">
        <v>2018</v>
      </c>
      <c r="B4448">
        <v>3</v>
      </c>
      <c r="C4448" t="s">
        <v>86</v>
      </c>
      <c r="D4448">
        <v>20936</v>
      </c>
      <c r="E4448">
        <v>6</v>
      </c>
      <c r="F4448">
        <v>20180306</v>
      </c>
      <c r="G4448">
        <v>20503640032</v>
      </c>
      <c r="H4448" t="s">
        <v>383</v>
      </c>
      <c r="I4448" t="s">
        <v>25</v>
      </c>
      <c r="J4448" t="s">
        <v>26</v>
      </c>
      <c r="K4448" t="s">
        <v>199</v>
      </c>
      <c r="L4448" t="s">
        <v>4</v>
      </c>
      <c r="M4448" t="s">
        <v>5</v>
      </c>
      <c r="N4448" t="s">
        <v>6</v>
      </c>
      <c r="O4448">
        <v>904219000</v>
      </c>
      <c r="P4448" t="s">
        <v>499</v>
      </c>
      <c r="Q4448" t="s">
        <v>472</v>
      </c>
      <c r="R4448" t="s">
        <v>50</v>
      </c>
      <c r="S4448" t="s">
        <v>2531</v>
      </c>
      <c r="T4448" t="s">
        <v>2532</v>
      </c>
      <c r="V4448" t="s">
        <v>145</v>
      </c>
      <c r="W4448" t="s">
        <v>117</v>
      </c>
      <c r="X4448" t="s">
        <v>8</v>
      </c>
      <c r="Y4448" t="s">
        <v>93</v>
      </c>
      <c r="Z4448">
        <v>1132.04</v>
      </c>
      <c r="AA4448">
        <v>55.11</v>
      </c>
    </row>
    <row r="4449" spans="1:27" hidden="1" x14ac:dyDescent="0.25">
      <c r="A4449">
        <v>2018</v>
      </c>
      <c r="B4449">
        <v>2</v>
      </c>
      <c r="C4449" t="s">
        <v>270</v>
      </c>
      <c r="D4449">
        <v>9581</v>
      </c>
      <c r="E4449">
        <v>1</v>
      </c>
      <c r="F4449">
        <v>20180223</v>
      </c>
      <c r="G4449">
        <v>20546150519</v>
      </c>
      <c r="H4449" t="s">
        <v>345</v>
      </c>
      <c r="I4449" t="s">
        <v>25</v>
      </c>
      <c r="J4449" t="s">
        <v>26</v>
      </c>
      <c r="K4449" t="s">
        <v>344</v>
      </c>
      <c r="L4449" t="s">
        <v>4</v>
      </c>
      <c r="M4449" t="s">
        <v>5</v>
      </c>
      <c r="N4449" t="s">
        <v>6</v>
      </c>
      <c r="O4449">
        <v>709600000</v>
      </c>
      <c r="P4449" t="s">
        <v>1002</v>
      </c>
      <c r="Q4449" t="s">
        <v>274</v>
      </c>
      <c r="R4449" t="s">
        <v>7</v>
      </c>
      <c r="S4449" t="s">
        <v>350</v>
      </c>
      <c r="T4449" t="s">
        <v>798</v>
      </c>
      <c r="U4449" t="s">
        <v>807</v>
      </c>
      <c r="W4449" t="s">
        <v>100</v>
      </c>
      <c r="X4449" t="s">
        <v>8</v>
      </c>
      <c r="Y4449" t="s">
        <v>226</v>
      </c>
      <c r="Z4449">
        <v>1129.95</v>
      </c>
      <c r="AA4449">
        <v>1100</v>
      </c>
    </row>
    <row r="4450" spans="1:27" hidden="1" x14ac:dyDescent="0.25">
      <c r="A4450">
        <v>2017</v>
      </c>
      <c r="B4450">
        <v>1</v>
      </c>
      <c r="C4450" t="s">
        <v>0</v>
      </c>
      <c r="D4450">
        <v>9994</v>
      </c>
      <c r="E4450">
        <v>1</v>
      </c>
      <c r="F4450">
        <v>20170128</v>
      </c>
      <c r="G4450">
        <v>20515926543</v>
      </c>
      <c r="H4450" t="s">
        <v>29</v>
      </c>
      <c r="I4450" t="s">
        <v>2</v>
      </c>
      <c r="J4450" t="s">
        <v>21</v>
      </c>
      <c r="K4450" t="s">
        <v>22</v>
      </c>
      <c r="L4450" t="s">
        <v>4</v>
      </c>
      <c r="M4450" t="s">
        <v>5</v>
      </c>
      <c r="N4450" t="s">
        <v>6</v>
      </c>
      <c r="O4450">
        <v>709600000</v>
      </c>
      <c r="P4450" t="s">
        <v>1071</v>
      </c>
      <c r="Q4450" t="s">
        <v>274</v>
      </c>
      <c r="R4450" t="s">
        <v>7</v>
      </c>
      <c r="S4450" t="s">
        <v>40</v>
      </c>
      <c r="T4450" t="s">
        <v>31</v>
      </c>
      <c r="X4450" t="s">
        <v>23</v>
      </c>
      <c r="Y4450" t="s">
        <v>9</v>
      </c>
      <c r="Z4450">
        <v>1125</v>
      </c>
      <c r="AA4450">
        <v>450</v>
      </c>
    </row>
    <row r="4451" spans="1:27" hidden="1" x14ac:dyDescent="0.25">
      <c r="A4451">
        <v>2017</v>
      </c>
      <c r="B4451">
        <v>2</v>
      </c>
      <c r="C4451" t="s">
        <v>0</v>
      </c>
      <c r="D4451">
        <v>14896</v>
      </c>
      <c r="E4451">
        <v>1</v>
      </c>
      <c r="F4451">
        <v>20170211</v>
      </c>
      <c r="G4451">
        <v>20515926543</v>
      </c>
      <c r="H4451" t="s">
        <v>29</v>
      </c>
      <c r="I4451" t="s">
        <v>2</v>
      </c>
      <c r="J4451" t="s">
        <v>21</v>
      </c>
      <c r="K4451" t="s">
        <v>22</v>
      </c>
      <c r="L4451" t="s">
        <v>4</v>
      </c>
      <c r="M4451" t="s">
        <v>5</v>
      </c>
      <c r="N4451" t="s">
        <v>6</v>
      </c>
      <c r="O4451">
        <v>709600000</v>
      </c>
      <c r="P4451" t="s">
        <v>1071</v>
      </c>
      <c r="Q4451" t="s">
        <v>274</v>
      </c>
      <c r="R4451" t="s">
        <v>7</v>
      </c>
      <c r="S4451" t="s">
        <v>40</v>
      </c>
      <c r="T4451" t="s">
        <v>31</v>
      </c>
      <c r="X4451" t="s">
        <v>23</v>
      </c>
      <c r="Y4451" t="s">
        <v>9</v>
      </c>
      <c r="Z4451">
        <v>1125</v>
      </c>
      <c r="AA4451">
        <v>450</v>
      </c>
    </row>
    <row r="4452" spans="1:27" hidden="1" x14ac:dyDescent="0.25">
      <c r="A4452">
        <v>2018</v>
      </c>
      <c r="B4452">
        <v>2</v>
      </c>
      <c r="C4452" t="s">
        <v>86</v>
      </c>
      <c r="D4452">
        <v>14052</v>
      </c>
      <c r="E4452">
        <v>4</v>
      </c>
      <c r="F4452">
        <v>20180214</v>
      </c>
      <c r="G4452">
        <v>20186370571</v>
      </c>
      <c r="H4452" t="s">
        <v>111</v>
      </c>
      <c r="I4452" t="s">
        <v>25</v>
      </c>
      <c r="J4452" t="s">
        <v>26</v>
      </c>
      <c r="K4452" t="s">
        <v>97</v>
      </c>
      <c r="L4452" t="s">
        <v>4</v>
      </c>
      <c r="M4452" t="s">
        <v>5</v>
      </c>
      <c r="N4452" t="s">
        <v>17</v>
      </c>
      <c r="O4452">
        <v>2005999000</v>
      </c>
      <c r="P4452" t="s">
        <v>31</v>
      </c>
      <c r="Q4452" t="s">
        <v>1071</v>
      </c>
      <c r="R4452" t="s">
        <v>24</v>
      </c>
      <c r="S4452" t="s">
        <v>1806</v>
      </c>
      <c r="T4452" t="s">
        <v>1807</v>
      </c>
      <c r="U4452" t="s">
        <v>1808</v>
      </c>
      <c r="W4452" t="s">
        <v>1232</v>
      </c>
      <c r="X4452" t="s">
        <v>8</v>
      </c>
      <c r="Y4452" t="s">
        <v>9</v>
      </c>
      <c r="Z4452">
        <v>1111.8</v>
      </c>
      <c r="AA4452">
        <v>284</v>
      </c>
    </row>
    <row r="4453" spans="1:27" hidden="1" x14ac:dyDescent="0.25">
      <c r="A4453">
        <v>2018</v>
      </c>
      <c r="B4453">
        <v>2</v>
      </c>
      <c r="C4453" t="s">
        <v>86</v>
      </c>
      <c r="D4453">
        <v>10188</v>
      </c>
      <c r="E4453">
        <v>4</v>
      </c>
      <c r="F4453">
        <v>20180202</v>
      </c>
      <c r="G4453">
        <v>20523273265</v>
      </c>
      <c r="H4453" t="s">
        <v>174</v>
      </c>
      <c r="I4453" t="s">
        <v>25</v>
      </c>
      <c r="J4453" t="s">
        <v>26</v>
      </c>
      <c r="K4453" t="s">
        <v>97</v>
      </c>
      <c r="L4453" t="s">
        <v>4</v>
      </c>
      <c r="M4453" t="s">
        <v>5</v>
      </c>
      <c r="N4453" t="s">
        <v>6</v>
      </c>
      <c r="O4453">
        <v>904219000</v>
      </c>
      <c r="P4453" t="s">
        <v>499</v>
      </c>
      <c r="Q4453" t="s">
        <v>472</v>
      </c>
      <c r="R4453" t="s">
        <v>50</v>
      </c>
      <c r="S4453" t="s">
        <v>1818</v>
      </c>
      <c r="W4453" t="s">
        <v>176</v>
      </c>
      <c r="X4453" t="s">
        <v>8</v>
      </c>
      <c r="Y4453" t="s">
        <v>93</v>
      </c>
      <c r="Z4453">
        <v>1107.04</v>
      </c>
      <c r="AA4453">
        <v>93.02</v>
      </c>
    </row>
    <row r="4454" spans="1:27" hidden="1" x14ac:dyDescent="0.25">
      <c r="A4454">
        <v>2017</v>
      </c>
      <c r="B4454">
        <v>3</v>
      </c>
      <c r="C4454" t="s">
        <v>270</v>
      </c>
      <c r="D4454">
        <v>9142</v>
      </c>
      <c r="E4454">
        <v>3</v>
      </c>
      <c r="F4454">
        <v>20170301</v>
      </c>
      <c r="G4454">
        <v>20504004415</v>
      </c>
      <c r="H4454" t="s">
        <v>223</v>
      </c>
      <c r="I4454" t="s">
        <v>2</v>
      </c>
      <c r="J4454" t="s">
        <v>132</v>
      </c>
      <c r="K4454" t="s">
        <v>2046</v>
      </c>
      <c r="L4454" t="s">
        <v>4</v>
      </c>
      <c r="M4454" t="s">
        <v>5</v>
      </c>
      <c r="N4454" t="s">
        <v>17</v>
      </c>
      <c r="O4454">
        <v>2001909000</v>
      </c>
      <c r="P4454" t="s">
        <v>1009</v>
      </c>
      <c r="Q4454" t="s">
        <v>1003</v>
      </c>
      <c r="R4454" t="s">
        <v>68</v>
      </c>
      <c r="S4454" t="s">
        <v>2354</v>
      </c>
      <c r="W4454" t="s">
        <v>100</v>
      </c>
      <c r="X4454" t="s">
        <v>8</v>
      </c>
      <c r="Y4454" t="s">
        <v>226</v>
      </c>
      <c r="Z4454">
        <v>1107</v>
      </c>
      <c r="AA4454">
        <v>87.84</v>
      </c>
    </row>
    <row r="4455" spans="1:27" hidden="1" x14ac:dyDescent="0.25">
      <c r="A4455">
        <v>2018</v>
      </c>
      <c r="B4455">
        <v>2</v>
      </c>
      <c r="C4455" t="s">
        <v>86</v>
      </c>
      <c r="D4455">
        <v>15827</v>
      </c>
      <c r="E4455">
        <v>4</v>
      </c>
      <c r="F4455">
        <v>20180220</v>
      </c>
      <c r="G4455">
        <v>20392854445</v>
      </c>
      <c r="H4455" t="s">
        <v>396</v>
      </c>
      <c r="I4455" t="s">
        <v>2</v>
      </c>
      <c r="J4455" t="s">
        <v>81</v>
      </c>
      <c r="K4455" t="s">
        <v>82</v>
      </c>
      <c r="L4455" t="s">
        <v>4</v>
      </c>
      <c r="M4455" t="s">
        <v>5</v>
      </c>
      <c r="N4455" t="s">
        <v>6</v>
      </c>
      <c r="O4455">
        <v>710809000</v>
      </c>
      <c r="P4455" t="s">
        <v>40</v>
      </c>
      <c r="Q4455" t="s">
        <v>1076</v>
      </c>
      <c r="R4455" t="s">
        <v>13</v>
      </c>
      <c r="S4455" t="s">
        <v>1878</v>
      </c>
      <c r="T4455" t="s">
        <v>399</v>
      </c>
      <c r="X4455" t="s">
        <v>8</v>
      </c>
      <c r="Y4455" t="s">
        <v>9</v>
      </c>
      <c r="Z4455">
        <v>1104</v>
      </c>
      <c r="AA4455">
        <v>771.54700000000003</v>
      </c>
    </row>
    <row r="4456" spans="1:27" hidden="1" x14ac:dyDescent="0.25">
      <c r="A4456">
        <v>2017</v>
      </c>
      <c r="B4456">
        <v>3</v>
      </c>
      <c r="C4456" t="s">
        <v>86</v>
      </c>
      <c r="D4456">
        <v>23685</v>
      </c>
      <c r="E4456">
        <v>3</v>
      </c>
      <c r="F4456">
        <v>20170321</v>
      </c>
      <c r="G4456">
        <v>20517142965</v>
      </c>
      <c r="H4456" t="s">
        <v>1824</v>
      </c>
      <c r="I4456" t="s">
        <v>2</v>
      </c>
      <c r="J4456" t="s">
        <v>58</v>
      </c>
      <c r="K4456" t="s">
        <v>59</v>
      </c>
      <c r="L4456" t="s">
        <v>4</v>
      </c>
      <c r="M4456" t="s">
        <v>5</v>
      </c>
      <c r="N4456" t="s">
        <v>6</v>
      </c>
      <c r="O4456">
        <v>904219000</v>
      </c>
      <c r="P4456" t="s">
        <v>1007</v>
      </c>
      <c r="Q4456" t="s">
        <v>1016</v>
      </c>
      <c r="R4456" t="s">
        <v>50</v>
      </c>
      <c r="S4456" t="s">
        <v>1825</v>
      </c>
      <c r="T4456" t="s">
        <v>2287</v>
      </c>
      <c r="U4456" t="s">
        <v>2288</v>
      </c>
      <c r="X4456" t="s">
        <v>23</v>
      </c>
      <c r="Y4456" t="s">
        <v>9</v>
      </c>
      <c r="Z4456">
        <v>1100</v>
      </c>
      <c r="AA4456">
        <v>100</v>
      </c>
    </row>
    <row r="4457" spans="1:27" hidden="1" x14ac:dyDescent="0.25">
      <c r="A4457">
        <v>2017</v>
      </c>
      <c r="B4457">
        <v>1</v>
      </c>
      <c r="C4457" t="s">
        <v>0</v>
      </c>
      <c r="D4457">
        <v>4087</v>
      </c>
      <c r="E4457">
        <v>1</v>
      </c>
      <c r="F4457">
        <v>20170114</v>
      </c>
      <c r="G4457">
        <v>20515926543</v>
      </c>
      <c r="H4457" t="s">
        <v>29</v>
      </c>
      <c r="I4457" t="s">
        <v>2</v>
      </c>
      <c r="J4457" t="s">
        <v>21</v>
      </c>
      <c r="K4457" t="s">
        <v>22</v>
      </c>
      <c r="L4457" t="s">
        <v>4</v>
      </c>
      <c r="M4457" t="s">
        <v>5</v>
      </c>
      <c r="N4457" t="s">
        <v>6</v>
      </c>
      <c r="O4457">
        <v>709600000</v>
      </c>
      <c r="P4457" t="s">
        <v>1071</v>
      </c>
      <c r="Q4457" t="s">
        <v>274</v>
      </c>
      <c r="R4457" t="s">
        <v>7</v>
      </c>
      <c r="S4457" t="s">
        <v>40</v>
      </c>
      <c r="T4457" t="s">
        <v>31</v>
      </c>
      <c r="X4457" t="s">
        <v>23</v>
      </c>
      <c r="Y4457" t="s">
        <v>9</v>
      </c>
      <c r="Z4457">
        <v>1095</v>
      </c>
      <c r="AA4457">
        <v>438</v>
      </c>
    </row>
    <row r="4458" spans="1:27" hidden="1" x14ac:dyDescent="0.25">
      <c r="A4458">
        <v>2017</v>
      </c>
      <c r="B4458">
        <v>2</v>
      </c>
      <c r="C4458" t="s">
        <v>86</v>
      </c>
      <c r="D4458">
        <v>12378</v>
      </c>
      <c r="E4458">
        <v>1</v>
      </c>
      <c r="F4458">
        <v>20170210</v>
      </c>
      <c r="G4458">
        <v>20565443993</v>
      </c>
      <c r="H4458" t="s">
        <v>523</v>
      </c>
      <c r="I4458" t="s">
        <v>25</v>
      </c>
      <c r="J4458" t="s">
        <v>26</v>
      </c>
      <c r="K4458" t="s">
        <v>121</v>
      </c>
      <c r="L4458" t="s">
        <v>4</v>
      </c>
      <c r="M4458" t="s">
        <v>5</v>
      </c>
      <c r="N4458" t="s">
        <v>6</v>
      </c>
      <c r="O4458">
        <v>710809000</v>
      </c>
      <c r="P4458" t="s">
        <v>40</v>
      </c>
      <c r="Q4458" t="s">
        <v>1076</v>
      </c>
      <c r="R4458" t="s">
        <v>13</v>
      </c>
      <c r="S4458" t="s">
        <v>421</v>
      </c>
      <c r="W4458" t="s">
        <v>505</v>
      </c>
      <c r="X4458" t="s">
        <v>8</v>
      </c>
      <c r="Y4458" t="s">
        <v>93</v>
      </c>
      <c r="Z4458">
        <v>1094.4000000000001</v>
      </c>
      <c r="AA4458">
        <v>410.91300000000001</v>
      </c>
    </row>
    <row r="4459" spans="1:27" hidden="1" x14ac:dyDescent="0.25">
      <c r="A4459">
        <v>2017</v>
      </c>
      <c r="B4459">
        <v>2</v>
      </c>
      <c r="C4459" t="s">
        <v>86</v>
      </c>
      <c r="D4459">
        <v>15443</v>
      </c>
      <c r="E4459">
        <v>3</v>
      </c>
      <c r="F4459">
        <v>20170223</v>
      </c>
      <c r="G4459">
        <v>20186370571</v>
      </c>
      <c r="H4459" t="s">
        <v>111</v>
      </c>
      <c r="I4459" t="s">
        <v>47</v>
      </c>
      <c r="J4459" t="s">
        <v>48</v>
      </c>
      <c r="K4459" t="s">
        <v>431</v>
      </c>
      <c r="L4459" t="s">
        <v>4</v>
      </c>
      <c r="M4459" t="s">
        <v>5</v>
      </c>
      <c r="N4459" t="s">
        <v>17</v>
      </c>
      <c r="O4459">
        <v>2005999000</v>
      </c>
      <c r="P4459" t="s">
        <v>40</v>
      </c>
      <c r="Q4459" t="s">
        <v>1003</v>
      </c>
      <c r="R4459" t="s">
        <v>24</v>
      </c>
      <c r="S4459" t="s">
        <v>1622</v>
      </c>
      <c r="W4459" t="s">
        <v>112</v>
      </c>
      <c r="X4459" t="s">
        <v>8</v>
      </c>
      <c r="Y4459" t="s">
        <v>9</v>
      </c>
      <c r="Z4459">
        <v>1094.4000000000001</v>
      </c>
      <c r="AA4459">
        <v>511</v>
      </c>
    </row>
    <row r="4460" spans="1:27" hidden="1" x14ac:dyDescent="0.25">
      <c r="A4460">
        <v>2018</v>
      </c>
      <c r="B4460">
        <v>1</v>
      </c>
      <c r="C4460" t="s">
        <v>270</v>
      </c>
      <c r="D4460">
        <v>2722</v>
      </c>
      <c r="E4460">
        <v>1</v>
      </c>
      <c r="F4460">
        <v>20180117</v>
      </c>
      <c r="G4460">
        <v>20546150519</v>
      </c>
      <c r="H4460" t="s">
        <v>345</v>
      </c>
      <c r="I4460" t="s">
        <v>25</v>
      </c>
      <c r="J4460" t="s">
        <v>26</v>
      </c>
      <c r="K4460" t="s">
        <v>257</v>
      </c>
      <c r="L4460" t="s">
        <v>4</v>
      </c>
      <c r="M4460" t="s">
        <v>5</v>
      </c>
      <c r="N4460" t="s">
        <v>6</v>
      </c>
      <c r="O4460">
        <v>709600000</v>
      </c>
      <c r="P4460" t="s">
        <v>1002</v>
      </c>
      <c r="Q4460" t="s">
        <v>274</v>
      </c>
      <c r="R4460" t="s">
        <v>7</v>
      </c>
      <c r="S4460" t="s">
        <v>921</v>
      </c>
      <c r="T4460" t="s">
        <v>14</v>
      </c>
      <c r="V4460" t="s">
        <v>145</v>
      </c>
      <c r="W4460" t="s">
        <v>272</v>
      </c>
      <c r="X4460" t="s">
        <v>8</v>
      </c>
      <c r="Y4460" t="s">
        <v>15</v>
      </c>
      <c r="Z4460">
        <v>1094.24</v>
      </c>
      <c r="AA4460">
        <v>1650</v>
      </c>
    </row>
    <row r="4461" spans="1:27" hidden="1" x14ac:dyDescent="0.25">
      <c r="A4461">
        <v>2018</v>
      </c>
      <c r="B4461">
        <v>2</v>
      </c>
      <c r="C4461" t="s">
        <v>86</v>
      </c>
      <c r="D4461">
        <v>16350</v>
      </c>
      <c r="E4461">
        <v>2</v>
      </c>
      <c r="F4461">
        <v>20180221</v>
      </c>
      <c r="G4461">
        <v>20602086471</v>
      </c>
      <c r="H4461" t="s">
        <v>1828</v>
      </c>
      <c r="I4461" t="s">
        <v>2</v>
      </c>
      <c r="J4461" t="s">
        <v>81</v>
      </c>
      <c r="K4461" t="s">
        <v>82</v>
      </c>
      <c r="L4461" t="s">
        <v>4</v>
      </c>
      <c r="M4461" t="s">
        <v>5</v>
      </c>
      <c r="N4461" t="s">
        <v>6</v>
      </c>
      <c r="O4461">
        <v>710809000</v>
      </c>
      <c r="P4461" t="s">
        <v>31</v>
      </c>
      <c r="Q4461" t="s">
        <v>1076</v>
      </c>
      <c r="R4461" t="s">
        <v>13</v>
      </c>
      <c r="S4461" t="s">
        <v>1912</v>
      </c>
      <c r="T4461" t="s">
        <v>1913</v>
      </c>
      <c r="U4461" t="s">
        <v>1030</v>
      </c>
      <c r="W4461" t="s">
        <v>1831</v>
      </c>
      <c r="X4461" t="s">
        <v>8</v>
      </c>
      <c r="Y4461" t="s">
        <v>9</v>
      </c>
      <c r="Z4461">
        <v>1092</v>
      </c>
      <c r="AA4461">
        <v>420</v>
      </c>
    </row>
    <row r="4462" spans="1:27" hidden="1" x14ac:dyDescent="0.25">
      <c r="A4462">
        <v>2017</v>
      </c>
      <c r="B4462">
        <v>1</v>
      </c>
      <c r="C4462" t="s">
        <v>0</v>
      </c>
      <c r="D4462">
        <v>7306</v>
      </c>
      <c r="E4462">
        <v>1</v>
      </c>
      <c r="F4462">
        <v>20170121</v>
      </c>
      <c r="G4462">
        <v>20515926543</v>
      </c>
      <c r="H4462" t="s">
        <v>29</v>
      </c>
      <c r="I4462" t="s">
        <v>2</v>
      </c>
      <c r="J4462" t="s">
        <v>21</v>
      </c>
      <c r="K4462" t="s">
        <v>22</v>
      </c>
      <c r="L4462" t="s">
        <v>4</v>
      </c>
      <c r="M4462" t="s">
        <v>5</v>
      </c>
      <c r="N4462" t="s">
        <v>6</v>
      </c>
      <c r="O4462">
        <v>709600000</v>
      </c>
      <c r="P4462" t="s">
        <v>1071</v>
      </c>
      <c r="Q4462" t="s">
        <v>274</v>
      </c>
      <c r="R4462" t="s">
        <v>7</v>
      </c>
      <c r="S4462" t="s">
        <v>40</v>
      </c>
      <c r="T4462" t="s">
        <v>31</v>
      </c>
      <c r="U4462" t="s">
        <v>54</v>
      </c>
      <c r="X4462" t="s">
        <v>23</v>
      </c>
      <c r="Y4462" t="s">
        <v>9</v>
      </c>
      <c r="Z4462">
        <v>1090</v>
      </c>
      <c r="AA4462">
        <v>430</v>
      </c>
    </row>
    <row r="4463" spans="1:27" hidden="1" x14ac:dyDescent="0.25">
      <c r="A4463">
        <v>2017</v>
      </c>
      <c r="B4463">
        <v>1</v>
      </c>
      <c r="C4463" t="s">
        <v>270</v>
      </c>
      <c r="D4463">
        <v>2272</v>
      </c>
      <c r="E4463">
        <v>1</v>
      </c>
      <c r="F4463">
        <v>20170119</v>
      </c>
      <c r="G4463">
        <v>20504004415</v>
      </c>
      <c r="H4463" t="s">
        <v>223</v>
      </c>
      <c r="I4463" t="s">
        <v>25</v>
      </c>
      <c r="J4463" t="s">
        <v>26</v>
      </c>
      <c r="K4463" t="s">
        <v>97</v>
      </c>
      <c r="L4463" t="s">
        <v>4</v>
      </c>
      <c r="M4463" t="s">
        <v>5</v>
      </c>
      <c r="N4463" t="s">
        <v>17</v>
      </c>
      <c r="O4463">
        <v>2005999000</v>
      </c>
      <c r="P4463" t="s">
        <v>1002</v>
      </c>
      <c r="Q4463" t="s">
        <v>1003</v>
      </c>
      <c r="R4463" t="s">
        <v>24</v>
      </c>
      <c r="S4463" t="s">
        <v>352</v>
      </c>
      <c r="W4463" t="s">
        <v>100</v>
      </c>
      <c r="X4463" t="s">
        <v>8</v>
      </c>
      <c r="Y4463" t="s">
        <v>226</v>
      </c>
      <c r="Z4463">
        <v>1090</v>
      </c>
      <c r="AA4463">
        <v>528</v>
      </c>
    </row>
    <row r="4464" spans="1:27" hidden="1" x14ac:dyDescent="0.25">
      <c r="A4464">
        <v>2017</v>
      </c>
      <c r="B4464">
        <v>3</v>
      </c>
      <c r="C4464" t="s">
        <v>270</v>
      </c>
      <c r="D4464">
        <v>10838</v>
      </c>
      <c r="E4464">
        <v>1</v>
      </c>
      <c r="F4464">
        <v>20170315</v>
      </c>
      <c r="G4464">
        <v>20504004415</v>
      </c>
      <c r="H4464" t="s">
        <v>223</v>
      </c>
      <c r="I4464" t="s">
        <v>25</v>
      </c>
      <c r="J4464" t="s">
        <v>26</v>
      </c>
      <c r="K4464" t="s">
        <v>97</v>
      </c>
      <c r="L4464" t="s">
        <v>4</v>
      </c>
      <c r="M4464" t="s">
        <v>5</v>
      </c>
      <c r="N4464" t="s">
        <v>17</v>
      </c>
      <c r="O4464">
        <v>2005999000</v>
      </c>
      <c r="P4464" t="s">
        <v>1002</v>
      </c>
      <c r="Q4464" t="s">
        <v>1003</v>
      </c>
      <c r="R4464" t="s">
        <v>24</v>
      </c>
      <c r="S4464" t="s">
        <v>877</v>
      </c>
      <c r="W4464" t="s">
        <v>272</v>
      </c>
      <c r="X4464" t="s">
        <v>8</v>
      </c>
      <c r="Y4464" t="s">
        <v>61</v>
      </c>
      <c r="Z4464">
        <v>1090</v>
      </c>
      <c r="AA4464">
        <v>528</v>
      </c>
    </row>
    <row r="4465" spans="1:27" hidden="1" x14ac:dyDescent="0.25">
      <c r="A4465">
        <v>2018</v>
      </c>
      <c r="B4465">
        <v>3</v>
      </c>
      <c r="C4465" t="s">
        <v>270</v>
      </c>
      <c r="D4465">
        <v>11296</v>
      </c>
      <c r="E4465">
        <v>1</v>
      </c>
      <c r="F4465">
        <v>20180308</v>
      </c>
      <c r="G4465">
        <v>20504004415</v>
      </c>
      <c r="H4465" t="s">
        <v>223</v>
      </c>
      <c r="I4465" t="s">
        <v>25</v>
      </c>
      <c r="J4465" t="s">
        <v>26</v>
      </c>
      <c r="K4465" t="s">
        <v>97</v>
      </c>
      <c r="L4465" t="s">
        <v>4</v>
      </c>
      <c r="M4465" t="s">
        <v>5</v>
      </c>
      <c r="N4465" t="s">
        <v>17</v>
      </c>
      <c r="O4465">
        <v>2005999000</v>
      </c>
      <c r="P4465" t="s">
        <v>1002</v>
      </c>
      <c r="Q4465" t="s">
        <v>1003</v>
      </c>
      <c r="R4465" t="s">
        <v>24</v>
      </c>
      <c r="S4465" t="s">
        <v>352</v>
      </c>
      <c r="W4465" t="s">
        <v>100</v>
      </c>
      <c r="X4465" t="s">
        <v>8</v>
      </c>
      <c r="Y4465" t="s">
        <v>226</v>
      </c>
      <c r="Z4465">
        <v>1090</v>
      </c>
      <c r="AA4465">
        <v>528</v>
      </c>
    </row>
    <row r="4466" spans="1:27" hidden="1" x14ac:dyDescent="0.25">
      <c r="A4466">
        <v>2017</v>
      </c>
      <c r="B4466">
        <v>2</v>
      </c>
      <c r="C4466" t="s">
        <v>86</v>
      </c>
      <c r="D4466">
        <v>12927</v>
      </c>
      <c r="E4466">
        <v>3</v>
      </c>
      <c r="F4466">
        <v>20170214</v>
      </c>
      <c r="G4466">
        <v>20566275024</v>
      </c>
      <c r="H4466" t="s">
        <v>1531</v>
      </c>
      <c r="I4466" t="s">
        <v>2</v>
      </c>
      <c r="J4466" t="s">
        <v>81</v>
      </c>
      <c r="K4466" t="s">
        <v>82</v>
      </c>
      <c r="L4466" t="s">
        <v>4</v>
      </c>
      <c r="M4466" t="s">
        <v>5</v>
      </c>
      <c r="N4466" t="s">
        <v>6</v>
      </c>
      <c r="O4466">
        <v>904219000</v>
      </c>
      <c r="P4466" t="s">
        <v>499</v>
      </c>
      <c r="Q4466" t="s">
        <v>472</v>
      </c>
      <c r="R4466" t="s">
        <v>50</v>
      </c>
      <c r="S4466" t="s">
        <v>83</v>
      </c>
      <c r="T4466" t="s">
        <v>1532</v>
      </c>
      <c r="X4466" t="s">
        <v>181</v>
      </c>
      <c r="Y4466" t="s">
        <v>9</v>
      </c>
      <c r="Z4466">
        <v>1088</v>
      </c>
      <c r="AA4466">
        <v>624.95399999999995</v>
      </c>
    </row>
    <row r="4467" spans="1:27" hidden="1" x14ac:dyDescent="0.25">
      <c r="A4467">
        <v>2018</v>
      </c>
      <c r="B4467">
        <v>1</v>
      </c>
      <c r="C4467" t="s">
        <v>270</v>
      </c>
      <c r="D4467">
        <v>5262</v>
      </c>
      <c r="E4467">
        <v>1</v>
      </c>
      <c r="F4467">
        <v>20180130</v>
      </c>
      <c r="G4467">
        <v>20504004415</v>
      </c>
      <c r="H4467" t="s">
        <v>223</v>
      </c>
      <c r="I4467" t="s">
        <v>25</v>
      </c>
      <c r="J4467" t="s">
        <v>26</v>
      </c>
      <c r="K4467" t="s">
        <v>125</v>
      </c>
      <c r="L4467" t="s">
        <v>4</v>
      </c>
      <c r="M4467" t="s">
        <v>5</v>
      </c>
      <c r="N4467" t="s">
        <v>17</v>
      </c>
      <c r="O4467">
        <v>2005999000</v>
      </c>
      <c r="P4467" t="s">
        <v>1002</v>
      </c>
      <c r="Q4467" t="s">
        <v>1003</v>
      </c>
      <c r="R4467" t="s">
        <v>24</v>
      </c>
      <c r="S4467" t="s">
        <v>303</v>
      </c>
      <c r="W4467" t="s">
        <v>34</v>
      </c>
      <c r="X4467" t="s">
        <v>8</v>
      </c>
      <c r="Y4467" t="s">
        <v>226</v>
      </c>
      <c r="Z4467">
        <v>1087.5</v>
      </c>
      <c r="AA4467">
        <v>528</v>
      </c>
    </row>
    <row r="4468" spans="1:27" hidden="1" x14ac:dyDescent="0.25">
      <c r="A4468">
        <v>2018</v>
      </c>
      <c r="B4468">
        <v>3</v>
      </c>
      <c r="C4468" t="s">
        <v>270</v>
      </c>
      <c r="D4468">
        <v>10615</v>
      </c>
      <c r="E4468">
        <v>2</v>
      </c>
      <c r="F4468">
        <v>20180301</v>
      </c>
      <c r="G4468">
        <v>20546150519</v>
      </c>
      <c r="H4468" t="s">
        <v>345</v>
      </c>
      <c r="I4468" t="s">
        <v>25</v>
      </c>
      <c r="J4468" t="s">
        <v>26</v>
      </c>
      <c r="K4468" t="s">
        <v>257</v>
      </c>
      <c r="L4468" t="s">
        <v>4</v>
      </c>
      <c r="M4468" t="s">
        <v>5</v>
      </c>
      <c r="N4468" t="s">
        <v>6</v>
      </c>
      <c r="O4468">
        <v>709600000</v>
      </c>
      <c r="P4468" t="s">
        <v>1002</v>
      </c>
      <c r="Q4468" t="s">
        <v>274</v>
      </c>
      <c r="R4468" t="s">
        <v>7</v>
      </c>
      <c r="S4468" t="s">
        <v>350</v>
      </c>
      <c r="T4468" t="s">
        <v>2619</v>
      </c>
      <c r="U4468" t="s">
        <v>799</v>
      </c>
      <c r="W4468" t="s">
        <v>100</v>
      </c>
      <c r="X4468" t="s">
        <v>8</v>
      </c>
      <c r="Y4468" t="s">
        <v>226</v>
      </c>
      <c r="Z4468">
        <v>1086.8699999999999</v>
      </c>
      <c r="AA4468">
        <v>1220</v>
      </c>
    </row>
    <row r="4469" spans="1:27" hidden="1" x14ac:dyDescent="0.25">
      <c r="A4469">
        <v>2018</v>
      </c>
      <c r="B4469">
        <v>1</v>
      </c>
      <c r="C4469" t="s">
        <v>85</v>
      </c>
      <c r="D4469">
        <v>165</v>
      </c>
      <c r="E4469">
        <v>1</v>
      </c>
      <c r="F4469">
        <v>20180109</v>
      </c>
      <c r="G4469">
        <v>20601407699</v>
      </c>
      <c r="H4469" t="s">
        <v>1365</v>
      </c>
      <c r="I4469" t="s">
        <v>11</v>
      </c>
      <c r="J4469" t="s">
        <v>12</v>
      </c>
      <c r="K4469" t="s">
        <v>362</v>
      </c>
      <c r="L4469" t="s">
        <v>4</v>
      </c>
      <c r="M4469" t="s">
        <v>5</v>
      </c>
      <c r="N4469" t="s">
        <v>6</v>
      </c>
      <c r="O4469">
        <v>904219000</v>
      </c>
      <c r="P4469" t="s">
        <v>499</v>
      </c>
      <c r="Q4469" t="s">
        <v>472</v>
      </c>
      <c r="R4469" t="s">
        <v>50</v>
      </c>
      <c r="S4469" t="s">
        <v>1366</v>
      </c>
      <c r="T4469" t="s">
        <v>1367</v>
      </c>
      <c r="U4469" t="s">
        <v>1368</v>
      </c>
      <c r="V4469" t="s">
        <v>88</v>
      </c>
      <c r="W4469" t="s">
        <v>500</v>
      </c>
      <c r="X4469" t="s">
        <v>23</v>
      </c>
      <c r="Y4469" t="s">
        <v>85</v>
      </c>
      <c r="Z4469">
        <v>1080</v>
      </c>
      <c r="AA4469">
        <v>2700</v>
      </c>
    </row>
    <row r="4470" spans="1:27" hidden="1" x14ac:dyDescent="0.25">
      <c r="A4470">
        <v>2017</v>
      </c>
      <c r="B4470">
        <v>1</v>
      </c>
      <c r="C4470" t="s">
        <v>270</v>
      </c>
      <c r="D4470">
        <v>1750</v>
      </c>
      <c r="E4470">
        <v>8</v>
      </c>
      <c r="F4470">
        <v>20170113</v>
      </c>
      <c r="G4470">
        <v>20546150519</v>
      </c>
      <c r="H4470" t="s">
        <v>345</v>
      </c>
      <c r="I4470" t="s">
        <v>25</v>
      </c>
      <c r="J4470" t="s">
        <v>26</v>
      </c>
      <c r="K4470" t="s">
        <v>257</v>
      </c>
      <c r="L4470" t="s">
        <v>4</v>
      </c>
      <c r="M4470" t="s">
        <v>5</v>
      </c>
      <c r="N4470" t="s">
        <v>6</v>
      </c>
      <c r="O4470">
        <v>709600000</v>
      </c>
      <c r="P4470" t="s">
        <v>1006</v>
      </c>
      <c r="Q4470" t="s">
        <v>274</v>
      </c>
      <c r="R4470" t="s">
        <v>7</v>
      </c>
      <c r="S4470" t="s">
        <v>805</v>
      </c>
      <c r="T4470" t="s">
        <v>798</v>
      </c>
      <c r="U4470" t="s">
        <v>804</v>
      </c>
      <c r="W4470" t="s">
        <v>100</v>
      </c>
      <c r="X4470" t="s">
        <v>8</v>
      </c>
      <c r="Y4470" t="s">
        <v>226</v>
      </c>
      <c r="Z4470">
        <v>1077.5999999999999</v>
      </c>
      <c r="AA4470">
        <v>615</v>
      </c>
    </row>
    <row r="4471" spans="1:27" hidden="1" x14ac:dyDescent="0.25">
      <c r="A4471">
        <v>2018</v>
      </c>
      <c r="B4471">
        <v>1</v>
      </c>
      <c r="C4471" t="s">
        <v>86</v>
      </c>
      <c r="D4471">
        <v>3789</v>
      </c>
      <c r="E4471">
        <v>7</v>
      </c>
      <c r="F4471">
        <v>20180124</v>
      </c>
      <c r="G4471">
        <v>20504729908</v>
      </c>
      <c r="H4471" t="s">
        <v>1188</v>
      </c>
      <c r="I4471" t="s">
        <v>36</v>
      </c>
      <c r="J4471" t="s">
        <v>192</v>
      </c>
      <c r="K4471" t="s">
        <v>193</v>
      </c>
      <c r="L4471" t="s">
        <v>4</v>
      </c>
      <c r="M4471" t="s">
        <v>5</v>
      </c>
      <c r="N4471" t="s">
        <v>6</v>
      </c>
      <c r="O4471">
        <v>710809000</v>
      </c>
      <c r="P4471" t="s">
        <v>40</v>
      </c>
      <c r="Q4471" t="s">
        <v>1076</v>
      </c>
      <c r="R4471" t="s">
        <v>13</v>
      </c>
      <c r="S4471" t="s">
        <v>1189</v>
      </c>
      <c r="T4471" t="s">
        <v>14</v>
      </c>
      <c r="W4471" t="s">
        <v>264</v>
      </c>
      <c r="X4471" t="s">
        <v>23</v>
      </c>
      <c r="Y4471" t="s">
        <v>9</v>
      </c>
      <c r="Z4471">
        <v>1076.1600000000001</v>
      </c>
      <c r="AA4471">
        <v>304</v>
      </c>
    </row>
    <row r="4472" spans="1:27" hidden="1" x14ac:dyDescent="0.25">
      <c r="A4472">
        <v>2018</v>
      </c>
      <c r="B4472">
        <v>2</v>
      </c>
      <c r="C4472" t="s">
        <v>270</v>
      </c>
      <c r="D4472">
        <v>9448</v>
      </c>
      <c r="E4472">
        <v>4</v>
      </c>
      <c r="F4472">
        <v>20180222</v>
      </c>
      <c r="G4472">
        <v>20546150519</v>
      </c>
      <c r="H4472" t="s">
        <v>345</v>
      </c>
      <c r="I4472" t="s">
        <v>25</v>
      </c>
      <c r="J4472" t="s">
        <v>26</v>
      </c>
      <c r="K4472" t="s">
        <v>199</v>
      </c>
      <c r="L4472" t="s">
        <v>4</v>
      </c>
      <c r="M4472" t="s">
        <v>5</v>
      </c>
      <c r="N4472" t="s">
        <v>6</v>
      </c>
      <c r="O4472">
        <v>709600000</v>
      </c>
      <c r="P4472" t="s">
        <v>1002</v>
      </c>
      <c r="Q4472" t="s">
        <v>274</v>
      </c>
      <c r="R4472" t="s">
        <v>7</v>
      </c>
      <c r="S4472" t="s">
        <v>2034</v>
      </c>
      <c r="T4472" t="s">
        <v>798</v>
      </c>
      <c r="U4472" t="s">
        <v>799</v>
      </c>
      <c r="W4472" t="s">
        <v>100</v>
      </c>
      <c r="X4472" t="s">
        <v>8</v>
      </c>
      <c r="Y4472" t="s">
        <v>226</v>
      </c>
      <c r="Z4472">
        <v>1073.99</v>
      </c>
      <c r="AA4472">
        <v>560</v>
      </c>
    </row>
    <row r="4473" spans="1:27" hidden="1" x14ac:dyDescent="0.25">
      <c r="A4473">
        <v>2018</v>
      </c>
      <c r="B4473">
        <v>3</v>
      </c>
      <c r="C4473" t="s">
        <v>86</v>
      </c>
      <c r="D4473">
        <v>25865</v>
      </c>
      <c r="E4473">
        <v>8</v>
      </c>
      <c r="F4473">
        <v>20180323</v>
      </c>
      <c r="G4473">
        <v>20170040938</v>
      </c>
      <c r="H4473" t="s">
        <v>65</v>
      </c>
      <c r="I4473" t="s">
        <v>25</v>
      </c>
      <c r="J4473" t="s">
        <v>26</v>
      </c>
      <c r="K4473" t="s">
        <v>97</v>
      </c>
      <c r="L4473" t="s">
        <v>4</v>
      </c>
      <c r="M4473" t="s">
        <v>5</v>
      </c>
      <c r="N4473" t="s">
        <v>17</v>
      </c>
      <c r="O4473">
        <v>2005999000</v>
      </c>
      <c r="P4473" t="s">
        <v>934</v>
      </c>
      <c r="Q4473" t="s">
        <v>1003</v>
      </c>
      <c r="R4473" t="s">
        <v>24</v>
      </c>
      <c r="S4473" t="s">
        <v>148</v>
      </c>
      <c r="T4473" t="s">
        <v>101</v>
      </c>
      <c r="W4473" t="s">
        <v>129</v>
      </c>
      <c r="X4473" t="s">
        <v>8</v>
      </c>
      <c r="Y4473" t="s">
        <v>15</v>
      </c>
      <c r="Z4473">
        <v>1073.28</v>
      </c>
      <c r="AA4473">
        <v>282.04399999999998</v>
      </c>
    </row>
    <row r="4474" spans="1:27" hidden="1" x14ac:dyDescent="0.25">
      <c r="A4474">
        <v>2018</v>
      </c>
      <c r="B4474">
        <v>3</v>
      </c>
      <c r="C4474" t="s">
        <v>86</v>
      </c>
      <c r="D4474">
        <v>28086</v>
      </c>
      <c r="E4474">
        <v>2</v>
      </c>
      <c r="F4474">
        <v>20180330</v>
      </c>
      <c r="G4474">
        <v>20170040938</v>
      </c>
      <c r="H4474" t="s">
        <v>65</v>
      </c>
      <c r="I4474" t="s">
        <v>25</v>
      </c>
      <c r="J4474" t="s">
        <v>26</v>
      </c>
      <c r="K4474" t="s">
        <v>97</v>
      </c>
      <c r="L4474" t="s">
        <v>4</v>
      </c>
      <c r="M4474" t="s">
        <v>5</v>
      </c>
      <c r="N4474" t="s">
        <v>17</v>
      </c>
      <c r="O4474">
        <v>2005999000</v>
      </c>
      <c r="P4474" t="s">
        <v>934</v>
      </c>
      <c r="Q4474" t="s">
        <v>1003</v>
      </c>
      <c r="R4474" t="s">
        <v>24</v>
      </c>
      <c r="S4474" t="s">
        <v>148</v>
      </c>
      <c r="T4474" t="s">
        <v>377</v>
      </c>
      <c r="W4474" t="s">
        <v>214</v>
      </c>
      <c r="X4474" t="s">
        <v>8</v>
      </c>
      <c r="Y4474" t="s">
        <v>15</v>
      </c>
      <c r="Z4474">
        <v>1073.28</v>
      </c>
      <c r="AA4474">
        <v>282.048</v>
      </c>
    </row>
    <row r="4475" spans="1:27" hidden="1" x14ac:dyDescent="0.25">
      <c r="A4475">
        <v>2018</v>
      </c>
      <c r="B4475">
        <v>2</v>
      </c>
      <c r="C4475" t="s">
        <v>86</v>
      </c>
      <c r="D4475">
        <v>13916</v>
      </c>
      <c r="E4475">
        <v>2</v>
      </c>
      <c r="F4475">
        <v>20180212</v>
      </c>
      <c r="G4475">
        <v>20373860736</v>
      </c>
      <c r="H4475" t="s">
        <v>1127</v>
      </c>
      <c r="I4475" t="s">
        <v>11</v>
      </c>
      <c r="J4475" t="s">
        <v>12</v>
      </c>
      <c r="K4475" t="s">
        <v>156</v>
      </c>
      <c r="L4475" t="s">
        <v>4</v>
      </c>
      <c r="M4475" t="s">
        <v>5</v>
      </c>
      <c r="N4475" t="s">
        <v>17</v>
      </c>
      <c r="O4475">
        <v>2005999000</v>
      </c>
      <c r="P4475" t="s">
        <v>1005</v>
      </c>
      <c r="Q4475" t="s">
        <v>1003</v>
      </c>
      <c r="R4475" t="s">
        <v>24</v>
      </c>
      <c r="S4475" t="s">
        <v>635</v>
      </c>
      <c r="T4475" t="s">
        <v>101</v>
      </c>
      <c r="X4475" t="s">
        <v>19</v>
      </c>
      <c r="Y4475" t="s">
        <v>15</v>
      </c>
      <c r="Z4475">
        <v>1072.67</v>
      </c>
      <c r="AA4475">
        <v>436.56</v>
      </c>
    </row>
    <row r="4476" spans="1:27" hidden="1" x14ac:dyDescent="0.25">
      <c r="A4476">
        <v>2018</v>
      </c>
      <c r="B4476">
        <v>3</v>
      </c>
      <c r="C4476" t="s">
        <v>86</v>
      </c>
      <c r="D4476">
        <v>18908</v>
      </c>
      <c r="E4476">
        <v>4</v>
      </c>
      <c r="F4476">
        <v>20180308</v>
      </c>
      <c r="G4476">
        <v>20170040938</v>
      </c>
      <c r="H4476" t="s">
        <v>65</v>
      </c>
      <c r="I4476" t="s">
        <v>25</v>
      </c>
      <c r="J4476" t="s">
        <v>26</v>
      </c>
      <c r="K4476" t="s">
        <v>2483</v>
      </c>
      <c r="L4476" t="s">
        <v>4</v>
      </c>
      <c r="M4476" t="s">
        <v>5</v>
      </c>
      <c r="N4476" t="s">
        <v>17</v>
      </c>
      <c r="O4476">
        <v>2005999000</v>
      </c>
      <c r="P4476" t="s">
        <v>934</v>
      </c>
      <c r="Q4476" t="s">
        <v>1003</v>
      </c>
      <c r="R4476" t="s">
        <v>24</v>
      </c>
      <c r="S4476" t="s">
        <v>148</v>
      </c>
      <c r="T4476" t="s">
        <v>101</v>
      </c>
      <c r="W4476" t="s">
        <v>214</v>
      </c>
      <c r="X4476" t="s">
        <v>8</v>
      </c>
      <c r="Y4476" t="s">
        <v>15</v>
      </c>
      <c r="Z4476">
        <v>1071</v>
      </c>
      <c r="AA4476">
        <v>465.53</v>
      </c>
    </row>
    <row r="4477" spans="1:27" hidden="1" x14ac:dyDescent="0.25">
      <c r="A4477">
        <v>2017</v>
      </c>
      <c r="B4477">
        <v>3</v>
      </c>
      <c r="C4477" t="s">
        <v>0</v>
      </c>
      <c r="D4477">
        <v>27346</v>
      </c>
      <c r="E4477">
        <v>1</v>
      </c>
      <c r="F4477">
        <v>20170325</v>
      </c>
      <c r="G4477">
        <v>20510807694</v>
      </c>
      <c r="H4477" t="s">
        <v>20</v>
      </c>
      <c r="I4477" t="s">
        <v>2</v>
      </c>
      <c r="J4477" t="s">
        <v>21</v>
      </c>
      <c r="K4477" t="s">
        <v>22</v>
      </c>
      <c r="L4477" t="s">
        <v>4</v>
      </c>
      <c r="M4477" t="s">
        <v>5</v>
      </c>
      <c r="N4477" t="s">
        <v>6</v>
      </c>
      <c r="O4477">
        <v>709600000</v>
      </c>
      <c r="P4477" t="s">
        <v>1071</v>
      </c>
      <c r="Q4477" t="s">
        <v>274</v>
      </c>
      <c r="R4477" t="s">
        <v>7</v>
      </c>
      <c r="S4477" t="s">
        <v>375</v>
      </c>
      <c r="T4477" t="s">
        <v>548</v>
      </c>
      <c r="X4477" t="s">
        <v>23</v>
      </c>
      <c r="Y4477" t="s">
        <v>9</v>
      </c>
      <c r="Z4477">
        <v>1060</v>
      </c>
      <c r="AA4477">
        <v>740</v>
      </c>
    </row>
    <row r="4478" spans="1:27" hidden="1" x14ac:dyDescent="0.25">
      <c r="A4478">
        <v>2018</v>
      </c>
      <c r="B4478">
        <v>2</v>
      </c>
      <c r="C4478" t="s">
        <v>85</v>
      </c>
      <c r="D4478">
        <v>1021</v>
      </c>
      <c r="E4478">
        <v>1</v>
      </c>
      <c r="F4478">
        <v>20180213</v>
      </c>
      <c r="G4478">
        <v>20602316247</v>
      </c>
      <c r="H4478" t="s">
        <v>2051</v>
      </c>
      <c r="I4478" t="s">
        <v>11</v>
      </c>
      <c r="J4478" t="s">
        <v>12</v>
      </c>
      <c r="K4478" t="s">
        <v>362</v>
      </c>
      <c r="L4478" t="s">
        <v>4</v>
      </c>
      <c r="M4478" t="s">
        <v>5</v>
      </c>
      <c r="N4478" t="s">
        <v>6</v>
      </c>
      <c r="O4478">
        <v>904219000</v>
      </c>
      <c r="P4478" t="s">
        <v>499</v>
      </c>
      <c r="Q4478" t="s">
        <v>472</v>
      </c>
      <c r="R4478" t="s">
        <v>50</v>
      </c>
      <c r="S4478" t="s">
        <v>2052</v>
      </c>
      <c r="T4478" t="s">
        <v>88</v>
      </c>
      <c r="U4478" t="s">
        <v>2053</v>
      </c>
      <c r="X4478" t="s">
        <v>23</v>
      </c>
      <c r="Y4478" t="s">
        <v>85</v>
      </c>
      <c r="Z4478">
        <v>1060</v>
      </c>
      <c r="AA4478">
        <v>2120</v>
      </c>
    </row>
    <row r="4479" spans="1:27" hidden="1" x14ac:dyDescent="0.25">
      <c r="A4479">
        <v>2018</v>
      </c>
      <c r="B4479">
        <v>2</v>
      </c>
      <c r="C4479" t="s">
        <v>270</v>
      </c>
      <c r="D4479">
        <v>9581</v>
      </c>
      <c r="E4479">
        <v>4</v>
      </c>
      <c r="F4479">
        <v>20180223</v>
      </c>
      <c r="G4479">
        <v>20546150519</v>
      </c>
      <c r="H4479" t="s">
        <v>345</v>
      </c>
      <c r="I4479" t="s">
        <v>25</v>
      </c>
      <c r="J4479" t="s">
        <v>26</v>
      </c>
      <c r="K4479" t="s">
        <v>344</v>
      </c>
      <c r="L4479" t="s">
        <v>4</v>
      </c>
      <c r="M4479" t="s">
        <v>5</v>
      </c>
      <c r="N4479" t="s">
        <v>6</v>
      </c>
      <c r="O4479">
        <v>709600000</v>
      </c>
      <c r="P4479" t="s">
        <v>1002</v>
      </c>
      <c r="Q4479" t="s">
        <v>274</v>
      </c>
      <c r="R4479" t="s">
        <v>7</v>
      </c>
      <c r="S4479" t="s">
        <v>802</v>
      </c>
      <c r="T4479" t="s">
        <v>798</v>
      </c>
      <c r="U4479" t="s">
        <v>799</v>
      </c>
      <c r="W4479" t="s">
        <v>100</v>
      </c>
      <c r="X4479" t="s">
        <v>8</v>
      </c>
      <c r="Y4479" t="s">
        <v>226</v>
      </c>
      <c r="Z4479">
        <v>1059.97</v>
      </c>
      <c r="AA4479">
        <v>550</v>
      </c>
    </row>
    <row r="4480" spans="1:27" hidden="1" x14ac:dyDescent="0.25">
      <c r="A4480">
        <v>2017</v>
      </c>
      <c r="B4480">
        <v>2</v>
      </c>
      <c r="C4480" t="s">
        <v>86</v>
      </c>
      <c r="D4480">
        <v>11937</v>
      </c>
      <c r="E4480">
        <v>7</v>
      </c>
      <c r="F4480">
        <v>20170210</v>
      </c>
      <c r="G4480">
        <v>20186370571</v>
      </c>
      <c r="H4480" t="s">
        <v>111</v>
      </c>
      <c r="I4480" t="s">
        <v>25</v>
      </c>
      <c r="J4480" t="s">
        <v>26</v>
      </c>
      <c r="K4480" t="s">
        <v>97</v>
      </c>
      <c r="L4480" t="s">
        <v>4</v>
      </c>
      <c r="M4480" t="s">
        <v>5</v>
      </c>
      <c r="N4480" t="s">
        <v>17</v>
      </c>
      <c r="O4480">
        <v>2005999000</v>
      </c>
      <c r="P4480" t="s">
        <v>499</v>
      </c>
      <c r="Q4480" t="s">
        <v>1071</v>
      </c>
      <c r="R4480" t="s">
        <v>24</v>
      </c>
      <c r="S4480" t="s">
        <v>1513</v>
      </c>
      <c r="W4480" t="s">
        <v>112</v>
      </c>
      <c r="X4480" t="s">
        <v>8</v>
      </c>
      <c r="Y4480" t="s">
        <v>9</v>
      </c>
      <c r="Z4480">
        <v>1059.8399999999999</v>
      </c>
      <c r="AA4480">
        <v>352</v>
      </c>
    </row>
    <row r="4481" spans="1:27" hidden="1" x14ac:dyDescent="0.25">
      <c r="A4481">
        <v>2018</v>
      </c>
      <c r="B4481">
        <v>1</v>
      </c>
      <c r="C4481" t="s">
        <v>270</v>
      </c>
      <c r="D4481">
        <v>4393</v>
      </c>
      <c r="E4481">
        <v>3</v>
      </c>
      <c r="F4481">
        <v>20180126</v>
      </c>
      <c r="G4481">
        <v>20546150519</v>
      </c>
      <c r="H4481" t="s">
        <v>345</v>
      </c>
      <c r="I4481" t="s">
        <v>25</v>
      </c>
      <c r="J4481" t="s">
        <v>26</v>
      </c>
      <c r="K4481" t="s">
        <v>344</v>
      </c>
      <c r="L4481" t="s">
        <v>4</v>
      </c>
      <c r="M4481" t="s">
        <v>5</v>
      </c>
      <c r="N4481" t="s">
        <v>6</v>
      </c>
      <c r="O4481">
        <v>709600000</v>
      </c>
      <c r="P4481" t="s">
        <v>1002</v>
      </c>
      <c r="Q4481" t="s">
        <v>274</v>
      </c>
      <c r="R4481" t="s">
        <v>7</v>
      </c>
      <c r="S4481" t="s">
        <v>802</v>
      </c>
      <c r="T4481" t="s">
        <v>798</v>
      </c>
      <c r="U4481" t="s">
        <v>799</v>
      </c>
      <c r="W4481" t="s">
        <v>100</v>
      </c>
      <c r="X4481" t="s">
        <v>8</v>
      </c>
      <c r="Y4481" t="s">
        <v>226</v>
      </c>
      <c r="Z4481">
        <v>1059.82</v>
      </c>
      <c r="AA4481">
        <v>550</v>
      </c>
    </row>
    <row r="4482" spans="1:27" hidden="1" x14ac:dyDescent="0.25">
      <c r="A4482">
        <v>2017</v>
      </c>
      <c r="B4482">
        <v>2</v>
      </c>
      <c r="C4482" t="s">
        <v>86</v>
      </c>
      <c r="D4482">
        <v>11937</v>
      </c>
      <c r="E4482">
        <v>13</v>
      </c>
      <c r="F4482">
        <v>20170210</v>
      </c>
      <c r="G4482">
        <v>20186370571</v>
      </c>
      <c r="H4482" t="s">
        <v>111</v>
      </c>
      <c r="I4482" t="s">
        <v>25</v>
      </c>
      <c r="J4482" t="s">
        <v>26</v>
      </c>
      <c r="K4482" t="s">
        <v>97</v>
      </c>
      <c r="L4482" t="s">
        <v>4</v>
      </c>
      <c r="M4482" t="s">
        <v>5</v>
      </c>
      <c r="N4482" t="s">
        <v>17</v>
      </c>
      <c r="O4482">
        <v>2005999000</v>
      </c>
      <c r="P4482" t="s">
        <v>40</v>
      </c>
      <c r="Q4482" t="s">
        <v>1003</v>
      </c>
      <c r="R4482" t="s">
        <v>24</v>
      </c>
      <c r="S4482" t="s">
        <v>612</v>
      </c>
      <c r="W4482" t="s">
        <v>112</v>
      </c>
      <c r="X4482" t="s">
        <v>8</v>
      </c>
      <c r="Y4482" t="s">
        <v>9</v>
      </c>
      <c r="Z4482">
        <v>1044</v>
      </c>
      <c r="AA4482">
        <v>405</v>
      </c>
    </row>
    <row r="4483" spans="1:27" hidden="1" x14ac:dyDescent="0.25">
      <c r="A4483">
        <v>2017</v>
      </c>
      <c r="B4483">
        <v>2</v>
      </c>
      <c r="C4483" t="s">
        <v>86</v>
      </c>
      <c r="D4483">
        <v>15731</v>
      </c>
      <c r="E4483">
        <v>8</v>
      </c>
      <c r="F4483">
        <v>20170221</v>
      </c>
      <c r="G4483">
        <v>20186370571</v>
      </c>
      <c r="H4483" t="s">
        <v>111</v>
      </c>
      <c r="I4483" t="s">
        <v>25</v>
      </c>
      <c r="J4483" t="s">
        <v>26</v>
      </c>
      <c r="K4483" t="s">
        <v>185</v>
      </c>
      <c r="L4483" t="s">
        <v>4</v>
      </c>
      <c r="M4483" t="s">
        <v>5</v>
      </c>
      <c r="N4483" t="s">
        <v>17</v>
      </c>
      <c r="O4483">
        <v>2005999000</v>
      </c>
      <c r="P4483" t="s">
        <v>40</v>
      </c>
      <c r="Q4483" t="s">
        <v>1003</v>
      </c>
      <c r="R4483" t="s">
        <v>24</v>
      </c>
      <c r="S4483" t="s">
        <v>612</v>
      </c>
      <c r="W4483" t="s">
        <v>112</v>
      </c>
      <c r="X4483" t="s">
        <v>8</v>
      </c>
      <c r="Y4483" t="s">
        <v>9</v>
      </c>
      <c r="Z4483">
        <v>1044</v>
      </c>
      <c r="AA4483">
        <v>404</v>
      </c>
    </row>
    <row r="4484" spans="1:27" x14ac:dyDescent="0.25">
      <c r="A4484">
        <v>2018</v>
      </c>
      <c r="B4484">
        <v>3</v>
      </c>
      <c r="C4484" t="s">
        <v>0</v>
      </c>
      <c r="D4484">
        <v>20144</v>
      </c>
      <c r="E4484">
        <v>1</v>
      </c>
      <c r="F4484">
        <v>20180314</v>
      </c>
      <c r="G4484">
        <v>20520816021</v>
      </c>
      <c r="H4484" t="s">
        <v>102</v>
      </c>
      <c r="I4484" t="s">
        <v>36</v>
      </c>
      <c r="J4484" t="s">
        <v>2429</v>
      </c>
      <c r="K4484" t="s">
        <v>2430</v>
      </c>
      <c r="L4484" t="s">
        <v>4</v>
      </c>
      <c r="M4484" t="s">
        <v>5</v>
      </c>
      <c r="N4484" t="s">
        <v>6</v>
      </c>
      <c r="O4484">
        <v>904221000</v>
      </c>
      <c r="P4484" t="s">
        <v>198</v>
      </c>
      <c r="Q4484" t="s">
        <v>1016</v>
      </c>
      <c r="R4484" t="s">
        <v>104</v>
      </c>
      <c r="S4484" t="s">
        <v>105</v>
      </c>
      <c r="T4484" t="s">
        <v>2431</v>
      </c>
      <c r="U4484" t="s">
        <v>240</v>
      </c>
      <c r="W4484" t="s">
        <v>112</v>
      </c>
      <c r="X4484" t="s">
        <v>109</v>
      </c>
      <c r="Y4484" t="s">
        <v>9</v>
      </c>
      <c r="Z4484">
        <v>1042.53</v>
      </c>
      <c r="AA4484">
        <v>408</v>
      </c>
    </row>
    <row r="4485" spans="1:27" hidden="1" x14ac:dyDescent="0.25">
      <c r="A4485">
        <v>2017</v>
      </c>
      <c r="B4485">
        <v>1</v>
      </c>
      <c r="C4485" t="s">
        <v>0</v>
      </c>
      <c r="D4485">
        <v>1086</v>
      </c>
      <c r="E4485">
        <v>1</v>
      </c>
      <c r="F4485">
        <v>20170107</v>
      </c>
      <c r="G4485">
        <v>20515926543</v>
      </c>
      <c r="H4485" t="s">
        <v>29</v>
      </c>
      <c r="I4485" t="s">
        <v>2</v>
      </c>
      <c r="J4485" t="s">
        <v>21</v>
      </c>
      <c r="K4485" t="s">
        <v>22</v>
      </c>
      <c r="L4485" t="s">
        <v>4</v>
      </c>
      <c r="M4485" t="s">
        <v>5</v>
      </c>
      <c r="N4485" t="s">
        <v>6</v>
      </c>
      <c r="O4485">
        <v>709600000</v>
      </c>
      <c r="P4485" t="s">
        <v>1071</v>
      </c>
      <c r="Q4485" t="s">
        <v>274</v>
      </c>
      <c r="R4485" t="s">
        <v>7</v>
      </c>
      <c r="S4485" t="s">
        <v>40</v>
      </c>
      <c r="T4485" t="s">
        <v>31</v>
      </c>
      <c r="X4485" t="s">
        <v>23</v>
      </c>
      <c r="Y4485" t="s">
        <v>9</v>
      </c>
      <c r="Z4485">
        <v>1042.5</v>
      </c>
      <c r="AA4485">
        <v>417</v>
      </c>
    </row>
    <row r="4486" spans="1:27" hidden="1" x14ac:dyDescent="0.25">
      <c r="A4486">
        <v>2017</v>
      </c>
      <c r="B4486">
        <v>3</v>
      </c>
      <c r="C4486" t="s">
        <v>0</v>
      </c>
      <c r="D4486">
        <v>25753</v>
      </c>
      <c r="E4486">
        <v>1</v>
      </c>
      <c r="F4486">
        <v>20170318</v>
      </c>
      <c r="G4486">
        <v>20510807694</v>
      </c>
      <c r="H4486" t="s">
        <v>20</v>
      </c>
      <c r="I4486" t="s">
        <v>2</v>
      </c>
      <c r="J4486" t="s">
        <v>21</v>
      </c>
      <c r="K4486" t="s">
        <v>22</v>
      </c>
      <c r="L4486" t="s">
        <v>4</v>
      </c>
      <c r="M4486" t="s">
        <v>5</v>
      </c>
      <c r="N4486" t="s">
        <v>6</v>
      </c>
      <c r="O4486">
        <v>709600000</v>
      </c>
      <c r="P4486" t="s">
        <v>1071</v>
      </c>
      <c r="Q4486" t="s">
        <v>274</v>
      </c>
      <c r="R4486" t="s">
        <v>7</v>
      </c>
      <c r="S4486" t="s">
        <v>31</v>
      </c>
      <c r="T4486" t="s">
        <v>40</v>
      </c>
      <c r="X4486" t="s">
        <v>23</v>
      </c>
      <c r="Y4486" t="s">
        <v>9</v>
      </c>
      <c r="Z4486">
        <v>1040</v>
      </c>
      <c r="AA4486">
        <v>800</v>
      </c>
    </row>
    <row r="4487" spans="1:27" hidden="1" x14ac:dyDescent="0.25">
      <c r="A4487">
        <v>2018</v>
      </c>
      <c r="B4487">
        <v>2</v>
      </c>
      <c r="C4487" t="s">
        <v>0</v>
      </c>
      <c r="D4487">
        <v>16698</v>
      </c>
      <c r="E4487">
        <v>2</v>
      </c>
      <c r="F4487">
        <v>20180223</v>
      </c>
      <c r="G4487">
        <v>10424891415</v>
      </c>
      <c r="H4487" t="s">
        <v>70</v>
      </c>
      <c r="I4487" t="s">
        <v>2</v>
      </c>
      <c r="J4487" t="s">
        <v>52</v>
      </c>
      <c r="K4487" t="s">
        <v>53</v>
      </c>
      <c r="L4487" t="s">
        <v>4</v>
      </c>
      <c r="M4487" t="s">
        <v>5</v>
      </c>
      <c r="N4487" t="s">
        <v>6</v>
      </c>
      <c r="O4487">
        <v>709600000</v>
      </c>
      <c r="P4487" t="s">
        <v>1071</v>
      </c>
      <c r="Q4487" t="s">
        <v>274</v>
      </c>
      <c r="R4487" t="s">
        <v>7</v>
      </c>
      <c r="S4487" t="s">
        <v>40</v>
      </c>
      <c r="T4487" t="s">
        <v>31</v>
      </c>
      <c r="X4487" t="s">
        <v>23</v>
      </c>
      <c r="Y4487" t="s">
        <v>71</v>
      </c>
      <c r="Z4487">
        <v>1035.2</v>
      </c>
      <c r="AA4487">
        <v>214</v>
      </c>
    </row>
    <row r="4488" spans="1:27" hidden="1" x14ac:dyDescent="0.25">
      <c r="A4488">
        <v>2018</v>
      </c>
      <c r="B4488">
        <v>2</v>
      </c>
      <c r="C4488" t="s">
        <v>270</v>
      </c>
      <c r="D4488">
        <v>7313</v>
      </c>
      <c r="E4488">
        <v>6</v>
      </c>
      <c r="F4488">
        <v>20180209</v>
      </c>
      <c r="G4488">
        <v>20546150519</v>
      </c>
      <c r="H4488" t="s">
        <v>345</v>
      </c>
      <c r="I4488" t="s">
        <v>25</v>
      </c>
      <c r="J4488" t="s">
        <v>26</v>
      </c>
      <c r="K4488" t="s">
        <v>344</v>
      </c>
      <c r="L4488" t="s">
        <v>4</v>
      </c>
      <c r="M4488" t="s">
        <v>5</v>
      </c>
      <c r="N4488" t="s">
        <v>6</v>
      </c>
      <c r="O4488">
        <v>709600000</v>
      </c>
      <c r="P4488" t="s">
        <v>1002</v>
      </c>
      <c r="Q4488" t="s">
        <v>274</v>
      </c>
      <c r="R4488" t="s">
        <v>7</v>
      </c>
      <c r="S4488" t="s">
        <v>802</v>
      </c>
      <c r="T4488" t="s">
        <v>798</v>
      </c>
      <c r="U4488" t="s">
        <v>801</v>
      </c>
      <c r="W4488" t="s">
        <v>100</v>
      </c>
      <c r="X4488" t="s">
        <v>8</v>
      </c>
      <c r="Y4488" t="s">
        <v>226</v>
      </c>
      <c r="Z4488">
        <v>1033.77</v>
      </c>
      <c r="AA4488">
        <v>510</v>
      </c>
    </row>
    <row r="4489" spans="1:27" hidden="1" x14ac:dyDescent="0.25">
      <c r="A4489">
        <v>2017</v>
      </c>
      <c r="B4489">
        <v>1</v>
      </c>
      <c r="C4489" t="s">
        <v>270</v>
      </c>
      <c r="D4489">
        <v>5527</v>
      </c>
      <c r="E4489">
        <v>4</v>
      </c>
      <c r="F4489">
        <v>20170131</v>
      </c>
      <c r="G4489">
        <v>20504004415</v>
      </c>
      <c r="H4489" t="s">
        <v>223</v>
      </c>
      <c r="I4489" t="s">
        <v>268</v>
      </c>
      <c r="J4489" t="s">
        <v>334</v>
      </c>
      <c r="K4489" t="s">
        <v>440</v>
      </c>
      <c r="L4489" t="s">
        <v>4</v>
      </c>
      <c r="M4489" t="s">
        <v>5</v>
      </c>
      <c r="N4489" t="s">
        <v>17</v>
      </c>
      <c r="O4489">
        <v>2005999000</v>
      </c>
      <c r="P4489" t="s">
        <v>1002</v>
      </c>
      <c r="Q4489" t="s">
        <v>1003</v>
      </c>
      <c r="R4489" t="s">
        <v>24</v>
      </c>
      <c r="S4489" t="s">
        <v>873</v>
      </c>
      <c r="T4489" t="s">
        <v>889</v>
      </c>
      <c r="W4489" t="s">
        <v>272</v>
      </c>
      <c r="X4489" t="s">
        <v>8</v>
      </c>
      <c r="Y4489" t="s">
        <v>226</v>
      </c>
      <c r="Z4489">
        <v>1020</v>
      </c>
      <c r="AA4489">
        <v>423</v>
      </c>
    </row>
    <row r="4490" spans="1:27" hidden="1" x14ac:dyDescent="0.25">
      <c r="A4490">
        <v>2017</v>
      </c>
      <c r="B4490">
        <v>2</v>
      </c>
      <c r="C4490" t="s">
        <v>86</v>
      </c>
      <c r="D4490">
        <v>15731</v>
      </c>
      <c r="E4490">
        <v>6</v>
      </c>
      <c r="F4490">
        <v>20170221</v>
      </c>
      <c r="G4490">
        <v>20186370571</v>
      </c>
      <c r="H4490" t="s">
        <v>111</v>
      </c>
      <c r="I4490" t="s">
        <v>25</v>
      </c>
      <c r="J4490" t="s">
        <v>26</v>
      </c>
      <c r="K4490" t="s">
        <v>185</v>
      </c>
      <c r="L4490" t="s">
        <v>4</v>
      </c>
      <c r="M4490" t="s">
        <v>5</v>
      </c>
      <c r="N4490" t="s">
        <v>17</v>
      </c>
      <c r="O4490">
        <v>2005999000</v>
      </c>
      <c r="P4490" t="s">
        <v>31</v>
      </c>
      <c r="Q4490" t="s">
        <v>1003</v>
      </c>
      <c r="R4490" t="s">
        <v>24</v>
      </c>
      <c r="S4490" t="s">
        <v>1631</v>
      </c>
      <c r="W4490" t="s">
        <v>112</v>
      </c>
      <c r="X4490" t="s">
        <v>8</v>
      </c>
      <c r="Y4490" t="s">
        <v>9</v>
      </c>
      <c r="Z4490">
        <v>1020</v>
      </c>
      <c r="AA4490">
        <v>265</v>
      </c>
    </row>
    <row r="4491" spans="1:27" hidden="1" x14ac:dyDescent="0.25">
      <c r="A4491">
        <v>2018</v>
      </c>
      <c r="B4491">
        <v>1</v>
      </c>
      <c r="C4491" t="s">
        <v>86</v>
      </c>
      <c r="D4491">
        <v>119252</v>
      </c>
      <c r="E4491">
        <v>3</v>
      </c>
      <c r="F4491">
        <v>20180104</v>
      </c>
      <c r="G4491">
        <v>20186370571</v>
      </c>
      <c r="H4491" t="s">
        <v>111</v>
      </c>
      <c r="I4491" t="s">
        <v>25</v>
      </c>
      <c r="J4491" t="s">
        <v>26</v>
      </c>
      <c r="K4491" t="s">
        <v>125</v>
      </c>
      <c r="L4491" t="s">
        <v>4</v>
      </c>
      <c r="M4491" t="s">
        <v>5</v>
      </c>
      <c r="N4491" t="s">
        <v>17</v>
      </c>
      <c r="O4491">
        <v>2005999000</v>
      </c>
      <c r="P4491" t="s">
        <v>31</v>
      </c>
      <c r="Q4491" t="s">
        <v>1071</v>
      </c>
      <c r="R4491" t="s">
        <v>24</v>
      </c>
      <c r="S4491" t="s">
        <v>933</v>
      </c>
      <c r="W4491" t="s">
        <v>947</v>
      </c>
      <c r="X4491" t="s">
        <v>8</v>
      </c>
      <c r="Y4491" t="s">
        <v>9</v>
      </c>
      <c r="Z4491">
        <v>1020</v>
      </c>
      <c r="AA4491">
        <v>260</v>
      </c>
    </row>
    <row r="4492" spans="1:27" hidden="1" x14ac:dyDescent="0.25">
      <c r="A4492">
        <v>2018</v>
      </c>
      <c r="B4492">
        <v>3</v>
      </c>
      <c r="C4492" t="s">
        <v>86</v>
      </c>
      <c r="D4492">
        <v>18672</v>
      </c>
      <c r="E4492">
        <v>3</v>
      </c>
      <c r="F4492">
        <v>20180307</v>
      </c>
      <c r="G4492">
        <v>20186370571</v>
      </c>
      <c r="H4492" t="s">
        <v>111</v>
      </c>
      <c r="I4492" t="s">
        <v>25</v>
      </c>
      <c r="J4492" t="s">
        <v>26</v>
      </c>
      <c r="K4492" t="s">
        <v>125</v>
      </c>
      <c r="L4492" t="s">
        <v>4</v>
      </c>
      <c r="M4492" t="s">
        <v>5</v>
      </c>
      <c r="N4492" t="s">
        <v>17</v>
      </c>
      <c r="O4492">
        <v>2005999000</v>
      </c>
      <c r="P4492" t="s">
        <v>31</v>
      </c>
      <c r="Q4492" t="s">
        <v>1071</v>
      </c>
      <c r="R4492" t="s">
        <v>24</v>
      </c>
      <c r="S4492" t="s">
        <v>933</v>
      </c>
      <c r="W4492" t="s">
        <v>947</v>
      </c>
      <c r="X4492" t="s">
        <v>8</v>
      </c>
      <c r="Y4492" t="s">
        <v>9</v>
      </c>
      <c r="Z4492">
        <v>1020</v>
      </c>
      <c r="AA4492">
        <v>260</v>
      </c>
    </row>
    <row r="4493" spans="1:27" hidden="1" x14ac:dyDescent="0.25">
      <c r="A4493">
        <v>2018</v>
      </c>
      <c r="B4493">
        <v>1</v>
      </c>
      <c r="C4493" t="s">
        <v>85</v>
      </c>
      <c r="D4493">
        <v>189</v>
      </c>
      <c r="E4493">
        <v>2</v>
      </c>
      <c r="F4493">
        <v>20180109</v>
      </c>
      <c r="G4493">
        <v>20119194998</v>
      </c>
      <c r="H4493" t="s">
        <v>366</v>
      </c>
      <c r="I4493" t="s">
        <v>11</v>
      </c>
      <c r="J4493" t="s">
        <v>12</v>
      </c>
      <c r="K4493" t="s">
        <v>362</v>
      </c>
      <c r="L4493" t="s">
        <v>4</v>
      </c>
      <c r="M4493" t="s">
        <v>5</v>
      </c>
      <c r="N4493" t="s">
        <v>17</v>
      </c>
      <c r="O4493">
        <v>2005999000</v>
      </c>
      <c r="P4493" t="s">
        <v>1015</v>
      </c>
      <c r="Q4493" t="s">
        <v>1003</v>
      </c>
      <c r="R4493" t="s">
        <v>24</v>
      </c>
      <c r="S4493" t="s">
        <v>370</v>
      </c>
      <c r="T4493" t="s">
        <v>368</v>
      </c>
      <c r="V4493" t="s">
        <v>84</v>
      </c>
      <c r="W4493" t="s">
        <v>371</v>
      </c>
      <c r="X4493" t="s">
        <v>23</v>
      </c>
      <c r="Y4493" t="s">
        <v>85</v>
      </c>
      <c r="Z4493">
        <v>1019</v>
      </c>
      <c r="AA4493">
        <v>1000</v>
      </c>
    </row>
    <row r="4494" spans="1:27" hidden="1" x14ac:dyDescent="0.25">
      <c r="A4494">
        <v>2018</v>
      </c>
      <c r="B4494">
        <v>1</v>
      </c>
      <c r="C4494" t="s">
        <v>86</v>
      </c>
      <c r="D4494">
        <v>4210</v>
      </c>
      <c r="E4494">
        <v>6</v>
      </c>
      <c r="F4494">
        <v>20180119</v>
      </c>
      <c r="G4494">
        <v>20392854445</v>
      </c>
      <c r="H4494" t="s">
        <v>396</v>
      </c>
      <c r="I4494" t="s">
        <v>2</v>
      </c>
      <c r="J4494" t="s">
        <v>81</v>
      </c>
      <c r="K4494" t="s">
        <v>82</v>
      </c>
      <c r="L4494" t="s">
        <v>4</v>
      </c>
      <c r="M4494" t="s">
        <v>5</v>
      </c>
      <c r="N4494" t="s">
        <v>6</v>
      </c>
      <c r="O4494">
        <v>710809000</v>
      </c>
      <c r="P4494" t="s">
        <v>31</v>
      </c>
      <c r="Q4494" t="s">
        <v>1076</v>
      </c>
      <c r="R4494" t="s">
        <v>13</v>
      </c>
      <c r="S4494" t="s">
        <v>2396</v>
      </c>
      <c r="T4494" t="s">
        <v>399</v>
      </c>
      <c r="X4494" t="s">
        <v>8</v>
      </c>
      <c r="Y4494" t="s">
        <v>9</v>
      </c>
      <c r="Z4494">
        <v>1015</v>
      </c>
      <c r="AA4494">
        <v>594.37199999999996</v>
      </c>
    </row>
    <row r="4495" spans="1:27" hidden="1" x14ac:dyDescent="0.25">
      <c r="A4495">
        <v>2017</v>
      </c>
      <c r="B4495">
        <v>2</v>
      </c>
      <c r="C4495" t="s">
        <v>86</v>
      </c>
      <c r="D4495">
        <v>15918</v>
      </c>
      <c r="E4495">
        <v>2</v>
      </c>
      <c r="F4495">
        <v>20170223</v>
      </c>
      <c r="G4495">
        <v>20524548594</v>
      </c>
      <c r="H4495" t="s">
        <v>124</v>
      </c>
      <c r="I4495" t="s">
        <v>25</v>
      </c>
      <c r="J4495" t="s">
        <v>26</v>
      </c>
      <c r="K4495" t="s">
        <v>185</v>
      </c>
      <c r="L4495" t="s">
        <v>4</v>
      </c>
      <c r="M4495" t="s">
        <v>5</v>
      </c>
      <c r="N4495" t="s">
        <v>6</v>
      </c>
      <c r="O4495">
        <v>904211090</v>
      </c>
      <c r="P4495" t="s">
        <v>198</v>
      </c>
      <c r="Q4495" t="s">
        <v>472</v>
      </c>
      <c r="R4495" t="s">
        <v>77</v>
      </c>
      <c r="S4495" t="s">
        <v>1479</v>
      </c>
      <c r="T4495" t="s">
        <v>1640</v>
      </c>
      <c r="U4495" t="s">
        <v>88</v>
      </c>
      <c r="X4495" t="s">
        <v>23</v>
      </c>
      <c r="Y4495" t="s">
        <v>9</v>
      </c>
      <c r="Z4495">
        <v>1012.03</v>
      </c>
      <c r="AA4495">
        <v>340.8</v>
      </c>
    </row>
    <row r="4496" spans="1:27" hidden="1" x14ac:dyDescent="0.25">
      <c r="A4496">
        <v>2018</v>
      </c>
      <c r="B4496">
        <v>2</v>
      </c>
      <c r="C4496" t="s">
        <v>270</v>
      </c>
      <c r="D4496">
        <v>5266</v>
      </c>
      <c r="E4496">
        <v>6</v>
      </c>
      <c r="F4496">
        <v>20180208</v>
      </c>
      <c r="G4496">
        <v>20504004415</v>
      </c>
      <c r="H4496" t="s">
        <v>223</v>
      </c>
      <c r="I4496" t="s">
        <v>25</v>
      </c>
      <c r="J4496" t="s">
        <v>26</v>
      </c>
      <c r="K4496" t="s">
        <v>452</v>
      </c>
      <c r="L4496" t="s">
        <v>4</v>
      </c>
      <c r="M4496" t="s">
        <v>5</v>
      </c>
      <c r="N4496" t="s">
        <v>17</v>
      </c>
      <c r="O4496">
        <v>2005999000</v>
      </c>
      <c r="P4496" t="s">
        <v>1002</v>
      </c>
      <c r="Q4496" t="s">
        <v>1003</v>
      </c>
      <c r="R4496" t="s">
        <v>24</v>
      </c>
      <c r="S4496" t="s">
        <v>279</v>
      </c>
      <c r="W4496" t="s">
        <v>34</v>
      </c>
      <c r="X4496" t="s">
        <v>8</v>
      </c>
      <c r="Y4496" t="s">
        <v>226</v>
      </c>
      <c r="Z4496">
        <v>1011.9</v>
      </c>
      <c r="AA4496">
        <v>532.89599999999996</v>
      </c>
    </row>
    <row r="4497" spans="1:27" hidden="1" x14ac:dyDescent="0.25">
      <c r="A4497">
        <v>2017</v>
      </c>
      <c r="B4497">
        <v>1</v>
      </c>
      <c r="C4497" t="s">
        <v>270</v>
      </c>
      <c r="D4497">
        <v>43496</v>
      </c>
      <c r="E4497">
        <v>2</v>
      </c>
      <c r="F4497">
        <v>20170103</v>
      </c>
      <c r="G4497">
        <v>20504004415</v>
      </c>
      <c r="H4497" t="s">
        <v>223</v>
      </c>
      <c r="I4497" t="s">
        <v>2</v>
      </c>
      <c r="J4497" t="s">
        <v>58</v>
      </c>
      <c r="K4497" t="s">
        <v>59</v>
      </c>
      <c r="L4497" t="s">
        <v>4</v>
      </c>
      <c r="M4497" t="s">
        <v>5</v>
      </c>
      <c r="N4497" t="s">
        <v>17</v>
      </c>
      <c r="O4497">
        <v>2001909000</v>
      </c>
      <c r="P4497" t="s">
        <v>1008</v>
      </c>
      <c r="Q4497" t="s">
        <v>1003</v>
      </c>
      <c r="R4497" t="s">
        <v>68</v>
      </c>
      <c r="S4497" t="s">
        <v>541</v>
      </c>
      <c r="W4497" t="s">
        <v>100</v>
      </c>
      <c r="X4497" t="s">
        <v>8</v>
      </c>
      <c r="Y4497" t="s">
        <v>226</v>
      </c>
      <c r="Z4497">
        <v>1010</v>
      </c>
      <c r="AA4497">
        <v>408</v>
      </c>
    </row>
    <row r="4498" spans="1:27" hidden="1" x14ac:dyDescent="0.25">
      <c r="A4498">
        <v>2017</v>
      </c>
      <c r="B4498">
        <v>2</v>
      </c>
      <c r="C4498" t="s">
        <v>86</v>
      </c>
      <c r="D4498">
        <v>11937</v>
      </c>
      <c r="E4498">
        <v>3</v>
      </c>
      <c r="F4498">
        <v>20170210</v>
      </c>
      <c r="G4498">
        <v>20186370571</v>
      </c>
      <c r="H4498" t="s">
        <v>111</v>
      </c>
      <c r="I4498" t="s">
        <v>25</v>
      </c>
      <c r="J4498" t="s">
        <v>26</v>
      </c>
      <c r="K4498" t="s">
        <v>97</v>
      </c>
      <c r="L4498" t="s">
        <v>4</v>
      </c>
      <c r="M4498" t="s">
        <v>5</v>
      </c>
      <c r="N4498" t="s">
        <v>17</v>
      </c>
      <c r="O4498">
        <v>2005999000</v>
      </c>
      <c r="P4498" t="s">
        <v>40</v>
      </c>
      <c r="Q4498" t="s">
        <v>1071</v>
      </c>
      <c r="R4498" t="s">
        <v>24</v>
      </c>
      <c r="S4498" t="s">
        <v>1511</v>
      </c>
      <c r="W4498" t="s">
        <v>112</v>
      </c>
      <c r="X4498" t="s">
        <v>8</v>
      </c>
      <c r="Y4498" t="s">
        <v>9</v>
      </c>
      <c r="Z4498">
        <v>1008</v>
      </c>
      <c r="AA4498">
        <v>572</v>
      </c>
    </row>
    <row r="4499" spans="1:27" hidden="1" x14ac:dyDescent="0.25">
      <c r="A4499">
        <v>2017</v>
      </c>
      <c r="B4499">
        <v>2</v>
      </c>
      <c r="C4499" t="s">
        <v>85</v>
      </c>
      <c r="D4499">
        <v>670</v>
      </c>
      <c r="E4499">
        <v>4</v>
      </c>
      <c r="F4499">
        <v>20170202</v>
      </c>
      <c r="G4499">
        <v>20119194998</v>
      </c>
      <c r="H4499" t="s">
        <v>366</v>
      </c>
      <c r="I4499" t="s">
        <v>11</v>
      </c>
      <c r="J4499" t="s">
        <v>12</v>
      </c>
      <c r="K4499" t="s">
        <v>362</v>
      </c>
      <c r="L4499" t="s">
        <v>4</v>
      </c>
      <c r="M4499" t="s">
        <v>5</v>
      </c>
      <c r="N4499" t="s">
        <v>17</v>
      </c>
      <c r="O4499">
        <v>2005999000</v>
      </c>
      <c r="P4499" t="s">
        <v>1008</v>
      </c>
      <c r="Q4499" t="s">
        <v>1003</v>
      </c>
      <c r="R4499" t="s">
        <v>24</v>
      </c>
      <c r="S4499" t="s">
        <v>372</v>
      </c>
      <c r="T4499" t="s">
        <v>368</v>
      </c>
      <c r="V4499" t="s">
        <v>84</v>
      </c>
      <c r="W4499" t="s">
        <v>369</v>
      </c>
      <c r="X4499" t="s">
        <v>23</v>
      </c>
      <c r="Y4499" t="s">
        <v>85</v>
      </c>
      <c r="Z4499">
        <v>1008</v>
      </c>
      <c r="AA4499">
        <v>960</v>
      </c>
    </row>
    <row r="4500" spans="1:27" hidden="1" x14ac:dyDescent="0.25">
      <c r="A4500">
        <v>2017</v>
      </c>
      <c r="B4500">
        <v>1</v>
      </c>
      <c r="C4500" t="s">
        <v>86</v>
      </c>
      <c r="D4500">
        <v>1358</v>
      </c>
      <c r="E4500">
        <v>3</v>
      </c>
      <c r="F4500">
        <v>20170109</v>
      </c>
      <c r="G4500">
        <v>20170040938</v>
      </c>
      <c r="H4500" t="s">
        <v>65</v>
      </c>
      <c r="I4500" t="s">
        <v>25</v>
      </c>
      <c r="J4500" t="s">
        <v>26</v>
      </c>
      <c r="K4500" t="s">
        <v>28</v>
      </c>
      <c r="L4500" t="s">
        <v>4</v>
      </c>
      <c r="M4500" t="s">
        <v>5</v>
      </c>
      <c r="N4500" t="s">
        <v>17</v>
      </c>
      <c r="O4500">
        <v>2001909000</v>
      </c>
      <c r="P4500" t="s">
        <v>934</v>
      </c>
      <c r="Q4500" t="s">
        <v>1003</v>
      </c>
      <c r="R4500" t="s">
        <v>68</v>
      </c>
      <c r="S4500" t="s">
        <v>169</v>
      </c>
      <c r="T4500" t="s">
        <v>14</v>
      </c>
      <c r="U4500" t="s">
        <v>101</v>
      </c>
      <c r="W4500" t="s">
        <v>530</v>
      </c>
      <c r="X4500" t="s">
        <v>8</v>
      </c>
      <c r="Y4500" t="s">
        <v>15</v>
      </c>
      <c r="Z4500">
        <v>1003.2</v>
      </c>
      <c r="AA4500">
        <v>475.2</v>
      </c>
    </row>
    <row r="4501" spans="1:27" hidden="1" x14ac:dyDescent="0.25">
      <c r="A4501">
        <v>2017</v>
      </c>
      <c r="B4501">
        <v>1</v>
      </c>
      <c r="C4501" t="s">
        <v>86</v>
      </c>
      <c r="D4501">
        <v>6013</v>
      </c>
      <c r="E4501">
        <v>3</v>
      </c>
      <c r="F4501">
        <v>20170126</v>
      </c>
      <c r="G4501">
        <v>20170040938</v>
      </c>
      <c r="H4501" t="s">
        <v>65</v>
      </c>
      <c r="I4501" t="s">
        <v>25</v>
      </c>
      <c r="J4501" t="s">
        <v>26</v>
      </c>
      <c r="K4501" t="s">
        <v>185</v>
      </c>
      <c r="L4501" t="s">
        <v>4</v>
      </c>
      <c r="M4501" t="s">
        <v>5</v>
      </c>
      <c r="N4501" t="s">
        <v>17</v>
      </c>
      <c r="O4501">
        <v>2001909000</v>
      </c>
      <c r="P4501" t="s">
        <v>934</v>
      </c>
      <c r="Q4501" t="s">
        <v>1003</v>
      </c>
      <c r="R4501" t="s">
        <v>68</v>
      </c>
      <c r="S4501" t="s">
        <v>169</v>
      </c>
      <c r="T4501" t="s">
        <v>14</v>
      </c>
      <c r="U4501" t="s">
        <v>101</v>
      </c>
      <c r="W4501" t="s">
        <v>129</v>
      </c>
      <c r="X4501" t="s">
        <v>8</v>
      </c>
      <c r="Y4501" t="s">
        <v>15</v>
      </c>
      <c r="Z4501">
        <v>1003.2</v>
      </c>
      <c r="AA4501">
        <v>475.2</v>
      </c>
    </row>
    <row r="4502" spans="1:27" hidden="1" x14ac:dyDescent="0.25">
      <c r="A4502">
        <v>2017</v>
      </c>
      <c r="B4502">
        <v>2</v>
      </c>
      <c r="C4502" t="s">
        <v>86</v>
      </c>
      <c r="D4502">
        <v>8808</v>
      </c>
      <c r="E4502">
        <v>3</v>
      </c>
      <c r="F4502">
        <v>20170203</v>
      </c>
      <c r="G4502">
        <v>20170040938</v>
      </c>
      <c r="H4502" t="s">
        <v>65</v>
      </c>
      <c r="I4502" t="s">
        <v>25</v>
      </c>
      <c r="J4502" t="s">
        <v>26</v>
      </c>
      <c r="K4502" t="s">
        <v>118</v>
      </c>
      <c r="L4502" t="s">
        <v>4</v>
      </c>
      <c r="M4502" t="s">
        <v>5</v>
      </c>
      <c r="N4502" t="s">
        <v>17</v>
      </c>
      <c r="O4502">
        <v>2001909000</v>
      </c>
      <c r="P4502" t="s">
        <v>934</v>
      </c>
      <c r="Q4502" t="s">
        <v>1003</v>
      </c>
      <c r="R4502" t="s">
        <v>68</v>
      </c>
      <c r="S4502" t="s">
        <v>169</v>
      </c>
      <c r="T4502" t="s">
        <v>14</v>
      </c>
      <c r="U4502" t="s">
        <v>101</v>
      </c>
      <c r="W4502" t="s">
        <v>129</v>
      </c>
      <c r="X4502" t="s">
        <v>8</v>
      </c>
      <c r="Y4502" t="s">
        <v>15</v>
      </c>
      <c r="Z4502">
        <v>1003.2</v>
      </c>
      <c r="AA4502">
        <v>475.2</v>
      </c>
    </row>
    <row r="4503" spans="1:27" hidden="1" x14ac:dyDescent="0.25">
      <c r="A4503">
        <v>2017</v>
      </c>
      <c r="B4503">
        <v>3</v>
      </c>
      <c r="C4503" t="s">
        <v>86</v>
      </c>
      <c r="D4503">
        <v>26958</v>
      </c>
      <c r="E4503">
        <v>4</v>
      </c>
      <c r="F4503">
        <v>20170330</v>
      </c>
      <c r="G4503">
        <v>20186370571</v>
      </c>
      <c r="H4503" t="s">
        <v>111</v>
      </c>
      <c r="I4503" t="s">
        <v>25</v>
      </c>
      <c r="J4503" t="s">
        <v>26</v>
      </c>
      <c r="K4503" t="s">
        <v>2333</v>
      </c>
      <c r="L4503" t="s">
        <v>4</v>
      </c>
      <c r="M4503" t="s">
        <v>5</v>
      </c>
      <c r="N4503" t="s">
        <v>17</v>
      </c>
      <c r="O4503">
        <v>2005999000</v>
      </c>
      <c r="P4503" t="s">
        <v>499</v>
      </c>
      <c r="Q4503" t="s">
        <v>1071</v>
      </c>
      <c r="R4503" t="s">
        <v>24</v>
      </c>
      <c r="S4503" t="s">
        <v>2335</v>
      </c>
      <c r="W4503" t="s">
        <v>112</v>
      </c>
      <c r="X4503" t="s">
        <v>8</v>
      </c>
      <c r="Y4503" t="s">
        <v>9</v>
      </c>
      <c r="Z4503">
        <v>1003.2</v>
      </c>
      <c r="AA4503">
        <v>411</v>
      </c>
    </row>
    <row r="4504" spans="1:27" hidden="1" x14ac:dyDescent="0.25">
      <c r="A4504">
        <v>2018</v>
      </c>
      <c r="B4504">
        <v>3</v>
      </c>
      <c r="C4504" t="s">
        <v>270</v>
      </c>
      <c r="D4504">
        <v>12505</v>
      </c>
      <c r="E4504">
        <v>1</v>
      </c>
      <c r="F4504">
        <v>20180314</v>
      </c>
      <c r="G4504">
        <v>20546150519</v>
      </c>
      <c r="H4504" t="s">
        <v>345</v>
      </c>
      <c r="I4504" t="s">
        <v>25</v>
      </c>
      <c r="J4504" t="s">
        <v>26</v>
      </c>
      <c r="K4504" t="s">
        <v>1281</v>
      </c>
      <c r="L4504" t="s">
        <v>4</v>
      </c>
      <c r="M4504" t="s">
        <v>5</v>
      </c>
      <c r="N4504" t="s">
        <v>6</v>
      </c>
      <c r="O4504">
        <v>709600000</v>
      </c>
      <c r="P4504" t="s">
        <v>1002</v>
      </c>
      <c r="Q4504" t="s">
        <v>274</v>
      </c>
      <c r="R4504" t="s">
        <v>7</v>
      </c>
      <c r="S4504" t="s">
        <v>350</v>
      </c>
      <c r="T4504" t="s">
        <v>798</v>
      </c>
      <c r="U4504" t="s">
        <v>807</v>
      </c>
      <c r="W4504" t="s">
        <v>100</v>
      </c>
      <c r="X4504" t="s">
        <v>8</v>
      </c>
      <c r="Y4504" t="s">
        <v>226</v>
      </c>
      <c r="Z4504">
        <v>1002.03</v>
      </c>
      <c r="AA4504">
        <v>1100</v>
      </c>
    </row>
    <row r="4505" spans="1:27" hidden="1" x14ac:dyDescent="0.25">
      <c r="A4505">
        <v>2017</v>
      </c>
      <c r="B4505">
        <v>1</v>
      </c>
      <c r="C4505" t="s">
        <v>86</v>
      </c>
      <c r="D4505">
        <v>7905</v>
      </c>
      <c r="E4505">
        <v>5</v>
      </c>
      <c r="F4505">
        <v>20170127</v>
      </c>
      <c r="G4505">
        <v>20601354048</v>
      </c>
      <c r="H4505" t="s">
        <v>701</v>
      </c>
      <c r="I4505" t="s">
        <v>11</v>
      </c>
      <c r="J4505" t="s">
        <v>397</v>
      </c>
      <c r="K4505" t="s">
        <v>405</v>
      </c>
      <c r="L4505" t="s">
        <v>4</v>
      </c>
      <c r="M4505" t="s">
        <v>5</v>
      </c>
      <c r="N4505" t="s">
        <v>6</v>
      </c>
      <c r="O4505">
        <v>709600000</v>
      </c>
      <c r="P4505" t="s">
        <v>40</v>
      </c>
      <c r="Q4505" t="s">
        <v>274</v>
      </c>
      <c r="R4505" t="s">
        <v>7</v>
      </c>
      <c r="S4505" t="s">
        <v>30</v>
      </c>
      <c r="X4505" t="s">
        <v>23</v>
      </c>
      <c r="Y4505" t="s">
        <v>9</v>
      </c>
      <c r="Z4505">
        <v>1000</v>
      </c>
      <c r="AA4505">
        <v>1000</v>
      </c>
    </row>
    <row r="4506" spans="1:27" hidden="1" x14ac:dyDescent="0.25">
      <c r="A4506">
        <v>2018</v>
      </c>
      <c r="B4506">
        <v>3</v>
      </c>
      <c r="C4506" t="s">
        <v>86</v>
      </c>
      <c r="D4506">
        <v>23642</v>
      </c>
      <c r="E4506">
        <v>115</v>
      </c>
      <c r="F4506">
        <v>20180314</v>
      </c>
      <c r="G4506">
        <v>20539086082</v>
      </c>
      <c r="H4506" t="s">
        <v>2126</v>
      </c>
      <c r="I4506" t="s">
        <v>25</v>
      </c>
      <c r="J4506" t="s">
        <v>66</v>
      </c>
      <c r="K4506" t="s">
        <v>183</v>
      </c>
      <c r="L4506" t="s">
        <v>4</v>
      </c>
      <c r="M4506" t="s">
        <v>5</v>
      </c>
      <c r="N4506" t="s">
        <v>6</v>
      </c>
      <c r="O4506">
        <v>904219000</v>
      </c>
      <c r="P4506" t="s">
        <v>499</v>
      </c>
      <c r="Q4506" t="s">
        <v>472</v>
      </c>
      <c r="R4506" t="s">
        <v>50</v>
      </c>
      <c r="S4506" t="s">
        <v>2553</v>
      </c>
      <c r="T4506" t="s">
        <v>621</v>
      </c>
      <c r="X4506" t="s">
        <v>181</v>
      </c>
      <c r="Y4506" t="s">
        <v>226</v>
      </c>
      <c r="Z4506">
        <v>1000</v>
      </c>
      <c r="AA4506">
        <v>388.46800000000002</v>
      </c>
    </row>
    <row r="4507" spans="1:27" hidden="1" x14ac:dyDescent="0.25">
      <c r="A4507">
        <v>2018</v>
      </c>
      <c r="B4507">
        <v>3</v>
      </c>
      <c r="C4507" t="s">
        <v>270</v>
      </c>
      <c r="D4507">
        <v>10513</v>
      </c>
      <c r="E4507">
        <v>3</v>
      </c>
      <c r="F4507">
        <v>20180301</v>
      </c>
      <c r="G4507">
        <v>20504004415</v>
      </c>
      <c r="H4507" t="s">
        <v>223</v>
      </c>
      <c r="I4507" t="s">
        <v>25</v>
      </c>
      <c r="J4507" t="s">
        <v>26</v>
      </c>
      <c r="K4507" t="s">
        <v>97</v>
      </c>
      <c r="L4507" t="s">
        <v>4</v>
      </c>
      <c r="M4507" t="s">
        <v>5</v>
      </c>
      <c r="N4507" t="s">
        <v>17</v>
      </c>
      <c r="O4507">
        <v>2005999000</v>
      </c>
      <c r="P4507" t="s">
        <v>1002</v>
      </c>
      <c r="Q4507" t="s">
        <v>1003</v>
      </c>
      <c r="R4507" t="s">
        <v>24</v>
      </c>
      <c r="S4507" t="s">
        <v>445</v>
      </c>
      <c r="W4507" t="s">
        <v>100</v>
      </c>
      <c r="X4507" t="s">
        <v>8</v>
      </c>
      <c r="Y4507" t="s">
        <v>226</v>
      </c>
      <c r="Z4507">
        <v>1000</v>
      </c>
      <c r="AA4507">
        <v>870</v>
      </c>
    </row>
    <row r="4508" spans="1:27" hidden="1" x14ac:dyDescent="0.25">
      <c r="A4508">
        <v>2017</v>
      </c>
      <c r="B4508">
        <v>2</v>
      </c>
      <c r="C4508" t="s">
        <v>85</v>
      </c>
      <c r="D4508">
        <v>670</v>
      </c>
      <c r="E4508">
        <v>1</v>
      </c>
      <c r="F4508">
        <v>20170202</v>
      </c>
      <c r="G4508">
        <v>20119194998</v>
      </c>
      <c r="H4508" t="s">
        <v>366</v>
      </c>
      <c r="I4508" t="s">
        <v>11</v>
      </c>
      <c r="J4508" t="s">
        <v>12</v>
      </c>
      <c r="K4508" t="s">
        <v>362</v>
      </c>
      <c r="L4508" t="s">
        <v>4</v>
      </c>
      <c r="M4508" t="s">
        <v>5</v>
      </c>
      <c r="N4508" t="s">
        <v>17</v>
      </c>
      <c r="O4508">
        <v>2005999000</v>
      </c>
      <c r="P4508" t="s">
        <v>1015</v>
      </c>
      <c r="Q4508" t="s">
        <v>1003</v>
      </c>
      <c r="R4508" t="s">
        <v>24</v>
      </c>
      <c r="S4508" t="s">
        <v>466</v>
      </c>
      <c r="T4508" t="s">
        <v>368</v>
      </c>
      <c r="V4508" t="s">
        <v>84</v>
      </c>
      <c r="W4508" t="s">
        <v>369</v>
      </c>
      <c r="X4508" t="s">
        <v>23</v>
      </c>
      <c r="Y4508" t="s">
        <v>85</v>
      </c>
      <c r="Z4508">
        <v>992.25</v>
      </c>
      <c r="AA4508">
        <v>945</v>
      </c>
    </row>
    <row r="4509" spans="1:27" hidden="1" x14ac:dyDescent="0.25">
      <c r="A4509">
        <v>2017</v>
      </c>
      <c r="B4509">
        <v>3</v>
      </c>
      <c r="C4509" t="s">
        <v>85</v>
      </c>
      <c r="D4509">
        <v>1937</v>
      </c>
      <c r="E4509">
        <v>3</v>
      </c>
      <c r="F4509">
        <v>20170328</v>
      </c>
      <c r="G4509">
        <v>20119194998</v>
      </c>
      <c r="H4509" t="s">
        <v>366</v>
      </c>
      <c r="I4509" t="s">
        <v>11</v>
      </c>
      <c r="J4509" t="s">
        <v>12</v>
      </c>
      <c r="K4509" t="s">
        <v>362</v>
      </c>
      <c r="L4509" t="s">
        <v>4</v>
      </c>
      <c r="M4509" t="s">
        <v>5</v>
      </c>
      <c r="N4509" t="s">
        <v>17</v>
      </c>
      <c r="O4509">
        <v>2005999000</v>
      </c>
      <c r="P4509" t="s">
        <v>1014</v>
      </c>
      <c r="Q4509" t="s">
        <v>1003</v>
      </c>
      <c r="R4509" t="s">
        <v>24</v>
      </c>
      <c r="S4509" t="s">
        <v>1772</v>
      </c>
      <c r="T4509" t="s">
        <v>368</v>
      </c>
      <c r="V4509" t="s">
        <v>84</v>
      </c>
      <c r="W4509" t="s">
        <v>369</v>
      </c>
      <c r="X4509" t="s">
        <v>23</v>
      </c>
      <c r="Y4509" t="s">
        <v>85</v>
      </c>
      <c r="Z4509">
        <v>992.25</v>
      </c>
      <c r="AA4509">
        <v>945</v>
      </c>
    </row>
    <row r="4510" spans="1:27" hidden="1" x14ac:dyDescent="0.25">
      <c r="A4510">
        <v>2017</v>
      </c>
      <c r="B4510">
        <v>2</v>
      </c>
      <c r="C4510" t="s">
        <v>270</v>
      </c>
      <c r="D4510">
        <v>8563</v>
      </c>
      <c r="E4510">
        <v>3</v>
      </c>
      <c r="F4510">
        <v>20170222</v>
      </c>
      <c r="G4510">
        <v>20504004415</v>
      </c>
      <c r="H4510" t="s">
        <v>223</v>
      </c>
      <c r="I4510" t="s">
        <v>47</v>
      </c>
      <c r="J4510" t="s">
        <v>457</v>
      </c>
      <c r="K4510" t="s">
        <v>458</v>
      </c>
      <c r="L4510" t="s">
        <v>4</v>
      </c>
      <c r="M4510" t="s">
        <v>5</v>
      </c>
      <c r="N4510" t="s">
        <v>17</v>
      </c>
      <c r="O4510">
        <v>2001909000</v>
      </c>
      <c r="P4510" t="s">
        <v>1008</v>
      </c>
      <c r="Q4510" t="s">
        <v>1003</v>
      </c>
      <c r="R4510" t="s">
        <v>68</v>
      </c>
      <c r="S4510" t="s">
        <v>1759</v>
      </c>
      <c r="T4510" t="s">
        <v>1760</v>
      </c>
      <c r="W4510" t="s">
        <v>272</v>
      </c>
      <c r="X4510" t="s">
        <v>8</v>
      </c>
      <c r="Y4510" t="s">
        <v>61</v>
      </c>
      <c r="Z4510">
        <v>990.5</v>
      </c>
      <c r="AA4510">
        <v>371.28</v>
      </c>
    </row>
    <row r="4511" spans="1:27" hidden="1" x14ac:dyDescent="0.25">
      <c r="A4511">
        <v>2017</v>
      </c>
      <c r="B4511">
        <v>3</v>
      </c>
      <c r="C4511" t="s">
        <v>0</v>
      </c>
      <c r="D4511">
        <v>28264</v>
      </c>
      <c r="E4511">
        <v>1</v>
      </c>
      <c r="F4511">
        <v>20170326</v>
      </c>
      <c r="G4511">
        <v>20546610706</v>
      </c>
      <c r="H4511" t="s">
        <v>1</v>
      </c>
      <c r="I4511" t="s">
        <v>2</v>
      </c>
      <c r="J4511" t="s">
        <v>32</v>
      </c>
      <c r="K4511" t="s">
        <v>33</v>
      </c>
      <c r="L4511" t="s">
        <v>4</v>
      </c>
      <c r="M4511" t="s">
        <v>5</v>
      </c>
      <c r="N4511" t="s">
        <v>6</v>
      </c>
      <c r="O4511">
        <v>709600000</v>
      </c>
      <c r="P4511" t="s">
        <v>1071</v>
      </c>
      <c r="Q4511" t="s">
        <v>274</v>
      </c>
      <c r="R4511" t="s">
        <v>7</v>
      </c>
      <c r="S4511" t="s">
        <v>2150</v>
      </c>
      <c r="T4511" t="s">
        <v>1392</v>
      </c>
      <c r="W4511" t="s">
        <v>34</v>
      </c>
      <c r="X4511" t="s">
        <v>8</v>
      </c>
      <c r="Y4511" t="s">
        <v>9</v>
      </c>
      <c r="Z4511">
        <v>990</v>
      </c>
      <c r="AA4511">
        <v>110</v>
      </c>
    </row>
    <row r="4512" spans="1:27" hidden="1" x14ac:dyDescent="0.25">
      <c r="A4512">
        <v>2018</v>
      </c>
      <c r="B4512">
        <v>1</v>
      </c>
      <c r="C4512" t="s">
        <v>270</v>
      </c>
      <c r="D4512">
        <v>4505</v>
      </c>
      <c r="E4512">
        <v>4</v>
      </c>
      <c r="F4512">
        <v>20180126</v>
      </c>
      <c r="G4512">
        <v>20546150519</v>
      </c>
      <c r="H4512" t="s">
        <v>345</v>
      </c>
      <c r="I4512" t="s">
        <v>25</v>
      </c>
      <c r="J4512" t="s">
        <v>26</v>
      </c>
      <c r="K4512" t="s">
        <v>199</v>
      </c>
      <c r="L4512" t="s">
        <v>4</v>
      </c>
      <c r="M4512" t="s">
        <v>5</v>
      </c>
      <c r="N4512" t="s">
        <v>6</v>
      </c>
      <c r="O4512">
        <v>709600000</v>
      </c>
      <c r="P4512" t="s">
        <v>1002</v>
      </c>
      <c r="Q4512" t="s">
        <v>274</v>
      </c>
      <c r="R4512" t="s">
        <v>7</v>
      </c>
      <c r="S4512" t="s">
        <v>802</v>
      </c>
      <c r="T4512" t="s">
        <v>798</v>
      </c>
      <c r="U4512" t="s">
        <v>800</v>
      </c>
      <c r="W4512" t="s">
        <v>100</v>
      </c>
      <c r="X4512" t="s">
        <v>8</v>
      </c>
      <c r="Y4512" t="s">
        <v>226</v>
      </c>
      <c r="Z4512">
        <v>989.92</v>
      </c>
      <c r="AA4512">
        <v>550</v>
      </c>
    </row>
    <row r="4513" spans="1:27" hidden="1" x14ac:dyDescent="0.25">
      <c r="A4513">
        <v>2018</v>
      </c>
      <c r="B4513">
        <v>1</v>
      </c>
      <c r="C4513" t="s">
        <v>270</v>
      </c>
      <c r="D4513">
        <v>1403</v>
      </c>
      <c r="E4513">
        <v>2</v>
      </c>
      <c r="F4513">
        <v>20180110</v>
      </c>
      <c r="G4513">
        <v>20546150519</v>
      </c>
      <c r="H4513" t="s">
        <v>345</v>
      </c>
      <c r="I4513" t="s">
        <v>25</v>
      </c>
      <c r="J4513" t="s">
        <v>26</v>
      </c>
      <c r="K4513" t="s">
        <v>257</v>
      </c>
      <c r="L4513" t="s">
        <v>4</v>
      </c>
      <c r="M4513" t="s">
        <v>5</v>
      </c>
      <c r="N4513" t="s">
        <v>6</v>
      </c>
      <c r="O4513">
        <v>709600000</v>
      </c>
      <c r="P4513" t="s">
        <v>1002</v>
      </c>
      <c r="Q4513" t="s">
        <v>274</v>
      </c>
      <c r="R4513" t="s">
        <v>7</v>
      </c>
      <c r="S4513" t="s">
        <v>925</v>
      </c>
      <c r="T4513" t="s">
        <v>14</v>
      </c>
      <c r="V4513" t="s">
        <v>145</v>
      </c>
      <c r="W4513" t="s">
        <v>272</v>
      </c>
      <c r="X4513" t="s">
        <v>8</v>
      </c>
      <c r="Y4513" t="s">
        <v>15</v>
      </c>
      <c r="Z4513">
        <v>989.85</v>
      </c>
      <c r="AA4513">
        <v>3850</v>
      </c>
    </row>
    <row r="4514" spans="1:27" hidden="1" x14ac:dyDescent="0.25">
      <c r="A4514">
        <v>2017</v>
      </c>
      <c r="B4514">
        <v>3</v>
      </c>
      <c r="C4514" t="s">
        <v>0</v>
      </c>
      <c r="D4514">
        <v>22064</v>
      </c>
      <c r="E4514">
        <v>1</v>
      </c>
      <c r="F4514">
        <v>20170304</v>
      </c>
      <c r="G4514">
        <v>20601713153</v>
      </c>
      <c r="H4514" t="s">
        <v>551</v>
      </c>
      <c r="I4514" t="s">
        <v>2</v>
      </c>
      <c r="J4514" t="s">
        <v>21</v>
      </c>
      <c r="K4514" t="s">
        <v>22</v>
      </c>
      <c r="L4514" t="s">
        <v>4</v>
      </c>
      <c r="M4514" t="s">
        <v>5</v>
      </c>
      <c r="N4514" t="s">
        <v>6</v>
      </c>
      <c r="O4514">
        <v>709600000</v>
      </c>
      <c r="P4514" t="s">
        <v>1071</v>
      </c>
      <c r="Q4514" t="s">
        <v>274</v>
      </c>
      <c r="R4514" t="s">
        <v>7</v>
      </c>
      <c r="S4514" t="s">
        <v>31</v>
      </c>
      <c r="T4514" t="s">
        <v>40</v>
      </c>
      <c r="X4514" t="s">
        <v>23</v>
      </c>
      <c r="Y4514" t="s">
        <v>9</v>
      </c>
      <c r="Z4514">
        <v>986.57</v>
      </c>
      <c r="AA4514">
        <v>836.13</v>
      </c>
    </row>
    <row r="4515" spans="1:27" hidden="1" x14ac:dyDescent="0.25">
      <c r="A4515">
        <v>2017</v>
      </c>
      <c r="B4515">
        <v>2</v>
      </c>
      <c r="C4515" t="s">
        <v>270</v>
      </c>
      <c r="D4515">
        <v>8681</v>
      </c>
      <c r="E4515">
        <v>4</v>
      </c>
      <c r="F4515">
        <v>20170223</v>
      </c>
      <c r="G4515">
        <v>20546150519</v>
      </c>
      <c r="H4515" t="s">
        <v>345</v>
      </c>
      <c r="I4515" t="s">
        <v>25</v>
      </c>
      <c r="J4515" t="s">
        <v>26</v>
      </c>
      <c r="K4515" t="s">
        <v>199</v>
      </c>
      <c r="L4515" t="s">
        <v>4</v>
      </c>
      <c r="M4515" t="s">
        <v>5</v>
      </c>
      <c r="N4515" t="s">
        <v>6</v>
      </c>
      <c r="O4515">
        <v>709600000</v>
      </c>
      <c r="P4515" t="s">
        <v>1002</v>
      </c>
      <c r="Q4515" t="s">
        <v>274</v>
      </c>
      <c r="R4515" t="s">
        <v>7</v>
      </c>
      <c r="S4515" t="s">
        <v>925</v>
      </c>
      <c r="W4515" t="s">
        <v>272</v>
      </c>
      <c r="X4515" t="s">
        <v>8</v>
      </c>
      <c r="Y4515" t="s">
        <v>226</v>
      </c>
      <c r="Z4515">
        <v>985.37</v>
      </c>
      <c r="AA4515">
        <v>465</v>
      </c>
    </row>
    <row r="4516" spans="1:27" hidden="1" x14ac:dyDescent="0.25">
      <c r="A4516">
        <v>2018</v>
      </c>
      <c r="B4516">
        <v>1</v>
      </c>
      <c r="C4516" t="s">
        <v>270</v>
      </c>
      <c r="D4516">
        <v>41447</v>
      </c>
      <c r="E4516">
        <v>2</v>
      </c>
      <c r="F4516">
        <v>20180102</v>
      </c>
      <c r="G4516">
        <v>20504004415</v>
      </c>
      <c r="H4516" t="s">
        <v>223</v>
      </c>
      <c r="I4516" t="s">
        <v>2</v>
      </c>
      <c r="J4516" t="s">
        <v>58</v>
      </c>
      <c r="K4516" t="s">
        <v>59</v>
      </c>
      <c r="L4516" t="s">
        <v>4</v>
      </c>
      <c r="M4516" t="s">
        <v>5</v>
      </c>
      <c r="N4516" t="s">
        <v>17</v>
      </c>
      <c r="O4516">
        <v>2001909000</v>
      </c>
      <c r="P4516" t="s">
        <v>1008</v>
      </c>
      <c r="Q4516" t="s">
        <v>1003</v>
      </c>
      <c r="R4516" t="s">
        <v>68</v>
      </c>
      <c r="S4516" t="s">
        <v>955</v>
      </c>
      <c r="T4516" t="s">
        <v>942</v>
      </c>
      <c r="V4516" t="s">
        <v>145</v>
      </c>
      <c r="W4516" t="s">
        <v>272</v>
      </c>
      <c r="X4516" t="s">
        <v>8</v>
      </c>
      <c r="Y4516" t="s">
        <v>226</v>
      </c>
      <c r="Z4516">
        <v>985</v>
      </c>
      <c r="AA4516">
        <v>408</v>
      </c>
    </row>
    <row r="4517" spans="1:27" hidden="1" x14ac:dyDescent="0.25">
      <c r="A4517">
        <v>2017</v>
      </c>
      <c r="B4517">
        <v>1</v>
      </c>
      <c r="C4517" t="s">
        <v>86</v>
      </c>
      <c r="D4517">
        <v>5019</v>
      </c>
      <c r="E4517">
        <v>6</v>
      </c>
      <c r="F4517">
        <v>20170120</v>
      </c>
      <c r="G4517">
        <v>20501895467</v>
      </c>
      <c r="H4517" t="s">
        <v>211</v>
      </c>
      <c r="I4517" t="s">
        <v>25</v>
      </c>
      <c r="J4517" t="s">
        <v>26</v>
      </c>
      <c r="K4517" t="s">
        <v>97</v>
      </c>
      <c r="L4517" t="s">
        <v>4</v>
      </c>
      <c r="M4517" t="s">
        <v>5</v>
      </c>
      <c r="N4517" t="s">
        <v>6</v>
      </c>
      <c r="O4517">
        <v>710809000</v>
      </c>
      <c r="P4517" t="s">
        <v>1133</v>
      </c>
      <c r="Q4517" t="s">
        <v>1076</v>
      </c>
      <c r="R4517" t="s">
        <v>13</v>
      </c>
      <c r="S4517" t="s">
        <v>663</v>
      </c>
      <c r="T4517" t="s">
        <v>664</v>
      </c>
      <c r="X4517" t="s">
        <v>8</v>
      </c>
      <c r="Y4517" t="s">
        <v>9</v>
      </c>
      <c r="Z4517">
        <v>984.24</v>
      </c>
      <c r="AA4517">
        <v>588.38</v>
      </c>
    </row>
    <row r="4518" spans="1:27" hidden="1" x14ac:dyDescent="0.25">
      <c r="A4518">
        <v>2017</v>
      </c>
      <c r="B4518">
        <v>2</v>
      </c>
      <c r="C4518" t="s">
        <v>86</v>
      </c>
      <c r="D4518">
        <v>16332</v>
      </c>
      <c r="E4518">
        <v>2</v>
      </c>
      <c r="F4518">
        <v>20170223</v>
      </c>
      <c r="G4518">
        <v>20186370571</v>
      </c>
      <c r="H4518" t="s">
        <v>111</v>
      </c>
      <c r="I4518" t="s">
        <v>25</v>
      </c>
      <c r="J4518" t="s">
        <v>26</v>
      </c>
      <c r="K4518" t="s">
        <v>97</v>
      </c>
      <c r="L4518" t="s">
        <v>4</v>
      </c>
      <c r="M4518" t="s">
        <v>5</v>
      </c>
      <c r="N4518" t="s">
        <v>17</v>
      </c>
      <c r="O4518">
        <v>2005999000</v>
      </c>
      <c r="P4518" t="s">
        <v>499</v>
      </c>
      <c r="Q4518" t="s">
        <v>1071</v>
      </c>
      <c r="R4518" t="s">
        <v>24</v>
      </c>
      <c r="S4518" t="s">
        <v>1512</v>
      </c>
      <c r="W4518" t="s">
        <v>112</v>
      </c>
      <c r="X4518" t="s">
        <v>8</v>
      </c>
      <c r="Y4518" t="s">
        <v>9</v>
      </c>
      <c r="Z4518">
        <v>984</v>
      </c>
      <c r="AA4518">
        <v>360</v>
      </c>
    </row>
    <row r="4519" spans="1:27" hidden="1" x14ac:dyDescent="0.25">
      <c r="A4519">
        <v>2018</v>
      </c>
      <c r="B4519">
        <v>1</v>
      </c>
      <c r="C4519" t="s">
        <v>270</v>
      </c>
      <c r="D4519">
        <v>4019</v>
      </c>
      <c r="E4519">
        <v>3</v>
      </c>
      <c r="F4519">
        <v>20180123</v>
      </c>
      <c r="G4519">
        <v>20504004415</v>
      </c>
      <c r="H4519" t="s">
        <v>223</v>
      </c>
      <c r="I4519" t="s">
        <v>2</v>
      </c>
      <c r="J4519" t="s">
        <v>318</v>
      </c>
      <c r="K4519" t="s">
        <v>319</v>
      </c>
      <c r="L4519" t="s">
        <v>4</v>
      </c>
      <c r="M4519" t="s">
        <v>5</v>
      </c>
      <c r="N4519" t="s">
        <v>17</v>
      </c>
      <c r="O4519">
        <v>2001909000</v>
      </c>
      <c r="P4519" t="s">
        <v>1008</v>
      </c>
      <c r="Q4519" t="s">
        <v>1003</v>
      </c>
      <c r="R4519" t="s">
        <v>68</v>
      </c>
      <c r="S4519" t="s">
        <v>937</v>
      </c>
      <c r="T4519" t="s">
        <v>881</v>
      </c>
      <c r="W4519" t="s">
        <v>34</v>
      </c>
      <c r="X4519" t="s">
        <v>8</v>
      </c>
      <c r="Y4519" t="s">
        <v>226</v>
      </c>
      <c r="Z4519">
        <v>984</v>
      </c>
      <c r="AA4519">
        <v>1044</v>
      </c>
    </row>
    <row r="4520" spans="1:27" hidden="1" x14ac:dyDescent="0.25">
      <c r="A4520">
        <v>2018</v>
      </c>
      <c r="B4520">
        <v>1</v>
      </c>
      <c r="C4520" t="s">
        <v>270</v>
      </c>
      <c r="D4520">
        <v>4245</v>
      </c>
      <c r="E4520">
        <v>3</v>
      </c>
      <c r="F4520">
        <v>20180124</v>
      </c>
      <c r="G4520">
        <v>20546150519</v>
      </c>
      <c r="H4520" t="s">
        <v>345</v>
      </c>
      <c r="I4520" t="s">
        <v>25</v>
      </c>
      <c r="J4520" t="s">
        <v>26</v>
      </c>
      <c r="K4520" t="s">
        <v>257</v>
      </c>
      <c r="L4520" t="s">
        <v>4</v>
      </c>
      <c r="M4520" t="s">
        <v>5</v>
      </c>
      <c r="N4520" t="s">
        <v>6</v>
      </c>
      <c r="O4520">
        <v>709600000</v>
      </c>
      <c r="P4520" t="s">
        <v>1002</v>
      </c>
      <c r="Q4520" t="s">
        <v>274</v>
      </c>
      <c r="R4520" t="s">
        <v>7</v>
      </c>
      <c r="S4520" t="s">
        <v>802</v>
      </c>
      <c r="T4520" t="s">
        <v>798</v>
      </c>
      <c r="U4520" t="s">
        <v>799</v>
      </c>
      <c r="W4520" t="s">
        <v>100</v>
      </c>
      <c r="X4520" t="s">
        <v>8</v>
      </c>
      <c r="Y4520" t="s">
        <v>226</v>
      </c>
      <c r="Z4520">
        <v>983.57</v>
      </c>
      <c r="AA4520">
        <v>550</v>
      </c>
    </row>
    <row r="4521" spans="1:27" hidden="1" x14ac:dyDescent="0.25">
      <c r="A4521">
        <v>2018</v>
      </c>
      <c r="B4521">
        <v>1</v>
      </c>
      <c r="C4521" t="s">
        <v>270</v>
      </c>
      <c r="D4521">
        <v>4242</v>
      </c>
      <c r="E4521">
        <v>3</v>
      </c>
      <c r="F4521">
        <v>20180124</v>
      </c>
      <c r="G4521">
        <v>20546150519</v>
      </c>
      <c r="H4521" t="s">
        <v>345</v>
      </c>
      <c r="I4521" t="s">
        <v>25</v>
      </c>
      <c r="J4521" t="s">
        <v>26</v>
      </c>
      <c r="K4521" t="s">
        <v>257</v>
      </c>
      <c r="L4521" t="s">
        <v>4</v>
      </c>
      <c r="M4521" t="s">
        <v>5</v>
      </c>
      <c r="N4521" t="s">
        <v>6</v>
      </c>
      <c r="O4521">
        <v>709600000</v>
      </c>
      <c r="P4521" t="s">
        <v>1002</v>
      </c>
      <c r="Q4521" t="s">
        <v>274</v>
      </c>
      <c r="R4521" t="s">
        <v>7</v>
      </c>
      <c r="S4521" t="s">
        <v>802</v>
      </c>
      <c r="T4521" t="s">
        <v>798</v>
      </c>
      <c r="U4521" t="s">
        <v>799</v>
      </c>
      <c r="W4521" t="s">
        <v>100</v>
      </c>
      <c r="X4521" t="s">
        <v>8</v>
      </c>
      <c r="Y4521" t="s">
        <v>226</v>
      </c>
      <c r="Z4521">
        <v>983.53</v>
      </c>
      <c r="AA4521">
        <v>550</v>
      </c>
    </row>
    <row r="4522" spans="1:27" hidden="1" x14ac:dyDescent="0.25">
      <c r="A4522">
        <v>2018</v>
      </c>
      <c r="B4522">
        <v>3</v>
      </c>
      <c r="C4522" t="s">
        <v>86</v>
      </c>
      <c r="D4522">
        <v>20309</v>
      </c>
      <c r="E4522">
        <v>9</v>
      </c>
      <c r="F4522">
        <v>20180307</v>
      </c>
      <c r="G4522">
        <v>20512030972</v>
      </c>
      <c r="H4522" t="s">
        <v>392</v>
      </c>
      <c r="I4522" t="s">
        <v>2</v>
      </c>
      <c r="J4522" t="s">
        <v>81</v>
      </c>
      <c r="K4522" t="s">
        <v>82</v>
      </c>
      <c r="L4522" t="s">
        <v>4</v>
      </c>
      <c r="M4522" t="s">
        <v>5</v>
      </c>
      <c r="N4522" t="s">
        <v>6</v>
      </c>
      <c r="O4522">
        <v>904221000</v>
      </c>
      <c r="P4522" t="s">
        <v>499</v>
      </c>
      <c r="Q4522" t="s">
        <v>1016</v>
      </c>
      <c r="R4522" t="s">
        <v>104</v>
      </c>
      <c r="S4522" t="s">
        <v>2515</v>
      </c>
      <c r="V4522" t="s">
        <v>2516</v>
      </c>
      <c r="W4522" t="s">
        <v>394</v>
      </c>
      <c r="X4522" t="s">
        <v>8</v>
      </c>
      <c r="Y4522" t="s">
        <v>9</v>
      </c>
      <c r="Z4522">
        <v>982.28</v>
      </c>
      <c r="AA4522">
        <v>94</v>
      </c>
    </row>
    <row r="4523" spans="1:27" hidden="1" x14ac:dyDescent="0.25">
      <c r="A4523">
        <v>2018</v>
      </c>
      <c r="B4523">
        <v>3</v>
      </c>
      <c r="C4523" t="s">
        <v>270</v>
      </c>
      <c r="D4523">
        <v>11390</v>
      </c>
      <c r="E4523">
        <v>2</v>
      </c>
      <c r="F4523">
        <v>20180307</v>
      </c>
      <c r="G4523">
        <v>20546150519</v>
      </c>
      <c r="H4523" t="s">
        <v>345</v>
      </c>
      <c r="I4523" t="s">
        <v>25</v>
      </c>
      <c r="J4523" t="s">
        <v>26</v>
      </c>
      <c r="K4523" t="s">
        <v>257</v>
      </c>
      <c r="L4523" t="s">
        <v>4</v>
      </c>
      <c r="M4523" t="s">
        <v>5</v>
      </c>
      <c r="N4523" t="s">
        <v>6</v>
      </c>
      <c r="O4523">
        <v>709600000</v>
      </c>
      <c r="P4523" t="s">
        <v>1002</v>
      </c>
      <c r="Q4523" t="s">
        <v>274</v>
      </c>
      <c r="R4523" t="s">
        <v>7</v>
      </c>
      <c r="S4523" t="s">
        <v>350</v>
      </c>
      <c r="T4523" t="s">
        <v>798</v>
      </c>
      <c r="U4523" t="s">
        <v>799</v>
      </c>
      <c r="W4523" t="s">
        <v>100</v>
      </c>
      <c r="X4523" t="s">
        <v>8</v>
      </c>
      <c r="Y4523" t="s">
        <v>226</v>
      </c>
      <c r="Z4523">
        <v>980</v>
      </c>
      <c r="AA4523">
        <v>1100</v>
      </c>
    </row>
    <row r="4524" spans="1:27" hidden="1" x14ac:dyDescent="0.25">
      <c r="A4524">
        <v>2018</v>
      </c>
      <c r="B4524">
        <v>3</v>
      </c>
      <c r="C4524" t="s">
        <v>270</v>
      </c>
      <c r="D4524">
        <v>11526</v>
      </c>
      <c r="E4524">
        <v>6</v>
      </c>
      <c r="F4524">
        <v>20180307</v>
      </c>
      <c r="G4524">
        <v>20546150519</v>
      </c>
      <c r="H4524" t="s">
        <v>345</v>
      </c>
      <c r="I4524" t="s">
        <v>25</v>
      </c>
      <c r="J4524" t="s">
        <v>26</v>
      </c>
      <c r="K4524" t="s">
        <v>257</v>
      </c>
      <c r="L4524" t="s">
        <v>4</v>
      </c>
      <c r="M4524" t="s">
        <v>5</v>
      </c>
      <c r="N4524" t="s">
        <v>6</v>
      </c>
      <c r="O4524">
        <v>709600000</v>
      </c>
      <c r="P4524" t="s">
        <v>1002</v>
      </c>
      <c r="Q4524" t="s">
        <v>274</v>
      </c>
      <c r="R4524" t="s">
        <v>7</v>
      </c>
      <c r="S4524" t="s">
        <v>2041</v>
      </c>
      <c r="T4524" t="s">
        <v>798</v>
      </c>
      <c r="U4524" t="s">
        <v>799</v>
      </c>
      <c r="W4524" t="s">
        <v>100</v>
      </c>
      <c r="X4524" t="s">
        <v>8</v>
      </c>
      <c r="Y4524" t="s">
        <v>226</v>
      </c>
      <c r="Z4524">
        <v>980</v>
      </c>
      <c r="AA4524">
        <v>1100</v>
      </c>
    </row>
    <row r="4525" spans="1:27" hidden="1" x14ac:dyDescent="0.25">
      <c r="A4525">
        <v>2018</v>
      </c>
      <c r="B4525">
        <v>3</v>
      </c>
      <c r="C4525" t="s">
        <v>270</v>
      </c>
      <c r="D4525">
        <v>11526</v>
      </c>
      <c r="E4525">
        <v>7</v>
      </c>
      <c r="F4525">
        <v>20180307</v>
      </c>
      <c r="G4525">
        <v>20546150519</v>
      </c>
      <c r="H4525" t="s">
        <v>345</v>
      </c>
      <c r="I4525" t="s">
        <v>25</v>
      </c>
      <c r="J4525" t="s">
        <v>26</v>
      </c>
      <c r="K4525" t="s">
        <v>257</v>
      </c>
      <c r="L4525" t="s">
        <v>4</v>
      </c>
      <c r="M4525" t="s">
        <v>5</v>
      </c>
      <c r="N4525" t="s">
        <v>6</v>
      </c>
      <c r="O4525">
        <v>709600000</v>
      </c>
      <c r="P4525" t="s">
        <v>1002</v>
      </c>
      <c r="Q4525" t="s">
        <v>274</v>
      </c>
      <c r="R4525" t="s">
        <v>7</v>
      </c>
      <c r="S4525" t="s">
        <v>2041</v>
      </c>
      <c r="T4525" t="s">
        <v>798</v>
      </c>
      <c r="U4525" t="s">
        <v>800</v>
      </c>
      <c r="W4525" t="s">
        <v>100</v>
      </c>
      <c r="X4525" t="s">
        <v>8</v>
      </c>
      <c r="Y4525" t="s">
        <v>226</v>
      </c>
      <c r="Z4525">
        <v>980</v>
      </c>
      <c r="AA4525">
        <v>1100</v>
      </c>
    </row>
    <row r="4526" spans="1:27" hidden="1" x14ac:dyDescent="0.25">
      <c r="A4526">
        <v>2018</v>
      </c>
      <c r="B4526">
        <v>3</v>
      </c>
      <c r="C4526" t="s">
        <v>270</v>
      </c>
      <c r="D4526">
        <v>11638</v>
      </c>
      <c r="E4526">
        <v>5</v>
      </c>
      <c r="F4526">
        <v>20180307</v>
      </c>
      <c r="G4526">
        <v>20546150519</v>
      </c>
      <c r="H4526" t="s">
        <v>345</v>
      </c>
      <c r="I4526" t="s">
        <v>25</v>
      </c>
      <c r="J4526" t="s">
        <v>26</v>
      </c>
      <c r="K4526" t="s">
        <v>257</v>
      </c>
      <c r="L4526" t="s">
        <v>4</v>
      </c>
      <c r="M4526" t="s">
        <v>5</v>
      </c>
      <c r="N4526" t="s">
        <v>6</v>
      </c>
      <c r="O4526">
        <v>709600000</v>
      </c>
      <c r="P4526" t="s">
        <v>1002</v>
      </c>
      <c r="Q4526" t="s">
        <v>274</v>
      </c>
      <c r="R4526" t="s">
        <v>7</v>
      </c>
      <c r="S4526" t="s">
        <v>2041</v>
      </c>
      <c r="T4526" t="s">
        <v>798</v>
      </c>
      <c r="U4526" t="s">
        <v>799</v>
      </c>
      <c r="W4526" t="s">
        <v>100</v>
      </c>
      <c r="X4526" t="s">
        <v>8</v>
      </c>
      <c r="Y4526" t="s">
        <v>226</v>
      </c>
      <c r="Z4526">
        <v>980</v>
      </c>
      <c r="AA4526">
        <v>1100</v>
      </c>
    </row>
    <row r="4527" spans="1:27" hidden="1" x14ac:dyDescent="0.25">
      <c r="A4527">
        <v>2018</v>
      </c>
      <c r="B4527">
        <v>3</v>
      </c>
      <c r="C4527" t="s">
        <v>270</v>
      </c>
      <c r="D4527">
        <v>11638</v>
      </c>
      <c r="E4527">
        <v>6</v>
      </c>
      <c r="F4527">
        <v>20180307</v>
      </c>
      <c r="G4527">
        <v>20546150519</v>
      </c>
      <c r="H4527" t="s">
        <v>345</v>
      </c>
      <c r="I4527" t="s">
        <v>25</v>
      </c>
      <c r="J4527" t="s">
        <v>26</v>
      </c>
      <c r="K4527" t="s">
        <v>257</v>
      </c>
      <c r="L4527" t="s">
        <v>4</v>
      </c>
      <c r="M4527" t="s">
        <v>5</v>
      </c>
      <c r="N4527" t="s">
        <v>6</v>
      </c>
      <c r="O4527">
        <v>709600000</v>
      </c>
      <c r="P4527" t="s">
        <v>1002</v>
      </c>
      <c r="Q4527" t="s">
        <v>274</v>
      </c>
      <c r="R4527" t="s">
        <v>7</v>
      </c>
      <c r="S4527" t="s">
        <v>2041</v>
      </c>
      <c r="T4527" t="s">
        <v>1338</v>
      </c>
      <c r="U4527" t="s">
        <v>800</v>
      </c>
      <c r="W4527" t="s">
        <v>100</v>
      </c>
      <c r="X4527" t="s">
        <v>8</v>
      </c>
      <c r="Y4527" t="s">
        <v>226</v>
      </c>
      <c r="Z4527">
        <v>980</v>
      </c>
      <c r="AA4527">
        <v>1100</v>
      </c>
    </row>
    <row r="4528" spans="1:27" hidden="1" x14ac:dyDescent="0.25">
      <c r="A4528">
        <v>2018</v>
      </c>
      <c r="B4528">
        <v>3</v>
      </c>
      <c r="C4528" t="s">
        <v>270</v>
      </c>
      <c r="D4528">
        <v>10615</v>
      </c>
      <c r="E4528">
        <v>7</v>
      </c>
      <c r="F4528">
        <v>20180301</v>
      </c>
      <c r="G4528">
        <v>20546150519</v>
      </c>
      <c r="H4528" t="s">
        <v>345</v>
      </c>
      <c r="I4528" t="s">
        <v>25</v>
      </c>
      <c r="J4528" t="s">
        <v>26</v>
      </c>
      <c r="K4528" t="s">
        <v>257</v>
      </c>
      <c r="L4528" t="s">
        <v>4</v>
      </c>
      <c r="M4528" t="s">
        <v>5</v>
      </c>
      <c r="N4528" t="s">
        <v>6</v>
      </c>
      <c r="O4528">
        <v>709600000</v>
      </c>
      <c r="P4528" t="s">
        <v>1002</v>
      </c>
      <c r="Q4528" t="s">
        <v>274</v>
      </c>
      <c r="R4528" t="s">
        <v>7</v>
      </c>
      <c r="S4528" t="s">
        <v>2041</v>
      </c>
      <c r="T4528" t="s">
        <v>2619</v>
      </c>
      <c r="U4528" t="s">
        <v>800</v>
      </c>
      <c r="W4528" t="s">
        <v>100</v>
      </c>
      <c r="X4528" t="s">
        <v>8</v>
      </c>
      <c r="Y4528" t="s">
        <v>226</v>
      </c>
      <c r="Z4528">
        <v>979.96</v>
      </c>
      <c r="AA4528">
        <v>1100</v>
      </c>
    </row>
    <row r="4529" spans="1:27" hidden="1" x14ac:dyDescent="0.25">
      <c r="A4529">
        <v>2018</v>
      </c>
      <c r="B4529">
        <v>3</v>
      </c>
      <c r="C4529" t="s">
        <v>270</v>
      </c>
      <c r="D4529">
        <v>12365</v>
      </c>
      <c r="E4529">
        <v>4</v>
      </c>
      <c r="F4529">
        <v>20180314</v>
      </c>
      <c r="G4529">
        <v>20546150519</v>
      </c>
      <c r="H4529" t="s">
        <v>345</v>
      </c>
      <c r="I4529" t="s">
        <v>25</v>
      </c>
      <c r="J4529" t="s">
        <v>26</v>
      </c>
      <c r="K4529" t="s">
        <v>257</v>
      </c>
      <c r="L4529" t="s">
        <v>4</v>
      </c>
      <c r="M4529" t="s">
        <v>5</v>
      </c>
      <c r="N4529" t="s">
        <v>6</v>
      </c>
      <c r="O4529">
        <v>709600000</v>
      </c>
      <c r="P4529" t="s">
        <v>1002</v>
      </c>
      <c r="Q4529" t="s">
        <v>274</v>
      </c>
      <c r="R4529" t="s">
        <v>7</v>
      </c>
      <c r="S4529" t="s">
        <v>802</v>
      </c>
      <c r="T4529" t="s">
        <v>798</v>
      </c>
      <c r="U4529" t="s">
        <v>799</v>
      </c>
      <c r="W4529" t="s">
        <v>100</v>
      </c>
      <c r="X4529" t="s">
        <v>8</v>
      </c>
      <c r="Y4529" t="s">
        <v>226</v>
      </c>
      <c r="Z4529">
        <v>977</v>
      </c>
      <c r="AA4529">
        <v>1100</v>
      </c>
    </row>
    <row r="4530" spans="1:27" hidden="1" x14ac:dyDescent="0.25">
      <c r="A4530">
        <v>2018</v>
      </c>
      <c r="B4530">
        <v>3</v>
      </c>
      <c r="C4530" t="s">
        <v>270</v>
      </c>
      <c r="D4530">
        <v>12365</v>
      </c>
      <c r="E4530">
        <v>6</v>
      </c>
      <c r="F4530">
        <v>20180314</v>
      </c>
      <c r="G4530">
        <v>20546150519</v>
      </c>
      <c r="H4530" t="s">
        <v>345</v>
      </c>
      <c r="I4530" t="s">
        <v>25</v>
      </c>
      <c r="J4530" t="s">
        <v>26</v>
      </c>
      <c r="K4530" t="s">
        <v>257</v>
      </c>
      <c r="L4530" t="s">
        <v>4</v>
      </c>
      <c r="M4530" t="s">
        <v>5</v>
      </c>
      <c r="N4530" t="s">
        <v>6</v>
      </c>
      <c r="O4530">
        <v>709600000</v>
      </c>
      <c r="P4530" t="s">
        <v>1002</v>
      </c>
      <c r="Q4530" t="s">
        <v>274</v>
      </c>
      <c r="R4530" t="s">
        <v>7</v>
      </c>
      <c r="S4530" t="s">
        <v>2041</v>
      </c>
      <c r="T4530" t="s">
        <v>798</v>
      </c>
      <c r="U4530" t="s">
        <v>799</v>
      </c>
      <c r="W4530" t="s">
        <v>100</v>
      </c>
      <c r="X4530" t="s">
        <v>8</v>
      </c>
      <c r="Y4530" t="s">
        <v>226</v>
      </c>
      <c r="Z4530">
        <v>977</v>
      </c>
      <c r="AA4530">
        <v>1100</v>
      </c>
    </row>
    <row r="4531" spans="1:27" hidden="1" x14ac:dyDescent="0.25">
      <c r="A4531">
        <v>2018</v>
      </c>
      <c r="B4531">
        <v>3</v>
      </c>
      <c r="C4531" t="s">
        <v>270</v>
      </c>
      <c r="D4531">
        <v>12368</v>
      </c>
      <c r="E4531">
        <v>3</v>
      </c>
      <c r="F4531">
        <v>20180314</v>
      </c>
      <c r="G4531">
        <v>20546150519</v>
      </c>
      <c r="H4531" t="s">
        <v>345</v>
      </c>
      <c r="I4531" t="s">
        <v>25</v>
      </c>
      <c r="J4531" t="s">
        <v>26</v>
      </c>
      <c r="K4531" t="s">
        <v>257</v>
      </c>
      <c r="L4531" t="s">
        <v>4</v>
      </c>
      <c r="M4531" t="s">
        <v>5</v>
      </c>
      <c r="N4531" t="s">
        <v>6</v>
      </c>
      <c r="O4531">
        <v>709600000</v>
      </c>
      <c r="P4531" t="s">
        <v>1002</v>
      </c>
      <c r="Q4531" t="s">
        <v>274</v>
      </c>
      <c r="R4531" t="s">
        <v>7</v>
      </c>
      <c r="S4531" t="s">
        <v>350</v>
      </c>
      <c r="T4531" t="s">
        <v>798</v>
      </c>
      <c r="U4531" t="s">
        <v>800</v>
      </c>
      <c r="W4531" t="s">
        <v>100</v>
      </c>
      <c r="X4531" t="s">
        <v>8</v>
      </c>
      <c r="Y4531" t="s">
        <v>226</v>
      </c>
      <c r="Z4531">
        <v>977</v>
      </c>
      <c r="AA4531">
        <v>1100</v>
      </c>
    </row>
    <row r="4532" spans="1:27" hidden="1" x14ac:dyDescent="0.25">
      <c r="A4532">
        <v>2018</v>
      </c>
      <c r="B4532">
        <v>3</v>
      </c>
      <c r="C4532" t="s">
        <v>270</v>
      </c>
      <c r="D4532">
        <v>12368</v>
      </c>
      <c r="E4532">
        <v>5</v>
      </c>
      <c r="F4532">
        <v>20180314</v>
      </c>
      <c r="G4532">
        <v>20546150519</v>
      </c>
      <c r="H4532" t="s">
        <v>345</v>
      </c>
      <c r="I4532" t="s">
        <v>25</v>
      </c>
      <c r="J4532" t="s">
        <v>26</v>
      </c>
      <c r="K4532" t="s">
        <v>257</v>
      </c>
      <c r="L4532" t="s">
        <v>4</v>
      </c>
      <c r="M4532" t="s">
        <v>5</v>
      </c>
      <c r="N4532" t="s">
        <v>6</v>
      </c>
      <c r="O4532">
        <v>709600000</v>
      </c>
      <c r="P4532" t="s">
        <v>1002</v>
      </c>
      <c r="Q4532" t="s">
        <v>274</v>
      </c>
      <c r="R4532" t="s">
        <v>7</v>
      </c>
      <c r="S4532" t="s">
        <v>802</v>
      </c>
      <c r="T4532" t="s">
        <v>798</v>
      </c>
      <c r="U4532" t="s">
        <v>800</v>
      </c>
      <c r="W4532" t="s">
        <v>100</v>
      </c>
      <c r="X4532" t="s">
        <v>8</v>
      </c>
      <c r="Y4532" t="s">
        <v>226</v>
      </c>
      <c r="Z4532">
        <v>977</v>
      </c>
      <c r="AA4532">
        <v>1100</v>
      </c>
    </row>
    <row r="4533" spans="1:27" hidden="1" x14ac:dyDescent="0.25">
      <c r="A4533">
        <v>2018</v>
      </c>
      <c r="B4533">
        <v>3</v>
      </c>
      <c r="C4533" t="s">
        <v>270</v>
      </c>
      <c r="D4533">
        <v>12369</v>
      </c>
      <c r="E4533">
        <v>6</v>
      </c>
      <c r="F4533">
        <v>20180314</v>
      </c>
      <c r="G4533">
        <v>20546150519</v>
      </c>
      <c r="H4533" t="s">
        <v>345</v>
      </c>
      <c r="I4533" t="s">
        <v>25</v>
      </c>
      <c r="J4533" t="s">
        <v>26</v>
      </c>
      <c r="K4533" t="s">
        <v>257</v>
      </c>
      <c r="L4533" t="s">
        <v>4</v>
      </c>
      <c r="M4533" t="s">
        <v>5</v>
      </c>
      <c r="N4533" t="s">
        <v>6</v>
      </c>
      <c r="O4533">
        <v>709600000</v>
      </c>
      <c r="P4533" t="s">
        <v>1002</v>
      </c>
      <c r="Q4533" t="s">
        <v>274</v>
      </c>
      <c r="R4533" t="s">
        <v>7</v>
      </c>
      <c r="S4533" t="s">
        <v>2041</v>
      </c>
      <c r="T4533" t="s">
        <v>798</v>
      </c>
      <c r="U4533" t="s">
        <v>799</v>
      </c>
      <c r="W4533" t="s">
        <v>100</v>
      </c>
      <c r="X4533" t="s">
        <v>8</v>
      </c>
      <c r="Y4533" t="s">
        <v>226</v>
      </c>
      <c r="Z4533">
        <v>977</v>
      </c>
      <c r="AA4533">
        <v>1100</v>
      </c>
    </row>
    <row r="4534" spans="1:27" hidden="1" x14ac:dyDescent="0.25">
      <c r="A4534">
        <v>2018</v>
      </c>
      <c r="B4534">
        <v>3</v>
      </c>
      <c r="C4534" t="s">
        <v>270</v>
      </c>
      <c r="D4534">
        <v>13387</v>
      </c>
      <c r="E4534">
        <v>4</v>
      </c>
      <c r="F4534">
        <v>20180321</v>
      </c>
      <c r="G4534">
        <v>20546150519</v>
      </c>
      <c r="H4534" t="s">
        <v>345</v>
      </c>
      <c r="I4534" t="s">
        <v>25</v>
      </c>
      <c r="J4534" t="s">
        <v>26</v>
      </c>
      <c r="K4534" t="s">
        <v>257</v>
      </c>
      <c r="L4534" t="s">
        <v>4</v>
      </c>
      <c r="M4534" t="s">
        <v>5</v>
      </c>
      <c r="N4534" t="s">
        <v>6</v>
      </c>
      <c r="O4534">
        <v>709600000</v>
      </c>
      <c r="P4534" t="s">
        <v>1002</v>
      </c>
      <c r="Q4534" t="s">
        <v>274</v>
      </c>
      <c r="R4534" t="s">
        <v>7</v>
      </c>
      <c r="S4534" t="s">
        <v>802</v>
      </c>
      <c r="T4534" t="s">
        <v>798</v>
      </c>
      <c r="U4534" t="s">
        <v>799</v>
      </c>
      <c r="W4534" t="s">
        <v>34</v>
      </c>
      <c r="X4534" t="s">
        <v>8</v>
      </c>
      <c r="Y4534" t="s">
        <v>15</v>
      </c>
      <c r="Z4534">
        <v>972.07</v>
      </c>
      <c r="AA4534">
        <v>1100</v>
      </c>
    </row>
    <row r="4535" spans="1:27" hidden="1" x14ac:dyDescent="0.25">
      <c r="A4535">
        <v>2017</v>
      </c>
      <c r="B4535">
        <v>3</v>
      </c>
      <c r="C4535" t="s">
        <v>86</v>
      </c>
      <c r="D4535">
        <v>18469</v>
      </c>
      <c r="E4535">
        <v>10</v>
      </c>
      <c r="F4535">
        <v>20170302</v>
      </c>
      <c r="G4535">
        <v>20186370571</v>
      </c>
      <c r="H4535" t="s">
        <v>111</v>
      </c>
      <c r="I4535" t="s">
        <v>25</v>
      </c>
      <c r="J4535" t="s">
        <v>26</v>
      </c>
      <c r="K4535" t="s">
        <v>97</v>
      </c>
      <c r="L4535" t="s">
        <v>4</v>
      </c>
      <c r="M4535" t="s">
        <v>5</v>
      </c>
      <c r="N4535" t="s">
        <v>17</v>
      </c>
      <c r="O4535">
        <v>2005999000</v>
      </c>
      <c r="P4535" t="s">
        <v>40</v>
      </c>
      <c r="Q4535" t="s">
        <v>1071</v>
      </c>
      <c r="R4535" t="s">
        <v>24</v>
      </c>
      <c r="S4535" t="s">
        <v>931</v>
      </c>
      <c r="W4535" t="s">
        <v>112</v>
      </c>
      <c r="X4535" t="s">
        <v>8</v>
      </c>
      <c r="Y4535" t="s">
        <v>9</v>
      </c>
      <c r="Z4535">
        <v>969.6</v>
      </c>
      <c r="AA4535">
        <v>258</v>
      </c>
    </row>
    <row r="4536" spans="1:27" hidden="1" x14ac:dyDescent="0.25">
      <c r="A4536">
        <v>2018</v>
      </c>
      <c r="B4536">
        <v>3</v>
      </c>
      <c r="C4536" t="s">
        <v>270</v>
      </c>
      <c r="D4536">
        <v>13276</v>
      </c>
      <c r="E4536">
        <v>3</v>
      </c>
      <c r="F4536">
        <v>20180321</v>
      </c>
      <c r="G4536">
        <v>20546150519</v>
      </c>
      <c r="H4536" t="s">
        <v>345</v>
      </c>
      <c r="I4536" t="s">
        <v>25</v>
      </c>
      <c r="J4536" t="s">
        <v>26</v>
      </c>
      <c r="K4536" t="s">
        <v>257</v>
      </c>
      <c r="L4536" t="s">
        <v>4</v>
      </c>
      <c r="M4536" t="s">
        <v>5</v>
      </c>
      <c r="N4536" t="s">
        <v>6</v>
      </c>
      <c r="O4536">
        <v>709600000</v>
      </c>
      <c r="P4536" t="s">
        <v>1002</v>
      </c>
      <c r="Q4536" t="s">
        <v>274</v>
      </c>
      <c r="R4536" t="s">
        <v>7</v>
      </c>
      <c r="S4536" t="s">
        <v>802</v>
      </c>
      <c r="T4536" t="s">
        <v>798</v>
      </c>
      <c r="U4536" t="s">
        <v>799</v>
      </c>
      <c r="W4536" t="s">
        <v>34</v>
      </c>
      <c r="X4536" t="s">
        <v>8</v>
      </c>
      <c r="Y4536" t="s">
        <v>15</v>
      </c>
      <c r="Z4536">
        <v>967.12</v>
      </c>
      <c r="AA4536">
        <v>1100</v>
      </c>
    </row>
    <row r="4537" spans="1:27" hidden="1" x14ac:dyDescent="0.25">
      <c r="A4537">
        <v>2017</v>
      </c>
      <c r="B4537">
        <v>1</v>
      </c>
      <c r="C4537" t="s">
        <v>86</v>
      </c>
      <c r="D4537">
        <v>1819</v>
      </c>
      <c r="E4537">
        <v>4</v>
      </c>
      <c r="F4537">
        <v>20170113</v>
      </c>
      <c r="G4537">
        <v>20186370571</v>
      </c>
      <c r="H4537" t="s">
        <v>111</v>
      </c>
      <c r="I4537" t="s">
        <v>25</v>
      </c>
      <c r="J4537" t="s">
        <v>26</v>
      </c>
      <c r="K4537" t="s">
        <v>97</v>
      </c>
      <c r="L4537" t="s">
        <v>4</v>
      </c>
      <c r="M4537" t="s">
        <v>5</v>
      </c>
      <c r="N4537" t="s">
        <v>17</v>
      </c>
      <c r="O4537">
        <v>2005999000</v>
      </c>
      <c r="P4537" t="s">
        <v>40</v>
      </c>
      <c r="Q4537" t="s">
        <v>1071</v>
      </c>
      <c r="R4537" t="s">
        <v>24</v>
      </c>
      <c r="S4537" t="s">
        <v>606</v>
      </c>
      <c r="W4537" t="s">
        <v>112</v>
      </c>
      <c r="X4537" t="s">
        <v>8</v>
      </c>
      <c r="Y4537" t="s">
        <v>9</v>
      </c>
      <c r="Z4537">
        <v>960</v>
      </c>
      <c r="AA4537">
        <v>352</v>
      </c>
    </row>
    <row r="4538" spans="1:27" hidden="1" x14ac:dyDescent="0.25">
      <c r="A4538">
        <v>2017</v>
      </c>
      <c r="B4538">
        <v>2</v>
      </c>
      <c r="C4538" t="s">
        <v>0</v>
      </c>
      <c r="D4538">
        <v>16939</v>
      </c>
      <c r="E4538">
        <v>1</v>
      </c>
      <c r="F4538">
        <v>20170218</v>
      </c>
      <c r="G4538">
        <v>20510807694</v>
      </c>
      <c r="H4538" t="s">
        <v>20</v>
      </c>
      <c r="I4538" t="s">
        <v>2</v>
      </c>
      <c r="J4538" t="s">
        <v>21</v>
      </c>
      <c r="K4538" t="s">
        <v>22</v>
      </c>
      <c r="L4538" t="s">
        <v>4</v>
      </c>
      <c r="M4538" t="s">
        <v>5</v>
      </c>
      <c r="N4538" t="s">
        <v>6</v>
      </c>
      <c r="O4538">
        <v>709600000</v>
      </c>
      <c r="P4538" t="s">
        <v>1071</v>
      </c>
      <c r="Q4538" t="s">
        <v>274</v>
      </c>
      <c r="R4538" t="s">
        <v>7</v>
      </c>
      <c r="S4538" t="s">
        <v>375</v>
      </c>
      <c r="T4538" t="s">
        <v>376</v>
      </c>
      <c r="X4538" t="s">
        <v>23</v>
      </c>
      <c r="Y4538" t="s">
        <v>9</v>
      </c>
      <c r="Z4538">
        <v>960</v>
      </c>
      <c r="AA4538">
        <v>700</v>
      </c>
    </row>
    <row r="4539" spans="1:27" hidden="1" x14ac:dyDescent="0.25">
      <c r="A4539">
        <v>2018</v>
      </c>
      <c r="B4539">
        <v>1</v>
      </c>
      <c r="C4539" t="s">
        <v>86</v>
      </c>
      <c r="D4539">
        <v>119252</v>
      </c>
      <c r="E4539">
        <v>1</v>
      </c>
      <c r="F4539">
        <v>20180104</v>
      </c>
      <c r="G4539">
        <v>20186370571</v>
      </c>
      <c r="H4539" t="s">
        <v>111</v>
      </c>
      <c r="I4539" t="s">
        <v>25</v>
      </c>
      <c r="J4539" t="s">
        <v>26</v>
      </c>
      <c r="K4539" t="s">
        <v>125</v>
      </c>
      <c r="L4539" t="s">
        <v>4</v>
      </c>
      <c r="M4539" t="s">
        <v>5</v>
      </c>
      <c r="N4539" t="s">
        <v>17</v>
      </c>
      <c r="O4539">
        <v>2005999000</v>
      </c>
      <c r="P4539" t="s">
        <v>40</v>
      </c>
      <c r="Q4539" t="s">
        <v>1071</v>
      </c>
      <c r="R4539" t="s">
        <v>24</v>
      </c>
      <c r="S4539" t="s">
        <v>913</v>
      </c>
      <c r="W4539" t="s">
        <v>947</v>
      </c>
      <c r="X4539" t="s">
        <v>8</v>
      </c>
      <c r="Y4539" t="s">
        <v>9</v>
      </c>
      <c r="Z4539">
        <v>960</v>
      </c>
      <c r="AA4539">
        <v>260</v>
      </c>
    </row>
    <row r="4540" spans="1:27" hidden="1" x14ac:dyDescent="0.25">
      <c r="A4540">
        <v>2018</v>
      </c>
      <c r="B4540">
        <v>2</v>
      </c>
      <c r="C4540" t="s">
        <v>86</v>
      </c>
      <c r="D4540">
        <v>11410</v>
      </c>
      <c r="E4540">
        <v>9</v>
      </c>
      <c r="F4540">
        <v>20180210</v>
      </c>
      <c r="G4540">
        <v>20186370571</v>
      </c>
      <c r="H4540" t="s">
        <v>111</v>
      </c>
      <c r="I4540" t="s">
        <v>25</v>
      </c>
      <c r="J4540" t="s">
        <v>26</v>
      </c>
      <c r="K4540" t="s">
        <v>121</v>
      </c>
      <c r="L4540" t="s">
        <v>4</v>
      </c>
      <c r="M4540" t="s">
        <v>5</v>
      </c>
      <c r="N4540" t="s">
        <v>17</v>
      </c>
      <c r="O4540">
        <v>2005999000</v>
      </c>
      <c r="P4540" t="s">
        <v>40</v>
      </c>
      <c r="Q4540" t="s">
        <v>1003</v>
      </c>
      <c r="R4540" t="s">
        <v>24</v>
      </c>
      <c r="S4540" t="s">
        <v>1841</v>
      </c>
      <c r="W4540" t="s">
        <v>947</v>
      </c>
      <c r="X4540" t="s">
        <v>8</v>
      </c>
      <c r="Y4540" t="s">
        <v>9</v>
      </c>
      <c r="Z4540">
        <v>960</v>
      </c>
      <c r="AA4540">
        <v>336</v>
      </c>
    </row>
    <row r="4541" spans="1:27" hidden="1" x14ac:dyDescent="0.25">
      <c r="A4541">
        <v>2018</v>
      </c>
      <c r="B4541">
        <v>3</v>
      </c>
      <c r="C4541" t="s">
        <v>86</v>
      </c>
      <c r="D4541">
        <v>19924</v>
      </c>
      <c r="E4541">
        <v>2</v>
      </c>
      <c r="F4541">
        <v>20180307</v>
      </c>
      <c r="G4541">
        <v>20186370571</v>
      </c>
      <c r="H4541" t="s">
        <v>111</v>
      </c>
      <c r="I4541" t="s">
        <v>2</v>
      </c>
      <c r="J4541" t="s">
        <v>58</v>
      </c>
      <c r="K4541" t="s">
        <v>440</v>
      </c>
      <c r="L4541" t="s">
        <v>4</v>
      </c>
      <c r="M4541" t="s">
        <v>5</v>
      </c>
      <c r="N4541" t="s">
        <v>17</v>
      </c>
      <c r="O4541">
        <v>2005999000</v>
      </c>
      <c r="P4541" t="s">
        <v>499</v>
      </c>
      <c r="Q4541" t="s">
        <v>1071</v>
      </c>
      <c r="R4541" t="s">
        <v>24</v>
      </c>
      <c r="S4541" t="s">
        <v>1105</v>
      </c>
      <c r="T4541" t="s">
        <v>2506</v>
      </c>
      <c r="U4541" t="s">
        <v>2507</v>
      </c>
      <c r="X4541" t="s">
        <v>8</v>
      </c>
      <c r="Y4541" t="s">
        <v>9</v>
      </c>
      <c r="Z4541">
        <v>960</v>
      </c>
      <c r="AA4541">
        <v>254.161</v>
      </c>
    </row>
    <row r="4542" spans="1:27" hidden="1" x14ac:dyDescent="0.25">
      <c r="A4542">
        <v>2017</v>
      </c>
      <c r="B4542">
        <v>3</v>
      </c>
      <c r="C4542" t="s">
        <v>86</v>
      </c>
      <c r="D4542">
        <v>18469</v>
      </c>
      <c r="E4542">
        <v>6</v>
      </c>
      <c r="F4542">
        <v>20170302</v>
      </c>
      <c r="G4542">
        <v>20186370571</v>
      </c>
      <c r="H4542" t="s">
        <v>111</v>
      </c>
      <c r="I4542" t="s">
        <v>25</v>
      </c>
      <c r="J4542" t="s">
        <v>26</v>
      </c>
      <c r="K4542" t="s">
        <v>97</v>
      </c>
      <c r="L4542" t="s">
        <v>4</v>
      </c>
      <c r="M4542" t="s">
        <v>5</v>
      </c>
      <c r="N4542" t="s">
        <v>17</v>
      </c>
      <c r="O4542">
        <v>2005999000</v>
      </c>
      <c r="P4542" t="s">
        <v>31</v>
      </c>
      <c r="Q4542" t="s">
        <v>1003</v>
      </c>
      <c r="R4542" t="s">
        <v>24</v>
      </c>
      <c r="S4542" t="s">
        <v>1631</v>
      </c>
      <c r="W4542" t="s">
        <v>112</v>
      </c>
      <c r="X4542" t="s">
        <v>8</v>
      </c>
      <c r="Y4542" t="s">
        <v>9</v>
      </c>
      <c r="Z4542">
        <v>958.8</v>
      </c>
      <c r="AA4542">
        <v>240</v>
      </c>
    </row>
    <row r="4543" spans="1:27" hidden="1" x14ac:dyDescent="0.25">
      <c r="A4543">
        <v>2017</v>
      </c>
      <c r="B4543">
        <v>2</v>
      </c>
      <c r="C4543" t="s">
        <v>0</v>
      </c>
      <c r="D4543">
        <v>19685</v>
      </c>
      <c r="E4543">
        <v>1</v>
      </c>
      <c r="F4543">
        <v>20170226</v>
      </c>
      <c r="G4543">
        <v>20601713153</v>
      </c>
      <c r="H4543" t="s">
        <v>551</v>
      </c>
      <c r="I4543" t="s">
        <v>2</v>
      </c>
      <c r="J4543" t="s">
        <v>21</v>
      </c>
      <c r="K4543" t="s">
        <v>22</v>
      </c>
      <c r="L4543" t="s">
        <v>4</v>
      </c>
      <c r="M4543" t="s">
        <v>5</v>
      </c>
      <c r="N4543" t="s">
        <v>6</v>
      </c>
      <c r="O4543">
        <v>709600000</v>
      </c>
      <c r="P4543" t="s">
        <v>1071</v>
      </c>
      <c r="Q4543" t="s">
        <v>274</v>
      </c>
      <c r="R4543" t="s">
        <v>7</v>
      </c>
      <c r="S4543" t="s">
        <v>31</v>
      </c>
      <c r="T4543" t="s">
        <v>40</v>
      </c>
      <c r="X4543" t="s">
        <v>23</v>
      </c>
      <c r="Y4543" t="s">
        <v>9</v>
      </c>
      <c r="Z4543">
        <v>958.06</v>
      </c>
      <c r="AA4543">
        <v>782.1</v>
      </c>
    </row>
    <row r="4544" spans="1:27" hidden="1" x14ac:dyDescent="0.25">
      <c r="A4544">
        <v>2017</v>
      </c>
      <c r="B4544">
        <v>3</v>
      </c>
      <c r="C4544" t="s">
        <v>0</v>
      </c>
      <c r="D4544">
        <v>24330</v>
      </c>
      <c r="E4544">
        <v>1</v>
      </c>
      <c r="F4544">
        <v>20170312</v>
      </c>
      <c r="G4544">
        <v>20601713153</v>
      </c>
      <c r="H4544" t="s">
        <v>551</v>
      </c>
      <c r="I4544" t="s">
        <v>2</v>
      </c>
      <c r="J4544" t="s">
        <v>21</v>
      </c>
      <c r="K4544" t="s">
        <v>22</v>
      </c>
      <c r="L4544" t="s">
        <v>4</v>
      </c>
      <c r="M4544" t="s">
        <v>5</v>
      </c>
      <c r="N4544" t="s">
        <v>6</v>
      </c>
      <c r="O4544">
        <v>709600000</v>
      </c>
      <c r="P4544" t="s">
        <v>1071</v>
      </c>
      <c r="Q4544" t="s">
        <v>274</v>
      </c>
      <c r="R4544" t="s">
        <v>7</v>
      </c>
      <c r="S4544" t="s">
        <v>31</v>
      </c>
      <c r="T4544" t="s">
        <v>40</v>
      </c>
      <c r="X4544" t="s">
        <v>23</v>
      </c>
      <c r="Y4544" t="s">
        <v>9</v>
      </c>
      <c r="Z4544">
        <v>957.29</v>
      </c>
      <c r="AA4544">
        <v>797.76</v>
      </c>
    </row>
    <row r="4545" spans="1:27" hidden="1" x14ac:dyDescent="0.25">
      <c r="A4545">
        <v>2018</v>
      </c>
      <c r="B4545">
        <v>1</v>
      </c>
      <c r="C4545" t="s">
        <v>0</v>
      </c>
      <c r="D4545">
        <v>7616</v>
      </c>
      <c r="E4545">
        <v>1</v>
      </c>
      <c r="F4545">
        <v>20180124</v>
      </c>
      <c r="G4545">
        <v>20546610706</v>
      </c>
      <c r="H4545" t="s">
        <v>1</v>
      </c>
      <c r="I4545" t="s">
        <v>2</v>
      </c>
      <c r="J4545" t="s">
        <v>81</v>
      </c>
      <c r="K4545" t="s">
        <v>374</v>
      </c>
      <c r="L4545" t="s">
        <v>4</v>
      </c>
      <c r="M4545" t="s">
        <v>5</v>
      </c>
      <c r="N4545" t="s">
        <v>6</v>
      </c>
      <c r="O4545">
        <v>709600000</v>
      </c>
      <c r="P4545" t="s">
        <v>40</v>
      </c>
      <c r="Q4545" t="s">
        <v>274</v>
      </c>
      <c r="R4545" t="s">
        <v>7</v>
      </c>
      <c r="S4545" t="s">
        <v>40</v>
      </c>
      <c r="W4545" t="s">
        <v>44</v>
      </c>
      <c r="X4545" t="s">
        <v>8</v>
      </c>
      <c r="Y4545" t="s">
        <v>9</v>
      </c>
      <c r="Z4545">
        <v>955.5</v>
      </c>
      <c r="AA4545">
        <v>490</v>
      </c>
    </row>
    <row r="4546" spans="1:27" hidden="1" x14ac:dyDescent="0.25">
      <c r="A4546">
        <v>2018</v>
      </c>
      <c r="B4546">
        <v>2</v>
      </c>
      <c r="C4546" t="s">
        <v>270</v>
      </c>
      <c r="D4546">
        <v>7313</v>
      </c>
      <c r="E4546">
        <v>4</v>
      </c>
      <c r="F4546">
        <v>20180209</v>
      </c>
      <c r="G4546">
        <v>20546150519</v>
      </c>
      <c r="H4546" t="s">
        <v>345</v>
      </c>
      <c r="I4546" t="s">
        <v>25</v>
      </c>
      <c r="J4546" t="s">
        <v>26</v>
      </c>
      <c r="K4546" t="s">
        <v>344</v>
      </c>
      <c r="L4546" t="s">
        <v>4</v>
      </c>
      <c r="M4546" t="s">
        <v>5</v>
      </c>
      <c r="N4546" t="s">
        <v>6</v>
      </c>
      <c r="O4546">
        <v>709600000</v>
      </c>
      <c r="P4546" t="s">
        <v>1002</v>
      </c>
      <c r="Q4546" t="s">
        <v>274</v>
      </c>
      <c r="R4546" t="s">
        <v>7</v>
      </c>
      <c r="S4546" t="s">
        <v>350</v>
      </c>
      <c r="T4546" t="s">
        <v>798</v>
      </c>
      <c r="U4546" t="s">
        <v>801</v>
      </c>
      <c r="W4546" t="s">
        <v>100</v>
      </c>
      <c r="X4546" t="s">
        <v>8</v>
      </c>
      <c r="Y4546" t="s">
        <v>226</v>
      </c>
      <c r="Z4546">
        <v>953.86</v>
      </c>
      <c r="AA4546">
        <v>495</v>
      </c>
    </row>
    <row r="4547" spans="1:27" hidden="1" x14ac:dyDescent="0.25">
      <c r="A4547">
        <v>2017</v>
      </c>
      <c r="B4547">
        <v>2</v>
      </c>
      <c r="C4547" t="s">
        <v>86</v>
      </c>
      <c r="D4547">
        <v>13474</v>
      </c>
      <c r="E4547">
        <v>16</v>
      </c>
      <c r="F4547">
        <v>20170215</v>
      </c>
      <c r="G4547">
        <v>20552256647</v>
      </c>
      <c r="H4547" t="s">
        <v>1550</v>
      </c>
      <c r="I4547" t="s">
        <v>2</v>
      </c>
      <c r="J4547" t="s">
        <v>3</v>
      </c>
      <c r="K4547" t="s">
        <v>122</v>
      </c>
      <c r="L4547" t="s">
        <v>4</v>
      </c>
      <c r="M4547" t="s">
        <v>5</v>
      </c>
      <c r="N4547" t="s">
        <v>6</v>
      </c>
      <c r="O4547">
        <v>904219000</v>
      </c>
      <c r="P4547" t="s">
        <v>499</v>
      </c>
      <c r="Q4547" t="s">
        <v>472</v>
      </c>
      <c r="R4547" t="s">
        <v>50</v>
      </c>
      <c r="S4547" t="s">
        <v>83</v>
      </c>
      <c r="V4547" t="s">
        <v>1551</v>
      </c>
      <c r="W4547" t="s">
        <v>117</v>
      </c>
      <c r="X4547" t="s">
        <v>8</v>
      </c>
      <c r="Y4547" t="s">
        <v>1552</v>
      </c>
      <c r="Z4547">
        <v>953.64</v>
      </c>
      <c r="AA4547">
        <v>175.93600000000001</v>
      </c>
    </row>
    <row r="4548" spans="1:27" hidden="1" x14ac:dyDescent="0.25">
      <c r="A4548">
        <v>2018</v>
      </c>
      <c r="B4548">
        <v>3</v>
      </c>
      <c r="C4548" t="s">
        <v>86</v>
      </c>
      <c r="D4548">
        <v>18672</v>
      </c>
      <c r="E4548">
        <v>9</v>
      </c>
      <c r="F4548">
        <v>20180307</v>
      </c>
      <c r="G4548">
        <v>20186370571</v>
      </c>
      <c r="H4548" t="s">
        <v>111</v>
      </c>
      <c r="I4548" t="s">
        <v>25</v>
      </c>
      <c r="J4548" t="s">
        <v>26</v>
      </c>
      <c r="K4548" t="s">
        <v>125</v>
      </c>
      <c r="L4548" t="s">
        <v>4</v>
      </c>
      <c r="M4548" t="s">
        <v>5</v>
      </c>
      <c r="N4548" t="s">
        <v>17</v>
      </c>
      <c r="O4548">
        <v>2005999000</v>
      </c>
      <c r="P4548" t="s">
        <v>31</v>
      </c>
      <c r="Q4548" t="s">
        <v>1003</v>
      </c>
      <c r="R4548" t="s">
        <v>24</v>
      </c>
      <c r="S4548" t="s">
        <v>936</v>
      </c>
      <c r="W4548" t="s">
        <v>947</v>
      </c>
      <c r="X4548" t="s">
        <v>8</v>
      </c>
      <c r="Y4548" t="s">
        <v>9</v>
      </c>
      <c r="Z4548">
        <v>942</v>
      </c>
      <c r="AA4548">
        <v>336</v>
      </c>
    </row>
    <row r="4549" spans="1:27" hidden="1" x14ac:dyDescent="0.25">
      <c r="A4549">
        <v>2018</v>
      </c>
      <c r="B4549">
        <v>1</v>
      </c>
      <c r="C4549" t="s">
        <v>270</v>
      </c>
      <c r="D4549">
        <v>42423</v>
      </c>
      <c r="E4549">
        <v>1</v>
      </c>
      <c r="F4549">
        <v>20180104</v>
      </c>
      <c r="G4549">
        <v>20504004415</v>
      </c>
      <c r="H4549" t="s">
        <v>223</v>
      </c>
      <c r="I4549" t="s">
        <v>25</v>
      </c>
      <c r="J4549" t="s">
        <v>26</v>
      </c>
      <c r="K4549" t="s">
        <v>97</v>
      </c>
      <c r="L4549" t="s">
        <v>4</v>
      </c>
      <c r="M4549" t="s">
        <v>5</v>
      </c>
      <c r="N4549" t="s">
        <v>17</v>
      </c>
      <c r="O4549">
        <v>2001909000</v>
      </c>
      <c r="P4549" t="s">
        <v>1008</v>
      </c>
      <c r="Q4549" t="s">
        <v>1003</v>
      </c>
      <c r="R4549" t="s">
        <v>68</v>
      </c>
      <c r="S4549" t="s">
        <v>861</v>
      </c>
      <c r="T4549" t="s">
        <v>881</v>
      </c>
      <c r="W4549" t="s">
        <v>34</v>
      </c>
      <c r="X4549" t="s">
        <v>8</v>
      </c>
      <c r="Y4549" t="s">
        <v>226</v>
      </c>
      <c r="Z4549">
        <v>940.8</v>
      </c>
      <c r="AA4549">
        <v>974.4</v>
      </c>
    </row>
    <row r="4550" spans="1:27" hidden="1" x14ac:dyDescent="0.25">
      <c r="A4550">
        <v>2017</v>
      </c>
      <c r="B4550">
        <v>1</v>
      </c>
      <c r="C4550" t="s">
        <v>270</v>
      </c>
      <c r="D4550">
        <v>2267</v>
      </c>
      <c r="E4550">
        <v>6</v>
      </c>
      <c r="F4550">
        <v>20170117</v>
      </c>
      <c r="G4550">
        <v>20504004415</v>
      </c>
      <c r="H4550" t="s">
        <v>223</v>
      </c>
      <c r="I4550" t="s">
        <v>25</v>
      </c>
      <c r="J4550" t="s">
        <v>26</v>
      </c>
      <c r="K4550" t="s">
        <v>452</v>
      </c>
      <c r="L4550" t="s">
        <v>4</v>
      </c>
      <c r="M4550" t="s">
        <v>5</v>
      </c>
      <c r="N4550" t="s">
        <v>17</v>
      </c>
      <c r="O4550">
        <v>2005999000</v>
      </c>
      <c r="P4550" t="s">
        <v>1002</v>
      </c>
      <c r="Q4550" t="s">
        <v>1003</v>
      </c>
      <c r="R4550" t="s">
        <v>24</v>
      </c>
      <c r="S4550" t="s">
        <v>279</v>
      </c>
      <c r="W4550" t="s">
        <v>100</v>
      </c>
      <c r="X4550" t="s">
        <v>8</v>
      </c>
      <c r="Y4550" t="s">
        <v>226</v>
      </c>
      <c r="Z4550">
        <v>937.8</v>
      </c>
      <c r="AA4550">
        <v>494.83199999999999</v>
      </c>
    </row>
    <row r="4551" spans="1:27" hidden="1" x14ac:dyDescent="0.25">
      <c r="A4551">
        <v>2017</v>
      </c>
      <c r="B4551">
        <v>1</v>
      </c>
      <c r="C4551" t="s">
        <v>86</v>
      </c>
      <c r="D4551">
        <v>115703</v>
      </c>
      <c r="E4551">
        <v>3</v>
      </c>
      <c r="F4551">
        <v>20170105</v>
      </c>
      <c r="G4551">
        <v>20476152594</v>
      </c>
      <c r="H4551" t="s">
        <v>91</v>
      </c>
      <c r="I4551" t="s">
        <v>2</v>
      </c>
      <c r="J4551" t="s">
        <v>81</v>
      </c>
      <c r="K4551" t="s">
        <v>82</v>
      </c>
      <c r="L4551" t="s">
        <v>4</v>
      </c>
      <c r="M4551" t="s">
        <v>5</v>
      </c>
      <c r="N4551" t="s">
        <v>6</v>
      </c>
      <c r="O4551">
        <v>710809000</v>
      </c>
      <c r="P4551" t="s">
        <v>40</v>
      </c>
      <c r="Q4551" t="s">
        <v>1076</v>
      </c>
      <c r="R4551" t="s">
        <v>13</v>
      </c>
      <c r="S4551" t="s">
        <v>262</v>
      </c>
      <c r="T4551" t="s">
        <v>230</v>
      </c>
      <c r="U4551" t="s">
        <v>84</v>
      </c>
      <c r="W4551" t="s">
        <v>34</v>
      </c>
      <c r="X4551" t="s">
        <v>8</v>
      </c>
      <c r="Y4551" t="s">
        <v>93</v>
      </c>
      <c r="Z4551">
        <v>936</v>
      </c>
      <c r="AA4551">
        <v>360</v>
      </c>
    </row>
    <row r="4552" spans="1:27" hidden="1" x14ac:dyDescent="0.25">
      <c r="A4552">
        <v>2018</v>
      </c>
      <c r="B4552">
        <v>3</v>
      </c>
      <c r="C4552" t="s">
        <v>86</v>
      </c>
      <c r="D4552">
        <v>23574</v>
      </c>
      <c r="E4552">
        <v>4</v>
      </c>
      <c r="F4552">
        <v>20180314</v>
      </c>
      <c r="G4552">
        <v>20186370571</v>
      </c>
      <c r="H4552" t="s">
        <v>111</v>
      </c>
      <c r="I4552" t="s">
        <v>25</v>
      </c>
      <c r="J4552" t="s">
        <v>26</v>
      </c>
      <c r="K4552" t="s">
        <v>97</v>
      </c>
      <c r="L4552" t="s">
        <v>4</v>
      </c>
      <c r="M4552" t="s">
        <v>5</v>
      </c>
      <c r="N4552" t="s">
        <v>6</v>
      </c>
      <c r="O4552">
        <v>710809000</v>
      </c>
      <c r="P4552" t="s">
        <v>31</v>
      </c>
      <c r="Q4552" t="s">
        <v>1076</v>
      </c>
      <c r="R4552" t="s">
        <v>13</v>
      </c>
      <c r="S4552" t="s">
        <v>666</v>
      </c>
      <c r="W4552" t="s">
        <v>947</v>
      </c>
      <c r="X4552" t="s">
        <v>8</v>
      </c>
      <c r="Y4552" t="s">
        <v>9</v>
      </c>
      <c r="Z4552">
        <v>934.8</v>
      </c>
      <c r="AA4552">
        <v>419</v>
      </c>
    </row>
    <row r="4553" spans="1:27" hidden="1" x14ac:dyDescent="0.25">
      <c r="A4553">
        <v>2017</v>
      </c>
      <c r="B4553">
        <v>3</v>
      </c>
      <c r="C4553" t="s">
        <v>86</v>
      </c>
      <c r="D4553">
        <v>18987</v>
      </c>
      <c r="E4553">
        <v>6</v>
      </c>
      <c r="F4553">
        <v>20170302</v>
      </c>
      <c r="G4553">
        <v>20476152594</v>
      </c>
      <c r="H4553" t="s">
        <v>91</v>
      </c>
      <c r="I4553" t="s">
        <v>47</v>
      </c>
      <c r="J4553" t="s">
        <v>48</v>
      </c>
      <c r="K4553" t="s">
        <v>1495</v>
      </c>
      <c r="L4553" t="s">
        <v>4</v>
      </c>
      <c r="M4553" t="s">
        <v>5</v>
      </c>
      <c r="N4553" t="s">
        <v>6</v>
      </c>
      <c r="O4553">
        <v>710809000</v>
      </c>
      <c r="P4553" t="s">
        <v>40</v>
      </c>
      <c r="Q4553" t="s">
        <v>1076</v>
      </c>
      <c r="R4553" t="s">
        <v>13</v>
      </c>
      <c r="S4553" t="s">
        <v>2194</v>
      </c>
      <c r="T4553" t="s">
        <v>230</v>
      </c>
      <c r="U4553" t="s">
        <v>84</v>
      </c>
      <c r="W4553" t="s">
        <v>34</v>
      </c>
      <c r="X4553" t="s">
        <v>8</v>
      </c>
      <c r="Y4553" t="s">
        <v>93</v>
      </c>
      <c r="Z4553">
        <v>932.4</v>
      </c>
      <c r="AA4553">
        <v>266.39999999999998</v>
      </c>
    </row>
    <row r="4554" spans="1:27" hidden="1" x14ac:dyDescent="0.25">
      <c r="A4554">
        <v>2017</v>
      </c>
      <c r="B4554">
        <v>3</v>
      </c>
      <c r="C4554" t="s">
        <v>86</v>
      </c>
      <c r="D4554">
        <v>21655</v>
      </c>
      <c r="E4554">
        <v>10</v>
      </c>
      <c r="F4554">
        <v>20170314</v>
      </c>
      <c r="G4554">
        <v>20601698928</v>
      </c>
      <c r="H4554" t="s">
        <v>930</v>
      </c>
      <c r="I4554" t="s">
        <v>2</v>
      </c>
      <c r="J4554" t="s">
        <v>81</v>
      </c>
      <c r="K4554" t="s">
        <v>82</v>
      </c>
      <c r="L4554" t="s">
        <v>4</v>
      </c>
      <c r="M4554" t="s">
        <v>5</v>
      </c>
      <c r="N4554" t="s">
        <v>6</v>
      </c>
      <c r="O4554">
        <v>904219000</v>
      </c>
      <c r="P4554" t="s">
        <v>499</v>
      </c>
      <c r="Q4554" t="s">
        <v>472</v>
      </c>
      <c r="R4554" t="s">
        <v>50</v>
      </c>
      <c r="S4554" t="s">
        <v>932</v>
      </c>
      <c r="U4554" t="s">
        <v>84</v>
      </c>
      <c r="V4554" t="s">
        <v>2247</v>
      </c>
      <c r="W4554" t="s">
        <v>112</v>
      </c>
      <c r="X4554" t="s">
        <v>8</v>
      </c>
      <c r="Y4554" t="s">
        <v>9</v>
      </c>
      <c r="Z4554">
        <v>929.6</v>
      </c>
      <c r="AA4554">
        <v>192</v>
      </c>
    </row>
    <row r="4555" spans="1:27" hidden="1" x14ac:dyDescent="0.25">
      <c r="A4555">
        <v>2018</v>
      </c>
      <c r="B4555">
        <v>1</v>
      </c>
      <c r="C4555" t="s">
        <v>270</v>
      </c>
      <c r="D4555">
        <v>4242</v>
      </c>
      <c r="E4555">
        <v>1</v>
      </c>
      <c r="F4555">
        <v>20180124</v>
      </c>
      <c r="G4555">
        <v>20546150519</v>
      </c>
      <c r="H4555" t="s">
        <v>345</v>
      </c>
      <c r="I4555" t="s">
        <v>25</v>
      </c>
      <c r="J4555" t="s">
        <v>26</v>
      </c>
      <c r="K4555" t="s">
        <v>257</v>
      </c>
      <c r="L4555" t="s">
        <v>4</v>
      </c>
      <c r="M4555" t="s">
        <v>5</v>
      </c>
      <c r="N4555" t="s">
        <v>6</v>
      </c>
      <c r="O4555">
        <v>709600000</v>
      </c>
      <c r="P4555" t="s">
        <v>1002</v>
      </c>
      <c r="Q4555" t="s">
        <v>274</v>
      </c>
      <c r="R4555" t="s">
        <v>7</v>
      </c>
      <c r="S4555" t="s">
        <v>350</v>
      </c>
      <c r="T4555" t="s">
        <v>798</v>
      </c>
      <c r="U4555" t="s">
        <v>799</v>
      </c>
      <c r="W4555" t="s">
        <v>100</v>
      </c>
      <c r="X4555" t="s">
        <v>8</v>
      </c>
      <c r="Y4555" t="s">
        <v>226</v>
      </c>
      <c r="Z4555">
        <v>928.53</v>
      </c>
      <c r="AA4555">
        <v>550</v>
      </c>
    </row>
    <row r="4556" spans="1:27" hidden="1" x14ac:dyDescent="0.25">
      <c r="A4556">
        <v>2018</v>
      </c>
      <c r="B4556">
        <v>3</v>
      </c>
      <c r="C4556" t="s">
        <v>85</v>
      </c>
      <c r="D4556">
        <v>1945</v>
      </c>
      <c r="E4556">
        <v>2</v>
      </c>
      <c r="F4556">
        <v>20180319</v>
      </c>
      <c r="G4556">
        <v>20119194998</v>
      </c>
      <c r="H4556" t="s">
        <v>366</v>
      </c>
      <c r="I4556" t="s">
        <v>11</v>
      </c>
      <c r="J4556" t="s">
        <v>12</v>
      </c>
      <c r="K4556" t="s">
        <v>362</v>
      </c>
      <c r="L4556" t="s">
        <v>4</v>
      </c>
      <c r="M4556" t="s">
        <v>5</v>
      </c>
      <c r="N4556" t="s">
        <v>17</v>
      </c>
      <c r="O4556">
        <v>2005999000</v>
      </c>
      <c r="P4556" t="s">
        <v>1007</v>
      </c>
      <c r="Q4556" t="s">
        <v>1003</v>
      </c>
      <c r="R4556" t="s">
        <v>24</v>
      </c>
      <c r="S4556" t="s">
        <v>2677</v>
      </c>
      <c r="T4556" t="s">
        <v>368</v>
      </c>
      <c r="V4556" t="s">
        <v>84</v>
      </c>
      <c r="W4556" t="s">
        <v>371</v>
      </c>
      <c r="X4556" t="s">
        <v>23</v>
      </c>
      <c r="Y4556" t="s">
        <v>85</v>
      </c>
      <c r="Z4556">
        <v>913.84</v>
      </c>
      <c r="AA4556">
        <v>845</v>
      </c>
    </row>
    <row r="4557" spans="1:27" hidden="1" x14ac:dyDescent="0.25">
      <c r="A4557">
        <v>2017</v>
      </c>
      <c r="B4557">
        <v>3</v>
      </c>
      <c r="C4557" t="s">
        <v>86</v>
      </c>
      <c r="D4557">
        <v>21543</v>
      </c>
      <c r="E4557">
        <v>8</v>
      </c>
      <c r="F4557">
        <v>20170309</v>
      </c>
      <c r="G4557">
        <v>20392854445</v>
      </c>
      <c r="H4557" t="s">
        <v>396</v>
      </c>
      <c r="I4557" t="s">
        <v>2</v>
      </c>
      <c r="J4557" t="s">
        <v>81</v>
      </c>
      <c r="K4557" t="s">
        <v>82</v>
      </c>
      <c r="L4557" t="s">
        <v>4</v>
      </c>
      <c r="M4557" t="s">
        <v>5</v>
      </c>
      <c r="N4557" t="s">
        <v>6</v>
      </c>
      <c r="O4557">
        <v>710809000</v>
      </c>
      <c r="P4557" t="s">
        <v>31</v>
      </c>
      <c r="Q4557" t="s">
        <v>1076</v>
      </c>
      <c r="R4557" t="s">
        <v>13</v>
      </c>
      <c r="S4557" t="s">
        <v>764</v>
      </c>
      <c r="T4557" t="s">
        <v>399</v>
      </c>
      <c r="X4557" t="s">
        <v>8</v>
      </c>
      <c r="Y4557" t="s">
        <v>9</v>
      </c>
      <c r="Z4557">
        <v>913</v>
      </c>
      <c r="AA4557">
        <v>557.27300000000002</v>
      </c>
    </row>
    <row r="4558" spans="1:27" hidden="1" x14ac:dyDescent="0.25">
      <c r="A4558">
        <v>2018</v>
      </c>
      <c r="B4558">
        <v>2</v>
      </c>
      <c r="C4558" t="s">
        <v>86</v>
      </c>
      <c r="D4558">
        <v>9547</v>
      </c>
      <c r="E4558">
        <v>4</v>
      </c>
      <c r="F4558">
        <v>20180207</v>
      </c>
      <c r="G4558">
        <v>20186370571</v>
      </c>
      <c r="H4558" t="s">
        <v>111</v>
      </c>
      <c r="I4558" t="s">
        <v>25</v>
      </c>
      <c r="J4558" t="s">
        <v>26</v>
      </c>
      <c r="K4558" t="s">
        <v>1803</v>
      </c>
      <c r="L4558" t="s">
        <v>4</v>
      </c>
      <c r="M4558" t="s">
        <v>5</v>
      </c>
      <c r="N4558" t="s">
        <v>17</v>
      </c>
      <c r="O4558">
        <v>2005999000</v>
      </c>
      <c r="P4558" t="s">
        <v>31</v>
      </c>
      <c r="Q4558" t="s">
        <v>1071</v>
      </c>
      <c r="R4558" t="s">
        <v>24</v>
      </c>
      <c r="S4558" t="s">
        <v>1806</v>
      </c>
      <c r="T4558" t="s">
        <v>1807</v>
      </c>
      <c r="U4558" t="s">
        <v>1808</v>
      </c>
      <c r="W4558" t="s">
        <v>1232</v>
      </c>
      <c r="X4558" t="s">
        <v>8</v>
      </c>
      <c r="Y4558" t="s">
        <v>9</v>
      </c>
      <c r="Z4558">
        <v>907.8</v>
      </c>
      <c r="AA4558">
        <v>249.2</v>
      </c>
    </row>
    <row r="4559" spans="1:27" hidden="1" x14ac:dyDescent="0.25">
      <c r="A4559">
        <v>2018</v>
      </c>
      <c r="B4559">
        <v>3</v>
      </c>
      <c r="C4559" t="s">
        <v>86</v>
      </c>
      <c r="D4559">
        <v>20690</v>
      </c>
      <c r="E4559">
        <v>15</v>
      </c>
      <c r="F4559">
        <v>20180315</v>
      </c>
      <c r="G4559">
        <v>20186370571</v>
      </c>
      <c r="H4559" t="s">
        <v>111</v>
      </c>
      <c r="I4559" t="s">
        <v>25</v>
      </c>
      <c r="J4559" t="s">
        <v>26</v>
      </c>
      <c r="K4559" t="s">
        <v>97</v>
      </c>
      <c r="L4559" t="s">
        <v>4</v>
      </c>
      <c r="M4559" t="s">
        <v>5</v>
      </c>
      <c r="N4559" t="s">
        <v>6</v>
      </c>
      <c r="O4559">
        <v>904219000</v>
      </c>
      <c r="P4559" t="s">
        <v>499</v>
      </c>
      <c r="Q4559" t="s">
        <v>472</v>
      </c>
      <c r="R4559" t="s">
        <v>50</v>
      </c>
      <c r="S4559" t="s">
        <v>1437</v>
      </c>
      <c r="W4559" t="s">
        <v>947</v>
      </c>
      <c r="X4559" t="s">
        <v>8</v>
      </c>
      <c r="Y4559" t="s">
        <v>9</v>
      </c>
      <c r="Z4559">
        <v>907.5</v>
      </c>
      <c r="AA4559">
        <v>77.5</v>
      </c>
    </row>
    <row r="4560" spans="1:27" hidden="1" x14ac:dyDescent="0.25">
      <c r="A4560">
        <v>2017</v>
      </c>
      <c r="B4560">
        <v>2</v>
      </c>
      <c r="C4560" t="s">
        <v>86</v>
      </c>
      <c r="D4560">
        <v>11842</v>
      </c>
      <c r="E4560">
        <v>3</v>
      </c>
      <c r="F4560">
        <v>20170209</v>
      </c>
      <c r="G4560">
        <v>20373860736</v>
      </c>
      <c r="H4560" t="s">
        <v>1127</v>
      </c>
      <c r="I4560" t="s">
        <v>25</v>
      </c>
      <c r="J4560" t="s">
        <v>26</v>
      </c>
      <c r="K4560" t="s">
        <v>185</v>
      </c>
      <c r="L4560" t="s">
        <v>4</v>
      </c>
      <c r="M4560" t="s">
        <v>5</v>
      </c>
      <c r="N4560" t="s">
        <v>17</v>
      </c>
      <c r="O4560">
        <v>2005999000</v>
      </c>
      <c r="P4560" t="s">
        <v>1005</v>
      </c>
      <c r="Q4560" t="s">
        <v>1003</v>
      </c>
      <c r="R4560" t="s">
        <v>24</v>
      </c>
      <c r="S4560" t="s">
        <v>180</v>
      </c>
      <c r="T4560" t="s">
        <v>473</v>
      </c>
      <c r="V4560" t="s">
        <v>377</v>
      </c>
      <c r="W4560" t="s">
        <v>100</v>
      </c>
      <c r="X4560" t="s">
        <v>19</v>
      </c>
      <c r="Y4560" t="s">
        <v>15</v>
      </c>
      <c r="Z4560">
        <v>905.76</v>
      </c>
      <c r="AA4560">
        <v>452.88</v>
      </c>
    </row>
    <row r="4561" spans="1:27" hidden="1" x14ac:dyDescent="0.25">
      <c r="A4561">
        <v>2018</v>
      </c>
      <c r="B4561">
        <v>2</v>
      </c>
      <c r="C4561" t="s">
        <v>0</v>
      </c>
      <c r="D4561">
        <v>14805</v>
      </c>
      <c r="E4561">
        <v>1</v>
      </c>
      <c r="F4561">
        <v>20180216</v>
      </c>
      <c r="G4561">
        <v>20546610706</v>
      </c>
      <c r="H4561" t="s">
        <v>1</v>
      </c>
      <c r="I4561" t="s">
        <v>2</v>
      </c>
      <c r="J4561" t="s">
        <v>32</v>
      </c>
      <c r="K4561" t="s">
        <v>33</v>
      </c>
      <c r="L4561" t="s">
        <v>4</v>
      </c>
      <c r="M4561" t="s">
        <v>5</v>
      </c>
      <c r="N4561" t="s">
        <v>6</v>
      </c>
      <c r="O4561">
        <v>709600000</v>
      </c>
      <c r="P4561" t="s">
        <v>40</v>
      </c>
      <c r="Q4561" t="s">
        <v>274</v>
      </c>
      <c r="R4561" t="s">
        <v>7</v>
      </c>
      <c r="S4561" t="s">
        <v>40</v>
      </c>
      <c r="W4561" t="s">
        <v>44</v>
      </c>
      <c r="X4561" t="s">
        <v>8</v>
      </c>
      <c r="Y4561" t="s">
        <v>9</v>
      </c>
      <c r="Z4561">
        <v>900</v>
      </c>
      <c r="AA4561">
        <v>100</v>
      </c>
    </row>
    <row r="4562" spans="1:27" hidden="1" x14ac:dyDescent="0.25">
      <c r="A4562">
        <v>2018</v>
      </c>
      <c r="B4562">
        <v>2</v>
      </c>
      <c r="C4562" t="s">
        <v>270</v>
      </c>
      <c r="D4562">
        <v>10252</v>
      </c>
      <c r="E4562">
        <v>4</v>
      </c>
      <c r="F4562">
        <v>20180227</v>
      </c>
      <c r="G4562">
        <v>20504004415</v>
      </c>
      <c r="H4562" t="s">
        <v>223</v>
      </c>
      <c r="I4562" t="s">
        <v>2</v>
      </c>
      <c r="J4562" t="s">
        <v>58</v>
      </c>
      <c r="K4562" t="s">
        <v>59</v>
      </c>
      <c r="L4562" t="s">
        <v>4</v>
      </c>
      <c r="M4562" t="s">
        <v>5</v>
      </c>
      <c r="N4562" t="s">
        <v>17</v>
      </c>
      <c r="O4562">
        <v>2001909000</v>
      </c>
      <c r="P4562" t="s">
        <v>1006</v>
      </c>
      <c r="Q4562" t="s">
        <v>1003</v>
      </c>
      <c r="R4562" t="s">
        <v>68</v>
      </c>
      <c r="S4562" t="s">
        <v>844</v>
      </c>
      <c r="W4562" t="s">
        <v>100</v>
      </c>
      <c r="X4562" t="s">
        <v>8</v>
      </c>
      <c r="Y4562" t="s">
        <v>226</v>
      </c>
      <c r="Z4562">
        <v>900</v>
      </c>
      <c r="AA4562">
        <v>348</v>
      </c>
    </row>
    <row r="4563" spans="1:27" hidden="1" x14ac:dyDescent="0.25">
      <c r="A4563">
        <v>2018</v>
      </c>
      <c r="B4563">
        <v>3</v>
      </c>
      <c r="C4563" t="s">
        <v>0</v>
      </c>
      <c r="D4563">
        <v>21953</v>
      </c>
      <c r="E4563">
        <v>1</v>
      </c>
      <c r="F4563">
        <v>20180316</v>
      </c>
      <c r="G4563">
        <v>20546610706</v>
      </c>
      <c r="H4563" t="s">
        <v>1</v>
      </c>
      <c r="I4563" t="s">
        <v>2</v>
      </c>
      <c r="J4563" t="s">
        <v>32</v>
      </c>
      <c r="K4563" t="s">
        <v>33</v>
      </c>
      <c r="L4563" t="s">
        <v>4</v>
      </c>
      <c r="M4563" t="s">
        <v>5</v>
      </c>
      <c r="N4563" t="s">
        <v>6</v>
      </c>
      <c r="O4563">
        <v>709600000</v>
      </c>
      <c r="P4563" t="s">
        <v>40</v>
      </c>
      <c r="Q4563" t="s">
        <v>274</v>
      </c>
      <c r="R4563" t="s">
        <v>7</v>
      </c>
      <c r="S4563" t="s">
        <v>40</v>
      </c>
      <c r="W4563" t="s">
        <v>44</v>
      </c>
      <c r="X4563" t="s">
        <v>8</v>
      </c>
      <c r="Y4563" t="s">
        <v>9</v>
      </c>
      <c r="Z4563">
        <v>900</v>
      </c>
      <c r="AA4563">
        <v>100</v>
      </c>
    </row>
    <row r="4564" spans="1:27" hidden="1" x14ac:dyDescent="0.25">
      <c r="A4564">
        <v>2018</v>
      </c>
      <c r="B4564">
        <v>3</v>
      </c>
      <c r="C4564" t="s">
        <v>0</v>
      </c>
      <c r="D4564">
        <v>24386</v>
      </c>
      <c r="E4564">
        <v>1</v>
      </c>
      <c r="F4564">
        <v>20180324</v>
      </c>
      <c r="G4564">
        <v>20546610706</v>
      </c>
      <c r="H4564" t="s">
        <v>1</v>
      </c>
      <c r="I4564" t="s">
        <v>2</v>
      </c>
      <c r="J4564" t="s">
        <v>32</v>
      </c>
      <c r="K4564" t="s">
        <v>33</v>
      </c>
      <c r="L4564" t="s">
        <v>4</v>
      </c>
      <c r="M4564" t="s">
        <v>5</v>
      </c>
      <c r="N4564" t="s">
        <v>6</v>
      </c>
      <c r="O4564">
        <v>709600000</v>
      </c>
      <c r="P4564" t="s">
        <v>40</v>
      </c>
      <c r="Q4564" t="s">
        <v>274</v>
      </c>
      <c r="R4564" t="s">
        <v>7</v>
      </c>
      <c r="S4564" t="s">
        <v>40</v>
      </c>
      <c r="W4564" t="s">
        <v>44</v>
      </c>
      <c r="X4564" t="s">
        <v>8</v>
      </c>
      <c r="Y4564" t="s">
        <v>9</v>
      </c>
      <c r="Z4564">
        <v>900</v>
      </c>
      <c r="AA4564">
        <v>100</v>
      </c>
    </row>
    <row r="4565" spans="1:27" hidden="1" x14ac:dyDescent="0.25">
      <c r="A4565">
        <v>2018</v>
      </c>
      <c r="B4565">
        <v>3</v>
      </c>
      <c r="C4565" t="s">
        <v>86</v>
      </c>
      <c r="D4565">
        <v>19209</v>
      </c>
      <c r="E4565">
        <v>3</v>
      </c>
      <c r="F4565">
        <v>20180308</v>
      </c>
      <c r="G4565">
        <v>20186370571</v>
      </c>
      <c r="H4565" t="s">
        <v>111</v>
      </c>
      <c r="I4565" t="s">
        <v>25</v>
      </c>
      <c r="J4565" t="s">
        <v>26</v>
      </c>
      <c r="K4565" t="s">
        <v>97</v>
      </c>
      <c r="L4565" t="s">
        <v>4</v>
      </c>
      <c r="M4565" t="s">
        <v>5</v>
      </c>
      <c r="N4565" t="s">
        <v>6</v>
      </c>
      <c r="O4565">
        <v>710809000</v>
      </c>
      <c r="P4565" t="s">
        <v>40</v>
      </c>
      <c r="Q4565" t="s">
        <v>1076</v>
      </c>
      <c r="R4565" t="s">
        <v>13</v>
      </c>
      <c r="S4565" t="s">
        <v>2491</v>
      </c>
      <c r="W4565" t="s">
        <v>947</v>
      </c>
      <c r="X4565" t="s">
        <v>8</v>
      </c>
      <c r="Y4565" t="s">
        <v>9</v>
      </c>
      <c r="Z4565">
        <v>900</v>
      </c>
      <c r="AA4565">
        <v>383</v>
      </c>
    </row>
    <row r="4566" spans="1:27" hidden="1" x14ac:dyDescent="0.25">
      <c r="A4566">
        <v>2017</v>
      </c>
      <c r="B4566">
        <v>1</v>
      </c>
      <c r="C4566" t="s">
        <v>270</v>
      </c>
      <c r="D4566">
        <v>4957</v>
      </c>
      <c r="E4566">
        <v>1</v>
      </c>
      <c r="F4566">
        <v>20170131</v>
      </c>
      <c r="G4566">
        <v>20504004415</v>
      </c>
      <c r="H4566" t="s">
        <v>223</v>
      </c>
      <c r="I4566" t="s">
        <v>25</v>
      </c>
      <c r="J4566" t="s">
        <v>26</v>
      </c>
      <c r="K4566" t="s">
        <v>344</v>
      </c>
      <c r="L4566" t="s">
        <v>4</v>
      </c>
      <c r="M4566" t="s">
        <v>5</v>
      </c>
      <c r="N4566" t="s">
        <v>17</v>
      </c>
      <c r="O4566">
        <v>2001909000</v>
      </c>
      <c r="P4566" t="s">
        <v>1008</v>
      </c>
      <c r="Q4566" t="s">
        <v>1003</v>
      </c>
      <c r="R4566" t="s">
        <v>68</v>
      </c>
      <c r="S4566" t="s">
        <v>845</v>
      </c>
      <c r="W4566" t="s">
        <v>100</v>
      </c>
      <c r="X4566" t="s">
        <v>8</v>
      </c>
      <c r="Y4566" t="s">
        <v>61</v>
      </c>
      <c r="Z4566">
        <v>896</v>
      </c>
      <c r="AA4566">
        <v>974.4</v>
      </c>
    </row>
    <row r="4567" spans="1:27" hidden="1" x14ac:dyDescent="0.25">
      <c r="A4567">
        <v>2018</v>
      </c>
      <c r="B4567">
        <v>3</v>
      </c>
      <c r="C4567" t="s">
        <v>270</v>
      </c>
      <c r="D4567">
        <v>10564</v>
      </c>
      <c r="E4567">
        <v>7</v>
      </c>
      <c r="F4567">
        <v>20180301</v>
      </c>
      <c r="G4567">
        <v>20546150519</v>
      </c>
      <c r="H4567" t="s">
        <v>345</v>
      </c>
      <c r="I4567" t="s">
        <v>25</v>
      </c>
      <c r="J4567" t="s">
        <v>26</v>
      </c>
      <c r="K4567" t="s">
        <v>257</v>
      </c>
      <c r="L4567" t="s">
        <v>4</v>
      </c>
      <c r="M4567" t="s">
        <v>5</v>
      </c>
      <c r="N4567" t="s">
        <v>6</v>
      </c>
      <c r="O4567">
        <v>709600000</v>
      </c>
      <c r="P4567" t="s">
        <v>1002</v>
      </c>
      <c r="Q4567" t="s">
        <v>274</v>
      </c>
      <c r="R4567" t="s">
        <v>7</v>
      </c>
      <c r="S4567" t="s">
        <v>2041</v>
      </c>
      <c r="T4567" t="s">
        <v>798</v>
      </c>
      <c r="U4567" t="s">
        <v>800</v>
      </c>
      <c r="W4567" t="s">
        <v>100</v>
      </c>
      <c r="X4567" t="s">
        <v>8</v>
      </c>
      <c r="Y4567" t="s">
        <v>226</v>
      </c>
      <c r="Z4567">
        <v>895.35</v>
      </c>
      <c r="AA4567">
        <v>1005</v>
      </c>
    </row>
    <row r="4568" spans="1:27" hidden="1" x14ac:dyDescent="0.25">
      <c r="A4568">
        <v>2017</v>
      </c>
      <c r="B4568">
        <v>1</v>
      </c>
      <c r="C4568" t="s">
        <v>86</v>
      </c>
      <c r="D4568">
        <v>1819</v>
      </c>
      <c r="E4568">
        <v>11</v>
      </c>
      <c r="F4568">
        <v>20170113</v>
      </c>
      <c r="G4568">
        <v>20186370571</v>
      </c>
      <c r="H4568" t="s">
        <v>111</v>
      </c>
      <c r="I4568" t="s">
        <v>25</v>
      </c>
      <c r="J4568" t="s">
        <v>26</v>
      </c>
      <c r="K4568" t="s">
        <v>97</v>
      </c>
      <c r="L4568" t="s">
        <v>4</v>
      </c>
      <c r="M4568" t="s">
        <v>5</v>
      </c>
      <c r="N4568" t="s">
        <v>17</v>
      </c>
      <c r="O4568">
        <v>2005999000</v>
      </c>
      <c r="P4568" t="s">
        <v>40</v>
      </c>
      <c r="Q4568" t="s">
        <v>1003</v>
      </c>
      <c r="R4568" t="s">
        <v>24</v>
      </c>
      <c r="S4568" t="s">
        <v>612</v>
      </c>
      <c r="W4568" t="s">
        <v>112</v>
      </c>
      <c r="X4568" t="s">
        <v>8</v>
      </c>
      <c r="Y4568" t="s">
        <v>9</v>
      </c>
      <c r="Z4568">
        <v>887.4</v>
      </c>
      <c r="AA4568">
        <v>345</v>
      </c>
    </row>
    <row r="4569" spans="1:27" hidden="1" x14ac:dyDescent="0.25">
      <c r="A4569">
        <v>2017</v>
      </c>
      <c r="B4569">
        <v>1</v>
      </c>
      <c r="C4569" t="s">
        <v>86</v>
      </c>
      <c r="D4569">
        <v>1819</v>
      </c>
      <c r="E4569">
        <v>5</v>
      </c>
      <c r="F4569">
        <v>20170113</v>
      </c>
      <c r="G4569">
        <v>20186370571</v>
      </c>
      <c r="H4569" t="s">
        <v>111</v>
      </c>
      <c r="I4569" t="s">
        <v>25</v>
      </c>
      <c r="J4569" t="s">
        <v>26</v>
      </c>
      <c r="K4569" t="s">
        <v>97</v>
      </c>
      <c r="L4569" t="s">
        <v>4</v>
      </c>
      <c r="M4569" t="s">
        <v>5</v>
      </c>
      <c r="N4569" t="s">
        <v>17</v>
      </c>
      <c r="O4569">
        <v>2005999000</v>
      </c>
      <c r="P4569" t="s">
        <v>499</v>
      </c>
      <c r="Q4569" t="s">
        <v>1071</v>
      </c>
      <c r="R4569" t="s">
        <v>24</v>
      </c>
      <c r="S4569" t="s">
        <v>209</v>
      </c>
      <c r="W4569" t="s">
        <v>112</v>
      </c>
      <c r="X4569" t="s">
        <v>8</v>
      </c>
      <c r="Y4569" t="s">
        <v>9</v>
      </c>
      <c r="Z4569">
        <v>884.4</v>
      </c>
      <c r="AA4569">
        <v>303</v>
      </c>
    </row>
    <row r="4570" spans="1:27" hidden="1" x14ac:dyDescent="0.25">
      <c r="A4570">
        <v>2018</v>
      </c>
      <c r="B4570">
        <v>3</v>
      </c>
      <c r="C4570" t="s">
        <v>270</v>
      </c>
      <c r="D4570">
        <v>11391</v>
      </c>
      <c r="E4570">
        <v>1</v>
      </c>
      <c r="F4570">
        <v>20180307</v>
      </c>
      <c r="G4570">
        <v>20546150519</v>
      </c>
      <c r="H4570" t="s">
        <v>345</v>
      </c>
      <c r="I4570" t="s">
        <v>25</v>
      </c>
      <c r="J4570" t="s">
        <v>26</v>
      </c>
      <c r="K4570" t="s">
        <v>344</v>
      </c>
      <c r="L4570" t="s">
        <v>4</v>
      </c>
      <c r="M4570" t="s">
        <v>5</v>
      </c>
      <c r="N4570" t="s">
        <v>6</v>
      </c>
      <c r="O4570">
        <v>709600000</v>
      </c>
      <c r="P4570" t="s">
        <v>1002</v>
      </c>
      <c r="Q4570" t="s">
        <v>274</v>
      </c>
      <c r="R4570" t="s">
        <v>7</v>
      </c>
      <c r="S4570" t="s">
        <v>350</v>
      </c>
      <c r="T4570" t="s">
        <v>798</v>
      </c>
      <c r="U4570" t="s">
        <v>799</v>
      </c>
      <c r="W4570" t="s">
        <v>100</v>
      </c>
      <c r="X4570" t="s">
        <v>8</v>
      </c>
      <c r="Y4570" t="s">
        <v>226</v>
      </c>
      <c r="Z4570">
        <v>884.35</v>
      </c>
      <c r="AA4570">
        <v>550</v>
      </c>
    </row>
    <row r="4571" spans="1:27" hidden="1" x14ac:dyDescent="0.25">
      <c r="A4571">
        <v>2018</v>
      </c>
      <c r="B4571">
        <v>1</v>
      </c>
      <c r="C4571" t="s">
        <v>0</v>
      </c>
      <c r="D4571">
        <v>827</v>
      </c>
      <c r="E4571">
        <v>1</v>
      </c>
      <c r="F4571">
        <v>20180105</v>
      </c>
      <c r="G4571">
        <v>20566232724</v>
      </c>
      <c r="H4571" t="s">
        <v>522</v>
      </c>
      <c r="I4571" t="s">
        <v>47</v>
      </c>
      <c r="J4571" t="s">
        <v>75</v>
      </c>
      <c r="K4571" t="s">
        <v>76</v>
      </c>
      <c r="L4571" t="s">
        <v>4</v>
      </c>
      <c r="M4571" t="s">
        <v>5</v>
      </c>
      <c r="N4571" t="s">
        <v>6</v>
      </c>
      <c r="O4571">
        <v>709600000</v>
      </c>
      <c r="P4571" t="s">
        <v>40</v>
      </c>
      <c r="Q4571" t="s">
        <v>274</v>
      </c>
      <c r="R4571" t="s">
        <v>7</v>
      </c>
      <c r="S4571" t="s">
        <v>30</v>
      </c>
      <c r="T4571" t="s">
        <v>946</v>
      </c>
      <c r="W4571" t="s">
        <v>73</v>
      </c>
      <c r="X4571" t="s">
        <v>8</v>
      </c>
      <c r="Y4571" t="s">
        <v>9</v>
      </c>
      <c r="Z4571">
        <v>880.61</v>
      </c>
      <c r="AA4571">
        <v>214</v>
      </c>
    </row>
    <row r="4572" spans="1:27" hidden="1" x14ac:dyDescent="0.25">
      <c r="A4572">
        <v>2018</v>
      </c>
      <c r="B4572">
        <v>1</v>
      </c>
      <c r="C4572" t="s">
        <v>270</v>
      </c>
      <c r="D4572">
        <v>1435</v>
      </c>
      <c r="E4572">
        <v>3</v>
      </c>
      <c r="F4572">
        <v>20180111</v>
      </c>
      <c r="G4572">
        <v>20504004415</v>
      </c>
      <c r="H4572" t="s">
        <v>223</v>
      </c>
      <c r="I4572" t="s">
        <v>25</v>
      </c>
      <c r="J4572" t="s">
        <v>26</v>
      </c>
      <c r="K4572" t="s">
        <v>97</v>
      </c>
      <c r="L4572" t="s">
        <v>4</v>
      </c>
      <c r="M4572" t="s">
        <v>5</v>
      </c>
      <c r="N4572" t="s">
        <v>17</v>
      </c>
      <c r="O4572">
        <v>2005999000</v>
      </c>
      <c r="P4572" t="s">
        <v>1002</v>
      </c>
      <c r="Q4572" t="s">
        <v>1003</v>
      </c>
      <c r="R4572" t="s">
        <v>24</v>
      </c>
      <c r="S4572" t="s">
        <v>447</v>
      </c>
      <c r="W4572" t="s">
        <v>100</v>
      </c>
      <c r="X4572" t="s">
        <v>8</v>
      </c>
      <c r="Y4572" t="s">
        <v>61</v>
      </c>
      <c r="Z4572">
        <v>872</v>
      </c>
      <c r="AA4572">
        <v>326.39999999999998</v>
      </c>
    </row>
    <row r="4573" spans="1:27" hidden="1" x14ac:dyDescent="0.25">
      <c r="A4573">
        <v>2018</v>
      </c>
      <c r="B4573">
        <v>3</v>
      </c>
      <c r="C4573" t="s">
        <v>86</v>
      </c>
      <c r="D4573">
        <v>25450</v>
      </c>
      <c r="E4573">
        <v>8</v>
      </c>
      <c r="F4573">
        <v>20180320</v>
      </c>
      <c r="G4573">
        <v>20392854445</v>
      </c>
      <c r="H4573" t="s">
        <v>396</v>
      </c>
      <c r="I4573" t="s">
        <v>2</v>
      </c>
      <c r="J4573" t="s">
        <v>81</v>
      </c>
      <c r="K4573" t="s">
        <v>82</v>
      </c>
      <c r="L4573" t="s">
        <v>4</v>
      </c>
      <c r="M4573" t="s">
        <v>5</v>
      </c>
      <c r="N4573" t="s">
        <v>6</v>
      </c>
      <c r="O4573">
        <v>710809000</v>
      </c>
      <c r="P4573" t="s">
        <v>31</v>
      </c>
      <c r="Q4573" t="s">
        <v>472</v>
      </c>
      <c r="R4573" t="s">
        <v>13</v>
      </c>
      <c r="S4573" t="s">
        <v>1903</v>
      </c>
      <c r="T4573" t="s">
        <v>399</v>
      </c>
      <c r="X4573" t="s">
        <v>19</v>
      </c>
      <c r="Y4573" t="s">
        <v>9</v>
      </c>
      <c r="Z4573">
        <v>869</v>
      </c>
      <c r="AA4573">
        <v>472.90800000000002</v>
      </c>
    </row>
    <row r="4574" spans="1:27" hidden="1" x14ac:dyDescent="0.25">
      <c r="A4574">
        <v>2018</v>
      </c>
      <c r="B4574">
        <v>1</v>
      </c>
      <c r="C4574" t="s">
        <v>270</v>
      </c>
      <c r="D4574">
        <v>1681</v>
      </c>
      <c r="E4574">
        <v>6</v>
      </c>
      <c r="F4574">
        <v>20180112</v>
      </c>
      <c r="G4574">
        <v>20546150519</v>
      </c>
      <c r="H4574" t="s">
        <v>345</v>
      </c>
      <c r="I4574" t="s">
        <v>25</v>
      </c>
      <c r="J4574" t="s">
        <v>26</v>
      </c>
      <c r="K4574" t="s">
        <v>344</v>
      </c>
      <c r="L4574" t="s">
        <v>4</v>
      </c>
      <c r="M4574" t="s">
        <v>5</v>
      </c>
      <c r="N4574" t="s">
        <v>6</v>
      </c>
      <c r="O4574">
        <v>709600000</v>
      </c>
      <c r="P4574" t="s">
        <v>1002</v>
      </c>
      <c r="Q4574" t="s">
        <v>274</v>
      </c>
      <c r="R4574" t="s">
        <v>7</v>
      </c>
      <c r="S4574" t="s">
        <v>1265</v>
      </c>
      <c r="T4574" t="s">
        <v>14</v>
      </c>
      <c r="V4574" t="s">
        <v>145</v>
      </c>
      <c r="W4574" t="s">
        <v>272</v>
      </c>
      <c r="X4574" t="s">
        <v>8</v>
      </c>
      <c r="Y4574" t="s">
        <v>15</v>
      </c>
      <c r="Z4574">
        <v>867.71</v>
      </c>
      <c r="AA4574">
        <v>1100</v>
      </c>
    </row>
    <row r="4575" spans="1:27" hidden="1" x14ac:dyDescent="0.25">
      <c r="A4575">
        <v>2018</v>
      </c>
      <c r="B4575">
        <v>2</v>
      </c>
      <c r="C4575" t="s">
        <v>0</v>
      </c>
      <c r="D4575">
        <v>16217</v>
      </c>
      <c r="E4575">
        <v>1</v>
      </c>
      <c r="F4575">
        <v>20180223</v>
      </c>
      <c r="G4575">
        <v>20600815696</v>
      </c>
      <c r="H4575" t="s">
        <v>39</v>
      </c>
      <c r="I4575" t="s">
        <v>2</v>
      </c>
      <c r="J4575" t="s">
        <v>21</v>
      </c>
      <c r="K4575" t="s">
        <v>22</v>
      </c>
      <c r="L4575" t="s">
        <v>4</v>
      </c>
      <c r="M4575" t="s">
        <v>5</v>
      </c>
      <c r="N4575" t="s">
        <v>6</v>
      </c>
      <c r="O4575">
        <v>709600000</v>
      </c>
      <c r="P4575" t="s">
        <v>1071</v>
      </c>
      <c r="Q4575" t="s">
        <v>274</v>
      </c>
      <c r="R4575" t="s">
        <v>7</v>
      </c>
      <c r="S4575" t="s">
        <v>31</v>
      </c>
      <c r="T4575" t="s">
        <v>40</v>
      </c>
      <c r="X4575" t="s">
        <v>23</v>
      </c>
      <c r="Y4575" t="s">
        <v>9</v>
      </c>
      <c r="Z4575">
        <v>863</v>
      </c>
      <c r="AA4575">
        <v>550</v>
      </c>
    </row>
    <row r="4576" spans="1:27" hidden="1" x14ac:dyDescent="0.25">
      <c r="A4576">
        <v>2017</v>
      </c>
      <c r="B4576">
        <v>3</v>
      </c>
      <c r="C4576" t="s">
        <v>85</v>
      </c>
      <c r="D4576">
        <v>1313</v>
      </c>
      <c r="E4576">
        <v>1</v>
      </c>
      <c r="F4576">
        <v>20170307</v>
      </c>
      <c r="G4576">
        <v>20532947821</v>
      </c>
      <c r="H4576" t="s">
        <v>904</v>
      </c>
      <c r="I4576" t="s">
        <v>11</v>
      </c>
      <c r="J4576" t="s">
        <v>12</v>
      </c>
      <c r="K4576" t="s">
        <v>905</v>
      </c>
      <c r="L4576" t="s">
        <v>4</v>
      </c>
      <c r="M4576" t="s">
        <v>5</v>
      </c>
      <c r="N4576" t="s">
        <v>6</v>
      </c>
      <c r="O4576">
        <v>904221000</v>
      </c>
      <c r="P4576" t="s">
        <v>198</v>
      </c>
      <c r="Q4576" t="s">
        <v>1016</v>
      </c>
      <c r="R4576" t="s">
        <v>104</v>
      </c>
      <c r="S4576" t="s">
        <v>164</v>
      </c>
      <c r="T4576" t="s">
        <v>2381</v>
      </c>
      <c r="U4576" t="s">
        <v>2382</v>
      </c>
      <c r="W4576" t="s">
        <v>908</v>
      </c>
      <c r="X4576" t="s">
        <v>23</v>
      </c>
      <c r="Y4576" t="s">
        <v>85</v>
      </c>
      <c r="Z4576">
        <v>860</v>
      </c>
      <c r="AA4576">
        <v>2150</v>
      </c>
    </row>
    <row r="4577" spans="1:27" hidden="1" x14ac:dyDescent="0.25">
      <c r="A4577">
        <v>2018</v>
      </c>
      <c r="B4577">
        <v>2</v>
      </c>
      <c r="C4577" t="s">
        <v>0</v>
      </c>
      <c r="D4577">
        <v>15646</v>
      </c>
      <c r="E4577">
        <v>1</v>
      </c>
      <c r="F4577">
        <v>20180222</v>
      </c>
      <c r="G4577">
        <v>20546610706</v>
      </c>
      <c r="H4577" t="s">
        <v>1</v>
      </c>
      <c r="I4577" t="s">
        <v>2</v>
      </c>
      <c r="J4577" t="s">
        <v>21</v>
      </c>
      <c r="K4577" t="s">
        <v>22</v>
      </c>
      <c r="L4577" t="s">
        <v>4</v>
      </c>
      <c r="M4577" t="s">
        <v>5</v>
      </c>
      <c r="N4577" t="s">
        <v>6</v>
      </c>
      <c r="O4577">
        <v>709600000</v>
      </c>
      <c r="P4577" t="s">
        <v>40</v>
      </c>
      <c r="Q4577" t="s">
        <v>274</v>
      </c>
      <c r="R4577" t="s">
        <v>7</v>
      </c>
      <c r="S4577" t="s">
        <v>40</v>
      </c>
      <c r="W4577" t="s">
        <v>44</v>
      </c>
      <c r="X4577" t="s">
        <v>8</v>
      </c>
      <c r="Y4577" t="s">
        <v>9</v>
      </c>
      <c r="Z4577">
        <v>860</v>
      </c>
      <c r="AA4577">
        <v>430</v>
      </c>
    </row>
    <row r="4578" spans="1:27" hidden="1" x14ac:dyDescent="0.25">
      <c r="A4578">
        <v>2018</v>
      </c>
      <c r="B4578">
        <v>2</v>
      </c>
      <c r="C4578" t="s">
        <v>0</v>
      </c>
      <c r="D4578">
        <v>15646</v>
      </c>
      <c r="E4578">
        <v>2</v>
      </c>
      <c r="F4578">
        <v>20180222</v>
      </c>
      <c r="G4578">
        <v>20546610706</v>
      </c>
      <c r="H4578" t="s">
        <v>1</v>
      </c>
      <c r="I4578" t="s">
        <v>2</v>
      </c>
      <c r="J4578" t="s">
        <v>21</v>
      </c>
      <c r="K4578" t="s">
        <v>22</v>
      </c>
      <c r="L4578" t="s">
        <v>4</v>
      </c>
      <c r="M4578" t="s">
        <v>5</v>
      </c>
      <c r="N4578" t="s">
        <v>6</v>
      </c>
      <c r="O4578">
        <v>709600000</v>
      </c>
      <c r="P4578" t="s">
        <v>31</v>
      </c>
      <c r="Q4578" t="s">
        <v>274</v>
      </c>
      <c r="R4578" t="s">
        <v>7</v>
      </c>
      <c r="S4578" t="s">
        <v>55</v>
      </c>
      <c r="W4578" t="s">
        <v>44</v>
      </c>
      <c r="X4578" t="s">
        <v>8</v>
      </c>
      <c r="Y4578" t="s">
        <v>9</v>
      </c>
      <c r="Z4578">
        <v>860</v>
      </c>
      <c r="AA4578">
        <v>430</v>
      </c>
    </row>
    <row r="4579" spans="1:27" hidden="1" x14ac:dyDescent="0.25">
      <c r="A4579">
        <v>2018</v>
      </c>
      <c r="B4579">
        <v>2</v>
      </c>
      <c r="C4579" t="s">
        <v>270</v>
      </c>
      <c r="D4579">
        <v>5421</v>
      </c>
      <c r="E4579">
        <v>2</v>
      </c>
      <c r="F4579">
        <v>20180201</v>
      </c>
      <c r="G4579">
        <v>20504004415</v>
      </c>
      <c r="H4579" t="s">
        <v>223</v>
      </c>
      <c r="I4579" t="s">
        <v>25</v>
      </c>
      <c r="J4579" t="s">
        <v>26</v>
      </c>
      <c r="K4579" t="s">
        <v>97</v>
      </c>
      <c r="L4579" t="s">
        <v>4</v>
      </c>
      <c r="M4579" t="s">
        <v>5</v>
      </c>
      <c r="N4579" t="s">
        <v>17</v>
      </c>
      <c r="O4579">
        <v>2005999000</v>
      </c>
      <c r="P4579" t="s">
        <v>1002</v>
      </c>
      <c r="Q4579" t="s">
        <v>1003</v>
      </c>
      <c r="R4579" t="s">
        <v>24</v>
      </c>
      <c r="S4579" t="s">
        <v>342</v>
      </c>
      <c r="W4579" t="s">
        <v>34</v>
      </c>
      <c r="X4579" t="s">
        <v>8</v>
      </c>
      <c r="Y4579" t="s">
        <v>226</v>
      </c>
      <c r="Z4579">
        <v>850</v>
      </c>
      <c r="AA4579">
        <v>264</v>
      </c>
    </row>
    <row r="4580" spans="1:27" hidden="1" x14ac:dyDescent="0.25">
      <c r="A4580">
        <v>2017</v>
      </c>
      <c r="B4580">
        <v>1</v>
      </c>
      <c r="C4580" t="s">
        <v>270</v>
      </c>
      <c r="D4580">
        <v>1750</v>
      </c>
      <c r="E4580">
        <v>6</v>
      </c>
      <c r="F4580">
        <v>20170113</v>
      </c>
      <c r="G4580">
        <v>20546150519</v>
      </c>
      <c r="H4580" t="s">
        <v>345</v>
      </c>
      <c r="I4580" t="s">
        <v>25</v>
      </c>
      <c r="J4580" t="s">
        <v>26</v>
      </c>
      <c r="K4580" t="s">
        <v>257</v>
      </c>
      <c r="L4580" t="s">
        <v>4</v>
      </c>
      <c r="M4580" t="s">
        <v>5</v>
      </c>
      <c r="N4580" t="s">
        <v>6</v>
      </c>
      <c r="O4580">
        <v>709600000</v>
      </c>
      <c r="P4580" t="s">
        <v>1002</v>
      </c>
      <c r="Q4580" t="s">
        <v>274</v>
      </c>
      <c r="R4580" t="s">
        <v>7</v>
      </c>
      <c r="S4580" t="s">
        <v>802</v>
      </c>
      <c r="T4580" t="s">
        <v>798</v>
      </c>
      <c r="U4580" t="s">
        <v>801</v>
      </c>
      <c r="W4580" t="s">
        <v>100</v>
      </c>
      <c r="X4580" t="s">
        <v>8</v>
      </c>
      <c r="Y4580" t="s">
        <v>226</v>
      </c>
      <c r="Z4580">
        <v>849.95</v>
      </c>
      <c r="AA4580">
        <v>395</v>
      </c>
    </row>
    <row r="4581" spans="1:27" hidden="1" x14ac:dyDescent="0.25">
      <c r="A4581">
        <v>2018</v>
      </c>
      <c r="B4581">
        <v>2</v>
      </c>
      <c r="C4581" t="s">
        <v>270</v>
      </c>
      <c r="D4581">
        <v>7333</v>
      </c>
      <c r="E4581">
        <v>5</v>
      </c>
      <c r="F4581">
        <v>20180209</v>
      </c>
      <c r="G4581">
        <v>20546150519</v>
      </c>
      <c r="H4581" t="s">
        <v>345</v>
      </c>
      <c r="I4581" t="s">
        <v>25</v>
      </c>
      <c r="J4581" t="s">
        <v>26</v>
      </c>
      <c r="K4581" t="s">
        <v>344</v>
      </c>
      <c r="L4581" t="s">
        <v>4</v>
      </c>
      <c r="M4581" t="s">
        <v>5</v>
      </c>
      <c r="N4581" t="s">
        <v>6</v>
      </c>
      <c r="O4581">
        <v>709600000</v>
      </c>
      <c r="P4581" t="s">
        <v>1002</v>
      </c>
      <c r="Q4581" t="s">
        <v>274</v>
      </c>
      <c r="R4581" t="s">
        <v>7</v>
      </c>
      <c r="S4581" t="s">
        <v>802</v>
      </c>
      <c r="T4581" t="s">
        <v>798</v>
      </c>
      <c r="U4581" t="s">
        <v>799</v>
      </c>
      <c r="W4581" t="s">
        <v>100</v>
      </c>
      <c r="X4581" t="s">
        <v>8</v>
      </c>
      <c r="Y4581" t="s">
        <v>226</v>
      </c>
      <c r="Z4581">
        <v>847.88</v>
      </c>
      <c r="AA4581">
        <v>440</v>
      </c>
    </row>
    <row r="4582" spans="1:27" hidden="1" x14ac:dyDescent="0.25">
      <c r="A4582">
        <v>2018</v>
      </c>
      <c r="B4582">
        <v>1</v>
      </c>
      <c r="C4582" t="s">
        <v>0</v>
      </c>
      <c r="D4582">
        <v>7910</v>
      </c>
      <c r="E4582">
        <v>1</v>
      </c>
      <c r="F4582">
        <v>20180124</v>
      </c>
      <c r="G4582">
        <v>20566232724</v>
      </c>
      <c r="H4582" t="s">
        <v>522</v>
      </c>
      <c r="I4582" t="s">
        <v>47</v>
      </c>
      <c r="J4582" t="s">
        <v>75</v>
      </c>
      <c r="K4582" t="s">
        <v>76</v>
      </c>
      <c r="L4582" t="s">
        <v>4</v>
      </c>
      <c r="M4582" t="s">
        <v>5</v>
      </c>
      <c r="N4582" t="s">
        <v>6</v>
      </c>
      <c r="O4582">
        <v>709600000</v>
      </c>
      <c r="P4582" t="s">
        <v>40</v>
      </c>
      <c r="Q4582" t="s">
        <v>274</v>
      </c>
      <c r="R4582" t="s">
        <v>7</v>
      </c>
      <c r="S4582" t="s">
        <v>30</v>
      </c>
      <c r="T4582" t="s">
        <v>946</v>
      </c>
      <c r="W4582" t="s">
        <v>73</v>
      </c>
      <c r="X4582" t="s">
        <v>8</v>
      </c>
      <c r="Y4582" t="s">
        <v>9</v>
      </c>
      <c r="Z4582">
        <v>847.69</v>
      </c>
      <c r="AA4582">
        <v>206</v>
      </c>
    </row>
    <row r="4583" spans="1:27" hidden="1" x14ac:dyDescent="0.25">
      <c r="A4583">
        <v>2018</v>
      </c>
      <c r="B4583">
        <v>3</v>
      </c>
      <c r="C4583" t="s">
        <v>270</v>
      </c>
      <c r="D4583">
        <v>13276</v>
      </c>
      <c r="E4583">
        <v>1</v>
      </c>
      <c r="F4583">
        <v>20180321</v>
      </c>
      <c r="G4583">
        <v>20546150519</v>
      </c>
      <c r="H4583" t="s">
        <v>345</v>
      </c>
      <c r="I4583" t="s">
        <v>25</v>
      </c>
      <c r="J4583" t="s">
        <v>26</v>
      </c>
      <c r="K4583" t="s">
        <v>257</v>
      </c>
      <c r="L4583" t="s">
        <v>4</v>
      </c>
      <c r="M4583" t="s">
        <v>5</v>
      </c>
      <c r="N4583" t="s">
        <v>6</v>
      </c>
      <c r="O4583">
        <v>709600000</v>
      </c>
      <c r="P4583" t="s">
        <v>1002</v>
      </c>
      <c r="Q4583" t="s">
        <v>274</v>
      </c>
      <c r="R4583" t="s">
        <v>7</v>
      </c>
      <c r="S4583" t="s">
        <v>350</v>
      </c>
      <c r="T4583" t="s">
        <v>798</v>
      </c>
      <c r="U4583" t="s">
        <v>807</v>
      </c>
      <c r="W4583" t="s">
        <v>34</v>
      </c>
      <c r="X4583" t="s">
        <v>8</v>
      </c>
      <c r="Y4583" t="s">
        <v>15</v>
      </c>
      <c r="Z4583">
        <v>846.23</v>
      </c>
      <c r="AA4583">
        <v>1100</v>
      </c>
    </row>
    <row r="4584" spans="1:27" hidden="1" x14ac:dyDescent="0.25">
      <c r="A4584">
        <v>2017</v>
      </c>
      <c r="B4584">
        <v>1</v>
      </c>
      <c r="C4584" t="s">
        <v>86</v>
      </c>
      <c r="D4584">
        <v>1819</v>
      </c>
      <c r="E4584">
        <v>8</v>
      </c>
      <c r="F4584">
        <v>20170113</v>
      </c>
      <c r="G4584">
        <v>20186370571</v>
      </c>
      <c r="H4584" t="s">
        <v>111</v>
      </c>
      <c r="I4584" t="s">
        <v>25</v>
      </c>
      <c r="J4584" t="s">
        <v>26</v>
      </c>
      <c r="K4584" t="s">
        <v>97</v>
      </c>
      <c r="L4584" t="s">
        <v>4</v>
      </c>
      <c r="M4584" t="s">
        <v>5</v>
      </c>
      <c r="N4584" t="s">
        <v>17</v>
      </c>
      <c r="O4584">
        <v>2005999000</v>
      </c>
      <c r="P4584" t="s">
        <v>31</v>
      </c>
      <c r="Q4584" t="s">
        <v>1003</v>
      </c>
      <c r="R4584" t="s">
        <v>24</v>
      </c>
      <c r="S4584" t="s">
        <v>609</v>
      </c>
      <c r="W4584" t="s">
        <v>112</v>
      </c>
      <c r="X4584" t="s">
        <v>8</v>
      </c>
      <c r="Y4584" t="s">
        <v>9</v>
      </c>
      <c r="Z4584">
        <v>842.8</v>
      </c>
      <c r="AA4584">
        <v>270</v>
      </c>
    </row>
    <row r="4585" spans="1:27" hidden="1" x14ac:dyDescent="0.25">
      <c r="A4585">
        <v>2017</v>
      </c>
      <c r="B4585">
        <v>2</v>
      </c>
      <c r="C4585" t="s">
        <v>86</v>
      </c>
      <c r="D4585">
        <v>15472</v>
      </c>
      <c r="E4585">
        <v>12</v>
      </c>
      <c r="F4585">
        <v>20170221</v>
      </c>
      <c r="G4585">
        <v>20170040938</v>
      </c>
      <c r="H4585" t="s">
        <v>65</v>
      </c>
      <c r="I4585" t="s">
        <v>11</v>
      </c>
      <c r="J4585" t="s">
        <v>12</v>
      </c>
      <c r="K4585" t="s">
        <v>156</v>
      </c>
      <c r="L4585" t="s">
        <v>4</v>
      </c>
      <c r="M4585" t="s">
        <v>5</v>
      </c>
      <c r="N4585" t="s">
        <v>17</v>
      </c>
      <c r="O4585">
        <v>2001909000</v>
      </c>
      <c r="P4585" t="s">
        <v>934</v>
      </c>
      <c r="Q4585" t="s">
        <v>1003</v>
      </c>
      <c r="R4585" t="s">
        <v>68</v>
      </c>
      <c r="S4585" t="s">
        <v>169</v>
      </c>
      <c r="T4585" t="s">
        <v>14</v>
      </c>
      <c r="U4585" t="s">
        <v>101</v>
      </c>
      <c r="W4585" t="s">
        <v>129</v>
      </c>
      <c r="X4585" t="s">
        <v>8</v>
      </c>
      <c r="Y4585" t="s">
        <v>15</v>
      </c>
      <c r="Z4585">
        <v>840</v>
      </c>
      <c r="AA4585">
        <v>302.39999999999998</v>
      </c>
    </row>
    <row r="4586" spans="1:27" hidden="1" x14ac:dyDescent="0.25">
      <c r="A4586">
        <v>2017</v>
      </c>
      <c r="B4586">
        <v>3</v>
      </c>
      <c r="C4586" t="s">
        <v>85</v>
      </c>
      <c r="D4586">
        <v>1937</v>
      </c>
      <c r="E4586">
        <v>5</v>
      </c>
      <c r="F4586">
        <v>20170328</v>
      </c>
      <c r="G4586">
        <v>20119194998</v>
      </c>
      <c r="H4586" t="s">
        <v>366</v>
      </c>
      <c r="I4586" t="s">
        <v>11</v>
      </c>
      <c r="J4586" t="s">
        <v>12</v>
      </c>
      <c r="K4586" t="s">
        <v>362</v>
      </c>
      <c r="L4586" t="s">
        <v>4</v>
      </c>
      <c r="M4586" t="s">
        <v>5</v>
      </c>
      <c r="N4586" t="s">
        <v>17</v>
      </c>
      <c r="O4586">
        <v>2005999000</v>
      </c>
      <c r="P4586" t="s">
        <v>1015</v>
      </c>
      <c r="Q4586" t="s">
        <v>1003</v>
      </c>
      <c r="R4586" t="s">
        <v>24</v>
      </c>
      <c r="S4586" t="s">
        <v>370</v>
      </c>
      <c r="T4586" t="s">
        <v>368</v>
      </c>
      <c r="V4586" t="s">
        <v>84</v>
      </c>
      <c r="W4586" t="s">
        <v>369</v>
      </c>
      <c r="X4586" t="s">
        <v>23</v>
      </c>
      <c r="Y4586" t="s">
        <v>85</v>
      </c>
      <c r="Z4586">
        <v>840</v>
      </c>
      <c r="AA4586">
        <v>800</v>
      </c>
    </row>
    <row r="4587" spans="1:27" hidden="1" x14ac:dyDescent="0.25">
      <c r="A4587">
        <v>2018</v>
      </c>
      <c r="B4587">
        <v>3</v>
      </c>
      <c r="C4587" t="s">
        <v>270</v>
      </c>
      <c r="D4587">
        <v>10615</v>
      </c>
      <c r="E4587">
        <v>4</v>
      </c>
      <c r="F4587">
        <v>20180301</v>
      </c>
      <c r="G4587">
        <v>20546150519</v>
      </c>
      <c r="H4587" t="s">
        <v>345</v>
      </c>
      <c r="I4587" t="s">
        <v>25</v>
      </c>
      <c r="J4587" t="s">
        <v>26</v>
      </c>
      <c r="K4587" t="s">
        <v>257</v>
      </c>
      <c r="L4587" t="s">
        <v>4</v>
      </c>
      <c r="M4587" t="s">
        <v>5</v>
      </c>
      <c r="N4587" t="s">
        <v>6</v>
      </c>
      <c r="O4587">
        <v>709600000</v>
      </c>
      <c r="P4587" t="s">
        <v>1002</v>
      </c>
      <c r="Q4587" t="s">
        <v>274</v>
      </c>
      <c r="R4587" t="s">
        <v>7</v>
      </c>
      <c r="S4587" t="s">
        <v>802</v>
      </c>
      <c r="T4587" t="s">
        <v>2619</v>
      </c>
      <c r="U4587" t="s">
        <v>799</v>
      </c>
      <c r="W4587" t="s">
        <v>100</v>
      </c>
      <c r="X4587" t="s">
        <v>8</v>
      </c>
      <c r="Y4587" t="s">
        <v>226</v>
      </c>
      <c r="Z4587">
        <v>837.43</v>
      </c>
      <c r="AA4587">
        <v>940</v>
      </c>
    </row>
    <row r="4588" spans="1:27" hidden="1" x14ac:dyDescent="0.25">
      <c r="A4588">
        <v>2017</v>
      </c>
      <c r="B4588">
        <v>3</v>
      </c>
      <c r="C4588" t="s">
        <v>0</v>
      </c>
      <c r="D4588">
        <v>21897</v>
      </c>
      <c r="E4588">
        <v>2</v>
      </c>
      <c r="F4588">
        <v>20170304</v>
      </c>
      <c r="G4588">
        <v>20546610706</v>
      </c>
      <c r="H4588" t="s">
        <v>1</v>
      </c>
      <c r="I4588" t="s">
        <v>2</v>
      </c>
      <c r="J4588" t="s">
        <v>32</v>
      </c>
      <c r="K4588" t="s">
        <v>33</v>
      </c>
      <c r="L4588" t="s">
        <v>4</v>
      </c>
      <c r="M4588" t="s">
        <v>5</v>
      </c>
      <c r="N4588" t="s">
        <v>6</v>
      </c>
      <c r="O4588">
        <v>709600000</v>
      </c>
      <c r="P4588" t="s">
        <v>1071</v>
      </c>
      <c r="Q4588" t="s">
        <v>274</v>
      </c>
      <c r="R4588" t="s">
        <v>7</v>
      </c>
      <c r="S4588" t="s">
        <v>2136</v>
      </c>
      <c r="T4588" t="s">
        <v>1392</v>
      </c>
      <c r="W4588" t="s">
        <v>34</v>
      </c>
      <c r="X4588" t="s">
        <v>8</v>
      </c>
      <c r="Y4588" t="s">
        <v>9</v>
      </c>
      <c r="Z4588">
        <v>837</v>
      </c>
      <c r="AA4588">
        <v>93</v>
      </c>
    </row>
    <row r="4589" spans="1:27" hidden="1" x14ac:dyDescent="0.25">
      <c r="A4589">
        <v>2018</v>
      </c>
      <c r="B4589">
        <v>3</v>
      </c>
      <c r="C4589" t="s">
        <v>270</v>
      </c>
      <c r="D4589">
        <v>12504</v>
      </c>
      <c r="E4589">
        <v>4</v>
      </c>
      <c r="F4589">
        <v>20180314</v>
      </c>
      <c r="G4589">
        <v>20546150519</v>
      </c>
      <c r="H4589" t="s">
        <v>345</v>
      </c>
      <c r="I4589" t="s">
        <v>25</v>
      </c>
      <c r="J4589" t="s">
        <v>26</v>
      </c>
      <c r="K4589" t="s">
        <v>257</v>
      </c>
      <c r="L4589" t="s">
        <v>4</v>
      </c>
      <c r="M4589" t="s">
        <v>5</v>
      </c>
      <c r="N4589" t="s">
        <v>6</v>
      </c>
      <c r="O4589">
        <v>709600000</v>
      </c>
      <c r="P4589" t="s">
        <v>1002</v>
      </c>
      <c r="Q4589" t="s">
        <v>274</v>
      </c>
      <c r="R4589" t="s">
        <v>7</v>
      </c>
      <c r="S4589" t="s">
        <v>802</v>
      </c>
      <c r="T4589" t="s">
        <v>798</v>
      </c>
      <c r="U4589" t="s">
        <v>799</v>
      </c>
      <c r="W4589" t="s">
        <v>100</v>
      </c>
      <c r="X4589" t="s">
        <v>8</v>
      </c>
      <c r="Y4589" t="s">
        <v>226</v>
      </c>
      <c r="Z4589">
        <v>834.88</v>
      </c>
      <c r="AA4589">
        <v>940</v>
      </c>
    </row>
    <row r="4590" spans="1:27" hidden="1" x14ac:dyDescent="0.25">
      <c r="A4590">
        <v>2017</v>
      </c>
      <c r="B4590">
        <v>1</v>
      </c>
      <c r="C4590" t="s">
        <v>270</v>
      </c>
      <c r="D4590">
        <v>4164</v>
      </c>
      <c r="E4590">
        <v>6</v>
      </c>
      <c r="F4590">
        <v>20170124</v>
      </c>
      <c r="G4590">
        <v>20504004415</v>
      </c>
      <c r="H4590" t="s">
        <v>223</v>
      </c>
      <c r="I4590" t="s">
        <v>2</v>
      </c>
      <c r="J4590" t="s">
        <v>318</v>
      </c>
      <c r="K4590" t="s">
        <v>319</v>
      </c>
      <c r="L4590" t="s">
        <v>4</v>
      </c>
      <c r="M4590" t="s">
        <v>5</v>
      </c>
      <c r="N4590" t="s">
        <v>17</v>
      </c>
      <c r="O4590">
        <v>2001909000</v>
      </c>
      <c r="P4590" t="s">
        <v>1008</v>
      </c>
      <c r="Q4590" t="s">
        <v>1003</v>
      </c>
      <c r="R4590" t="s">
        <v>68</v>
      </c>
      <c r="S4590" t="s">
        <v>855</v>
      </c>
      <c r="W4590" t="s">
        <v>100</v>
      </c>
      <c r="X4590" t="s">
        <v>8</v>
      </c>
      <c r="Y4590" t="s">
        <v>61</v>
      </c>
      <c r="Z4590">
        <v>825.6</v>
      </c>
      <c r="AA4590">
        <v>292.32</v>
      </c>
    </row>
    <row r="4591" spans="1:27" hidden="1" x14ac:dyDescent="0.25">
      <c r="A4591">
        <v>2017</v>
      </c>
      <c r="B4591">
        <v>2</v>
      </c>
      <c r="C4591" t="s">
        <v>0</v>
      </c>
      <c r="D4591">
        <v>14893</v>
      </c>
      <c r="E4591">
        <v>1</v>
      </c>
      <c r="F4591">
        <v>20170211</v>
      </c>
      <c r="G4591">
        <v>20510807694</v>
      </c>
      <c r="H4591" t="s">
        <v>20</v>
      </c>
      <c r="I4591" t="s">
        <v>2</v>
      </c>
      <c r="J4591" t="s">
        <v>21</v>
      </c>
      <c r="K4591" t="s">
        <v>22</v>
      </c>
      <c r="L4591" t="s">
        <v>4</v>
      </c>
      <c r="M4591" t="s">
        <v>5</v>
      </c>
      <c r="N4591" t="s">
        <v>6</v>
      </c>
      <c r="O4591">
        <v>709600000</v>
      </c>
      <c r="P4591" t="s">
        <v>1071</v>
      </c>
      <c r="Q4591" t="s">
        <v>274</v>
      </c>
      <c r="R4591" t="s">
        <v>7</v>
      </c>
      <c r="S4591" t="s">
        <v>375</v>
      </c>
      <c r="T4591" t="s">
        <v>376</v>
      </c>
      <c r="X4591" t="s">
        <v>23</v>
      </c>
      <c r="Y4591" t="s">
        <v>9</v>
      </c>
      <c r="Z4591">
        <v>816</v>
      </c>
      <c r="AA4591">
        <v>680</v>
      </c>
    </row>
    <row r="4592" spans="1:27" hidden="1" x14ac:dyDescent="0.25">
      <c r="A4592">
        <v>2017</v>
      </c>
      <c r="B4592">
        <v>1</v>
      </c>
      <c r="C4592" t="s">
        <v>86</v>
      </c>
      <c r="D4592">
        <v>115862</v>
      </c>
      <c r="E4592">
        <v>7</v>
      </c>
      <c r="F4592">
        <v>20170103</v>
      </c>
      <c r="G4592">
        <v>20392854445</v>
      </c>
      <c r="H4592" t="s">
        <v>396</v>
      </c>
      <c r="I4592" t="s">
        <v>2</v>
      </c>
      <c r="J4592" t="s">
        <v>81</v>
      </c>
      <c r="K4592" t="s">
        <v>82</v>
      </c>
      <c r="L4592" t="s">
        <v>4</v>
      </c>
      <c r="M4592" t="s">
        <v>5</v>
      </c>
      <c r="N4592" t="s">
        <v>6</v>
      </c>
      <c r="O4592">
        <v>710809000</v>
      </c>
      <c r="P4592" t="s">
        <v>31</v>
      </c>
      <c r="Q4592" t="s">
        <v>1076</v>
      </c>
      <c r="R4592" t="s">
        <v>13</v>
      </c>
      <c r="S4592" t="s">
        <v>766</v>
      </c>
      <c r="T4592" t="s">
        <v>399</v>
      </c>
      <c r="X4592" t="s">
        <v>8</v>
      </c>
      <c r="Y4592" t="s">
        <v>9</v>
      </c>
      <c r="Z4592">
        <v>814</v>
      </c>
      <c r="AA4592">
        <v>586</v>
      </c>
    </row>
    <row r="4593" spans="1:27" hidden="1" x14ac:dyDescent="0.25">
      <c r="A4593">
        <v>2018</v>
      </c>
      <c r="B4593">
        <v>2</v>
      </c>
      <c r="C4593" t="s">
        <v>0</v>
      </c>
      <c r="D4593">
        <v>10252</v>
      </c>
      <c r="E4593">
        <v>2</v>
      </c>
      <c r="F4593">
        <v>20180201</v>
      </c>
      <c r="G4593">
        <v>20565443993</v>
      </c>
      <c r="H4593" t="s">
        <v>523</v>
      </c>
      <c r="I4593" t="s">
        <v>2</v>
      </c>
      <c r="J4593" t="s">
        <v>81</v>
      </c>
      <c r="K4593" t="s">
        <v>374</v>
      </c>
      <c r="L4593" t="s">
        <v>4</v>
      </c>
      <c r="M4593" t="s">
        <v>5</v>
      </c>
      <c r="N4593" t="s">
        <v>6</v>
      </c>
      <c r="O4593">
        <v>709600000</v>
      </c>
      <c r="P4593" t="s">
        <v>40</v>
      </c>
      <c r="Q4593" t="s">
        <v>274</v>
      </c>
      <c r="R4593" t="s">
        <v>7</v>
      </c>
      <c r="S4593" t="s">
        <v>30</v>
      </c>
      <c r="T4593" t="s">
        <v>1115</v>
      </c>
      <c r="W4593" t="s">
        <v>34</v>
      </c>
      <c r="X4593" t="s">
        <v>23</v>
      </c>
      <c r="Y4593" t="s">
        <v>9</v>
      </c>
      <c r="Z4593">
        <v>813.88</v>
      </c>
      <c r="AA4593">
        <v>234</v>
      </c>
    </row>
    <row r="4594" spans="1:27" hidden="1" x14ac:dyDescent="0.25">
      <c r="A4594">
        <v>2018</v>
      </c>
      <c r="B4594">
        <v>3</v>
      </c>
      <c r="C4594" t="s">
        <v>86</v>
      </c>
      <c r="D4594">
        <v>20981</v>
      </c>
      <c r="E4594">
        <v>2</v>
      </c>
      <c r="F4594">
        <v>20180307</v>
      </c>
      <c r="G4594">
        <v>20373860736</v>
      </c>
      <c r="H4594" t="s">
        <v>1127</v>
      </c>
      <c r="I4594" t="s">
        <v>2</v>
      </c>
      <c r="J4594" t="s">
        <v>32</v>
      </c>
      <c r="K4594" t="s">
        <v>96</v>
      </c>
      <c r="L4594" t="s">
        <v>4</v>
      </c>
      <c r="M4594" t="s">
        <v>5</v>
      </c>
      <c r="N4594" t="s">
        <v>17</v>
      </c>
      <c r="O4594">
        <v>2001909000</v>
      </c>
      <c r="P4594" t="s">
        <v>934</v>
      </c>
      <c r="Q4594" t="s">
        <v>1003</v>
      </c>
      <c r="R4594" t="s">
        <v>68</v>
      </c>
      <c r="S4594" t="s">
        <v>98</v>
      </c>
      <c r="T4594" t="s">
        <v>1251</v>
      </c>
      <c r="V4594" t="s">
        <v>101</v>
      </c>
      <c r="W4594" t="s">
        <v>34</v>
      </c>
      <c r="X4594" t="s">
        <v>19</v>
      </c>
      <c r="Y4594" t="s">
        <v>15</v>
      </c>
      <c r="Z4594">
        <v>813.49</v>
      </c>
      <c r="AA4594">
        <v>268.8</v>
      </c>
    </row>
    <row r="4595" spans="1:27" hidden="1" x14ac:dyDescent="0.25">
      <c r="A4595">
        <v>2017</v>
      </c>
      <c r="B4595">
        <v>1</v>
      </c>
      <c r="C4595" t="s">
        <v>86</v>
      </c>
      <c r="D4595">
        <v>4556</v>
      </c>
      <c r="E4595">
        <v>8</v>
      </c>
      <c r="F4595">
        <v>20170120</v>
      </c>
      <c r="G4595">
        <v>20186370571</v>
      </c>
      <c r="H4595" t="s">
        <v>111</v>
      </c>
      <c r="I4595" t="s">
        <v>25</v>
      </c>
      <c r="J4595" t="s">
        <v>26</v>
      </c>
      <c r="K4595" t="s">
        <v>121</v>
      </c>
      <c r="L4595" t="s">
        <v>4</v>
      </c>
      <c r="M4595" t="s">
        <v>5</v>
      </c>
      <c r="N4595" t="s">
        <v>17</v>
      </c>
      <c r="O4595">
        <v>2005999000</v>
      </c>
      <c r="P4595" t="s">
        <v>31</v>
      </c>
      <c r="Q4595" t="s">
        <v>1003</v>
      </c>
      <c r="R4595" t="s">
        <v>24</v>
      </c>
      <c r="S4595" t="s">
        <v>391</v>
      </c>
      <c r="W4595" t="s">
        <v>112</v>
      </c>
      <c r="X4595" t="s">
        <v>8</v>
      </c>
      <c r="Y4595" t="s">
        <v>9</v>
      </c>
      <c r="Z4595">
        <v>810</v>
      </c>
      <c r="AA4595">
        <v>275</v>
      </c>
    </row>
    <row r="4596" spans="1:27" hidden="1" x14ac:dyDescent="0.25">
      <c r="A4596">
        <v>2018</v>
      </c>
      <c r="B4596">
        <v>3</v>
      </c>
      <c r="C4596" t="s">
        <v>0</v>
      </c>
      <c r="D4596">
        <v>18142</v>
      </c>
      <c r="E4596">
        <v>1</v>
      </c>
      <c r="F4596">
        <v>20180302</v>
      </c>
      <c r="G4596">
        <v>20546610706</v>
      </c>
      <c r="H4596" t="s">
        <v>1</v>
      </c>
      <c r="I4596" t="s">
        <v>2</v>
      </c>
      <c r="J4596" t="s">
        <v>32</v>
      </c>
      <c r="K4596" t="s">
        <v>33</v>
      </c>
      <c r="L4596" t="s">
        <v>4</v>
      </c>
      <c r="M4596" t="s">
        <v>5</v>
      </c>
      <c r="N4596" t="s">
        <v>6</v>
      </c>
      <c r="O4596">
        <v>709600000</v>
      </c>
      <c r="P4596" t="s">
        <v>40</v>
      </c>
      <c r="Q4596" t="s">
        <v>274</v>
      </c>
      <c r="R4596" t="s">
        <v>7</v>
      </c>
      <c r="S4596" t="s">
        <v>40</v>
      </c>
      <c r="W4596" t="s">
        <v>44</v>
      </c>
      <c r="X4596" t="s">
        <v>8</v>
      </c>
      <c r="Y4596" t="s">
        <v>9</v>
      </c>
      <c r="Z4596">
        <v>810</v>
      </c>
      <c r="AA4596">
        <v>90</v>
      </c>
    </row>
    <row r="4597" spans="1:27" hidden="1" x14ac:dyDescent="0.25">
      <c r="A4597">
        <v>2017</v>
      </c>
      <c r="B4597">
        <v>2</v>
      </c>
      <c r="C4597" t="s">
        <v>0</v>
      </c>
      <c r="D4597">
        <v>18274</v>
      </c>
      <c r="E4597">
        <v>1</v>
      </c>
      <c r="F4597">
        <v>20170222</v>
      </c>
      <c r="G4597">
        <v>20553783713</v>
      </c>
      <c r="H4597" t="s">
        <v>63</v>
      </c>
      <c r="I4597" t="s">
        <v>2</v>
      </c>
      <c r="J4597" t="s">
        <v>21</v>
      </c>
      <c r="K4597" t="s">
        <v>22</v>
      </c>
      <c r="L4597" t="s">
        <v>4</v>
      </c>
      <c r="M4597" t="s">
        <v>5</v>
      </c>
      <c r="N4597" t="s">
        <v>6</v>
      </c>
      <c r="O4597">
        <v>709600000</v>
      </c>
      <c r="P4597" t="s">
        <v>40</v>
      </c>
      <c r="Q4597" t="s">
        <v>274</v>
      </c>
      <c r="R4597" t="s">
        <v>7</v>
      </c>
      <c r="S4597" t="s">
        <v>40</v>
      </c>
      <c r="X4597" t="s">
        <v>23</v>
      </c>
      <c r="Y4597" t="s">
        <v>9</v>
      </c>
      <c r="Z4597">
        <v>809.75</v>
      </c>
      <c r="AA4597">
        <v>395</v>
      </c>
    </row>
    <row r="4598" spans="1:27" hidden="1" x14ac:dyDescent="0.25">
      <c r="A4598">
        <v>2018</v>
      </c>
      <c r="B4598">
        <v>1</v>
      </c>
      <c r="C4598" t="s">
        <v>270</v>
      </c>
      <c r="D4598">
        <v>4376</v>
      </c>
      <c r="E4598">
        <v>3</v>
      </c>
      <c r="F4598">
        <v>20180126</v>
      </c>
      <c r="G4598">
        <v>20546150519</v>
      </c>
      <c r="H4598" t="s">
        <v>345</v>
      </c>
      <c r="I4598" t="s">
        <v>25</v>
      </c>
      <c r="J4598" t="s">
        <v>26</v>
      </c>
      <c r="K4598" t="s">
        <v>344</v>
      </c>
      <c r="L4598" t="s">
        <v>4</v>
      </c>
      <c r="M4598" t="s">
        <v>5</v>
      </c>
      <c r="N4598" t="s">
        <v>6</v>
      </c>
      <c r="O4598">
        <v>709600000</v>
      </c>
      <c r="P4598" t="s">
        <v>1002</v>
      </c>
      <c r="Q4598" t="s">
        <v>274</v>
      </c>
      <c r="R4598" t="s">
        <v>7</v>
      </c>
      <c r="S4598" t="s">
        <v>350</v>
      </c>
      <c r="T4598" t="s">
        <v>798</v>
      </c>
      <c r="U4598" t="s">
        <v>801</v>
      </c>
      <c r="W4598" t="s">
        <v>100</v>
      </c>
      <c r="X4598" t="s">
        <v>8</v>
      </c>
      <c r="Y4598" t="s">
        <v>226</v>
      </c>
      <c r="Z4598">
        <v>809.31</v>
      </c>
      <c r="AA4598">
        <v>420</v>
      </c>
    </row>
    <row r="4599" spans="1:27" hidden="1" x14ac:dyDescent="0.25">
      <c r="A4599">
        <v>2018</v>
      </c>
      <c r="B4599">
        <v>2</v>
      </c>
      <c r="C4599" t="s">
        <v>0</v>
      </c>
      <c r="D4599">
        <v>14148</v>
      </c>
      <c r="E4599">
        <v>1</v>
      </c>
      <c r="F4599">
        <v>20180216</v>
      </c>
      <c r="G4599">
        <v>20566232724</v>
      </c>
      <c r="H4599" t="s">
        <v>522</v>
      </c>
      <c r="I4599" t="s">
        <v>47</v>
      </c>
      <c r="J4599" t="s">
        <v>75</v>
      </c>
      <c r="K4599" t="s">
        <v>76</v>
      </c>
      <c r="L4599" t="s">
        <v>4</v>
      </c>
      <c r="M4599" t="s">
        <v>5</v>
      </c>
      <c r="N4599" t="s">
        <v>6</v>
      </c>
      <c r="O4599">
        <v>709600000</v>
      </c>
      <c r="P4599" t="s">
        <v>40</v>
      </c>
      <c r="Q4599" t="s">
        <v>274</v>
      </c>
      <c r="R4599" t="s">
        <v>7</v>
      </c>
      <c r="S4599" t="s">
        <v>30</v>
      </c>
      <c r="T4599" t="s">
        <v>1786</v>
      </c>
      <c r="W4599" t="s">
        <v>73</v>
      </c>
      <c r="X4599" t="s">
        <v>8</v>
      </c>
      <c r="Y4599" t="s">
        <v>9</v>
      </c>
      <c r="Z4599">
        <v>802.23</v>
      </c>
      <c r="AA4599">
        <v>195</v>
      </c>
    </row>
    <row r="4600" spans="1:27" hidden="1" x14ac:dyDescent="0.25">
      <c r="A4600">
        <v>2018</v>
      </c>
      <c r="B4600">
        <v>2</v>
      </c>
      <c r="C4600" t="s">
        <v>270</v>
      </c>
      <c r="D4600">
        <v>6937</v>
      </c>
      <c r="E4600">
        <v>5</v>
      </c>
      <c r="F4600">
        <v>20180208</v>
      </c>
      <c r="G4600">
        <v>20546150519</v>
      </c>
      <c r="H4600" t="s">
        <v>345</v>
      </c>
      <c r="I4600" t="s">
        <v>25</v>
      </c>
      <c r="J4600" t="s">
        <v>26</v>
      </c>
      <c r="K4600" t="s">
        <v>257</v>
      </c>
      <c r="L4600" t="s">
        <v>4</v>
      </c>
      <c r="M4600" t="s">
        <v>5</v>
      </c>
      <c r="N4600" t="s">
        <v>6</v>
      </c>
      <c r="O4600">
        <v>709600000</v>
      </c>
      <c r="P4600" t="s">
        <v>1002</v>
      </c>
      <c r="Q4600" t="s">
        <v>274</v>
      </c>
      <c r="R4600" t="s">
        <v>7</v>
      </c>
      <c r="S4600" t="s">
        <v>802</v>
      </c>
      <c r="T4600" t="s">
        <v>798</v>
      </c>
      <c r="U4600" t="s">
        <v>801</v>
      </c>
      <c r="W4600" t="s">
        <v>100</v>
      </c>
      <c r="X4600" t="s">
        <v>8</v>
      </c>
      <c r="Y4600" t="s">
        <v>226</v>
      </c>
      <c r="Z4600">
        <v>793.15</v>
      </c>
      <c r="AA4600">
        <v>420</v>
      </c>
    </row>
    <row r="4601" spans="1:27" hidden="1" x14ac:dyDescent="0.25">
      <c r="A4601">
        <v>2018</v>
      </c>
      <c r="B4601">
        <v>1</v>
      </c>
      <c r="C4601" t="s">
        <v>86</v>
      </c>
      <c r="D4601">
        <v>119252</v>
      </c>
      <c r="E4601">
        <v>9</v>
      </c>
      <c r="F4601">
        <v>20180104</v>
      </c>
      <c r="G4601">
        <v>20186370571</v>
      </c>
      <c r="H4601" t="s">
        <v>111</v>
      </c>
      <c r="I4601" t="s">
        <v>25</v>
      </c>
      <c r="J4601" t="s">
        <v>26</v>
      </c>
      <c r="K4601" t="s">
        <v>125</v>
      </c>
      <c r="L4601" t="s">
        <v>4</v>
      </c>
      <c r="M4601" t="s">
        <v>5</v>
      </c>
      <c r="N4601" t="s">
        <v>17</v>
      </c>
      <c r="O4601">
        <v>2005999000</v>
      </c>
      <c r="P4601" t="s">
        <v>31</v>
      </c>
      <c r="Q4601" t="s">
        <v>1003</v>
      </c>
      <c r="R4601" t="s">
        <v>24</v>
      </c>
      <c r="S4601" t="s">
        <v>688</v>
      </c>
      <c r="W4601" t="s">
        <v>947</v>
      </c>
      <c r="X4601" t="s">
        <v>8</v>
      </c>
      <c r="Y4601" t="s">
        <v>9</v>
      </c>
      <c r="Z4601">
        <v>792</v>
      </c>
      <c r="AA4601">
        <v>404</v>
      </c>
    </row>
    <row r="4602" spans="1:27" hidden="1" x14ac:dyDescent="0.25">
      <c r="A4602">
        <v>2018</v>
      </c>
      <c r="B4602">
        <v>1</v>
      </c>
      <c r="C4602" t="s">
        <v>0</v>
      </c>
      <c r="D4602">
        <v>1363</v>
      </c>
      <c r="E4602">
        <v>1</v>
      </c>
      <c r="F4602">
        <v>20180107</v>
      </c>
      <c r="G4602">
        <v>20600815696</v>
      </c>
      <c r="H4602" t="s">
        <v>39</v>
      </c>
      <c r="I4602" t="s">
        <v>2</v>
      </c>
      <c r="J4602" t="s">
        <v>21</v>
      </c>
      <c r="K4602" t="s">
        <v>963</v>
      </c>
      <c r="L4602" t="s">
        <v>4</v>
      </c>
      <c r="M4602" t="s">
        <v>5</v>
      </c>
      <c r="N4602" t="s">
        <v>6</v>
      </c>
      <c r="O4602">
        <v>709600000</v>
      </c>
      <c r="P4602" t="s">
        <v>1071</v>
      </c>
      <c r="Q4602" t="s">
        <v>274</v>
      </c>
      <c r="R4602" t="s">
        <v>7</v>
      </c>
      <c r="S4602" t="s">
        <v>31</v>
      </c>
      <c r="T4602" t="s">
        <v>40</v>
      </c>
      <c r="U4602" t="s">
        <v>54</v>
      </c>
      <c r="X4602" t="s">
        <v>23</v>
      </c>
      <c r="Y4602" t="s">
        <v>9</v>
      </c>
      <c r="Z4602">
        <v>786</v>
      </c>
      <c r="AA4602">
        <v>650</v>
      </c>
    </row>
    <row r="4603" spans="1:27" hidden="1" x14ac:dyDescent="0.25">
      <c r="A4603">
        <v>2017</v>
      </c>
      <c r="B4603">
        <v>1</v>
      </c>
      <c r="C4603" t="s">
        <v>270</v>
      </c>
      <c r="D4603">
        <v>1750</v>
      </c>
      <c r="E4603">
        <v>5</v>
      </c>
      <c r="F4603">
        <v>20170113</v>
      </c>
      <c r="G4603">
        <v>20546150519</v>
      </c>
      <c r="H4603" t="s">
        <v>345</v>
      </c>
      <c r="I4603" t="s">
        <v>25</v>
      </c>
      <c r="J4603" t="s">
        <v>26</v>
      </c>
      <c r="K4603" t="s">
        <v>257</v>
      </c>
      <c r="L4603" t="s">
        <v>4</v>
      </c>
      <c r="M4603" t="s">
        <v>5</v>
      </c>
      <c r="N4603" t="s">
        <v>6</v>
      </c>
      <c r="O4603">
        <v>709600000</v>
      </c>
      <c r="P4603" t="s">
        <v>1002</v>
      </c>
      <c r="Q4603" t="s">
        <v>274</v>
      </c>
      <c r="R4603" t="s">
        <v>7</v>
      </c>
      <c r="S4603" t="s">
        <v>802</v>
      </c>
      <c r="T4603" t="s">
        <v>798</v>
      </c>
      <c r="U4603" t="s">
        <v>800</v>
      </c>
      <c r="W4603" t="s">
        <v>100</v>
      </c>
      <c r="X4603" t="s">
        <v>8</v>
      </c>
      <c r="Y4603" t="s">
        <v>226</v>
      </c>
      <c r="Z4603">
        <v>785.92</v>
      </c>
      <c r="AA4603">
        <v>1255</v>
      </c>
    </row>
    <row r="4604" spans="1:27" hidden="1" x14ac:dyDescent="0.25">
      <c r="A4604">
        <v>2018</v>
      </c>
      <c r="B4604">
        <v>1</v>
      </c>
      <c r="C4604" t="s">
        <v>270</v>
      </c>
      <c r="D4604">
        <v>4092</v>
      </c>
      <c r="E4604">
        <v>4</v>
      </c>
      <c r="F4604">
        <v>20180124</v>
      </c>
      <c r="G4604">
        <v>20546150519</v>
      </c>
      <c r="H4604" t="s">
        <v>345</v>
      </c>
      <c r="I4604" t="s">
        <v>25</v>
      </c>
      <c r="J4604" t="s">
        <v>26</v>
      </c>
      <c r="K4604" t="s">
        <v>1281</v>
      </c>
      <c r="L4604" t="s">
        <v>4</v>
      </c>
      <c r="M4604" t="s">
        <v>5</v>
      </c>
      <c r="N4604" t="s">
        <v>6</v>
      </c>
      <c r="O4604">
        <v>709600000</v>
      </c>
      <c r="P4604" t="s">
        <v>1002</v>
      </c>
      <c r="Q4604" t="s">
        <v>274</v>
      </c>
      <c r="R4604" t="s">
        <v>7</v>
      </c>
      <c r="S4604" t="s">
        <v>350</v>
      </c>
      <c r="T4604" t="s">
        <v>798</v>
      </c>
      <c r="U4604" t="s">
        <v>801</v>
      </c>
      <c r="W4604" t="s">
        <v>100</v>
      </c>
      <c r="X4604" t="s">
        <v>8</v>
      </c>
      <c r="Y4604" t="s">
        <v>226</v>
      </c>
      <c r="Z4604">
        <v>784.86</v>
      </c>
      <c r="AA4604">
        <v>390</v>
      </c>
    </row>
    <row r="4605" spans="1:27" hidden="1" x14ac:dyDescent="0.25">
      <c r="A4605">
        <v>2018</v>
      </c>
      <c r="B4605">
        <v>3</v>
      </c>
      <c r="C4605" t="s">
        <v>86</v>
      </c>
      <c r="D4605">
        <v>18586</v>
      </c>
      <c r="E4605">
        <v>6</v>
      </c>
      <c r="F4605">
        <v>20180301</v>
      </c>
      <c r="G4605">
        <v>20503484316</v>
      </c>
      <c r="H4605" t="s">
        <v>238</v>
      </c>
      <c r="I4605" t="s">
        <v>25</v>
      </c>
      <c r="J4605" t="s">
        <v>26</v>
      </c>
      <c r="K4605" t="s">
        <v>185</v>
      </c>
      <c r="L4605" t="s">
        <v>4</v>
      </c>
      <c r="M4605" t="s">
        <v>5</v>
      </c>
      <c r="N4605" t="s">
        <v>17</v>
      </c>
      <c r="O4605">
        <v>2005999000</v>
      </c>
      <c r="P4605" t="s">
        <v>1416</v>
      </c>
      <c r="Q4605" t="s">
        <v>1003</v>
      </c>
      <c r="R4605" t="s">
        <v>24</v>
      </c>
      <c r="S4605" t="s">
        <v>1417</v>
      </c>
      <c r="T4605" t="s">
        <v>1415</v>
      </c>
      <c r="X4605" t="s">
        <v>8</v>
      </c>
      <c r="Y4605" t="s">
        <v>9</v>
      </c>
      <c r="Z4605">
        <v>784</v>
      </c>
      <c r="AA4605">
        <v>316.19200000000001</v>
      </c>
    </row>
    <row r="4606" spans="1:27" hidden="1" x14ac:dyDescent="0.25">
      <c r="A4606">
        <v>2017</v>
      </c>
      <c r="B4606">
        <v>1</v>
      </c>
      <c r="C4606" t="s">
        <v>86</v>
      </c>
      <c r="D4606">
        <v>8470</v>
      </c>
      <c r="E4606">
        <v>10</v>
      </c>
      <c r="F4606">
        <v>20170131</v>
      </c>
      <c r="G4606">
        <v>20170040938</v>
      </c>
      <c r="H4606" t="s">
        <v>65</v>
      </c>
      <c r="I4606" t="s">
        <v>11</v>
      </c>
      <c r="J4606" t="s">
        <v>12</v>
      </c>
      <c r="K4606" t="s">
        <v>156</v>
      </c>
      <c r="L4606" t="s">
        <v>4</v>
      </c>
      <c r="M4606" t="s">
        <v>5</v>
      </c>
      <c r="N4606" t="s">
        <v>17</v>
      </c>
      <c r="O4606">
        <v>2001909000</v>
      </c>
      <c r="P4606" t="s">
        <v>934</v>
      </c>
      <c r="Q4606" t="s">
        <v>1003</v>
      </c>
      <c r="R4606" t="s">
        <v>68</v>
      </c>
      <c r="S4606" t="s">
        <v>169</v>
      </c>
      <c r="T4606" t="s">
        <v>14</v>
      </c>
      <c r="U4606" t="s">
        <v>101</v>
      </c>
      <c r="W4606" t="s">
        <v>129</v>
      </c>
      <c r="X4606" t="s">
        <v>8</v>
      </c>
      <c r="Y4606" t="s">
        <v>15</v>
      </c>
      <c r="Z4606">
        <v>780</v>
      </c>
      <c r="AA4606">
        <v>280.8</v>
      </c>
    </row>
    <row r="4607" spans="1:27" hidden="1" x14ac:dyDescent="0.25">
      <c r="A4607">
        <v>2017</v>
      </c>
      <c r="B4607">
        <v>2</v>
      </c>
      <c r="C4607" t="s">
        <v>0</v>
      </c>
      <c r="D4607">
        <v>11639</v>
      </c>
      <c r="E4607">
        <v>1</v>
      </c>
      <c r="F4607">
        <v>20170204</v>
      </c>
      <c r="G4607">
        <v>20510807694</v>
      </c>
      <c r="H4607" t="s">
        <v>20</v>
      </c>
      <c r="I4607" t="s">
        <v>2</v>
      </c>
      <c r="J4607" t="s">
        <v>21</v>
      </c>
      <c r="K4607" t="s">
        <v>22</v>
      </c>
      <c r="L4607" t="s">
        <v>4</v>
      </c>
      <c r="M4607" t="s">
        <v>5</v>
      </c>
      <c r="N4607" t="s">
        <v>6</v>
      </c>
      <c r="O4607">
        <v>709600000</v>
      </c>
      <c r="P4607" t="s">
        <v>1071</v>
      </c>
      <c r="Q4607" t="s">
        <v>274</v>
      </c>
      <c r="R4607" t="s">
        <v>7</v>
      </c>
      <c r="S4607" t="s">
        <v>31</v>
      </c>
      <c r="T4607" t="s">
        <v>40</v>
      </c>
      <c r="X4607" t="s">
        <v>23</v>
      </c>
      <c r="Y4607" t="s">
        <v>9</v>
      </c>
      <c r="Z4607">
        <v>780</v>
      </c>
      <c r="AA4607">
        <v>650</v>
      </c>
    </row>
    <row r="4608" spans="1:27" hidden="1" x14ac:dyDescent="0.25">
      <c r="A4608">
        <v>2017</v>
      </c>
      <c r="B4608">
        <v>3</v>
      </c>
      <c r="C4608" t="s">
        <v>0</v>
      </c>
      <c r="D4608">
        <v>27094</v>
      </c>
      <c r="E4608">
        <v>3</v>
      </c>
      <c r="F4608">
        <v>20170325</v>
      </c>
      <c r="G4608">
        <v>10703737230</v>
      </c>
      <c r="H4608" t="s">
        <v>2145</v>
      </c>
      <c r="I4608" t="s">
        <v>2</v>
      </c>
      <c r="J4608" t="s">
        <v>3</v>
      </c>
      <c r="K4608" t="s">
        <v>49</v>
      </c>
      <c r="L4608" t="s">
        <v>4</v>
      </c>
      <c r="M4608" t="s">
        <v>5</v>
      </c>
      <c r="N4608" t="s">
        <v>6</v>
      </c>
      <c r="O4608">
        <v>904219000</v>
      </c>
      <c r="P4608" t="s">
        <v>499</v>
      </c>
      <c r="Q4608" t="s">
        <v>472</v>
      </c>
      <c r="R4608" t="s">
        <v>50</v>
      </c>
      <c r="S4608" t="s">
        <v>83</v>
      </c>
      <c r="X4608" t="s">
        <v>23</v>
      </c>
      <c r="Y4608" t="s">
        <v>9</v>
      </c>
      <c r="Z4608">
        <v>780</v>
      </c>
      <c r="AA4608">
        <v>170.68199999999999</v>
      </c>
    </row>
    <row r="4609" spans="1:27" hidden="1" x14ac:dyDescent="0.25">
      <c r="A4609">
        <v>2017</v>
      </c>
      <c r="B4609">
        <v>3</v>
      </c>
      <c r="C4609" t="s">
        <v>0</v>
      </c>
      <c r="D4609">
        <v>28082</v>
      </c>
      <c r="E4609">
        <v>1</v>
      </c>
      <c r="F4609">
        <v>20170325</v>
      </c>
      <c r="G4609">
        <v>20515926543</v>
      </c>
      <c r="H4609" t="s">
        <v>29</v>
      </c>
      <c r="I4609" t="s">
        <v>2</v>
      </c>
      <c r="J4609" t="s">
        <v>21</v>
      </c>
      <c r="K4609" t="s">
        <v>374</v>
      </c>
      <c r="L4609" t="s">
        <v>4</v>
      </c>
      <c r="M4609" t="s">
        <v>5</v>
      </c>
      <c r="N4609" t="s">
        <v>6</v>
      </c>
      <c r="O4609">
        <v>709600000</v>
      </c>
      <c r="P4609" t="s">
        <v>40</v>
      </c>
      <c r="Q4609" t="s">
        <v>274</v>
      </c>
      <c r="R4609" t="s">
        <v>7</v>
      </c>
      <c r="S4609" t="s">
        <v>40</v>
      </c>
      <c r="T4609" t="s">
        <v>64</v>
      </c>
      <c r="X4609" t="s">
        <v>23</v>
      </c>
      <c r="Y4609" t="s">
        <v>9</v>
      </c>
      <c r="Z4609">
        <v>780</v>
      </c>
      <c r="AA4609">
        <v>300</v>
      </c>
    </row>
    <row r="4610" spans="1:27" hidden="1" x14ac:dyDescent="0.25">
      <c r="A4610">
        <v>2018</v>
      </c>
      <c r="B4610">
        <v>2</v>
      </c>
      <c r="C4610" t="s">
        <v>0</v>
      </c>
      <c r="D4610">
        <v>13916</v>
      </c>
      <c r="E4610">
        <v>1</v>
      </c>
      <c r="F4610">
        <v>20180215</v>
      </c>
      <c r="G4610">
        <v>20546610706</v>
      </c>
      <c r="H4610" t="s">
        <v>1</v>
      </c>
      <c r="I4610" t="s">
        <v>2</v>
      </c>
      <c r="J4610" t="s">
        <v>21</v>
      </c>
      <c r="K4610" t="s">
        <v>22</v>
      </c>
      <c r="L4610" t="s">
        <v>4</v>
      </c>
      <c r="M4610" t="s">
        <v>5</v>
      </c>
      <c r="N4610" t="s">
        <v>6</v>
      </c>
      <c r="O4610">
        <v>709600000</v>
      </c>
      <c r="P4610" t="s">
        <v>40</v>
      </c>
      <c r="Q4610" t="s">
        <v>274</v>
      </c>
      <c r="R4610" t="s">
        <v>7</v>
      </c>
      <c r="S4610" t="s">
        <v>40</v>
      </c>
      <c r="W4610" t="s">
        <v>44</v>
      </c>
      <c r="X4610" t="s">
        <v>8</v>
      </c>
      <c r="Y4610" t="s">
        <v>9</v>
      </c>
      <c r="Z4610">
        <v>780</v>
      </c>
      <c r="AA4610">
        <v>400</v>
      </c>
    </row>
    <row r="4611" spans="1:27" hidden="1" x14ac:dyDescent="0.25">
      <c r="A4611">
        <v>2018</v>
      </c>
      <c r="B4611">
        <v>1</v>
      </c>
      <c r="C4611" t="s">
        <v>0</v>
      </c>
      <c r="D4611">
        <v>8429</v>
      </c>
      <c r="E4611">
        <v>1</v>
      </c>
      <c r="F4611">
        <v>20180126</v>
      </c>
      <c r="G4611">
        <v>20600815696</v>
      </c>
      <c r="H4611" t="s">
        <v>39</v>
      </c>
      <c r="I4611" t="s">
        <v>2</v>
      </c>
      <c r="J4611" t="s">
        <v>21</v>
      </c>
      <c r="K4611" t="s">
        <v>22</v>
      </c>
      <c r="L4611" t="s">
        <v>4</v>
      </c>
      <c r="M4611" t="s">
        <v>5</v>
      </c>
      <c r="N4611" t="s">
        <v>6</v>
      </c>
      <c r="O4611">
        <v>709600000</v>
      </c>
      <c r="P4611" t="s">
        <v>1071</v>
      </c>
      <c r="Q4611" t="s">
        <v>274</v>
      </c>
      <c r="R4611" t="s">
        <v>7</v>
      </c>
      <c r="S4611" t="s">
        <v>31</v>
      </c>
      <c r="T4611" t="s">
        <v>40</v>
      </c>
      <c r="U4611" t="s">
        <v>54</v>
      </c>
      <c r="X4611" t="s">
        <v>23</v>
      </c>
      <c r="Y4611" t="s">
        <v>9</v>
      </c>
      <c r="Z4611">
        <v>772</v>
      </c>
      <c r="AA4611">
        <v>640</v>
      </c>
    </row>
    <row r="4612" spans="1:27" hidden="1" x14ac:dyDescent="0.25">
      <c r="A4612">
        <v>2017</v>
      </c>
      <c r="B4612">
        <v>1</v>
      </c>
      <c r="C4612" t="s">
        <v>0</v>
      </c>
      <c r="D4612">
        <v>962</v>
      </c>
      <c r="E4612">
        <v>3</v>
      </c>
      <c r="F4612">
        <v>20170107</v>
      </c>
      <c r="G4612">
        <v>20565443993</v>
      </c>
      <c r="H4612" t="s">
        <v>523</v>
      </c>
      <c r="I4612" t="s">
        <v>36</v>
      </c>
      <c r="J4612" t="s">
        <v>42</v>
      </c>
      <c r="K4612" t="s">
        <v>43</v>
      </c>
      <c r="L4612" t="s">
        <v>4</v>
      </c>
      <c r="M4612" t="s">
        <v>5</v>
      </c>
      <c r="N4612" t="s">
        <v>6</v>
      </c>
      <c r="O4612">
        <v>709600000</v>
      </c>
      <c r="P4612" t="s">
        <v>40</v>
      </c>
      <c r="Q4612" t="s">
        <v>274</v>
      </c>
      <c r="R4612" t="s">
        <v>7</v>
      </c>
      <c r="S4612" t="s">
        <v>30</v>
      </c>
      <c r="T4612" t="s">
        <v>550</v>
      </c>
      <c r="W4612" t="s">
        <v>34</v>
      </c>
      <c r="X4612" t="s">
        <v>8</v>
      </c>
      <c r="Y4612" t="s">
        <v>93</v>
      </c>
      <c r="Z4612">
        <v>771.37</v>
      </c>
      <c r="AA4612">
        <v>220</v>
      </c>
    </row>
    <row r="4613" spans="1:27" hidden="1" x14ac:dyDescent="0.25">
      <c r="A4613">
        <v>2017</v>
      </c>
      <c r="B4613">
        <v>2</v>
      </c>
      <c r="C4613" t="s">
        <v>86</v>
      </c>
      <c r="D4613">
        <v>7521</v>
      </c>
      <c r="E4613">
        <v>6</v>
      </c>
      <c r="F4613">
        <v>20170201</v>
      </c>
      <c r="G4613">
        <v>20177565751</v>
      </c>
      <c r="H4613" t="s">
        <v>1409</v>
      </c>
      <c r="I4613" t="s">
        <v>11</v>
      </c>
      <c r="J4613" t="s">
        <v>397</v>
      </c>
      <c r="K4613" t="s">
        <v>405</v>
      </c>
      <c r="L4613" t="s">
        <v>4</v>
      </c>
      <c r="M4613" t="s">
        <v>5</v>
      </c>
      <c r="N4613" t="s">
        <v>17</v>
      </c>
      <c r="O4613">
        <v>2005999000</v>
      </c>
      <c r="P4613" t="s">
        <v>31</v>
      </c>
      <c r="Q4613" t="s">
        <v>1003</v>
      </c>
      <c r="R4613" t="s">
        <v>24</v>
      </c>
      <c r="S4613" t="s">
        <v>1411</v>
      </c>
      <c r="V4613" t="s">
        <v>245</v>
      </c>
      <c r="W4613" t="s">
        <v>34</v>
      </c>
      <c r="X4613" t="s">
        <v>19</v>
      </c>
      <c r="Y4613" t="s">
        <v>9</v>
      </c>
      <c r="Z4613">
        <v>768</v>
      </c>
      <c r="AA4613">
        <v>104.4</v>
      </c>
    </row>
    <row r="4614" spans="1:27" hidden="1" x14ac:dyDescent="0.25">
      <c r="A4614">
        <v>2017</v>
      </c>
      <c r="B4614">
        <v>3</v>
      </c>
      <c r="C4614" t="s">
        <v>86</v>
      </c>
      <c r="D4614">
        <v>26436</v>
      </c>
      <c r="E4614">
        <v>4</v>
      </c>
      <c r="F4614">
        <v>20170330</v>
      </c>
      <c r="G4614">
        <v>20186370571</v>
      </c>
      <c r="H4614" t="s">
        <v>111</v>
      </c>
      <c r="I4614" t="s">
        <v>25</v>
      </c>
      <c r="J4614" t="s">
        <v>26</v>
      </c>
      <c r="K4614" t="s">
        <v>125</v>
      </c>
      <c r="L4614" t="s">
        <v>4</v>
      </c>
      <c r="M4614" t="s">
        <v>5</v>
      </c>
      <c r="N4614" t="s">
        <v>17</v>
      </c>
      <c r="O4614">
        <v>2005999000</v>
      </c>
      <c r="P4614" t="s">
        <v>40</v>
      </c>
      <c r="Q4614" t="s">
        <v>1071</v>
      </c>
      <c r="R4614" t="s">
        <v>24</v>
      </c>
      <c r="S4614" t="s">
        <v>931</v>
      </c>
      <c r="W4614" t="s">
        <v>112</v>
      </c>
      <c r="X4614" t="s">
        <v>8</v>
      </c>
      <c r="Y4614" t="s">
        <v>9</v>
      </c>
      <c r="Z4614">
        <v>768</v>
      </c>
      <c r="AA4614">
        <v>208</v>
      </c>
    </row>
    <row r="4615" spans="1:27" hidden="1" x14ac:dyDescent="0.25">
      <c r="A4615">
        <v>2017</v>
      </c>
      <c r="B4615">
        <v>2</v>
      </c>
      <c r="C4615" t="s">
        <v>86</v>
      </c>
      <c r="D4615">
        <v>11937</v>
      </c>
      <c r="E4615">
        <v>14</v>
      </c>
      <c r="F4615">
        <v>20170210</v>
      </c>
      <c r="G4615">
        <v>20186370571</v>
      </c>
      <c r="H4615" t="s">
        <v>111</v>
      </c>
      <c r="I4615" t="s">
        <v>25</v>
      </c>
      <c r="J4615" t="s">
        <v>26</v>
      </c>
      <c r="K4615" t="s">
        <v>97</v>
      </c>
      <c r="L4615" t="s">
        <v>4</v>
      </c>
      <c r="M4615" t="s">
        <v>5</v>
      </c>
      <c r="N4615" t="s">
        <v>17</v>
      </c>
      <c r="O4615">
        <v>2005999000</v>
      </c>
      <c r="P4615" t="s">
        <v>31</v>
      </c>
      <c r="Q4615" t="s">
        <v>1003</v>
      </c>
      <c r="R4615" t="s">
        <v>24</v>
      </c>
      <c r="S4615" t="s">
        <v>688</v>
      </c>
      <c r="W4615" t="s">
        <v>160</v>
      </c>
      <c r="X4615" t="s">
        <v>8</v>
      </c>
      <c r="Y4615" t="s">
        <v>9</v>
      </c>
      <c r="Z4615">
        <v>765.6</v>
      </c>
      <c r="AA4615">
        <v>389.8</v>
      </c>
    </row>
    <row r="4616" spans="1:27" hidden="1" x14ac:dyDescent="0.25">
      <c r="A4616">
        <v>2017</v>
      </c>
      <c r="B4616">
        <v>2</v>
      </c>
      <c r="C4616" t="s">
        <v>86</v>
      </c>
      <c r="D4616">
        <v>12378</v>
      </c>
      <c r="E4616">
        <v>13</v>
      </c>
      <c r="F4616">
        <v>20170210</v>
      </c>
      <c r="G4616">
        <v>20565443993</v>
      </c>
      <c r="H4616" t="s">
        <v>523</v>
      </c>
      <c r="I4616" t="s">
        <v>25</v>
      </c>
      <c r="J4616" t="s">
        <v>26</v>
      </c>
      <c r="K4616" t="s">
        <v>121</v>
      </c>
      <c r="L4616" t="s">
        <v>4</v>
      </c>
      <c r="M4616" t="s">
        <v>5</v>
      </c>
      <c r="N4616" t="s">
        <v>6</v>
      </c>
      <c r="O4616">
        <v>710809000</v>
      </c>
      <c r="P4616" t="s">
        <v>40</v>
      </c>
      <c r="Q4616" t="s">
        <v>1076</v>
      </c>
      <c r="R4616" t="s">
        <v>13</v>
      </c>
      <c r="S4616" t="s">
        <v>1518</v>
      </c>
      <c r="W4616" t="s">
        <v>505</v>
      </c>
      <c r="X4616" t="s">
        <v>8</v>
      </c>
      <c r="Y4616" t="s">
        <v>93</v>
      </c>
      <c r="Z4616">
        <v>763.8</v>
      </c>
      <c r="AA4616">
        <v>286.78300000000002</v>
      </c>
    </row>
    <row r="4617" spans="1:27" hidden="1" x14ac:dyDescent="0.25">
      <c r="A4617">
        <v>2017</v>
      </c>
      <c r="B4617">
        <v>2</v>
      </c>
      <c r="C4617" t="s">
        <v>86</v>
      </c>
      <c r="D4617">
        <v>8962</v>
      </c>
      <c r="E4617">
        <v>12</v>
      </c>
      <c r="F4617">
        <v>20170201</v>
      </c>
      <c r="G4617">
        <v>20523273265</v>
      </c>
      <c r="H4617" t="s">
        <v>174</v>
      </c>
      <c r="I4617" t="s">
        <v>25</v>
      </c>
      <c r="J4617" t="s">
        <v>26</v>
      </c>
      <c r="K4617" t="s">
        <v>97</v>
      </c>
      <c r="L4617" t="s">
        <v>4</v>
      </c>
      <c r="M4617" t="s">
        <v>5</v>
      </c>
      <c r="N4617" t="s">
        <v>6</v>
      </c>
      <c r="O4617">
        <v>904219000</v>
      </c>
      <c r="P4617" t="s">
        <v>40</v>
      </c>
      <c r="Q4617" t="s">
        <v>472</v>
      </c>
      <c r="R4617" t="s">
        <v>50</v>
      </c>
      <c r="S4617" t="s">
        <v>1432</v>
      </c>
      <c r="W4617" t="s">
        <v>176</v>
      </c>
      <c r="X4617" t="s">
        <v>181</v>
      </c>
      <c r="Y4617" t="s">
        <v>9</v>
      </c>
      <c r="Z4617">
        <v>757.48</v>
      </c>
      <c r="AA4617">
        <v>70</v>
      </c>
    </row>
    <row r="4618" spans="1:27" hidden="1" x14ac:dyDescent="0.25">
      <c r="A4618">
        <v>2017</v>
      </c>
      <c r="B4618">
        <v>2</v>
      </c>
      <c r="C4618" t="s">
        <v>86</v>
      </c>
      <c r="D4618">
        <v>13519</v>
      </c>
      <c r="E4618">
        <v>22</v>
      </c>
      <c r="F4618">
        <v>20170215</v>
      </c>
      <c r="G4618">
        <v>20392854445</v>
      </c>
      <c r="H4618" t="s">
        <v>396</v>
      </c>
      <c r="I4618" t="s">
        <v>2</v>
      </c>
      <c r="J4618" t="s">
        <v>81</v>
      </c>
      <c r="K4618" t="s">
        <v>82</v>
      </c>
      <c r="L4618" t="s">
        <v>4</v>
      </c>
      <c r="M4618" t="s">
        <v>5</v>
      </c>
      <c r="N4618" t="s">
        <v>6</v>
      </c>
      <c r="O4618">
        <v>709600000</v>
      </c>
      <c r="P4618" t="s">
        <v>40</v>
      </c>
      <c r="Q4618" t="s">
        <v>472</v>
      </c>
      <c r="R4618" t="s">
        <v>7</v>
      </c>
      <c r="S4618" t="s">
        <v>1553</v>
      </c>
      <c r="T4618" t="s">
        <v>1554</v>
      </c>
      <c r="X4618" t="s">
        <v>8</v>
      </c>
      <c r="Y4618" t="s">
        <v>9</v>
      </c>
      <c r="Z4618">
        <v>756</v>
      </c>
      <c r="AA4618">
        <v>123.4</v>
      </c>
    </row>
    <row r="4619" spans="1:27" hidden="1" x14ac:dyDescent="0.25">
      <c r="A4619">
        <v>2018</v>
      </c>
      <c r="B4619">
        <v>1</v>
      </c>
      <c r="C4619" t="s">
        <v>86</v>
      </c>
      <c r="D4619">
        <v>119252</v>
      </c>
      <c r="E4619">
        <v>8</v>
      </c>
      <c r="F4619">
        <v>20180104</v>
      </c>
      <c r="G4619">
        <v>20186370571</v>
      </c>
      <c r="H4619" t="s">
        <v>111</v>
      </c>
      <c r="I4619" t="s">
        <v>25</v>
      </c>
      <c r="J4619" t="s">
        <v>26</v>
      </c>
      <c r="K4619" t="s">
        <v>125</v>
      </c>
      <c r="L4619" t="s">
        <v>4</v>
      </c>
      <c r="M4619" t="s">
        <v>5</v>
      </c>
      <c r="N4619" t="s">
        <v>17</v>
      </c>
      <c r="O4619">
        <v>2005999000</v>
      </c>
      <c r="P4619" t="s">
        <v>31</v>
      </c>
      <c r="Q4619" t="s">
        <v>1003</v>
      </c>
      <c r="R4619" t="s">
        <v>24</v>
      </c>
      <c r="S4619" t="s">
        <v>936</v>
      </c>
      <c r="W4619" t="s">
        <v>947</v>
      </c>
      <c r="X4619" t="s">
        <v>8</v>
      </c>
      <c r="Y4619" t="s">
        <v>9</v>
      </c>
      <c r="Z4619">
        <v>753.6</v>
      </c>
      <c r="AA4619">
        <v>269</v>
      </c>
    </row>
    <row r="4620" spans="1:27" hidden="1" x14ac:dyDescent="0.25">
      <c r="A4620">
        <v>2017</v>
      </c>
      <c r="B4620">
        <v>2</v>
      </c>
      <c r="C4620" t="s">
        <v>0</v>
      </c>
      <c r="D4620">
        <v>12889</v>
      </c>
      <c r="E4620">
        <v>2</v>
      </c>
      <c r="F4620">
        <v>20170207</v>
      </c>
      <c r="G4620">
        <v>20487664392</v>
      </c>
      <c r="H4620" t="s">
        <v>1381</v>
      </c>
      <c r="I4620" t="s">
        <v>2</v>
      </c>
      <c r="J4620" t="s">
        <v>81</v>
      </c>
      <c r="K4620" t="s">
        <v>374</v>
      </c>
      <c r="L4620" t="s">
        <v>4</v>
      </c>
      <c r="M4620" t="s">
        <v>5</v>
      </c>
      <c r="N4620" t="s">
        <v>6</v>
      </c>
      <c r="O4620">
        <v>904219000</v>
      </c>
      <c r="P4620" t="s">
        <v>499</v>
      </c>
      <c r="Q4620" t="s">
        <v>472</v>
      </c>
      <c r="R4620" t="s">
        <v>50</v>
      </c>
      <c r="S4620" t="s">
        <v>1382</v>
      </c>
      <c r="T4620" t="s">
        <v>1383</v>
      </c>
      <c r="X4620" t="s">
        <v>181</v>
      </c>
      <c r="Y4620" t="s">
        <v>226</v>
      </c>
      <c r="Z4620">
        <v>751.5</v>
      </c>
      <c r="AA4620">
        <v>244.24</v>
      </c>
    </row>
    <row r="4621" spans="1:27" hidden="1" x14ac:dyDescent="0.25">
      <c r="A4621">
        <v>2018</v>
      </c>
      <c r="B4621">
        <v>3</v>
      </c>
      <c r="C4621" t="s">
        <v>0</v>
      </c>
      <c r="D4621">
        <v>25167</v>
      </c>
      <c r="E4621">
        <v>25</v>
      </c>
      <c r="F4621">
        <v>20180325</v>
      </c>
      <c r="G4621">
        <v>20555032731</v>
      </c>
      <c r="H4621" t="s">
        <v>51</v>
      </c>
      <c r="I4621" t="s">
        <v>2</v>
      </c>
      <c r="J4621" t="s">
        <v>21</v>
      </c>
      <c r="K4621" t="s">
        <v>53</v>
      </c>
      <c r="L4621" t="s">
        <v>4</v>
      </c>
      <c r="M4621" t="s">
        <v>5</v>
      </c>
      <c r="N4621" t="s">
        <v>6</v>
      </c>
      <c r="O4621">
        <v>709600000</v>
      </c>
      <c r="P4621" t="s">
        <v>1071</v>
      </c>
      <c r="Q4621" t="s">
        <v>274</v>
      </c>
      <c r="R4621" t="s">
        <v>7</v>
      </c>
      <c r="S4621" t="s">
        <v>40</v>
      </c>
      <c r="T4621" t="s">
        <v>31</v>
      </c>
      <c r="U4621" t="s">
        <v>54</v>
      </c>
      <c r="X4621" t="s">
        <v>23</v>
      </c>
      <c r="Y4621" t="s">
        <v>9</v>
      </c>
      <c r="Z4621">
        <v>751.5</v>
      </c>
      <c r="AA4621">
        <v>251.99799999999999</v>
      </c>
    </row>
    <row r="4622" spans="1:27" hidden="1" x14ac:dyDescent="0.25">
      <c r="A4622">
        <v>2017</v>
      </c>
      <c r="B4622">
        <v>3</v>
      </c>
      <c r="C4622" t="s">
        <v>0</v>
      </c>
      <c r="D4622">
        <v>25869</v>
      </c>
      <c r="E4622">
        <v>1</v>
      </c>
      <c r="F4622">
        <v>20170318</v>
      </c>
      <c r="G4622">
        <v>20515926543</v>
      </c>
      <c r="H4622" t="s">
        <v>29</v>
      </c>
      <c r="I4622" t="s">
        <v>2</v>
      </c>
      <c r="J4622" t="s">
        <v>21</v>
      </c>
      <c r="K4622" t="s">
        <v>374</v>
      </c>
      <c r="L4622" t="s">
        <v>4</v>
      </c>
      <c r="M4622" t="s">
        <v>5</v>
      </c>
      <c r="N4622" t="s">
        <v>6</v>
      </c>
      <c r="O4622">
        <v>709600000</v>
      </c>
      <c r="P4622" t="s">
        <v>40</v>
      </c>
      <c r="Q4622" t="s">
        <v>274</v>
      </c>
      <c r="R4622" t="s">
        <v>7</v>
      </c>
      <c r="S4622" t="s">
        <v>40</v>
      </c>
      <c r="T4622" t="s">
        <v>64</v>
      </c>
      <c r="X4622" t="s">
        <v>23</v>
      </c>
      <c r="Y4622" t="s">
        <v>9</v>
      </c>
      <c r="Z4622">
        <v>750</v>
      </c>
      <c r="AA4622">
        <v>300</v>
      </c>
    </row>
    <row r="4623" spans="1:27" hidden="1" x14ac:dyDescent="0.25">
      <c r="A4623">
        <v>2018</v>
      </c>
      <c r="B4623">
        <v>1</v>
      </c>
      <c r="C4623" t="s">
        <v>270</v>
      </c>
      <c r="D4623">
        <v>741</v>
      </c>
      <c r="E4623">
        <v>5</v>
      </c>
      <c r="F4623">
        <v>20180110</v>
      </c>
      <c r="G4623">
        <v>20504004415</v>
      </c>
      <c r="H4623" t="s">
        <v>223</v>
      </c>
      <c r="I4623" t="s">
        <v>25</v>
      </c>
      <c r="J4623" t="s">
        <v>66</v>
      </c>
      <c r="K4623" t="s">
        <v>185</v>
      </c>
      <c r="L4623" t="s">
        <v>4</v>
      </c>
      <c r="M4623" t="s">
        <v>5</v>
      </c>
      <c r="N4623" t="s">
        <v>17</v>
      </c>
      <c r="O4623">
        <v>2005999000</v>
      </c>
      <c r="P4623" t="s">
        <v>1002</v>
      </c>
      <c r="Q4623" t="s">
        <v>1003</v>
      </c>
      <c r="R4623" t="s">
        <v>24</v>
      </c>
      <c r="S4623" t="s">
        <v>337</v>
      </c>
      <c r="W4623" t="s">
        <v>100</v>
      </c>
      <c r="X4623" t="s">
        <v>8</v>
      </c>
      <c r="Y4623" t="s">
        <v>226</v>
      </c>
      <c r="Z4623">
        <v>750</v>
      </c>
      <c r="AA4623">
        <v>306</v>
      </c>
    </row>
    <row r="4624" spans="1:27" hidden="1" x14ac:dyDescent="0.25">
      <c r="A4624">
        <v>2018</v>
      </c>
      <c r="B4624">
        <v>2</v>
      </c>
      <c r="C4624" t="s">
        <v>0</v>
      </c>
      <c r="D4624">
        <v>10611</v>
      </c>
      <c r="E4624">
        <v>1</v>
      </c>
      <c r="F4624">
        <v>20180202</v>
      </c>
      <c r="G4624">
        <v>20600815696</v>
      </c>
      <c r="H4624" t="s">
        <v>39</v>
      </c>
      <c r="I4624" t="s">
        <v>2</v>
      </c>
      <c r="J4624" t="s">
        <v>81</v>
      </c>
      <c r="K4624" t="s">
        <v>22</v>
      </c>
      <c r="L4624" t="s">
        <v>4</v>
      </c>
      <c r="M4624" t="s">
        <v>5</v>
      </c>
      <c r="N4624" t="s">
        <v>6</v>
      </c>
      <c r="O4624">
        <v>709600000</v>
      </c>
      <c r="P4624" t="s">
        <v>1071</v>
      </c>
      <c r="Q4624" t="s">
        <v>274</v>
      </c>
      <c r="R4624" t="s">
        <v>7</v>
      </c>
      <c r="S4624" t="s">
        <v>31</v>
      </c>
      <c r="T4624" t="s">
        <v>40</v>
      </c>
      <c r="U4624" t="s">
        <v>54</v>
      </c>
      <c r="X4624" t="s">
        <v>23</v>
      </c>
      <c r="Y4624" t="s">
        <v>9</v>
      </c>
      <c r="Z4624">
        <v>748</v>
      </c>
      <c r="AA4624">
        <v>620.00099999999998</v>
      </c>
    </row>
    <row r="4625" spans="1:27" hidden="1" x14ac:dyDescent="0.25">
      <c r="A4625">
        <v>2017</v>
      </c>
      <c r="B4625">
        <v>1</v>
      </c>
      <c r="C4625" t="s">
        <v>86</v>
      </c>
      <c r="D4625">
        <v>115862</v>
      </c>
      <c r="E4625">
        <v>6</v>
      </c>
      <c r="F4625">
        <v>20170103</v>
      </c>
      <c r="G4625">
        <v>20392854445</v>
      </c>
      <c r="H4625" t="s">
        <v>396</v>
      </c>
      <c r="I4625" t="s">
        <v>2</v>
      </c>
      <c r="J4625" t="s">
        <v>81</v>
      </c>
      <c r="K4625" t="s">
        <v>82</v>
      </c>
      <c r="L4625" t="s">
        <v>4</v>
      </c>
      <c r="M4625" t="s">
        <v>5</v>
      </c>
      <c r="N4625" t="s">
        <v>6</v>
      </c>
      <c r="O4625">
        <v>710809000</v>
      </c>
      <c r="P4625" t="s">
        <v>40</v>
      </c>
      <c r="Q4625" t="s">
        <v>1076</v>
      </c>
      <c r="R4625" t="s">
        <v>13</v>
      </c>
      <c r="S4625" t="s">
        <v>765</v>
      </c>
      <c r="T4625" t="s">
        <v>399</v>
      </c>
      <c r="X4625" t="s">
        <v>8</v>
      </c>
      <c r="Y4625" t="s">
        <v>9</v>
      </c>
      <c r="Z4625">
        <v>747.5</v>
      </c>
      <c r="AA4625">
        <v>451.5</v>
      </c>
    </row>
    <row r="4626" spans="1:27" hidden="1" x14ac:dyDescent="0.25">
      <c r="A4626">
        <v>2017</v>
      </c>
      <c r="B4626">
        <v>3</v>
      </c>
      <c r="C4626" t="s">
        <v>86</v>
      </c>
      <c r="D4626">
        <v>26436</v>
      </c>
      <c r="E4626">
        <v>8</v>
      </c>
      <c r="F4626">
        <v>20170330</v>
      </c>
      <c r="G4626">
        <v>20186370571</v>
      </c>
      <c r="H4626" t="s">
        <v>111</v>
      </c>
      <c r="I4626" t="s">
        <v>25</v>
      </c>
      <c r="J4626" t="s">
        <v>26</v>
      </c>
      <c r="K4626" t="s">
        <v>125</v>
      </c>
      <c r="L4626" t="s">
        <v>4</v>
      </c>
      <c r="M4626" t="s">
        <v>5</v>
      </c>
      <c r="N4626" t="s">
        <v>17</v>
      </c>
      <c r="O4626">
        <v>2005999000</v>
      </c>
      <c r="P4626" t="s">
        <v>31</v>
      </c>
      <c r="Q4626" t="s">
        <v>1003</v>
      </c>
      <c r="R4626" t="s">
        <v>24</v>
      </c>
      <c r="S4626" t="s">
        <v>936</v>
      </c>
      <c r="W4626" t="s">
        <v>112</v>
      </c>
      <c r="X4626" t="s">
        <v>8</v>
      </c>
      <c r="Y4626" t="s">
        <v>9</v>
      </c>
      <c r="Z4626">
        <v>734.4</v>
      </c>
      <c r="AA4626">
        <v>243</v>
      </c>
    </row>
    <row r="4627" spans="1:27" hidden="1" x14ac:dyDescent="0.25">
      <c r="A4627">
        <v>2018</v>
      </c>
      <c r="B4627">
        <v>2</v>
      </c>
      <c r="C4627" t="s">
        <v>0</v>
      </c>
      <c r="D4627">
        <v>12436</v>
      </c>
      <c r="E4627">
        <v>1</v>
      </c>
      <c r="F4627">
        <v>20180209</v>
      </c>
      <c r="G4627">
        <v>20600815696</v>
      </c>
      <c r="H4627" t="s">
        <v>39</v>
      </c>
      <c r="I4627" t="s">
        <v>2</v>
      </c>
      <c r="J4627" t="s">
        <v>21</v>
      </c>
      <c r="K4627" t="s">
        <v>22</v>
      </c>
      <c r="L4627" t="s">
        <v>4</v>
      </c>
      <c r="M4627" t="s">
        <v>5</v>
      </c>
      <c r="N4627" t="s">
        <v>6</v>
      </c>
      <c r="O4627">
        <v>709600000</v>
      </c>
      <c r="P4627" t="s">
        <v>1071</v>
      </c>
      <c r="Q4627" t="s">
        <v>274</v>
      </c>
      <c r="R4627" t="s">
        <v>7</v>
      </c>
      <c r="S4627" t="s">
        <v>31</v>
      </c>
      <c r="T4627" t="s">
        <v>40</v>
      </c>
      <c r="U4627" t="s">
        <v>54</v>
      </c>
      <c r="X4627" t="s">
        <v>23</v>
      </c>
      <c r="Y4627" t="s">
        <v>9</v>
      </c>
      <c r="Z4627">
        <v>734</v>
      </c>
      <c r="AA4627">
        <v>610</v>
      </c>
    </row>
    <row r="4628" spans="1:27" hidden="1" x14ac:dyDescent="0.25">
      <c r="A4628">
        <v>2017</v>
      </c>
      <c r="B4628">
        <v>1</v>
      </c>
      <c r="C4628" t="s">
        <v>270</v>
      </c>
      <c r="D4628">
        <v>4165</v>
      </c>
      <c r="E4628">
        <v>4</v>
      </c>
      <c r="F4628">
        <v>20170126</v>
      </c>
      <c r="G4628">
        <v>20504004415</v>
      </c>
      <c r="H4628" t="s">
        <v>223</v>
      </c>
      <c r="I4628" t="s">
        <v>25</v>
      </c>
      <c r="J4628" t="s">
        <v>26</v>
      </c>
      <c r="K4628" t="s">
        <v>97</v>
      </c>
      <c r="L4628" t="s">
        <v>4</v>
      </c>
      <c r="M4628" t="s">
        <v>5</v>
      </c>
      <c r="N4628" t="s">
        <v>17</v>
      </c>
      <c r="O4628">
        <v>2001909000</v>
      </c>
      <c r="P4628" t="s">
        <v>1002</v>
      </c>
      <c r="Q4628" t="s">
        <v>1003</v>
      </c>
      <c r="R4628" t="s">
        <v>68</v>
      </c>
      <c r="S4628" t="s">
        <v>859</v>
      </c>
      <c r="W4628" t="s">
        <v>100</v>
      </c>
      <c r="X4628" t="s">
        <v>8</v>
      </c>
      <c r="Y4628" t="s">
        <v>61</v>
      </c>
      <c r="Z4628">
        <v>725</v>
      </c>
      <c r="AA4628">
        <v>237.9</v>
      </c>
    </row>
    <row r="4629" spans="1:27" hidden="1" x14ac:dyDescent="0.25">
      <c r="A4629">
        <v>2017</v>
      </c>
      <c r="B4629">
        <v>2</v>
      </c>
      <c r="C4629" t="s">
        <v>270</v>
      </c>
      <c r="D4629">
        <v>4209</v>
      </c>
      <c r="E4629">
        <v>3</v>
      </c>
      <c r="F4629">
        <v>20170203</v>
      </c>
      <c r="G4629">
        <v>20504004415</v>
      </c>
      <c r="H4629" t="s">
        <v>223</v>
      </c>
      <c r="I4629" t="s">
        <v>25</v>
      </c>
      <c r="J4629" t="s">
        <v>26</v>
      </c>
      <c r="K4629" t="s">
        <v>97</v>
      </c>
      <c r="L4629" t="s">
        <v>4</v>
      </c>
      <c r="M4629" t="s">
        <v>5</v>
      </c>
      <c r="N4629" t="s">
        <v>17</v>
      </c>
      <c r="O4629">
        <v>2001909000</v>
      </c>
      <c r="P4629" t="s">
        <v>934</v>
      </c>
      <c r="Q4629" t="s">
        <v>1003</v>
      </c>
      <c r="R4629" t="s">
        <v>68</v>
      </c>
      <c r="S4629" t="s">
        <v>1678</v>
      </c>
      <c r="W4629" t="s">
        <v>100</v>
      </c>
      <c r="X4629" t="s">
        <v>8</v>
      </c>
      <c r="Y4629" t="s">
        <v>61</v>
      </c>
      <c r="Z4629">
        <v>725</v>
      </c>
      <c r="AA4629">
        <v>237.9</v>
      </c>
    </row>
    <row r="4630" spans="1:27" hidden="1" x14ac:dyDescent="0.25">
      <c r="A4630">
        <v>2017</v>
      </c>
      <c r="B4630">
        <v>1</v>
      </c>
      <c r="C4630" t="s">
        <v>0</v>
      </c>
      <c r="D4630">
        <v>7470</v>
      </c>
      <c r="E4630">
        <v>1</v>
      </c>
      <c r="F4630">
        <v>20170121</v>
      </c>
      <c r="G4630">
        <v>20600815696</v>
      </c>
      <c r="H4630" t="s">
        <v>39</v>
      </c>
      <c r="I4630" t="s">
        <v>2</v>
      </c>
      <c r="J4630" t="s">
        <v>21</v>
      </c>
      <c r="K4630" t="s">
        <v>22</v>
      </c>
      <c r="L4630" t="s">
        <v>4</v>
      </c>
      <c r="M4630" t="s">
        <v>5</v>
      </c>
      <c r="N4630" t="s">
        <v>6</v>
      </c>
      <c r="O4630">
        <v>709600000</v>
      </c>
      <c r="P4630" t="s">
        <v>1071</v>
      </c>
      <c r="Q4630" t="s">
        <v>274</v>
      </c>
      <c r="R4630" t="s">
        <v>7</v>
      </c>
      <c r="S4630" t="s">
        <v>31</v>
      </c>
      <c r="T4630" t="s">
        <v>40</v>
      </c>
      <c r="U4630" t="s">
        <v>54</v>
      </c>
      <c r="X4630" t="s">
        <v>23</v>
      </c>
      <c r="Y4630" t="s">
        <v>9</v>
      </c>
      <c r="Z4630">
        <v>722</v>
      </c>
      <c r="AA4630">
        <v>890</v>
      </c>
    </row>
    <row r="4631" spans="1:27" hidden="1" x14ac:dyDescent="0.25">
      <c r="A4631">
        <v>2017</v>
      </c>
      <c r="B4631">
        <v>1</v>
      </c>
      <c r="C4631" t="s">
        <v>0</v>
      </c>
      <c r="D4631">
        <v>7450</v>
      </c>
      <c r="E4631">
        <v>1</v>
      </c>
      <c r="F4631">
        <v>20170123</v>
      </c>
      <c r="G4631">
        <v>20546610706</v>
      </c>
      <c r="H4631" t="s">
        <v>1</v>
      </c>
      <c r="I4631" t="s">
        <v>2</v>
      </c>
      <c r="J4631" t="s">
        <v>32</v>
      </c>
      <c r="K4631" t="s">
        <v>33</v>
      </c>
      <c r="L4631" t="s">
        <v>4</v>
      </c>
      <c r="M4631" t="s">
        <v>5</v>
      </c>
      <c r="N4631" t="s">
        <v>6</v>
      </c>
      <c r="O4631">
        <v>904229000</v>
      </c>
      <c r="P4631" t="s">
        <v>40</v>
      </c>
      <c r="Q4631" t="s">
        <v>274</v>
      </c>
      <c r="R4631" t="s">
        <v>60</v>
      </c>
      <c r="S4631" t="s">
        <v>30</v>
      </c>
      <c r="T4631" t="s">
        <v>378</v>
      </c>
      <c r="W4631" t="s">
        <v>73</v>
      </c>
      <c r="X4631" t="s">
        <v>8</v>
      </c>
      <c r="Y4631" t="s">
        <v>9</v>
      </c>
      <c r="Z4631">
        <v>720</v>
      </c>
      <c r="AA4631">
        <v>80</v>
      </c>
    </row>
    <row r="4632" spans="1:27" hidden="1" x14ac:dyDescent="0.25">
      <c r="A4632">
        <v>2018</v>
      </c>
      <c r="B4632">
        <v>1</v>
      </c>
      <c r="C4632" t="s">
        <v>0</v>
      </c>
      <c r="D4632">
        <v>748</v>
      </c>
      <c r="E4632">
        <v>1</v>
      </c>
      <c r="F4632">
        <v>20180105</v>
      </c>
      <c r="G4632">
        <v>20546610706</v>
      </c>
      <c r="H4632" t="s">
        <v>1</v>
      </c>
      <c r="I4632" t="s">
        <v>2</v>
      </c>
      <c r="J4632" t="s">
        <v>32</v>
      </c>
      <c r="K4632" t="s">
        <v>33</v>
      </c>
      <c r="L4632" t="s">
        <v>4</v>
      </c>
      <c r="M4632" t="s">
        <v>5</v>
      </c>
      <c r="N4632" t="s">
        <v>6</v>
      </c>
      <c r="O4632">
        <v>709600000</v>
      </c>
      <c r="P4632" t="s">
        <v>40</v>
      </c>
      <c r="Q4632" t="s">
        <v>274</v>
      </c>
      <c r="R4632" t="s">
        <v>7</v>
      </c>
      <c r="S4632" t="s">
        <v>40</v>
      </c>
      <c r="W4632" t="s">
        <v>44</v>
      </c>
      <c r="X4632" t="s">
        <v>8</v>
      </c>
      <c r="Y4632" t="s">
        <v>9</v>
      </c>
      <c r="Z4632">
        <v>720</v>
      </c>
      <c r="AA4632">
        <v>80</v>
      </c>
    </row>
    <row r="4633" spans="1:27" hidden="1" x14ac:dyDescent="0.25">
      <c r="A4633">
        <v>2018</v>
      </c>
      <c r="B4633">
        <v>1</v>
      </c>
      <c r="C4633" t="s">
        <v>0</v>
      </c>
      <c r="D4633">
        <v>4339</v>
      </c>
      <c r="E4633">
        <v>1</v>
      </c>
      <c r="F4633">
        <v>20180116</v>
      </c>
      <c r="G4633">
        <v>20546610706</v>
      </c>
      <c r="H4633" t="s">
        <v>1</v>
      </c>
      <c r="I4633" t="s">
        <v>2</v>
      </c>
      <c r="J4633" t="s">
        <v>32</v>
      </c>
      <c r="K4633" t="s">
        <v>33</v>
      </c>
      <c r="L4633" t="s">
        <v>4</v>
      </c>
      <c r="M4633" t="s">
        <v>5</v>
      </c>
      <c r="N4633" t="s">
        <v>6</v>
      </c>
      <c r="O4633">
        <v>709600000</v>
      </c>
      <c r="P4633" t="s">
        <v>40</v>
      </c>
      <c r="Q4633" t="s">
        <v>274</v>
      </c>
      <c r="R4633" t="s">
        <v>7</v>
      </c>
      <c r="S4633" t="s">
        <v>40</v>
      </c>
      <c r="W4633" t="s">
        <v>44</v>
      </c>
      <c r="X4633" t="s">
        <v>8</v>
      </c>
      <c r="Y4633" t="s">
        <v>9</v>
      </c>
      <c r="Z4633">
        <v>720</v>
      </c>
      <c r="AA4633">
        <v>80</v>
      </c>
    </row>
    <row r="4634" spans="1:27" hidden="1" x14ac:dyDescent="0.25">
      <c r="A4634">
        <v>2018</v>
      </c>
      <c r="B4634">
        <v>1</v>
      </c>
      <c r="C4634" t="s">
        <v>0</v>
      </c>
      <c r="D4634">
        <v>4660</v>
      </c>
      <c r="E4634">
        <v>1</v>
      </c>
      <c r="F4634">
        <v>20180116</v>
      </c>
      <c r="G4634">
        <v>20104420282</v>
      </c>
      <c r="H4634" t="s">
        <v>146</v>
      </c>
      <c r="I4634" t="s">
        <v>25</v>
      </c>
      <c r="J4634" t="s">
        <v>26</v>
      </c>
      <c r="K4634" t="s">
        <v>27</v>
      </c>
      <c r="L4634" t="s">
        <v>4</v>
      </c>
      <c r="M4634" t="s">
        <v>5</v>
      </c>
      <c r="N4634" t="s">
        <v>17</v>
      </c>
      <c r="O4634">
        <v>2005999000</v>
      </c>
      <c r="P4634" t="s">
        <v>934</v>
      </c>
      <c r="Q4634" t="s">
        <v>472</v>
      </c>
      <c r="R4634" t="s">
        <v>24</v>
      </c>
      <c r="S4634" t="s">
        <v>1103</v>
      </c>
      <c r="T4634" t="s">
        <v>1151</v>
      </c>
      <c r="W4634" t="s">
        <v>44</v>
      </c>
      <c r="X4634" t="s">
        <v>8</v>
      </c>
      <c r="Y4634" t="s">
        <v>9</v>
      </c>
      <c r="Z4634">
        <v>720</v>
      </c>
      <c r="AA4634">
        <v>457.34399999999999</v>
      </c>
    </row>
    <row r="4635" spans="1:27" hidden="1" x14ac:dyDescent="0.25">
      <c r="A4635">
        <v>2018</v>
      </c>
      <c r="B4635">
        <v>2</v>
      </c>
      <c r="C4635" t="s">
        <v>0</v>
      </c>
      <c r="D4635">
        <v>16122</v>
      </c>
      <c r="E4635">
        <v>2</v>
      </c>
      <c r="F4635">
        <v>20180223</v>
      </c>
      <c r="G4635">
        <v>20546610706</v>
      </c>
      <c r="H4635" t="s">
        <v>1</v>
      </c>
      <c r="I4635" t="s">
        <v>2</v>
      </c>
      <c r="J4635" t="s">
        <v>32</v>
      </c>
      <c r="K4635" t="s">
        <v>33</v>
      </c>
      <c r="L4635" t="s">
        <v>4</v>
      </c>
      <c r="M4635" t="s">
        <v>5</v>
      </c>
      <c r="N4635" t="s">
        <v>6</v>
      </c>
      <c r="O4635">
        <v>709600000</v>
      </c>
      <c r="P4635" t="s">
        <v>40</v>
      </c>
      <c r="Q4635" t="s">
        <v>274</v>
      </c>
      <c r="R4635" t="s">
        <v>7</v>
      </c>
      <c r="S4635" t="s">
        <v>40</v>
      </c>
      <c r="W4635" t="s">
        <v>44</v>
      </c>
      <c r="X4635" t="s">
        <v>8</v>
      </c>
      <c r="Y4635" t="s">
        <v>9</v>
      </c>
      <c r="Z4635">
        <v>720</v>
      </c>
      <c r="AA4635">
        <v>80</v>
      </c>
    </row>
    <row r="4636" spans="1:27" hidden="1" x14ac:dyDescent="0.25">
      <c r="A4636">
        <v>2018</v>
      </c>
      <c r="B4636">
        <v>3</v>
      </c>
      <c r="C4636" t="s">
        <v>0</v>
      </c>
      <c r="D4636">
        <v>19898</v>
      </c>
      <c r="E4636">
        <v>1</v>
      </c>
      <c r="F4636">
        <v>20180309</v>
      </c>
      <c r="G4636">
        <v>20546610706</v>
      </c>
      <c r="H4636" t="s">
        <v>1</v>
      </c>
      <c r="I4636" t="s">
        <v>2</v>
      </c>
      <c r="J4636" t="s">
        <v>32</v>
      </c>
      <c r="K4636" t="s">
        <v>33</v>
      </c>
      <c r="L4636" t="s">
        <v>4</v>
      </c>
      <c r="M4636" t="s">
        <v>5</v>
      </c>
      <c r="N4636" t="s">
        <v>6</v>
      </c>
      <c r="O4636">
        <v>709600000</v>
      </c>
      <c r="P4636" t="s">
        <v>40</v>
      </c>
      <c r="Q4636" t="s">
        <v>274</v>
      </c>
      <c r="R4636" t="s">
        <v>7</v>
      </c>
      <c r="S4636" t="s">
        <v>40</v>
      </c>
      <c r="W4636" t="s">
        <v>44</v>
      </c>
      <c r="X4636" t="s">
        <v>8</v>
      </c>
      <c r="Y4636" t="s">
        <v>9</v>
      </c>
      <c r="Z4636">
        <v>720</v>
      </c>
      <c r="AA4636">
        <v>80</v>
      </c>
    </row>
    <row r="4637" spans="1:27" hidden="1" x14ac:dyDescent="0.25">
      <c r="A4637">
        <v>2018</v>
      </c>
      <c r="B4637">
        <v>3</v>
      </c>
      <c r="C4637" t="s">
        <v>86</v>
      </c>
      <c r="D4637">
        <v>18672</v>
      </c>
      <c r="E4637">
        <v>8</v>
      </c>
      <c r="F4637">
        <v>20180307</v>
      </c>
      <c r="G4637">
        <v>20186370571</v>
      </c>
      <c r="H4637" t="s">
        <v>111</v>
      </c>
      <c r="I4637" t="s">
        <v>25</v>
      </c>
      <c r="J4637" t="s">
        <v>26</v>
      </c>
      <c r="K4637" t="s">
        <v>125</v>
      </c>
      <c r="L4637" t="s">
        <v>4</v>
      </c>
      <c r="M4637" t="s">
        <v>5</v>
      </c>
      <c r="N4637" t="s">
        <v>17</v>
      </c>
      <c r="O4637">
        <v>2005999000</v>
      </c>
      <c r="P4637" t="s">
        <v>40</v>
      </c>
      <c r="Q4637" t="s">
        <v>1003</v>
      </c>
      <c r="R4637" t="s">
        <v>24</v>
      </c>
      <c r="S4637" t="s">
        <v>1842</v>
      </c>
      <c r="W4637" t="s">
        <v>947</v>
      </c>
      <c r="X4637" t="s">
        <v>8</v>
      </c>
      <c r="Y4637" t="s">
        <v>9</v>
      </c>
      <c r="Z4637">
        <v>720</v>
      </c>
      <c r="AA4637">
        <v>336</v>
      </c>
    </row>
    <row r="4638" spans="1:27" hidden="1" x14ac:dyDescent="0.25">
      <c r="A4638">
        <v>2018</v>
      </c>
      <c r="B4638">
        <v>3</v>
      </c>
      <c r="C4638" t="s">
        <v>86</v>
      </c>
      <c r="D4638">
        <v>19924</v>
      </c>
      <c r="E4638">
        <v>3</v>
      </c>
      <c r="F4638">
        <v>20180307</v>
      </c>
      <c r="G4638">
        <v>20186370571</v>
      </c>
      <c r="H4638" t="s">
        <v>111</v>
      </c>
      <c r="I4638" t="s">
        <v>2</v>
      </c>
      <c r="J4638" t="s">
        <v>58</v>
      </c>
      <c r="K4638" t="s">
        <v>440</v>
      </c>
      <c r="L4638" t="s">
        <v>4</v>
      </c>
      <c r="M4638" t="s">
        <v>5</v>
      </c>
      <c r="N4638" t="s">
        <v>17</v>
      </c>
      <c r="O4638">
        <v>2005999000</v>
      </c>
      <c r="P4638" t="s">
        <v>40</v>
      </c>
      <c r="Q4638" t="s">
        <v>1071</v>
      </c>
      <c r="R4638" t="s">
        <v>24</v>
      </c>
      <c r="S4638" t="s">
        <v>2508</v>
      </c>
      <c r="T4638" t="s">
        <v>2506</v>
      </c>
      <c r="U4638" t="s">
        <v>2509</v>
      </c>
      <c r="X4638" t="s">
        <v>8</v>
      </c>
      <c r="Y4638" t="s">
        <v>9</v>
      </c>
      <c r="Z4638">
        <v>720</v>
      </c>
      <c r="AA4638">
        <v>190.62100000000001</v>
      </c>
    </row>
    <row r="4639" spans="1:27" hidden="1" x14ac:dyDescent="0.25">
      <c r="A4639">
        <v>2017</v>
      </c>
      <c r="B4639">
        <v>2</v>
      </c>
      <c r="C4639" t="s">
        <v>86</v>
      </c>
      <c r="D4639">
        <v>10325</v>
      </c>
      <c r="E4639">
        <v>8</v>
      </c>
      <c r="F4639">
        <v>20170207</v>
      </c>
      <c r="G4639">
        <v>20503640032</v>
      </c>
      <c r="H4639" t="s">
        <v>383</v>
      </c>
      <c r="I4639" t="s">
        <v>25</v>
      </c>
      <c r="J4639" t="s">
        <v>26</v>
      </c>
      <c r="K4639" t="s">
        <v>199</v>
      </c>
      <c r="L4639" t="s">
        <v>4</v>
      </c>
      <c r="M4639" t="s">
        <v>5</v>
      </c>
      <c r="N4639" t="s">
        <v>6</v>
      </c>
      <c r="O4639">
        <v>904219000</v>
      </c>
      <c r="P4639" t="s">
        <v>499</v>
      </c>
      <c r="Q4639" t="s">
        <v>472</v>
      </c>
      <c r="R4639" t="s">
        <v>50</v>
      </c>
      <c r="S4639" t="s">
        <v>83</v>
      </c>
      <c r="T4639" t="s">
        <v>384</v>
      </c>
      <c r="V4639" t="s">
        <v>1453</v>
      </c>
      <c r="W4639" t="s">
        <v>108</v>
      </c>
      <c r="X4639" t="s">
        <v>8</v>
      </c>
      <c r="Y4639" t="s">
        <v>9</v>
      </c>
      <c r="Z4639">
        <v>719.81</v>
      </c>
      <c r="AA4639">
        <v>100.02</v>
      </c>
    </row>
    <row r="4640" spans="1:27" hidden="1" x14ac:dyDescent="0.25">
      <c r="A4640">
        <v>2017</v>
      </c>
      <c r="B4640">
        <v>1</v>
      </c>
      <c r="C4640" t="s">
        <v>86</v>
      </c>
      <c r="D4640">
        <v>1493</v>
      </c>
      <c r="E4640">
        <v>2</v>
      </c>
      <c r="F4640">
        <v>20170111</v>
      </c>
      <c r="G4640">
        <v>20503640032</v>
      </c>
      <c r="H4640" t="s">
        <v>383</v>
      </c>
      <c r="I4640" t="s">
        <v>25</v>
      </c>
      <c r="J4640" t="s">
        <v>26</v>
      </c>
      <c r="K4640" t="s">
        <v>199</v>
      </c>
      <c r="L4640" t="s">
        <v>4</v>
      </c>
      <c r="M4640" t="s">
        <v>5</v>
      </c>
      <c r="N4640" t="s">
        <v>6</v>
      </c>
      <c r="O4640">
        <v>904229000</v>
      </c>
      <c r="P4640" t="s">
        <v>499</v>
      </c>
      <c r="Q4640" t="s">
        <v>472</v>
      </c>
      <c r="R4640" t="s">
        <v>60</v>
      </c>
      <c r="S4640" t="s">
        <v>83</v>
      </c>
      <c r="T4640" t="s">
        <v>384</v>
      </c>
      <c r="V4640" t="s">
        <v>591</v>
      </c>
      <c r="W4640" t="s">
        <v>423</v>
      </c>
      <c r="X4640" t="s">
        <v>8</v>
      </c>
      <c r="Y4640" t="s">
        <v>9</v>
      </c>
      <c r="Z4640">
        <v>715.5</v>
      </c>
      <c r="AA4640">
        <v>20.41</v>
      </c>
    </row>
    <row r="4641" spans="1:27" hidden="1" x14ac:dyDescent="0.25">
      <c r="A4641">
        <v>2018</v>
      </c>
      <c r="B4641">
        <v>3</v>
      </c>
      <c r="C4641" t="s">
        <v>86</v>
      </c>
      <c r="D4641">
        <v>18672</v>
      </c>
      <c r="E4641">
        <v>4</v>
      </c>
      <c r="F4641">
        <v>20180307</v>
      </c>
      <c r="G4641">
        <v>20186370571</v>
      </c>
      <c r="H4641" t="s">
        <v>111</v>
      </c>
      <c r="I4641" t="s">
        <v>25</v>
      </c>
      <c r="J4641" t="s">
        <v>26</v>
      </c>
      <c r="K4641" t="s">
        <v>125</v>
      </c>
      <c r="L4641" t="s">
        <v>4</v>
      </c>
      <c r="M4641" t="s">
        <v>5</v>
      </c>
      <c r="N4641" t="s">
        <v>17</v>
      </c>
      <c r="O4641">
        <v>2005999000</v>
      </c>
      <c r="P4641" t="s">
        <v>40</v>
      </c>
      <c r="Q4641" t="s">
        <v>1071</v>
      </c>
      <c r="R4641" t="s">
        <v>24</v>
      </c>
      <c r="S4641" t="s">
        <v>931</v>
      </c>
      <c r="W4641" t="s">
        <v>947</v>
      </c>
      <c r="X4641" t="s">
        <v>8</v>
      </c>
      <c r="Y4641" t="s">
        <v>9</v>
      </c>
      <c r="Z4641">
        <v>714</v>
      </c>
      <c r="AA4641">
        <v>182</v>
      </c>
    </row>
    <row r="4642" spans="1:27" hidden="1" x14ac:dyDescent="0.25">
      <c r="A4642">
        <v>2018</v>
      </c>
      <c r="B4642">
        <v>3</v>
      </c>
      <c r="C4642" t="s">
        <v>0</v>
      </c>
      <c r="D4642">
        <v>18366</v>
      </c>
      <c r="E4642">
        <v>1</v>
      </c>
      <c r="F4642">
        <v>20180303</v>
      </c>
      <c r="G4642">
        <v>10429710176</v>
      </c>
      <c r="H4642" t="s">
        <v>1139</v>
      </c>
      <c r="I4642" t="s">
        <v>47</v>
      </c>
      <c r="J4642" t="s">
        <v>1101</v>
      </c>
      <c r="K4642" t="s">
        <v>1101</v>
      </c>
      <c r="L4642" t="s">
        <v>4</v>
      </c>
      <c r="M4642" t="s">
        <v>5</v>
      </c>
      <c r="N4642" t="s">
        <v>6</v>
      </c>
      <c r="O4642">
        <v>709600000</v>
      </c>
      <c r="P4642" t="s">
        <v>499</v>
      </c>
      <c r="Q4642" t="s">
        <v>472</v>
      </c>
      <c r="R4642" t="s">
        <v>7</v>
      </c>
      <c r="S4642" t="s">
        <v>83</v>
      </c>
      <c r="X4642" t="s">
        <v>23</v>
      </c>
      <c r="Y4642" t="s">
        <v>9</v>
      </c>
      <c r="Z4642">
        <v>700</v>
      </c>
      <c r="AA4642">
        <v>20</v>
      </c>
    </row>
    <row r="4643" spans="1:27" hidden="1" x14ac:dyDescent="0.25">
      <c r="A4643">
        <v>2018</v>
      </c>
      <c r="B4643">
        <v>3</v>
      </c>
      <c r="C4643" t="s">
        <v>0</v>
      </c>
      <c r="D4643">
        <v>26674</v>
      </c>
      <c r="E4643">
        <v>1</v>
      </c>
      <c r="F4643">
        <v>20180331</v>
      </c>
      <c r="G4643">
        <v>20602980945</v>
      </c>
      <c r="H4643" t="s">
        <v>2458</v>
      </c>
      <c r="I4643" t="s">
        <v>2</v>
      </c>
      <c r="J4643" t="s">
        <v>21</v>
      </c>
      <c r="K4643" t="s">
        <v>1150</v>
      </c>
      <c r="L4643" t="s">
        <v>4</v>
      </c>
      <c r="M4643" t="s">
        <v>5</v>
      </c>
      <c r="N4643" t="s">
        <v>6</v>
      </c>
      <c r="O4643">
        <v>709600000</v>
      </c>
      <c r="P4643" t="s">
        <v>40</v>
      </c>
      <c r="Q4643" t="s">
        <v>472</v>
      </c>
      <c r="R4643" t="s">
        <v>7</v>
      </c>
      <c r="S4643" t="s">
        <v>2463</v>
      </c>
      <c r="X4643" t="s">
        <v>23</v>
      </c>
      <c r="Y4643" t="s">
        <v>9</v>
      </c>
      <c r="Z4643">
        <v>700</v>
      </c>
      <c r="AA4643">
        <v>70</v>
      </c>
    </row>
    <row r="4644" spans="1:27" hidden="1" x14ac:dyDescent="0.25">
      <c r="A4644">
        <v>2017</v>
      </c>
      <c r="B4644">
        <v>1</v>
      </c>
      <c r="C4644" t="s">
        <v>270</v>
      </c>
      <c r="D4644">
        <v>3243</v>
      </c>
      <c r="E4644">
        <v>8</v>
      </c>
      <c r="F4644">
        <v>20170120</v>
      </c>
      <c r="G4644">
        <v>20546150519</v>
      </c>
      <c r="H4644" t="s">
        <v>345</v>
      </c>
      <c r="I4644" t="s">
        <v>25</v>
      </c>
      <c r="J4644" t="s">
        <v>26</v>
      </c>
      <c r="K4644" t="s">
        <v>257</v>
      </c>
      <c r="L4644" t="s">
        <v>4</v>
      </c>
      <c r="M4644" t="s">
        <v>5</v>
      </c>
      <c r="N4644" t="s">
        <v>6</v>
      </c>
      <c r="O4644">
        <v>709600000</v>
      </c>
      <c r="P4644" t="s">
        <v>1002</v>
      </c>
      <c r="Q4644" t="s">
        <v>274</v>
      </c>
      <c r="R4644" t="s">
        <v>7</v>
      </c>
      <c r="S4644" t="s">
        <v>808</v>
      </c>
      <c r="T4644" t="s">
        <v>798</v>
      </c>
      <c r="U4644" t="s">
        <v>800</v>
      </c>
      <c r="W4644" t="s">
        <v>100</v>
      </c>
      <c r="X4644" t="s">
        <v>8</v>
      </c>
      <c r="Y4644" t="s">
        <v>226</v>
      </c>
      <c r="Z4644">
        <v>687.28</v>
      </c>
      <c r="AA4644">
        <v>305</v>
      </c>
    </row>
    <row r="4645" spans="1:27" hidden="1" x14ac:dyDescent="0.25">
      <c r="A4645">
        <v>2018</v>
      </c>
      <c r="B4645">
        <v>2</v>
      </c>
      <c r="C4645" t="s">
        <v>86</v>
      </c>
      <c r="D4645">
        <v>14052</v>
      </c>
      <c r="E4645">
        <v>1</v>
      </c>
      <c r="F4645">
        <v>20180214</v>
      </c>
      <c r="G4645">
        <v>20186370571</v>
      </c>
      <c r="H4645" t="s">
        <v>111</v>
      </c>
      <c r="I4645" t="s">
        <v>25</v>
      </c>
      <c r="J4645" t="s">
        <v>26</v>
      </c>
      <c r="K4645" t="s">
        <v>97</v>
      </c>
      <c r="L4645" t="s">
        <v>4</v>
      </c>
      <c r="M4645" t="s">
        <v>5</v>
      </c>
      <c r="N4645" t="s">
        <v>17</v>
      </c>
      <c r="O4645">
        <v>2005999000</v>
      </c>
      <c r="P4645" t="s">
        <v>499</v>
      </c>
      <c r="Q4645" t="s">
        <v>1071</v>
      </c>
      <c r="R4645" t="s">
        <v>24</v>
      </c>
      <c r="S4645" t="s">
        <v>1105</v>
      </c>
      <c r="T4645" t="s">
        <v>1237</v>
      </c>
      <c r="U4645" t="s">
        <v>1860</v>
      </c>
      <c r="W4645" t="s">
        <v>1232</v>
      </c>
      <c r="X4645" t="s">
        <v>8</v>
      </c>
      <c r="Y4645" t="s">
        <v>9</v>
      </c>
      <c r="Z4645">
        <v>672</v>
      </c>
      <c r="AA4645">
        <v>202</v>
      </c>
    </row>
    <row r="4646" spans="1:27" hidden="1" x14ac:dyDescent="0.25">
      <c r="A4646">
        <v>2018</v>
      </c>
      <c r="B4646">
        <v>2</v>
      </c>
      <c r="C4646" t="s">
        <v>270</v>
      </c>
      <c r="D4646">
        <v>8370</v>
      </c>
      <c r="E4646">
        <v>7</v>
      </c>
      <c r="F4646">
        <v>20180216</v>
      </c>
      <c r="G4646">
        <v>20546150519</v>
      </c>
      <c r="H4646" t="s">
        <v>345</v>
      </c>
      <c r="I4646" t="s">
        <v>25</v>
      </c>
      <c r="J4646" t="s">
        <v>26</v>
      </c>
      <c r="K4646" t="s">
        <v>344</v>
      </c>
      <c r="L4646" t="s">
        <v>4</v>
      </c>
      <c r="M4646" t="s">
        <v>5</v>
      </c>
      <c r="N4646" t="s">
        <v>6</v>
      </c>
      <c r="O4646">
        <v>709600000</v>
      </c>
      <c r="P4646" t="s">
        <v>1002</v>
      </c>
      <c r="Q4646" t="s">
        <v>274</v>
      </c>
      <c r="R4646" t="s">
        <v>7</v>
      </c>
      <c r="S4646" t="s">
        <v>802</v>
      </c>
      <c r="T4646" t="s">
        <v>798</v>
      </c>
      <c r="U4646" t="s">
        <v>801</v>
      </c>
      <c r="W4646" t="s">
        <v>100</v>
      </c>
      <c r="X4646" t="s">
        <v>8</v>
      </c>
      <c r="Y4646" t="s">
        <v>226</v>
      </c>
      <c r="Z4646">
        <v>668.93</v>
      </c>
      <c r="AA4646">
        <v>330</v>
      </c>
    </row>
    <row r="4647" spans="1:27" hidden="1" x14ac:dyDescent="0.25">
      <c r="A4647">
        <v>2017</v>
      </c>
      <c r="B4647">
        <v>1</v>
      </c>
      <c r="C4647" t="s">
        <v>270</v>
      </c>
      <c r="D4647">
        <v>3215</v>
      </c>
      <c r="E4647">
        <v>4</v>
      </c>
      <c r="F4647">
        <v>20170120</v>
      </c>
      <c r="G4647">
        <v>20546150519</v>
      </c>
      <c r="H4647" t="s">
        <v>345</v>
      </c>
      <c r="I4647" t="s">
        <v>25</v>
      </c>
      <c r="J4647" t="s">
        <v>26</v>
      </c>
      <c r="K4647" t="s">
        <v>257</v>
      </c>
      <c r="L4647" t="s">
        <v>4</v>
      </c>
      <c r="M4647" t="s">
        <v>5</v>
      </c>
      <c r="N4647" t="s">
        <v>6</v>
      </c>
      <c r="O4647">
        <v>709600000</v>
      </c>
      <c r="P4647" t="s">
        <v>1002</v>
      </c>
      <c r="Q4647" t="s">
        <v>274</v>
      </c>
      <c r="R4647" t="s">
        <v>7</v>
      </c>
      <c r="S4647" t="s">
        <v>802</v>
      </c>
      <c r="T4647" t="s">
        <v>798</v>
      </c>
      <c r="U4647" t="s">
        <v>799</v>
      </c>
      <c r="W4647" t="s">
        <v>100</v>
      </c>
      <c r="X4647" t="s">
        <v>8</v>
      </c>
      <c r="Y4647" t="s">
        <v>226</v>
      </c>
      <c r="Z4647">
        <v>668.14</v>
      </c>
      <c r="AA4647">
        <v>340</v>
      </c>
    </row>
    <row r="4648" spans="1:27" hidden="1" x14ac:dyDescent="0.25">
      <c r="A4648">
        <v>2018</v>
      </c>
      <c r="B4648">
        <v>1</v>
      </c>
      <c r="C4648" t="s">
        <v>270</v>
      </c>
      <c r="D4648">
        <v>2998</v>
      </c>
      <c r="E4648">
        <v>4</v>
      </c>
      <c r="F4648">
        <v>20180119</v>
      </c>
      <c r="G4648">
        <v>20546150519</v>
      </c>
      <c r="H4648" t="s">
        <v>345</v>
      </c>
      <c r="I4648" t="s">
        <v>25</v>
      </c>
      <c r="J4648" t="s">
        <v>26</v>
      </c>
      <c r="K4648" t="s">
        <v>344</v>
      </c>
      <c r="L4648" t="s">
        <v>4</v>
      </c>
      <c r="M4648" t="s">
        <v>5</v>
      </c>
      <c r="N4648" t="s">
        <v>6</v>
      </c>
      <c r="O4648">
        <v>709600000</v>
      </c>
      <c r="P4648" t="s">
        <v>1002</v>
      </c>
      <c r="Q4648" t="s">
        <v>274</v>
      </c>
      <c r="R4648" t="s">
        <v>7</v>
      </c>
      <c r="S4648" t="s">
        <v>1265</v>
      </c>
      <c r="T4648" t="s">
        <v>14</v>
      </c>
      <c r="V4648" t="s">
        <v>145</v>
      </c>
      <c r="W4648" t="s">
        <v>272</v>
      </c>
      <c r="X4648" t="s">
        <v>8</v>
      </c>
      <c r="Y4648" t="s">
        <v>15</v>
      </c>
      <c r="Z4648">
        <v>665.04</v>
      </c>
      <c r="AA4648">
        <v>550</v>
      </c>
    </row>
    <row r="4649" spans="1:27" hidden="1" x14ac:dyDescent="0.25">
      <c r="A4649">
        <v>2018</v>
      </c>
      <c r="B4649">
        <v>1</v>
      </c>
      <c r="C4649" t="s">
        <v>0</v>
      </c>
      <c r="D4649">
        <v>7616</v>
      </c>
      <c r="E4649">
        <v>2</v>
      </c>
      <c r="F4649">
        <v>20180124</v>
      </c>
      <c r="G4649">
        <v>20546610706</v>
      </c>
      <c r="H4649" t="s">
        <v>1</v>
      </c>
      <c r="I4649" t="s">
        <v>2</v>
      </c>
      <c r="J4649" t="s">
        <v>81</v>
      </c>
      <c r="K4649" t="s">
        <v>374</v>
      </c>
      <c r="L4649" t="s">
        <v>4</v>
      </c>
      <c r="M4649" t="s">
        <v>5</v>
      </c>
      <c r="N4649" t="s">
        <v>6</v>
      </c>
      <c r="O4649">
        <v>709600000</v>
      </c>
      <c r="P4649" t="s">
        <v>31</v>
      </c>
      <c r="Q4649" t="s">
        <v>274</v>
      </c>
      <c r="R4649" t="s">
        <v>7</v>
      </c>
      <c r="S4649" t="s">
        <v>55</v>
      </c>
      <c r="W4649" t="s">
        <v>44</v>
      </c>
      <c r="X4649" t="s">
        <v>8</v>
      </c>
      <c r="Y4649" t="s">
        <v>9</v>
      </c>
      <c r="Z4649">
        <v>663</v>
      </c>
      <c r="AA4649">
        <v>340</v>
      </c>
    </row>
    <row r="4650" spans="1:27" hidden="1" x14ac:dyDescent="0.25">
      <c r="A4650">
        <v>2017</v>
      </c>
      <c r="B4650">
        <v>3</v>
      </c>
      <c r="C4650" t="s">
        <v>85</v>
      </c>
      <c r="D4650">
        <v>1937</v>
      </c>
      <c r="E4650">
        <v>4</v>
      </c>
      <c r="F4650">
        <v>20170328</v>
      </c>
      <c r="G4650">
        <v>20119194998</v>
      </c>
      <c r="H4650" t="s">
        <v>366</v>
      </c>
      <c r="I4650" t="s">
        <v>11</v>
      </c>
      <c r="J4650" t="s">
        <v>12</v>
      </c>
      <c r="K4650" t="s">
        <v>362</v>
      </c>
      <c r="L4650" t="s">
        <v>4</v>
      </c>
      <c r="M4650" t="s">
        <v>5</v>
      </c>
      <c r="N4650" t="s">
        <v>17</v>
      </c>
      <c r="O4650">
        <v>2005999000</v>
      </c>
      <c r="P4650" t="s">
        <v>1015</v>
      </c>
      <c r="Q4650" t="s">
        <v>1003</v>
      </c>
      <c r="R4650" t="s">
        <v>24</v>
      </c>
      <c r="S4650" t="s">
        <v>466</v>
      </c>
      <c r="T4650" t="s">
        <v>368</v>
      </c>
      <c r="V4650" t="s">
        <v>84</v>
      </c>
      <c r="W4650" t="s">
        <v>369</v>
      </c>
      <c r="X4650" t="s">
        <v>23</v>
      </c>
      <c r="Y4650" t="s">
        <v>85</v>
      </c>
      <c r="Z4650">
        <v>661.5</v>
      </c>
      <c r="AA4650">
        <v>630</v>
      </c>
    </row>
    <row r="4651" spans="1:27" hidden="1" x14ac:dyDescent="0.25">
      <c r="A4651">
        <v>2018</v>
      </c>
      <c r="B4651">
        <v>2</v>
      </c>
      <c r="C4651" t="s">
        <v>0</v>
      </c>
      <c r="D4651">
        <v>10605</v>
      </c>
      <c r="E4651">
        <v>1</v>
      </c>
      <c r="F4651">
        <v>20180202</v>
      </c>
      <c r="G4651">
        <v>20546610706</v>
      </c>
      <c r="H4651" t="s">
        <v>1</v>
      </c>
      <c r="I4651" t="s">
        <v>2</v>
      </c>
      <c r="J4651" t="s">
        <v>81</v>
      </c>
      <c r="K4651" t="s">
        <v>374</v>
      </c>
      <c r="L4651" t="s">
        <v>4</v>
      </c>
      <c r="M4651" t="s">
        <v>5</v>
      </c>
      <c r="N4651" t="s">
        <v>6</v>
      </c>
      <c r="O4651">
        <v>709600000</v>
      </c>
      <c r="P4651" t="s">
        <v>40</v>
      </c>
      <c r="Q4651" t="s">
        <v>274</v>
      </c>
      <c r="R4651" t="s">
        <v>7</v>
      </c>
      <c r="S4651" t="s">
        <v>30</v>
      </c>
      <c r="T4651" t="s">
        <v>378</v>
      </c>
      <c r="W4651" t="s">
        <v>73</v>
      </c>
      <c r="X4651" t="s">
        <v>8</v>
      </c>
      <c r="Y4651" t="s">
        <v>9</v>
      </c>
      <c r="Z4651">
        <v>661.5</v>
      </c>
      <c r="AA4651">
        <v>315</v>
      </c>
    </row>
    <row r="4652" spans="1:27" hidden="1" x14ac:dyDescent="0.25">
      <c r="A4652">
        <v>2017</v>
      </c>
      <c r="B4652">
        <v>3</v>
      </c>
      <c r="C4652" t="s">
        <v>86</v>
      </c>
      <c r="D4652">
        <v>26958</v>
      </c>
      <c r="E4652">
        <v>1</v>
      </c>
      <c r="F4652">
        <v>20170330</v>
      </c>
      <c r="G4652">
        <v>20186370571</v>
      </c>
      <c r="H4652" t="s">
        <v>111</v>
      </c>
      <c r="I4652" t="s">
        <v>25</v>
      </c>
      <c r="J4652" t="s">
        <v>26</v>
      </c>
      <c r="K4652" t="s">
        <v>2333</v>
      </c>
      <c r="L4652" t="s">
        <v>4</v>
      </c>
      <c r="M4652" t="s">
        <v>5</v>
      </c>
      <c r="N4652" t="s">
        <v>17</v>
      </c>
      <c r="O4652">
        <v>2005999000</v>
      </c>
      <c r="P4652" t="s">
        <v>40</v>
      </c>
      <c r="Q4652" t="s">
        <v>1071</v>
      </c>
      <c r="R4652" t="s">
        <v>24</v>
      </c>
      <c r="S4652" t="s">
        <v>2334</v>
      </c>
      <c r="W4652" t="s">
        <v>112</v>
      </c>
      <c r="X4652" t="s">
        <v>8</v>
      </c>
      <c r="Y4652" t="s">
        <v>9</v>
      </c>
      <c r="Z4652">
        <v>661.2</v>
      </c>
      <c r="AA4652">
        <v>194</v>
      </c>
    </row>
    <row r="4653" spans="1:27" hidden="1" x14ac:dyDescent="0.25">
      <c r="A4653">
        <v>2018</v>
      </c>
      <c r="B4653">
        <v>3</v>
      </c>
      <c r="C4653" t="s">
        <v>270</v>
      </c>
      <c r="D4653">
        <v>12498</v>
      </c>
      <c r="E4653">
        <v>3</v>
      </c>
      <c r="F4653">
        <v>20180314</v>
      </c>
      <c r="G4653">
        <v>20546150519</v>
      </c>
      <c r="H4653" t="s">
        <v>345</v>
      </c>
      <c r="I4653" t="s">
        <v>25</v>
      </c>
      <c r="J4653" t="s">
        <v>26</v>
      </c>
      <c r="K4653" t="s">
        <v>1281</v>
      </c>
      <c r="L4653" t="s">
        <v>4</v>
      </c>
      <c r="M4653" t="s">
        <v>5</v>
      </c>
      <c r="N4653" t="s">
        <v>6</v>
      </c>
      <c r="O4653">
        <v>709600000</v>
      </c>
      <c r="P4653" t="s">
        <v>1002</v>
      </c>
      <c r="Q4653" t="s">
        <v>274</v>
      </c>
      <c r="R4653" t="s">
        <v>7</v>
      </c>
      <c r="S4653" t="s">
        <v>802</v>
      </c>
      <c r="T4653" t="s">
        <v>798</v>
      </c>
      <c r="U4653" t="s">
        <v>800</v>
      </c>
      <c r="W4653" t="s">
        <v>100</v>
      </c>
      <c r="X4653" t="s">
        <v>8</v>
      </c>
      <c r="Y4653" t="s">
        <v>226</v>
      </c>
      <c r="Z4653">
        <v>660.98</v>
      </c>
      <c r="AA4653">
        <v>595</v>
      </c>
    </row>
    <row r="4654" spans="1:27" hidden="1" x14ac:dyDescent="0.25">
      <c r="A4654">
        <v>2017</v>
      </c>
      <c r="B4654">
        <v>2</v>
      </c>
      <c r="C4654" t="s">
        <v>86</v>
      </c>
      <c r="D4654">
        <v>12927</v>
      </c>
      <c r="E4654">
        <v>21</v>
      </c>
      <c r="F4654">
        <v>20170214</v>
      </c>
      <c r="G4654">
        <v>20566275024</v>
      </c>
      <c r="H4654" t="s">
        <v>1531</v>
      </c>
      <c r="I4654" t="s">
        <v>2</v>
      </c>
      <c r="J4654" t="s">
        <v>81</v>
      </c>
      <c r="K4654" t="s">
        <v>82</v>
      </c>
      <c r="L4654" t="s">
        <v>4</v>
      </c>
      <c r="M4654" t="s">
        <v>5</v>
      </c>
      <c r="N4654" t="s">
        <v>6</v>
      </c>
      <c r="O4654">
        <v>904219000</v>
      </c>
      <c r="P4654" t="s">
        <v>499</v>
      </c>
      <c r="Q4654" t="s">
        <v>472</v>
      </c>
      <c r="R4654" t="s">
        <v>50</v>
      </c>
      <c r="S4654" t="s">
        <v>83</v>
      </c>
      <c r="T4654" t="s">
        <v>1533</v>
      </c>
      <c r="X4654" t="s">
        <v>915</v>
      </c>
      <c r="Y4654" t="s">
        <v>9</v>
      </c>
      <c r="Z4654">
        <v>660</v>
      </c>
      <c r="AA4654">
        <v>379.10899999999998</v>
      </c>
    </row>
    <row r="4655" spans="1:27" hidden="1" x14ac:dyDescent="0.25">
      <c r="A4655">
        <v>2017</v>
      </c>
      <c r="B4655">
        <v>3</v>
      </c>
      <c r="C4655" t="s">
        <v>86</v>
      </c>
      <c r="D4655">
        <v>23235</v>
      </c>
      <c r="E4655">
        <v>10</v>
      </c>
      <c r="F4655">
        <v>20170316</v>
      </c>
      <c r="G4655">
        <v>20186370571</v>
      </c>
      <c r="H4655" t="s">
        <v>111</v>
      </c>
      <c r="I4655" t="s">
        <v>25</v>
      </c>
      <c r="J4655" t="s">
        <v>26</v>
      </c>
      <c r="K4655" t="s">
        <v>97</v>
      </c>
      <c r="L4655" t="s">
        <v>4</v>
      </c>
      <c r="M4655" t="s">
        <v>5</v>
      </c>
      <c r="N4655" t="s">
        <v>6</v>
      </c>
      <c r="O4655">
        <v>904219000</v>
      </c>
      <c r="P4655" t="s">
        <v>499</v>
      </c>
      <c r="Q4655" t="s">
        <v>472</v>
      </c>
      <c r="R4655" t="s">
        <v>50</v>
      </c>
      <c r="S4655" t="s">
        <v>1437</v>
      </c>
      <c r="W4655" t="s">
        <v>112</v>
      </c>
      <c r="X4655" t="s">
        <v>8</v>
      </c>
      <c r="Y4655" t="s">
        <v>9</v>
      </c>
      <c r="Z4655">
        <v>660</v>
      </c>
      <c r="AA4655">
        <v>56.4</v>
      </c>
    </row>
    <row r="4656" spans="1:27" hidden="1" x14ac:dyDescent="0.25">
      <c r="A4656">
        <v>2017</v>
      </c>
      <c r="B4656">
        <v>3</v>
      </c>
      <c r="C4656" t="s">
        <v>86</v>
      </c>
      <c r="D4656">
        <v>26436</v>
      </c>
      <c r="E4656">
        <v>9</v>
      </c>
      <c r="F4656">
        <v>20170330</v>
      </c>
      <c r="G4656">
        <v>20186370571</v>
      </c>
      <c r="H4656" t="s">
        <v>111</v>
      </c>
      <c r="I4656" t="s">
        <v>25</v>
      </c>
      <c r="J4656" t="s">
        <v>26</v>
      </c>
      <c r="K4656" t="s">
        <v>125</v>
      </c>
      <c r="L4656" t="s">
        <v>4</v>
      </c>
      <c r="M4656" t="s">
        <v>5</v>
      </c>
      <c r="N4656" t="s">
        <v>17</v>
      </c>
      <c r="O4656">
        <v>2005999000</v>
      </c>
      <c r="P4656" t="s">
        <v>31</v>
      </c>
      <c r="Q4656" t="s">
        <v>1003</v>
      </c>
      <c r="R4656" t="s">
        <v>24</v>
      </c>
      <c r="S4656" t="s">
        <v>2324</v>
      </c>
      <c r="W4656" t="s">
        <v>112</v>
      </c>
      <c r="X4656" t="s">
        <v>8</v>
      </c>
      <c r="Y4656" t="s">
        <v>9</v>
      </c>
      <c r="Z4656">
        <v>660</v>
      </c>
      <c r="AA4656">
        <v>338</v>
      </c>
    </row>
    <row r="4657" spans="1:27" hidden="1" x14ac:dyDescent="0.25">
      <c r="A4657">
        <v>2018</v>
      </c>
      <c r="B4657">
        <v>2</v>
      </c>
      <c r="C4657" t="s">
        <v>0</v>
      </c>
      <c r="D4657">
        <v>14373</v>
      </c>
      <c r="E4657">
        <v>1</v>
      </c>
      <c r="F4657">
        <v>20180216</v>
      </c>
      <c r="G4657">
        <v>20600815696</v>
      </c>
      <c r="H4657" t="s">
        <v>39</v>
      </c>
      <c r="I4657" t="s">
        <v>2</v>
      </c>
      <c r="J4657" t="s">
        <v>21</v>
      </c>
      <c r="K4657" t="s">
        <v>22</v>
      </c>
      <c r="L4657" t="s">
        <v>4</v>
      </c>
      <c r="M4657" t="s">
        <v>5</v>
      </c>
      <c r="N4657" t="s">
        <v>6</v>
      </c>
      <c r="O4657">
        <v>709600000</v>
      </c>
      <c r="P4657" t="s">
        <v>1071</v>
      </c>
      <c r="Q4657" t="s">
        <v>274</v>
      </c>
      <c r="R4657" t="s">
        <v>7</v>
      </c>
      <c r="S4657" t="s">
        <v>31</v>
      </c>
      <c r="T4657" t="s">
        <v>40</v>
      </c>
      <c r="X4657" t="s">
        <v>23</v>
      </c>
      <c r="Y4657" t="s">
        <v>9</v>
      </c>
      <c r="Z4657">
        <v>660</v>
      </c>
      <c r="AA4657">
        <v>410</v>
      </c>
    </row>
    <row r="4658" spans="1:27" hidden="1" x14ac:dyDescent="0.25">
      <c r="A4658">
        <v>2017</v>
      </c>
      <c r="B4658">
        <v>1</v>
      </c>
      <c r="C4658" t="s">
        <v>0</v>
      </c>
      <c r="D4658">
        <v>901</v>
      </c>
      <c r="E4658">
        <v>1</v>
      </c>
      <c r="F4658">
        <v>20170106</v>
      </c>
      <c r="G4658">
        <v>20546610706</v>
      </c>
      <c r="H4658" t="s">
        <v>1</v>
      </c>
      <c r="I4658" t="s">
        <v>2</v>
      </c>
      <c r="J4658" t="s">
        <v>32</v>
      </c>
      <c r="K4658" t="s">
        <v>33</v>
      </c>
      <c r="L4658" t="s">
        <v>4</v>
      </c>
      <c r="M4658" t="s">
        <v>5</v>
      </c>
      <c r="N4658" t="s">
        <v>6</v>
      </c>
      <c r="O4658">
        <v>904229000</v>
      </c>
      <c r="P4658" t="s">
        <v>40</v>
      </c>
      <c r="Q4658" t="s">
        <v>274</v>
      </c>
      <c r="R4658" t="s">
        <v>60</v>
      </c>
      <c r="S4658" t="s">
        <v>30</v>
      </c>
      <c r="T4658" t="s">
        <v>378</v>
      </c>
      <c r="W4658" t="s">
        <v>73</v>
      </c>
      <c r="X4658" t="s">
        <v>8</v>
      </c>
      <c r="Y4658" t="s">
        <v>9</v>
      </c>
      <c r="Z4658">
        <v>657</v>
      </c>
      <c r="AA4658">
        <v>73</v>
      </c>
    </row>
    <row r="4659" spans="1:27" hidden="1" x14ac:dyDescent="0.25">
      <c r="A4659">
        <v>2017</v>
      </c>
      <c r="B4659">
        <v>1</v>
      </c>
      <c r="C4659" t="s">
        <v>0</v>
      </c>
      <c r="D4659">
        <v>9990</v>
      </c>
      <c r="E4659">
        <v>1</v>
      </c>
      <c r="F4659">
        <v>20170128</v>
      </c>
      <c r="G4659">
        <v>20510807694</v>
      </c>
      <c r="H4659" t="s">
        <v>20</v>
      </c>
      <c r="I4659" t="s">
        <v>2</v>
      </c>
      <c r="J4659" t="s">
        <v>21</v>
      </c>
      <c r="K4659" t="s">
        <v>22</v>
      </c>
      <c r="L4659" t="s">
        <v>4</v>
      </c>
      <c r="M4659" t="s">
        <v>5</v>
      </c>
      <c r="N4659" t="s">
        <v>6</v>
      </c>
      <c r="O4659">
        <v>709600000</v>
      </c>
      <c r="P4659" t="s">
        <v>1071</v>
      </c>
      <c r="Q4659" t="s">
        <v>274</v>
      </c>
      <c r="R4659" t="s">
        <v>7</v>
      </c>
      <c r="S4659" t="s">
        <v>31</v>
      </c>
      <c r="T4659" t="s">
        <v>40</v>
      </c>
      <c r="X4659" t="s">
        <v>23</v>
      </c>
      <c r="Y4659" t="s">
        <v>9</v>
      </c>
      <c r="Z4659">
        <v>648</v>
      </c>
      <c r="AA4659">
        <v>540</v>
      </c>
    </row>
    <row r="4660" spans="1:27" hidden="1" x14ac:dyDescent="0.25">
      <c r="A4660">
        <v>2017</v>
      </c>
      <c r="B4660">
        <v>3</v>
      </c>
      <c r="C4660" t="s">
        <v>0</v>
      </c>
      <c r="D4660">
        <v>22158</v>
      </c>
      <c r="E4660">
        <v>25</v>
      </c>
      <c r="F4660">
        <v>20170304</v>
      </c>
      <c r="G4660">
        <v>20555032731</v>
      </c>
      <c r="H4660" t="s">
        <v>51</v>
      </c>
      <c r="I4660" t="s">
        <v>2</v>
      </c>
      <c r="J4660" t="s">
        <v>52</v>
      </c>
      <c r="K4660" t="s">
        <v>53</v>
      </c>
      <c r="L4660" t="s">
        <v>4</v>
      </c>
      <c r="M4660" t="s">
        <v>5</v>
      </c>
      <c r="N4660" t="s">
        <v>6</v>
      </c>
      <c r="O4660">
        <v>709600000</v>
      </c>
      <c r="P4660" t="s">
        <v>1071</v>
      </c>
      <c r="Q4660" t="s">
        <v>274</v>
      </c>
      <c r="R4660" t="s">
        <v>7</v>
      </c>
      <c r="S4660" t="s">
        <v>40</v>
      </c>
      <c r="T4660" t="s">
        <v>31</v>
      </c>
      <c r="U4660" t="s">
        <v>54</v>
      </c>
      <c r="X4660" t="s">
        <v>23</v>
      </c>
      <c r="Y4660" t="s">
        <v>9</v>
      </c>
      <c r="Z4660">
        <v>645.85</v>
      </c>
      <c r="AA4660">
        <v>413</v>
      </c>
    </row>
    <row r="4661" spans="1:27" hidden="1" x14ac:dyDescent="0.25">
      <c r="A4661">
        <v>2018</v>
      </c>
      <c r="B4661">
        <v>1</v>
      </c>
      <c r="C4661" t="s">
        <v>270</v>
      </c>
      <c r="D4661">
        <v>3108</v>
      </c>
      <c r="E4661">
        <v>4</v>
      </c>
      <c r="F4661">
        <v>20180119</v>
      </c>
      <c r="G4661">
        <v>20546150519</v>
      </c>
      <c r="H4661" t="s">
        <v>345</v>
      </c>
      <c r="I4661" t="s">
        <v>25</v>
      </c>
      <c r="J4661" t="s">
        <v>26</v>
      </c>
      <c r="K4661" t="s">
        <v>344</v>
      </c>
      <c r="L4661" t="s">
        <v>4</v>
      </c>
      <c r="M4661" t="s">
        <v>5</v>
      </c>
      <c r="N4661" t="s">
        <v>6</v>
      </c>
      <c r="O4661">
        <v>709600000</v>
      </c>
      <c r="P4661" t="s">
        <v>1002</v>
      </c>
      <c r="Q4661" t="s">
        <v>274</v>
      </c>
      <c r="R4661" t="s">
        <v>7</v>
      </c>
      <c r="S4661" t="s">
        <v>924</v>
      </c>
      <c r="T4661" t="s">
        <v>14</v>
      </c>
      <c r="V4661" t="s">
        <v>145</v>
      </c>
      <c r="W4661" t="s">
        <v>272</v>
      </c>
      <c r="X4661" t="s">
        <v>8</v>
      </c>
      <c r="Y4661" t="s">
        <v>15</v>
      </c>
      <c r="Z4661">
        <v>639.69000000000005</v>
      </c>
      <c r="AA4661">
        <v>550</v>
      </c>
    </row>
    <row r="4662" spans="1:27" hidden="1" x14ac:dyDescent="0.25">
      <c r="A4662">
        <v>2018</v>
      </c>
      <c r="B4662">
        <v>2</v>
      </c>
      <c r="C4662" t="s">
        <v>270</v>
      </c>
      <c r="D4662">
        <v>7333</v>
      </c>
      <c r="E4662">
        <v>1</v>
      </c>
      <c r="F4662">
        <v>20180209</v>
      </c>
      <c r="G4662">
        <v>20546150519</v>
      </c>
      <c r="H4662" t="s">
        <v>345</v>
      </c>
      <c r="I4662" t="s">
        <v>25</v>
      </c>
      <c r="J4662" t="s">
        <v>26</v>
      </c>
      <c r="K4662" t="s">
        <v>344</v>
      </c>
      <c r="L4662" t="s">
        <v>4</v>
      </c>
      <c r="M4662" t="s">
        <v>5</v>
      </c>
      <c r="N4662" t="s">
        <v>6</v>
      </c>
      <c r="O4662">
        <v>709600000</v>
      </c>
      <c r="P4662" t="s">
        <v>1002</v>
      </c>
      <c r="Q4662" t="s">
        <v>274</v>
      </c>
      <c r="R4662" t="s">
        <v>7</v>
      </c>
      <c r="S4662" t="s">
        <v>350</v>
      </c>
      <c r="T4662" t="s">
        <v>798</v>
      </c>
      <c r="U4662" t="s">
        <v>807</v>
      </c>
      <c r="W4662" t="s">
        <v>100</v>
      </c>
      <c r="X4662" t="s">
        <v>8</v>
      </c>
      <c r="Y4662" t="s">
        <v>226</v>
      </c>
      <c r="Z4662">
        <v>636.75</v>
      </c>
      <c r="AA4662">
        <v>620</v>
      </c>
    </row>
    <row r="4663" spans="1:27" hidden="1" x14ac:dyDescent="0.25">
      <c r="A4663">
        <v>2017</v>
      </c>
      <c r="B4663">
        <v>3</v>
      </c>
      <c r="C4663" t="s">
        <v>0</v>
      </c>
      <c r="D4663">
        <v>21880</v>
      </c>
      <c r="E4663">
        <v>1</v>
      </c>
      <c r="F4663">
        <v>20170304</v>
      </c>
      <c r="G4663">
        <v>20600815696</v>
      </c>
      <c r="H4663" t="s">
        <v>39</v>
      </c>
      <c r="I4663" t="s">
        <v>2</v>
      </c>
      <c r="J4663" t="s">
        <v>21</v>
      </c>
      <c r="K4663" t="s">
        <v>22</v>
      </c>
      <c r="L4663" t="s">
        <v>4</v>
      </c>
      <c r="M4663" t="s">
        <v>5</v>
      </c>
      <c r="N4663" t="s">
        <v>6</v>
      </c>
      <c r="O4663">
        <v>709600000</v>
      </c>
      <c r="P4663" t="s">
        <v>1071</v>
      </c>
      <c r="Q4663" t="s">
        <v>274</v>
      </c>
      <c r="R4663" t="s">
        <v>7</v>
      </c>
      <c r="S4663" t="s">
        <v>31</v>
      </c>
      <c r="T4663" t="s">
        <v>40</v>
      </c>
      <c r="U4663" t="s">
        <v>54</v>
      </c>
      <c r="X4663" t="s">
        <v>23</v>
      </c>
      <c r="Y4663" t="s">
        <v>9</v>
      </c>
      <c r="Z4663">
        <v>636</v>
      </c>
      <c r="AA4663">
        <v>780</v>
      </c>
    </row>
    <row r="4664" spans="1:27" hidden="1" x14ac:dyDescent="0.25">
      <c r="A4664">
        <v>2018</v>
      </c>
      <c r="B4664">
        <v>1</v>
      </c>
      <c r="C4664" t="s">
        <v>0</v>
      </c>
      <c r="D4664">
        <v>8683</v>
      </c>
      <c r="E4664">
        <v>3</v>
      </c>
      <c r="F4664">
        <v>20180127</v>
      </c>
      <c r="G4664">
        <v>20565443993</v>
      </c>
      <c r="H4664" t="s">
        <v>523</v>
      </c>
      <c r="I4664" t="s">
        <v>36</v>
      </c>
      <c r="J4664" t="s">
        <v>42</v>
      </c>
      <c r="K4664" t="s">
        <v>43</v>
      </c>
      <c r="L4664" t="s">
        <v>4</v>
      </c>
      <c r="M4664" t="s">
        <v>5</v>
      </c>
      <c r="N4664" t="s">
        <v>6</v>
      </c>
      <c r="O4664">
        <v>709600000</v>
      </c>
      <c r="P4664" t="s">
        <v>40</v>
      </c>
      <c r="Q4664" t="s">
        <v>274</v>
      </c>
      <c r="R4664" t="s">
        <v>7</v>
      </c>
      <c r="S4664" t="s">
        <v>30</v>
      </c>
      <c r="W4664" t="s">
        <v>34</v>
      </c>
      <c r="X4664" t="s">
        <v>8</v>
      </c>
      <c r="Y4664" t="s">
        <v>9</v>
      </c>
      <c r="Z4664">
        <v>633.15</v>
      </c>
      <c r="AA4664">
        <v>135</v>
      </c>
    </row>
    <row r="4665" spans="1:27" hidden="1" x14ac:dyDescent="0.25">
      <c r="A4665">
        <v>2018</v>
      </c>
      <c r="B4665">
        <v>2</v>
      </c>
      <c r="C4665" t="s">
        <v>0</v>
      </c>
      <c r="D4665">
        <v>15895</v>
      </c>
      <c r="E4665">
        <v>3</v>
      </c>
      <c r="F4665">
        <v>20180222</v>
      </c>
      <c r="G4665">
        <v>20565443993</v>
      </c>
      <c r="H4665" t="s">
        <v>523</v>
      </c>
      <c r="I4665" t="s">
        <v>36</v>
      </c>
      <c r="J4665" t="s">
        <v>42</v>
      </c>
      <c r="K4665" t="s">
        <v>43</v>
      </c>
      <c r="L4665" t="s">
        <v>4</v>
      </c>
      <c r="M4665" t="s">
        <v>5</v>
      </c>
      <c r="N4665" t="s">
        <v>6</v>
      </c>
      <c r="O4665">
        <v>709600000</v>
      </c>
      <c r="P4665" t="s">
        <v>40</v>
      </c>
      <c r="Q4665" t="s">
        <v>274</v>
      </c>
      <c r="R4665" t="s">
        <v>7</v>
      </c>
      <c r="S4665" t="s">
        <v>30</v>
      </c>
      <c r="W4665" t="s">
        <v>34</v>
      </c>
      <c r="X4665" t="s">
        <v>8</v>
      </c>
      <c r="Y4665" t="s">
        <v>9</v>
      </c>
      <c r="Z4665">
        <v>633.15</v>
      </c>
      <c r="AA4665">
        <v>135</v>
      </c>
    </row>
    <row r="4666" spans="1:27" hidden="1" x14ac:dyDescent="0.25">
      <c r="A4666">
        <v>2018</v>
      </c>
      <c r="B4666">
        <v>2</v>
      </c>
      <c r="C4666" t="s">
        <v>86</v>
      </c>
      <c r="D4666">
        <v>18368</v>
      </c>
      <c r="E4666">
        <v>2</v>
      </c>
      <c r="F4666">
        <v>20180228</v>
      </c>
      <c r="G4666">
        <v>20504004415</v>
      </c>
      <c r="H4666" t="s">
        <v>223</v>
      </c>
      <c r="I4666" t="s">
        <v>268</v>
      </c>
      <c r="J4666" t="s">
        <v>1932</v>
      </c>
      <c r="K4666" t="s">
        <v>1933</v>
      </c>
      <c r="L4666" t="s">
        <v>4</v>
      </c>
      <c r="M4666" t="s">
        <v>5</v>
      </c>
      <c r="N4666" t="s">
        <v>17</v>
      </c>
      <c r="O4666">
        <v>2001909000</v>
      </c>
      <c r="P4666" t="s">
        <v>1008</v>
      </c>
      <c r="Q4666" t="s">
        <v>1003</v>
      </c>
      <c r="R4666" t="s">
        <v>68</v>
      </c>
      <c r="S4666" t="s">
        <v>937</v>
      </c>
      <c r="T4666" t="s">
        <v>1086</v>
      </c>
      <c r="W4666" t="s">
        <v>117</v>
      </c>
      <c r="X4666" t="s">
        <v>8</v>
      </c>
      <c r="Y4666" t="s">
        <v>9</v>
      </c>
      <c r="Z4666">
        <v>631.57000000000005</v>
      </c>
      <c r="AA4666">
        <v>244.8</v>
      </c>
    </row>
    <row r="4667" spans="1:27" hidden="1" x14ac:dyDescent="0.25">
      <c r="A4667">
        <v>2017</v>
      </c>
      <c r="B4667">
        <v>3</v>
      </c>
      <c r="C4667" t="s">
        <v>86</v>
      </c>
      <c r="D4667">
        <v>26436</v>
      </c>
      <c r="E4667">
        <v>7</v>
      </c>
      <c r="F4667">
        <v>20170330</v>
      </c>
      <c r="G4667">
        <v>20186370571</v>
      </c>
      <c r="H4667" t="s">
        <v>111</v>
      </c>
      <c r="I4667" t="s">
        <v>25</v>
      </c>
      <c r="J4667" t="s">
        <v>26</v>
      </c>
      <c r="K4667" t="s">
        <v>125</v>
      </c>
      <c r="L4667" t="s">
        <v>4</v>
      </c>
      <c r="M4667" t="s">
        <v>5</v>
      </c>
      <c r="N4667" t="s">
        <v>17</v>
      </c>
      <c r="O4667">
        <v>2005999000</v>
      </c>
      <c r="P4667" t="s">
        <v>40</v>
      </c>
      <c r="Q4667" t="s">
        <v>1003</v>
      </c>
      <c r="R4667" t="s">
        <v>24</v>
      </c>
      <c r="S4667" t="s">
        <v>1842</v>
      </c>
      <c r="W4667" t="s">
        <v>112</v>
      </c>
      <c r="X4667" t="s">
        <v>8</v>
      </c>
      <c r="Y4667" t="s">
        <v>9</v>
      </c>
      <c r="Z4667">
        <v>630</v>
      </c>
      <c r="AA4667">
        <v>338</v>
      </c>
    </row>
    <row r="4668" spans="1:27" hidden="1" x14ac:dyDescent="0.25">
      <c r="A4668">
        <v>2017</v>
      </c>
      <c r="B4668">
        <v>3</v>
      </c>
      <c r="C4668" t="s">
        <v>86</v>
      </c>
      <c r="D4668">
        <v>25172</v>
      </c>
      <c r="E4668">
        <v>5</v>
      </c>
      <c r="F4668">
        <v>20170323</v>
      </c>
      <c r="G4668">
        <v>20186370571</v>
      </c>
      <c r="H4668" t="s">
        <v>111</v>
      </c>
      <c r="I4668" t="s">
        <v>25</v>
      </c>
      <c r="J4668" t="s">
        <v>26</v>
      </c>
      <c r="K4668" t="s">
        <v>97</v>
      </c>
      <c r="L4668" t="s">
        <v>4</v>
      </c>
      <c r="M4668" t="s">
        <v>5</v>
      </c>
      <c r="N4668" t="s">
        <v>17</v>
      </c>
      <c r="O4668">
        <v>2005999000</v>
      </c>
      <c r="P4668" t="s">
        <v>31</v>
      </c>
      <c r="Q4668" t="s">
        <v>1003</v>
      </c>
      <c r="R4668" t="s">
        <v>24</v>
      </c>
      <c r="S4668" t="s">
        <v>933</v>
      </c>
      <c r="W4668" t="s">
        <v>112</v>
      </c>
      <c r="X4668" t="s">
        <v>8</v>
      </c>
      <c r="Y4668" t="s">
        <v>9</v>
      </c>
      <c r="Z4668">
        <v>626.4</v>
      </c>
      <c r="AA4668">
        <v>148</v>
      </c>
    </row>
    <row r="4669" spans="1:27" hidden="1" x14ac:dyDescent="0.25">
      <c r="A4669">
        <v>2018</v>
      </c>
      <c r="B4669">
        <v>1</v>
      </c>
      <c r="C4669" t="s">
        <v>270</v>
      </c>
      <c r="D4669">
        <v>4245</v>
      </c>
      <c r="E4669">
        <v>5</v>
      </c>
      <c r="F4669">
        <v>20180124</v>
      </c>
      <c r="G4669">
        <v>20546150519</v>
      </c>
      <c r="H4669" t="s">
        <v>345</v>
      </c>
      <c r="I4669" t="s">
        <v>25</v>
      </c>
      <c r="J4669" t="s">
        <v>26</v>
      </c>
      <c r="K4669" t="s">
        <v>257</v>
      </c>
      <c r="L4669" t="s">
        <v>4</v>
      </c>
      <c r="M4669" t="s">
        <v>5</v>
      </c>
      <c r="N4669" t="s">
        <v>6</v>
      </c>
      <c r="O4669">
        <v>709600000</v>
      </c>
      <c r="P4669" t="s">
        <v>1002</v>
      </c>
      <c r="Q4669" t="s">
        <v>274</v>
      </c>
      <c r="R4669" t="s">
        <v>7</v>
      </c>
      <c r="S4669" t="s">
        <v>802</v>
      </c>
      <c r="T4669" t="s">
        <v>798</v>
      </c>
      <c r="U4669" t="s">
        <v>801</v>
      </c>
      <c r="W4669" t="s">
        <v>100</v>
      </c>
      <c r="X4669" t="s">
        <v>8</v>
      </c>
      <c r="Y4669" t="s">
        <v>226</v>
      </c>
      <c r="Z4669">
        <v>623.14</v>
      </c>
      <c r="AA4669">
        <v>330</v>
      </c>
    </row>
    <row r="4670" spans="1:27" hidden="1" x14ac:dyDescent="0.25">
      <c r="A4670">
        <v>2018</v>
      </c>
      <c r="B4670">
        <v>3</v>
      </c>
      <c r="C4670" t="s">
        <v>0</v>
      </c>
      <c r="D4670">
        <v>26674</v>
      </c>
      <c r="E4670">
        <v>4</v>
      </c>
      <c r="F4670">
        <v>20180331</v>
      </c>
      <c r="G4670">
        <v>20602980945</v>
      </c>
      <c r="H4670" t="s">
        <v>2458</v>
      </c>
      <c r="I4670" t="s">
        <v>2</v>
      </c>
      <c r="J4670" t="s">
        <v>21</v>
      </c>
      <c r="K4670" t="s">
        <v>1150</v>
      </c>
      <c r="L4670" t="s">
        <v>4</v>
      </c>
      <c r="M4670" t="s">
        <v>5</v>
      </c>
      <c r="N4670" t="s">
        <v>6</v>
      </c>
      <c r="O4670">
        <v>709600000</v>
      </c>
      <c r="P4670" t="s">
        <v>499</v>
      </c>
      <c r="Q4670" t="s">
        <v>274</v>
      </c>
      <c r="R4670" t="s">
        <v>7</v>
      </c>
      <c r="S4670" t="s">
        <v>41</v>
      </c>
      <c r="X4670" t="s">
        <v>23</v>
      </c>
      <c r="Y4670" t="s">
        <v>9</v>
      </c>
      <c r="Z4670">
        <v>623</v>
      </c>
      <c r="AA4670">
        <v>70</v>
      </c>
    </row>
    <row r="4671" spans="1:27" hidden="1" x14ac:dyDescent="0.25">
      <c r="A4671">
        <v>2017</v>
      </c>
      <c r="B4671">
        <v>2</v>
      </c>
      <c r="C4671" t="s">
        <v>86</v>
      </c>
      <c r="D4671">
        <v>8045</v>
      </c>
      <c r="E4671">
        <v>9</v>
      </c>
      <c r="F4671">
        <v>20170203</v>
      </c>
      <c r="G4671">
        <v>20503484316</v>
      </c>
      <c r="H4671" t="s">
        <v>238</v>
      </c>
      <c r="I4671" t="s">
        <v>25</v>
      </c>
      <c r="J4671" t="s">
        <v>26</v>
      </c>
      <c r="K4671" t="s">
        <v>28</v>
      </c>
      <c r="L4671" t="s">
        <v>4</v>
      </c>
      <c r="M4671" t="s">
        <v>5</v>
      </c>
      <c r="N4671" t="s">
        <v>17</v>
      </c>
      <c r="O4671">
        <v>2005999000</v>
      </c>
      <c r="P4671" t="s">
        <v>31</v>
      </c>
      <c r="Q4671" t="s">
        <v>1003</v>
      </c>
      <c r="R4671" t="s">
        <v>24</v>
      </c>
      <c r="S4671" t="s">
        <v>1414</v>
      </c>
      <c r="T4671" t="s">
        <v>1415</v>
      </c>
      <c r="X4671" t="s">
        <v>8</v>
      </c>
      <c r="Y4671" t="s">
        <v>9</v>
      </c>
      <c r="Z4671">
        <v>621</v>
      </c>
      <c r="AA4671">
        <v>267.786</v>
      </c>
    </row>
    <row r="4672" spans="1:27" hidden="1" x14ac:dyDescent="0.25">
      <c r="A4672">
        <v>2017</v>
      </c>
      <c r="B4672">
        <v>2</v>
      </c>
      <c r="C4672" t="s">
        <v>86</v>
      </c>
      <c r="D4672">
        <v>16332</v>
      </c>
      <c r="E4672">
        <v>4</v>
      </c>
      <c r="F4672">
        <v>20170223</v>
      </c>
      <c r="G4672">
        <v>20186370571</v>
      </c>
      <c r="H4672" t="s">
        <v>111</v>
      </c>
      <c r="I4672" t="s">
        <v>25</v>
      </c>
      <c r="J4672" t="s">
        <v>26</v>
      </c>
      <c r="K4672" t="s">
        <v>97</v>
      </c>
      <c r="L4672" t="s">
        <v>4</v>
      </c>
      <c r="M4672" t="s">
        <v>5</v>
      </c>
      <c r="N4672" t="s">
        <v>17</v>
      </c>
      <c r="O4672">
        <v>2005999000</v>
      </c>
      <c r="P4672" t="s">
        <v>31</v>
      </c>
      <c r="Q4672" t="s">
        <v>1003</v>
      </c>
      <c r="R4672" t="s">
        <v>24</v>
      </c>
      <c r="S4672" t="s">
        <v>1649</v>
      </c>
      <c r="W4672" t="s">
        <v>160</v>
      </c>
      <c r="X4672" t="s">
        <v>8</v>
      </c>
      <c r="Y4672" t="s">
        <v>9</v>
      </c>
      <c r="Z4672">
        <v>620.4</v>
      </c>
      <c r="AA4672">
        <v>316</v>
      </c>
    </row>
    <row r="4673" spans="1:27" hidden="1" x14ac:dyDescent="0.25">
      <c r="A4673">
        <v>2018</v>
      </c>
      <c r="B4673">
        <v>2</v>
      </c>
      <c r="C4673" t="s">
        <v>270</v>
      </c>
      <c r="D4673">
        <v>9744</v>
      </c>
      <c r="E4673">
        <v>4</v>
      </c>
      <c r="F4673">
        <v>20180223</v>
      </c>
      <c r="G4673">
        <v>20546150519</v>
      </c>
      <c r="H4673" t="s">
        <v>345</v>
      </c>
      <c r="I4673" t="s">
        <v>25</v>
      </c>
      <c r="J4673" t="s">
        <v>26</v>
      </c>
      <c r="K4673" t="s">
        <v>344</v>
      </c>
      <c r="L4673" t="s">
        <v>4</v>
      </c>
      <c r="M4673" t="s">
        <v>5</v>
      </c>
      <c r="N4673" t="s">
        <v>6</v>
      </c>
      <c r="O4673">
        <v>709600000</v>
      </c>
      <c r="P4673" t="s">
        <v>1002</v>
      </c>
      <c r="Q4673" t="s">
        <v>274</v>
      </c>
      <c r="R4673" t="s">
        <v>7</v>
      </c>
      <c r="S4673" t="s">
        <v>802</v>
      </c>
      <c r="T4673" t="s">
        <v>798</v>
      </c>
      <c r="U4673" t="s">
        <v>799</v>
      </c>
      <c r="W4673" t="s">
        <v>100</v>
      </c>
      <c r="X4673" t="s">
        <v>8</v>
      </c>
      <c r="Y4673" t="s">
        <v>226</v>
      </c>
      <c r="Z4673">
        <v>619.97</v>
      </c>
      <c r="AA4673">
        <v>550</v>
      </c>
    </row>
    <row r="4674" spans="1:27" hidden="1" x14ac:dyDescent="0.25">
      <c r="A4674">
        <v>2017</v>
      </c>
      <c r="B4674">
        <v>1</v>
      </c>
      <c r="C4674" t="s">
        <v>85</v>
      </c>
      <c r="D4674">
        <v>233</v>
      </c>
      <c r="E4674">
        <v>2</v>
      </c>
      <c r="F4674">
        <v>20170112</v>
      </c>
      <c r="G4674">
        <v>20119194998</v>
      </c>
      <c r="H4674" t="s">
        <v>366</v>
      </c>
      <c r="I4674" t="s">
        <v>11</v>
      </c>
      <c r="J4674" t="s">
        <v>12</v>
      </c>
      <c r="K4674" t="s">
        <v>362</v>
      </c>
      <c r="L4674" t="s">
        <v>4</v>
      </c>
      <c r="M4674" t="s">
        <v>5</v>
      </c>
      <c r="N4674" t="s">
        <v>17</v>
      </c>
      <c r="O4674">
        <v>2005999000</v>
      </c>
      <c r="P4674" t="s">
        <v>1015</v>
      </c>
      <c r="Q4674" t="s">
        <v>1003</v>
      </c>
      <c r="R4674" t="s">
        <v>24</v>
      </c>
      <c r="S4674" t="s">
        <v>370</v>
      </c>
      <c r="T4674" t="s">
        <v>368</v>
      </c>
      <c r="V4674" t="s">
        <v>84</v>
      </c>
      <c r="W4674" t="s">
        <v>371</v>
      </c>
      <c r="X4674" t="s">
        <v>23</v>
      </c>
      <c r="Y4674" t="s">
        <v>85</v>
      </c>
      <c r="Z4674">
        <v>618</v>
      </c>
      <c r="AA4674">
        <v>600</v>
      </c>
    </row>
    <row r="4675" spans="1:27" hidden="1" x14ac:dyDescent="0.25">
      <c r="A4675">
        <v>2017</v>
      </c>
      <c r="B4675">
        <v>1</v>
      </c>
      <c r="C4675" t="s">
        <v>85</v>
      </c>
      <c r="D4675">
        <v>233</v>
      </c>
      <c r="E4675">
        <v>5</v>
      </c>
      <c r="F4675">
        <v>20170112</v>
      </c>
      <c r="G4675">
        <v>20119194998</v>
      </c>
      <c r="H4675" t="s">
        <v>366</v>
      </c>
      <c r="I4675" t="s">
        <v>11</v>
      </c>
      <c r="J4675" t="s">
        <v>12</v>
      </c>
      <c r="K4675" t="s">
        <v>362</v>
      </c>
      <c r="L4675" t="s">
        <v>4</v>
      </c>
      <c r="M4675" t="s">
        <v>5</v>
      </c>
      <c r="N4675" t="s">
        <v>17</v>
      </c>
      <c r="O4675">
        <v>2005999000</v>
      </c>
      <c r="P4675" t="s">
        <v>1008</v>
      </c>
      <c r="Q4675" t="s">
        <v>1003</v>
      </c>
      <c r="R4675" t="s">
        <v>24</v>
      </c>
      <c r="S4675" t="s">
        <v>372</v>
      </c>
      <c r="T4675" t="s">
        <v>368</v>
      </c>
      <c r="V4675" t="s">
        <v>84</v>
      </c>
      <c r="W4675" t="s">
        <v>369</v>
      </c>
      <c r="X4675" t="s">
        <v>23</v>
      </c>
      <c r="Y4675" t="s">
        <v>85</v>
      </c>
      <c r="Z4675">
        <v>618</v>
      </c>
      <c r="AA4675">
        <v>600</v>
      </c>
    </row>
    <row r="4676" spans="1:27" hidden="1" x14ac:dyDescent="0.25">
      <c r="A4676">
        <v>2017</v>
      </c>
      <c r="B4676">
        <v>1</v>
      </c>
      <c r="C4676" t="s">
        <v>85</v>
      </c>
      <c r="D4676">
        <v>233</v>
      </c>
      <c r="E4676">
        <v>6</v>
      </c>
      <c r="F4676">
        <v>20170112</v>
      </c>
      <c r="G4676">
        <v>20119194998</v>
      </c>
      <c r="H4676" t="s">
        <v>366</v>
      </c>
      <c r="I4676" t="s">
        <v>11</v>
      </c>
      <c r="J4676" t="s">
        <v>12</v>
      </c>
      <c r="K4676" t="s">
        <v>362</v>
      </c>
      <c r="L4676" t="s">
        <v>4</v>
      </c>
      <c r="M4676" t="s">
        <v>5</v>
      </c>
      <c r="N4676" t="s">
        <v>17</v>
      </c>
      <c r="O4676">
        <v>2005999000</v>
      </c>
      <c r="P4676" t="s">
        <v>1007</v>
      </c>
      <c r="Q4676" t="s">
        <v>1003</v>
      </c>
      <c r="R4676" t="s">
        <v>24</v>
      </c>
      <c r="S4676" t="s">
        <v>903</v>
      </c>
      <c r="T4676" t="s">
        <v>368</v>
      </c>
      <c r="V4676" t="s">
        <v>84</v>
      </c>
      <c r="W4676" t="s">
        <v>369</v>
      </c>
      <c r="X4676" t="s">
        <v>23</v>
      </c>
      <c r="Y4676" t="s">
        <v>85</v>
      </c>
      <c r="Z4676">
        <v>618</v>
      </c>
      <c r="AA4676">
        <v>600</v>
      </c>
    </row>
    <row r="4677" spans="1:27" hidden="1" x14ac:dyDescent="0.25">
      <c r="A4677">
        <v>2018</v>
      </c>
      <c r="B4677">
        <v>1</v>
      </c>
      <c r="C4677" t="s">
        <v>270</v>
      </c>
      <c r="D4677">
        <v>4510</v>
      </c>
      <c r="E4677">
        <v>1</v>
      </c>
      <c r="F4677">
        <v>20180126</v>
      </c>
      <c r="G4677">
        <v>20546150519</v>
      </c>
      <c r="H4677" t="s">
        <v>345</v>
      </c>
      <c r="I4677" t="s">
        <v>25</v>
      </c>
      <c r="J4677" t="s">
        <v>26</v>
      </c>
      <c r="K4677" t="s">
        <v>199</v>
      </c>
      <c r="L4677" t="s">
        <v>4</v>
      </c>
      <c r="M4677" t="s">
        <v>5</v>
      </c>
      <c r="N4677" t="s">
        <v>6</v>
      </c>
      <c r="O4677">
        <v>709600000</v>
      </c>
      <c r="P4677" t="s">
        <v>1002</v>
      </c>
      <c r="Q4677" t="s">
        <v>274</v>
      </c>
      <c r="R4677" t="s">
        <v>7</v>
      </c>
      <c r="S4677" t="s">
        <v>350</v>
      </c>
      <c r="T4677" t="s">
        <v>798</v>
      </c>
      <c r="U4677" t="s">
        <v>807</v>
      </c>
      <c r="W4677" t="s">
        <v>100</v>
      </c>
      <c r="X4677" t="s">
        <v>8</v>
      </c>
      <c r="Y4677" t="s">
        <v>226</v>
      </c>
      <c r="Z4677">
        <v>614.84</v>
      </c>
      <c r="AA4677">
        <v>550</v>
      </c>
    </row>
    <row r="4678" spans="1:27" hidden="1" x14ac:dyDescent="0.25">
      <c r="A4678">
        <v>2018</v>
      </c>
      <c r="B4678">
        <v>2</v>
      </c>
      <c r="C4678" t="s">
        <v>270</v>
      </c>
      <c r="D4678">
        <v>9448</v>
      </c>
      <c r="E4678">
        <v>1</v>
      </c>
      <c r="F4678">
        <v>20180222</v>
      </c>
      <c r="G4678">
        <v>20546150519</v>
      </c>
      <c r="H4678" t="s">
        <v>345</v>
      </c>
      <c r="I4678" t="s">
        <v>25</v>
      </c>
      <c r="J4678" t="s">
        <v>26</v>
      </c>
      <c r="K4678" t="s">
        <v>199</v>
      </c>
      <c r="L4678" t="s">
        <v>4</v>
      </c>
      <c r="M4678" t="s">
        <v>5</v>
      </c>
      <c r="N4678" t="s">
        <v>6</v>
      </c>
      <c r="O4678">
        <v>709600000</v>
      </c>
      <c r="P4678" t="s">
        <v>1002</v>
      </c>
      <c r="Q4678" t="s">
        <v>274</v>
      </c>
      <c r="R4678" t="s">
        <v>7</v>
      </c>
      <c r="S4678" t="s">
        <v>350</v>
      </c>
      <c r="T4678" t="s">
        <v>798</v>
      </c>
      <c r="U4678" t="s">
        <v>807</v>
      </c>
      <c r="W4678" t="s">
        <v>100</v>
      </c>
      <c r="X4678" t="s">
        <v>8</v>
      </c>
      <c r="Y4678" t="s">
        <v>226</v>
      </c>
      <c r="Z4678">
        <v>614.79999999999995</v>
      </c>
      <c r="AA4678">
        <v>550</v>
      </c>
    </row>
    <row r="4679" spans="1:27" hidden="1" x14ac:dyDescent="0.25">
      <c r="A4679">
        <v>2017</v>
      </c>
      <c r="B4679">
        <v>1</v>
      </c>
      <c r="C4679" t="s">
        <v>270</v>
      </c>
      <c r="D4679">
        <v>3215</v>
      </c>
      <c r="E4679">
        <v>10</v>
      </c>
      <c r="F4679">
        <v>20170120</v>
      </c>
      <c r="G4679">
        <v>20546150519</v>
      </c>
      <c r="H4679" t="s">
        <v>345</v>
      </c>
      <c r="I4679" t="s">
        <v>25</v>
      </c>
      <c r="J4679" t="s">
        <v>26</v>
      </c>
      <c r="K4679" t="s">
        <v>257</v>
      </c>
      <c r="L4679" t="s">
        <v>4</v>
      </c>
      <c r="M4679" t="s">
        <v>5</v>
      </c>
      <c r="N4679" t="s">
        <v>6</v>
      </c>
      <c r="O4679">
        <v>709600000</v>
      </c>
      <c r="P4679" t="s">
        <v>1006</v>
      </c>
      <c r="Q4679" t="s">
        <v>274</v>
      </c>
      <c r="R4679" t="s">
        <v>7</v>
      </c>
      <c r="S4679" t="s">
        <v>805</v>
      </c>
      <c r="T4679" t="s">
        <v>798</v>
      </c>
      <c r="U4679" t="s">
        <v>820</v>
      </c>
      <c r="W4679" t="s">
        <v>100</v>
      </c>
      <c r="X4679" t="s">
        <v>8</v>
      </c>
      <c r="Y4679" t="s">
        <v>226</v>
      </c>
      <c r="Z4679">
        <v>614.53</v>
      </c>
      <c r="AA4679">
        <v>333</v>
      </c>
    </row>
    <row r="4680" spans="1:27" hidden="1" x14ac:dyDescent="0.25">
      <c r="A4680">
        <v>2017</v>
      </c>
      <c r="B4680">
        <v>2</v>
      </c>
      <c r="C4680" t="s">
        <v>85</v>
      </c>
      <c r="D4680">
        <v>1201</v>
      </c>
      <c r="E4680">
        <v>4</v>
      </c>
      <c r="F4680">
        <v>20170223</v>
      </c>
      <c r="G4680">
        <v>20119194998</v>
      </c>
      <c r="H4680" t="s">
        <v>366</v>
      </c>
      <c r="I4680" t="s">
        <v>11</v>
      </c>
      <c r="J4680" t="s">
        <v>12</v>
      </c>
      <c r="K4680" t="s">
        <v>362</v>
      </c>
      <c r="L4680" t="s">
        <v>4</v>
      </c>
      <c r="M4680" t="s">
        <v>5</v>
      </c>
      <c r="N4680" t="s">
        <v>17</v>
      </c>
      <c r="O4680">
        <v>2005999000</v>
      </c>
      <c r="P4680" t="s">
        <v>1007</v>
      </c>
      <c r="Q4680" t="s">
        <v>1003</v>
      </c>
      <c r="R4680" t="s">
        <v>24</v>
      </c>
      <c r="S4680" t="s">
        <v>1773</v>
      </c>
      <c r="T4680" t="s">
        <v>368</v>
      </c>
      <c r="V4680" t="s">
        <v>84</v>
      </c>
      <c r="W4680" t="s">
        <v>369</v>
      </c>
      <c r="X4680" t="s">
        <v>23</v>
      </c>
      <c r="Y4680" t="s">
        <v>85</v>
      </c>
      <c r="Z4680">
        <v>612</v>
      </c>
      <c r="AA4680">
        <v>600</v>
      </c>
    </row>
    <row r="4681" spans="1:27" hidden="1" x14ac:dyDescent="0.25">
      <c r="A4681">
        <v>2018</v>
      </c>
      <c r="B4681">
        <v>1</v>
      </c>
      <c r="C4681" t="s">
        <v>270</v>
      </c>
      <c r="D4681">
        <v>4092</v>
      </c>
      <c r="E4681">
        <v>1</v>
      </c>
      <c r="F4681">
        <v>20180124</v>
      </c>
      <c r="G4681">
        <v>20546150519</v>
      </c>
      <c r="H4681" t="s">
        <v>345</v>
      </c>
      <c r="I4681" t="s">
        <v>25</v>
      </c>
      <c r="J4681" t="s">
        <v>26</v>
      </c>
      <c r="K4681" t="s">
        <v>1281</v>
      </c>
      <c r="L4681" t="s">
        <v>4</v>
      </c>
      <c r="M4681" t="s">
        <v>5</v>
      </c>
      <c r="N4681" t="s">
        <v>6</v>
      </c>
      <c r="O4681">
        <v>709600000</v>
      </c>
      <c r="P4681" t="s">
        <v>1002</v>
      </c>
      <c r="Q4681" t="s">
        <v>274</v>
      </c>
      <c r="R4681" t="s">
        <v>7</v>
      </c>
      <c r="S4681" t="s">
        <v>350</v>
      </c>
      <c r="T4681" t="s">
        <v>798</v>
      </c>
      <c r="U4681" t="s">
        <v>807</v>
      </c>
      <c r="W4681" t="s">
        <v>100</v>
      </c>
      <c r="X4681" t="s">
        <v>8</v>
      </c>
      <c r="Y4681" t="s">
        <v>226</v>
      </c>
      <c r="Z4681">
        <v>611.85</v>
      </c>
      <c r="AA4681">
        <v>550</v>
      </c>
    </row>
    <row r="4682" spans="1:27" hidden="1" x14ac:dyDescent="0.25">
      <c r="A4682">
        <v>2018</v>
      </c>
      <c r="B4682">
        <v>2</v>
      </c>
      <c r="C4682" t="s">
        <v>270</v>
      </c>
      <c r="D4682">
        <v>5844</v>
      </c>
      <c r="E4682">
        <v>5</v>
      </c>
      <c r="F4682">
        <v>20180202</v>
      </c>
      <c r="G4682">
        <v>20546150519</v>
      </c>
      <c r="H4682" t="s">
        <v>345</v>
      </c>
      <c r="I4682" t="s">
        <v>25</v>
      </c>
      <c r="J4682" t="s">
        <v>26</v>
      </c>
      <c r="K4682" t="s">
        <v>344</v>
      </c>
      <c r="L4682" t="s">
        <v>4</v>
      </c>
      <c r="M4682" t="s">
        <v>5</v>
      </c>
      <c r="N4682" t="s">
        <v>6</v>
      </c>
      <c r="O4682">
        <v>709600000</v>
      </c>
      <c r="P4682" t="s">
        <v>1002</v>
      </c>
      <c r="Q4682" t="s">
        <v>274</v>
      </c>
      <c r="R4682" t="s">
        <v>7</v>
      </c>
      <c r="S4682" t="s">
        <v>802</v>
      </c>
      <c r="T4682" t="s">
        <v>800</v>
      </c>
      <c r="W4682" t="s">
        <v>100</v>
      </c>
      <c r="X4682" t="s">
        <v>8</v>
      </c>
      <c r="Y4682" t="s">
        <v>226</v>
      </c>
      <c r="Z4682">
        <v>611.55999999999995</v>
      </c>
      <c r="AA4682">
        <v>1100</v>
      </c>
    </row>
    <row r="4683" spans="1:27" hidden="1" x14ac:dyDescent="0.25">
      <c r="A4683">
        <v>2018</v>
      </c>
      <c r="B4683">
        <v>3</v>
      </c>
      <c r="C4683" t="s">
        <v>270</v>
      </c>
      <c r="D4683">
        <v>10522</v>
      </c>
      <c r="E4683">
        <v>6</v>
      </c>
      <c r="F4683">
        <v>20180301</v>
      </c>
      <c r="G4683">
        <v>20546150519</v>
      </c>
      <c r="H4683" t="s">
        <v>345</v>
      </c>
      <c r="I4683" t="s">
        <v>25</v>
      </c>
      <c r="J4683" t="s">
        <v>26</v>
      </c>
      <c r="K4683" t="s">
        <v>1281</v>
      </c>
      <c r="L4683" t="s">
        <v>4</v>
      </c>
      <c r="M4683" t="s">
        <v>5</v>
      </c>
      <c r="N4683" t="s">
        <v>6</v>
      </c>
      <c r="O4683">
        <v>709600000</v>
      </c>
      <c r="P4683" t="s">
        <v>1002</v>
      </c>
      <c r="Q4683" t="s">
        <v>274</v>
      </c>
      <c r="R4683" t="s">
        <v>7</v>
      </c>
      <c r="S4683" t="s">
        <v>2041</v>
      </c>
      <c r="T4683" t="s">
        <v>2615</v>
      </c>
      <c r="U4683" t="s">
        <v>799</v>
      </c>
      <c r="W4683" t="s">
        <v>100</v>
      </c>
      <c r="X4683" t="s">
        <v>8</v>
      </c>
      <c r="Y4683" t="s">
        <v>226</v>
      </c>
      <c r="Z4683">
        <v>611.5</v>
      </c>
      <c r="AA4683">
        <v>550</v>
      </c>
    </row>
    <row r="4684" spans="1:27" hidden="1" x14ac:dyDescent="0.25">
      <c r="A4684">
        <v>2018</v>
      </c>
      <c r="B4684">
        <v>3</v>
      </c>
      <c r="C4684" t="s">
        <v>270</v>
      </c>
      <c r="D4684">
        <v>10522</v>
      </c>
      <c r="E4684">
        <v>7</v>
      </c>
      <c r="F4684">
        <v>20180301</v>
      </c>
      <c r="G4684">
        <v>20546150519</v>
      </c>
      <c r="H4684" t="s">
        <v>345</v>
      </c>
      <c r="I4684" t="s">
        <v>25</v>
      </c>
      <c r="J4684" t="s">
        <v>26</v>
      </c>
      <c r="K4684" t="s">
        <v>1281</v>
      </c>
      <c r="L4684" t="s">
        <v>4</v>
      </c>
      <c r="M4684" t="s">
        <v>5</v>
      </c>
      <c r="N4684" t="s">
        <v>6</v>
      </c>
      <c r="O4684">
        <v>709600000</v>
      </c>
      <c r="P4684" t="s">
        <v>1002</v>
      </c>
      <c r="Q4684" t="s">
        <v>274</v>
      </c>
      <c r="R4684" t="s">
        <v>7</v>
      </c>
      <c r="S4684" t="s">
        <v>2041</v>
      </c>
      <c r="T4684" t="s">
        <v>2615</v>
      </c>
      <c r="U4684" t="s">
        <v>800</v>
      </c>
      <c r="W4684" t="s">
        <v>100</v>
      </c>
      <c r="X4684" t="s">
        <v>8</v>
      </c>
      <c r="Y4684" t="s">
        <v>226</v>
      </c>
      <c r="Z4684">
        <v>611.5</v>
      </c>
      <c r="AA4684">
        <v>550</v>
      </c>
    </row>
    <row r="4685" spans="1:27" hidden="1" x14ac:dyDescent="0.25">
      <c r="A4685">
        <v>2018</v>
      </c>
      <c r="B4685">
        <v>3</v>
      </c>
      <c r="C4685" t="s">
        <v>270</v>
      </c>
      <c r="D4685">
        <v>12505</v>
      </c>
      <c r="E4685">
        <v>4</v>
      </c>
      <c r="F4685">
        <v>20180314</v>
      </c>
      <c r="G4685">
        <v>20546150519</v>
      </c>
      <c r="H4685" t="s">
        <v>345</v>
      </c>
      <c r="I4685" t="s">
        <v>25</v>
      </c>
      <c r="J4685" t="s">
        <v>26</v>
      </c>
      <c r="K4685" t="s">
        <v>1281</v>
      </c>
      <c r="L4685" t="s">
        <v>4</v>
      </c>
      <c r="M4685" t="s">
        <v>5</v>
      </c>
      <c r="N4685" t="s">
        <v>6</v>
      </c>
      <c r="O4685">
        <v>709600000</v>
      </c>
      <c r="P4685" t="s">
        <v>1002</v>
      </c>
      <c r="Q4685" t="s">
        <v>274</v>
      </c>
      <c r="R4685" t="s">
        <v>7</v>
      </c>
      <c r="S4685" t="s">
        <v>802</v>
      </c>
      <c r="T4685" t="s">
        <v>798</v>
      </c>
      <c r="U4685" t="s">
        <v>800</v>
      </c>
      <c r="W4685" t="s">
        <v>100</v>
      </c>
      <c r="X4685" t="s">
        <v>8</v>
      </c>
      <c r="Y4685" t="s">
        <v>226</v>
      </c>
      <c r="Z4685">
        <v>611.01</v>
      </c>
      <c r="AA4685">
        <v>550</v>
      </c>
    </row>
    <row r="4686" spans="1:27" hidden="1" x14ac:dyDescent="0.25">
      <c r="A4686">
        <v>2018</v>
      </c>
      <c r="B4686">
        <v>3</v>
      </c>
      <c r="C4686" t="s">
        <v>270</v>
      </c>
      <c r="D4686">
        <v>11393</v>
      </c>
      <c r="E4686">
        <v>4</v>
      </c>
      <c r="F4686">
        <v>20180307</v>
      </c>
      <c r="G4686">
        <v>20546150519</v>
      </c>
      <c r="H4686" t="s">
        <v>345</v>
      </c>
      <c r="I4686" t="s">
        <v>25</v>
      </c>
      <c r="J4686" t="s">
        <v>26</v>
      </c>
      <c r="K4686" t="s">
        <v>1281</v>
      </c>
      <c r="L4686" t="s">
        <v>4</v>
      </c>
      <c r="M4686" t="s">
        <v>5</v>
      </c>
      <c r="N4686" t="s">
        <v>6</v>
      </c>
      <c r="O4686">
        <v>709600000</v>
      </c>
      <c r="P4686" t="s">
        <v>1002</v>
      </c>
      <c r="Q4686" t="s">
        <v>274</v>
      </c>
      <c r="R4686" t="s">
        <v>7</v>
      </c>
      <c r="S4686" t="s">
        <v>802</v>
      </c>
      <c r="T4686" t="s">
        <v>798</v>
      </c>
      <c r="U4686" t="s">
        <v>800</v>
      </c>
      <c r="W4686" t="s">
        <v>100</v>
      </c>
      <c r="X4686" t="s">
        <v>8</v>
      </c>
      <c r="Y4686" t="s">
        <v>226</v>
      </c>
      <c r="Z4686">
        <v>611</v>
      </c>
      <c r="AA4686">
        <v>550</v>
      </c>
    </row>
    <row r="4687" spans="1:27" hidden="1" x14ac:dyDescent="0.25">
      <c r="A4687">
        <v>2018</v>
      </c>
      <c r="B4687">
        <v>3</v>
      </c>
      <c r="C4687" t="s">
        <v>270</v>
      </c>
      <c r="D4687">
        <v>11393</v>
      </c>
      <c r="E4687">
        <v>6</v>
      </c>
      <c r="F4687">
        <v>20180307</v>
      </c>
      <c r="G4687">
        <v>20546150519</v>
      </c>
      <c r="H4687" t="s">
        <v>345</v>
      </c>
      <c r="I4687" t="s">
        <v>25</v>
      </c>
      <c r="J4687" t="s">
        <v>26</v>
      </c>
      <c r="K4687" t="s">
        <v>1281</v>
      </c>
      <c r="L4687" t="s">
        <v>4</v>
      </c>
      <c r="M4687" t="s">
        <v>5</v>
      </c>
      <c r="N4687" t="s">
        <v>6</v>
      </c>
      <c r="O4687">
        <v>709600000</v>
      </c>
      <c r="P4687" t="s">
        <v>1002</v>
      </c>
      <c r="Q4687" t="s">
        <v>274</v>
      </c>
      <c r="R4687" t="s">
        <v>7</v>
      </c>
      <c r="S4687" t="s">
        <v>2041</v>
      </c>
      <c r="T4687" t="s">
        <v>798</v>
      </c>
      <c r="U4687" t="s">
        <v>800</v>
      </c>
      <c r="W4687" t="s">
        <v>100</v>
      </c>
      <c r="X4687" t="s">
        <v>8</v>
      </c>
      <c r="Y4687" t="s">
        <v>226</v>
      </c>
      <c r="Z4687">
        <v>611</v>
      </c>
      <c r="AA4687">
        <v>550</v>
      </c>
    </row>
    <row r="4688" spans="1:27" hidden="1" x14ac:dyDescent="0.25">
      <c r="A4688">
        <v>2018</v>
      </c>
      <c r="B4688">
        <v>3</v>
      </c>
      <c r="C4688" t="s">
        <v>270</v>
      </c>
      <c r="D4688">
        <v>11527</v>
      </c>
      <c r="E4688">
        <v>3</v>
      </c>
      <c r="F4688">
        <v>20180307</v>
      </c>
      <c r="G4688">
        <v>20546150519</v>
      </c>
      <c r="H4688" t="s">
        <v>345</v>
      </c>
      <c r="I4688" t="s">
        <v>25</v>
      </c>
      <c r="J4688" t="s">
        <v>26</v>
      </c>
      <c r="K4688" t="s">
        <v>1281</v>
      </c>
      <c r="L4688" t="s">
        <v>4</v>
      </c>
      <c r="M4688" t="s">
        <v>5</v>
      </c>
      <c r="N4688" t="s">
        <v>6</v>
      </c>
      <c r="O4688">
        <v>709600000</v>
      </c>
      <c r="P4688" t="s">
        <v>1002</v>
      </c>
      <c r="Q4688" t="s">
        <v>274</v>
      </c>
      <c r="R4688" t="s">
        <v>7</v>
      </c>
      <c r="S4688" t="s">
        <v>350</v>
      </c>
      <c r="T4688" t="s">
        <v>798</v>
      </c>
      <c r="U4688" t="s">
        <v>800</v>
      </c>
      <c r="W4688" t="s">
        <v>100</v>
      </c>
      <c r="X4688" t="s">
        <v>8</v>
      </c>
      <c r="Y4688" t="s">
        <v>226</v>
      </c>
      <c r="Z4688">
        <v>611</v>
      </c>
      <c r="AA4688">
        <v>550</v>
      </c>
    </row>
    <row r="4689" spans="1:27" hidden="1" x14ac:dyDescent="0.25">
      <c r="A4689">
        <v>2018</v>
      </c>
      <c r="B4689">
        <v>3</v>
      </c>
      <c r="C4689" t="s">
        <v>270</v>
      </c>
      <c r="D4689">
        <v>12367</v>
      </c>
      <c r="E4689">
        <v>5</v>
      </c>
      <c r="F4689">
        <v>20180314</v>
      </c>
      <c r="G4689">
        <v>20546150519</v>
      </c>
      <c r="H4689" t="s">
        <v>345</v>
      </c>
      <c r="I4689" t="s">
        <v>25</v>
      </c>
      <c r="J4689" t="s">
        <v>26</v>
      </c>
      <c r="K4689" t="s">
        <v>1281</v>
      </c>
      <c r="L4689" t="s">
        <v>4</v>
      </c>
      <c r="M4689" t="s">
        <v>5</v>
      </c>
      <c r="N4689" t="s">
        <v>6</v>
      </c>
      <c r="O4689">
        <v>709600000</v>
      </c>
      <c r="P4689" t="s">
        <v>1002</v>
      </c>
      <c r="Q4689" t="s">
        <v>274</v>
      </c>
      <c r="R4689" t="s">
        <v>7</v>
      </c>
      <c r="S4689" t="s">
        <v>2041</v>
      </c>
      <c r="T4689" t="s">
        <v>798</v>
      </c>
      <c r="U4689" t="s">
        <v>800</v>
      </c>
      <c r="W4689" t="s">
        <v>100</v>
      </c>
      <c r="X4689" t="s">
        <v>8</v>
      </c>
      <c r="Y4689" t="s">
        <v>226</v>
      </c>
      <c r="Z4689">
        <v>611</v>
      </c>
      <c r="AA4689">
        <v>550</v>
      </c>
    </row>
    <row r="4690" spans="1:27" hidden="1" x14ac:dyDescent="0.25">
      <c r="A4690">
        <v>2018</v>
      </c>
      <c r="B4690">
        <v>3</v>
      </c>
      <c r="C4690" t="s">
        <v>270</v>
      </c>
      <c r="D4690">
        <v>12498</v>
      </c>
      <c r="E4690">
        <v>5</v>
      </c>
      <c r="F4690">
        <v>20180314</v>
      </c>
      <c r="G4690">
        <v>20546150519</v>
      </c>
      <c r="H4690" t="s">
        <v>345</v>
      </c>
      <c r="I4690" t="s">
        <v>25</v>
      </c>
      <c r="J4690" t="s">
        <v>26</v>
      </c>
      <c r="K4690" t="s">
        <v>1281</v>
      </c>
      <c r="L4690" t="s">
        <v>4</v>
      </c>
      <c r="M4690" t="s">
        <v>5</v>
      </c>
      <c r="N4690" t="s">
        <v>6</v>
      </c>
      <c r="O4690">
        <v>709600000</v>
      </c>
      <c r="P4690" t="s">
        <v>1002</v>
      </c>
      <c r="Q4690" t="s">
        <v>274</v>
      </c>
      <c r="R4690" t="s">
        <v>7</v>
      </c>
      <c r="S4690" t="s">
        <v>2041</v>
      </c>
      <c r="T4690" t="s">
        <v>798</v>
      </c>
      <c r="U4690" t="s">
        <v>800</v>
      </c>
      <c r="W4690" t="s">
        <v>100</v>
      </c>
      <c r="X4690" t="s">
        <v>8</v>
      </c>
      <c r="Y4690" t="s">
        <v>226</v>
      </c>
      <c r="Z4690">
        <v>610.98</v>
      </c>
      <c r="AA4690">
        <v>550</v>
      </c>
    </row>
    <row r="4691" spans="1:27" hidden="1" x14ac:dyDescent="0.25">
      <c r="A4691">
        <v>2018</v>
      </c>
      <c r="B4691">
        <v>3</v>
      </c>
      <c r="C4691" t="s">
        <v>270</v>
      </c>
      <c r="D4691">
        <v>14331</v>
      </c>
      <c r="E4691">
        <v>4</v>
      </c>
      <c r="F4691">
        <v>20180328</v>
      </c>
      <c r="G4691">
        <v>20546150519</v>
      </c>
      <c r="H4691" t="s">
        <v>345</v>
      </c>
      <c r="I4691" t="s">
        <v>25</v>
      </c>
      <c r="J4691" t="s">
        <v>26</v>
      </c>
      <c r="K4691" t="s">
        <v>1281</v>
      </c>
      <c r="L4691" t="s">
        <v>4</v>
      </c>
      <c r="M4691" t="s">
        <v>5</v>
      </c>
      <c r="N4691" t="s">
        <v>6</v>
      </c>
      <c r="O4691">
        <v>709600000</v>
      </c>
      <c r="P4691" t="s">
        <v>1002</v>
      </c>
      <c r="Q4691" t="s">
        <v>274</v>
      </c>
      <c r="R4691" t="s">
        <v>7</v>
      </c>
      <c r="S4691" t="s">
        <v>802</v>
      </c>
      <c r="T4691" t="s">
        <v>798</v>
      </c>
      <c r="U4691" t="s">
        <v>800</v>
      </c>
      <c r="W4691" t="s">
        <v>34</v>
      </c>
      <c r="X4691" t="s">
        <v>8</v>
      </c>
      <c r="Y4691" t="s">
        <v>15</v>
      </c>
      <c r="Z4691">
        <v>610.98</v>
      </c>
      <c r="AA4691">
        <v>550</v>
      </c>
    </row>
    <row r="4692" spans="1:27" hidden="1" x14ac:dyDescent="0.25">
      <c r="A4692">
        <v>2018</v>
      </c>
      <c r="B4692">
        <v>1</v>
      </c>
      <c r="C4692" t="s">
        <v>270</v>
      </c>
      <c r="D4692">
        <v>2998</v>
      </c>
      <c r="E4692">
        <v>2</v>
      </c>
      <c r="F4692">
        <v>20180119</v>
      </c>
      <c r="G4692">
        <v>20546150519</v>
      </c>
      <c r="H4692" t="s">
        <v>345</v>
      </c>
      <c r="I4692" t="s">
        <v>25</v>
      </c>
      <c r="J4692" t="s">
        <v>26</v>
      </c>
      <c r="K4692" t="s">
        <v>344</v>
      </c>
      <c r="L4692" t="s">
        <v>4</v>
      </c>
      <c r="M4692" t="s">
        <v>5</v>
      </c>
      <c r="N4692" t="s">
        <v>6</v>
      </c>
      <c r="O4692">
        <v>709600000</v>
      </c>
      <c r="P4692" t="s">
        <v>1002</v>
      </c>
      <c r="Q4692" t="s">
        <v>274</v>
      </c>
      <c r="R4692" t="s">
        <v>7</v>
      </c>
      <c r="S4692" t="s">
        <v>924</v>
      </c>
      <c r="T4692" t="s">
        <v>14</v>
      </c>
      <c r="V4692" t="s">
        <v>145</v>
      </c>
      <c r="W4692" t="s">
        <v>272</v>
      </c>
      <c r="X4692" t="s">
        <v>8</v>
      </c>
      <c r="Y4692" t="s">
        <v>15</v>
      </c>
      <c r="Z4692">
        <v>610.04</v>
      </c>
      <c r="AA4692">
        <v>550</v>
      </c>
    </row>
    <row r="4693" spans="1:27" hidden="1" x14ac:dyDescent="0.25">
      <c r="A4693">
        <v>2017</v>
      </c>
      <c r="B4693">
        <v>3</v>
      </c>
      <c r="C4693" t="s">
        <v>0</v>
      </c>
      <c r="D4693">
        <v>26130</v>
      </c>
      <c r="E4693">
        <v>2</v>
      </c>
      <c r="F4693">
        <v>20170319</v>
      </c>
      <c r="G4693">
        <v>20601713153</v>
      </c>
      <c r="H4693" t="s">
        <v>551</v>
      </c>
      <c r="I4693" t="s">
        <v>2</v>
      </c>
      <c r="J4693" t="s">
        <v>21</v>
      </c>
      <c r="K4693" t="s">
        <v>22</v>
      </c>
      <c r="L4693" t="s">
        <v>4</v>
      </c>
      <c r="M4693" t="s">
        <v>5</v>
      </c>
      <c r="N4693" t="s">
        <v>6</v>
      </c>
      <c r="O4693">
        <v>709600000</v>
      </c>
      <c r="P4693" t="s">
        <v>40</v>
      </c>
      <c r="Q4693" t="s">
        <v>274</v>
      </c>
      <c r="R4693" t="s">
        <v>7</v>
      </c>
      <c r="S4693" t="s">
        <v>40</v>
      </c>
      <c r="X4693" t="s">
        <v>23</v>
      </c>
      <c r="Y4693" t="s">
        <v>93</v>
      </c>
      <c r="Z4693">
        <v>607.20000000000005</v>
      </c>
      <c r="AA4693">
        <v>506</v>
      </c>
    </row>
    <row r="4694" spans="1:27" hidden="1" x14ac:dyDescent="0.25">
      <c r="A4694">
        <v>2018</v>
      </c>
      <c r="B4694">
        <v>3</v>
      </c>
      <c r="C4694" t="s">
        <v>0</v>
      </c>
      <c r="D4694">
        <v>21210</v>
      </c>
      <c r="E4694">
        <v>4</v>
      </c>
      <c r="F4694">
        <v>20180330</v>
      </c>
      <c r="G4694">
        <v>20484051691</v>
      </c>
      <c r="H4694" t="s">
        <v>57</v>
      </c>
      <c r="I4694" t="s">
        <v>25</v>
      </c>
      <c r="J4694" t="s">
        <v>26</v>
      </c>
      <c r="K4694" t="s">
        <v>299</v>
      </c>
      <c r="L4694" t="s">
        <v>4</v>
      </c>
      <c r="M4694" t="s">
        <v>5</v>
      </c>
      <c r="N4694" t="s">
        <v>6</v>
      </c>
      <c r="O4694">
        <v>904229000</v>
      </c>
      <c r="P4694" t="s">
        <v>31</v>
      </c>
      <c r="Q4694" t="s">
        <v>1071</v>
      </c>
      <c r="R4694" t="s">
        <v>60</v>
      </c>
      <c r="S4694" t="s">
        <v>2444</v>
      </c>
      <c r="T4694" t="s">
        <v>2445</v>
      </c>
      <c r="U4694" t="s">
        <v>2439</v>
      </c>
      <c r="V4694" t="s">
        <v>2322</v>
      </c>
      <c r="W4694" t="s">
        <v>34</v>
      </c>
      <c r="X4694" t="s">
        <v>23</v>
      </c>
      <c r="Y4694" t="s">
        <v>61</v>
      </c>
      <c r="Z4694">
        <v>603</v>
      </c>
      <c r="AA4694">
        <v>180</v>
      </c>
    </row>
    <row r="4695" spans="1:27" hidden="1" x14ac:dyDescent="0.25">
      <c r="A4695">
        <v>2018</v>
      </c>
      <c r="B4695">
        <v>3</v>
      </c>
      <c r="C4695" t="s">
        <v>270</v>
      </c>
      <c r="D4695">
        <v>13387</v>
      </c>
      <c r="E4695">
        <v>6</v>
      </c>
      <c r="F4695">
        <v>20180321</v>
      </c>
      <c r="G4695">
        <v>20546150519</v>
      </c>
      <c r="H4695" t="s">
        <v>345</v>
      </c>
      <c r="I4695" t="s">
        <v>25</v>
      </c>
      <c r="J4695" t="s">
        <v>26</v>
      </c>
      <c r="K4695" t="s">
        <v>257</v>
      </c>
      <c r="L4695" t="s">
        <v>4</v>
      </c>
      <c r="M4695" t="s">
        <v>5</v>
      </c>
      <c r="N4695" t="s">
        <v>6</v>
      </c>
      <c r="O4695">
        <v>709600000</v>
      </c>
      <c r="P4695" t="s">
        <v>1002</v>
      </c>
      <c r="Q4695" t="s">
        <v>274</v>
      </c>
      <c r="R4695" t="s">
        <v>7</v>
      </c>
      <c r="S4695" t="s">
        <v>2041</v>
      </c>
      <c r="T4695" t="s">
        <v>798</v>
      </c>
      <c r="U4695" t="s">
        <v>799</v>
      </c>
      <c r="W4695" t="s">
        <v>34</v>
      </c>
      <c r="X4695" t="s">
        <v>8</v>
      </c>
      <c r="Y4695" t="s">
        <v>15</v>
      </c>
      <c r="Z4695">
        <v>600.91999999999996</v>
      </c>
      <c r="AA4695">
        <v>680</v>
      </c>
    </row>
    <row r="4696" spans="1:27" hidden="1" x14ac:dyDescent="0.25">
      <c r="A4696">
        <v>2017</v>
      </c>
      <c r="B4696">
        <v>1</v>
      </c>
      <c r="C4696" t="s">
        <v>85</v>
      </c>
      <c r="D4696">
        <v>350</v>
      </c>
      <c r="E4696">
        <v>1</v>
      </c>
      <c r="F4696">
        <v>20170117</v>
      </c>
      <c r="G4696">
        <v>20532947821</v>
      </c>
      <c r="H4696" t="s">
        <v>904</v>
      </c>
      <c r="I4696" t="s">
        <v>11</v>
      </c>
      <c r="J4696" t="s">
        <v>12</v>
      </c>
      <c r="K4696" t="s">
        <v>905</v>
      </c>
      <c r="L4696" t="s">
        <v>4</v>
      </c>
      <c r="M4696" t="s">
        <v>5</v>
      </c>
      <c r="N4696" t="s">
        <v>6</v>
      </c>
      <c r="O4696">
        <v>904229000</v>
      </c>
      <c r="P4696" t="s">
        <v>198</v>
      </c>
      <c r="Q4696" t="s">
        <v>1016</v>
      </c>
      <c r="R4696" t="s">
        <v>60</v>
      </c>
      <c r="S4696" t="s">
        <v>365</v>
      </c>
      <c r="T4696" t="s">
        <v>906</v>
      </c>
      <c r="U4696" t="s">
        <v>907</v>
      </c>
      <c r="W4696" t="s">
        <v>908</v>
      </c>
      <c r="X4696" t="s">
        <v>23</v>
      </c>
      <c r="Y4696" t="s">
        <v>85</v>
      </c>
      <c r="Z4696">
        <v>600</v>
      </c>
      <c r="AA4696">
        <v>2000</v>
      </c>
    </row>
    <row r="4697" spans="1:27" hidden="1" x14ac:dyDescent="0.25">
      <c r="A4697">
        <v>2018</v>
      </c>
      <c r="B4697">
        <v>1</v>
      </c>
      <c r="C4697" t="s">
        <v>270</v>
      </c>
      <c r="D4697">
        <v>37</v>
      </c>
      <c r="E4697">
        <v>3</v>
      </c>
      <c r="F4697">
        <v>20180104</v>
      </c>
      <c r="G4697">
        <v>20504004415</v>
      </c>
      <c r="H4697" t="s">
        <v>223</v>
      </c>
      <c r="I4697" t="s">
        <v>25</v>
      </c>
      <c r="J4697" t="s">
        <v>26</v>
      </c>
      <c r="K4697" t="s">
        <v>97</v>
      </c>
      <c r="L4697" t="s">
        <v>4</v>
      </c>
      <c r="M4697" t="s">
        <v>5</v>
      </c>
      <c r="N4697" t="s">
        <v>17</v>
      </c>
      <c r="O4697">
        <v>2005999000</v>
      </c>
      <c r="P4697" t="s">
        <v>1002</v>
      </c>
      <c r="Q4697" t="s">
        <v>1003</v>
      </c>
      <c r="R4697" t="s">
        <v>24</v>
      </c>
      <c r="S4697" t="s">
        <v>1109</v>
      </c>
      <c r="T4697" t="s">
        <v>881</v>
      </c>
      <c r="W4697" t="s">
        <v>34</v>
      </c>
      <c r="X4697" t="s">
        <v>8</v>
      </c>
      <c r="Y4697" t="s">
        <v>226</v>
      </c>
      <c r="Z4697">
        <v>600</v>
      </c>
      <c r="AA4697">
        <v>522</v>
      </c>
    </row>
    <row r="4698" spans="1:27" hidden="1" x14ac:dyDescent="0.25">
      <c r="A4698">
        <v>2018</v>
      </c>
      <c r="B4698">
        <v>2</v>
      </c>
      <c r="C4698" t="s">
        <v>86</v>
      </c>
      <c r="D4698">
        <v>11410</v>
      </c>
      <c r="E4698">
        <v>14</v>
      </c>
      <c r="F4698">
        <v>20180210</v>
      </c>
      <c r="G4698">
        <v>20186370571</v>
      </c>
      <c r="H4698" t="s">
        <v>111</v>
      </c>
      <c r="I4698" t="s">
        <v>25</v>
      </c>
      <c r="J4698" t="s">
        <v>26</v>
      </c>
      <c r="K4698" t="s">
        <v>121</v>
      </c>
      <c r="L4698" t="s">
        <v>4</v>
      </c>
      <c r="M4698" t="s">
        <v>5</v>
      </c>
      <c r="N4698" t="s">
        <v>6</v>
      </c>
      <c r="O4698">
        <v>904219000</v>
      </c>
      <c r="P4698" t="s">
        <v>499</v>
      </c>
      <c r="Q4698" t="s">
        <v>472</v>
      </c>
      <c r="R4698" t="s">
        <v>50</v>
      </c>
      <c r="S4698" t="s">
        <v>1437</v>
      </c>
      <c r="W4698" t="s">
        <v>947</v>
      </c>
      <c r="X4698" t="s">
        <v>8</v>
      </c>
      <c r="Y4698" t="s">
        <v>9</v>
      </c>
      <c r="Z4698">
        <v>600</v>
      </c>
      <c r="AA4698">
        <v>51.2</v>
      </c>
    </row>
    <row r="4699" spans="1:27" hidden="1" x14ac:dyDescent="0.25">
      <c r="A4699">
        <v>2018</v>
      </c>
      <c r="B4699">
        <v>3</v>
      </c>
      <c r="C4699" t="s">
        <v>0</v>
      </c>
      <c r="D4699">
        <v>23969</v>
      </c>
      <c r="E4699">
        <v>1</v>
      </c>
      <c r="F4699">
        <v>20180322</v>
      </c>
      <c r="G4699">
        <v>20546610706</v>
      </c>
      <c r="H4699" t="s">
        <v>1</v>
      </c>
      <c r="I4699" t="s">
        <v>2</v>
      </c>
      <c r="J4699" t="s">
        <v>21</v>
      </c>
      <c r="K4699" t="s">
        <v>22</v>
      </c>
      <c r="L4699" t="s">
        <v>4</v>
      </c>
      <c r="M4699" t="s">
        <v>5</v>
      </c>
      <c r="N4699" t="s">
        <v>6</v>
      </c>
      <c r="O4699">
        <v>709600000</v>
      </c>
      <c r="P4699" t="s">
        <v>31</v>
      </c>
      <c r="Q4699" t="s">
        <v>274</v>
      </c>
      <c r="R4699" t="s">
        <v>7</v>
      </c>
      <c r="S4699" t="s">
        <v>55</v>
      </c>
      <c r="X4699" t="s">
        <v>8</v>
      </c>
      <c r="Y4699" t="s">
        <v>9</v>
      </c>
      <c r="Z4699">
        <v>600</v>
      </c>
      <c r="AA4699">
        <v>300</v>
      </c>
    </row>
    <row r="4700" spans="1:27" hidden="1" x14ac:dyDescent="0.25">
      <c r="A4700">
        <v>2018</v>
      </c>
      <c r="B4700">
        <v>3</v>
      </c>
      <c r="C4700" t="s">
        <v>0</v>
      </c>
      <c r="D4700">
        <v>26674</v>
      </c>
      <c r="E4700">
        <v>3</v>
      </c>
      <c r="F4700">
        <v>20180331</v>
      </c>
      <c r="G4700">
        <v>20602980945</v>
      </c>
      <c r="H4700" t="s">
        <v>2458</v>
      </c>
      <c r="I4700" t="s">
        <v>2</v>
      </c>
      <c r="J4700" t="s">
        <v>21</v>
      </c>
      <c r="K4700" t="s">
        <v>1150</v>
      </c>
      <c r="L4700" t="s">
        <v>4</v>
      </c>
      <c r="M4700" t="s">
        <v>5</v>
      </c>
      <c r="N4700" t="s">
        <v>6</v>
      </c>
      <c r="O4700">
        <v>709600000</v>
      </c>
      <c r="P4700" t="s">
        <v>31</v>
      </c>
      <c r="Q4700" t="s">
        <v>274</v>
      </c>
      <c r="R4700" t="s">
        <v>7</v>
      </c>
      <c r="S4700" t="s">
        <v>31</v>
      </c>
      <c r="X4700" t="s">
        <v>23</v>
      </c>
      <c r="Y4700" t="s">
        <v>9</v>
      </c>
      <c r="Z4700">
        <v>600</v>
      </c>
      <c r="AA4700">
        <v>300</v>
      </c>
    </row>
    <row r="4701" spans="1:27" hidden="1" x14ac:dyDescent="0.25">
      <c r="A4701">
        <v>2018</v>
      </c>
      <c r="B4701">
        <v>3</v>
      </c>
      <c r="C4701" t="s">
        <v>86</v>
      </c>
      <c r="D4701">
        <v>20690</v>
      </c>
      <c r="E4701">
        <v>12</v>
      </c>
      <c r="F4701">
        <v>20180315</v>
      </c>
      <c r="G4701">
        <v>20186370571</v>
      </c>
      <c r="H4701" t="s">
        <v>111</v>
      </c>
      <c r="I4701" t="s">
        <v>25</v>
      </c>
      <c r="J4701" t="s">
        <v>26</v>
      </c>
      <c r="K4701" t="s">
        <v>97</v>
      </c>
      <c r="L4701" t="s">
        <v>4</v>
      </c>
      <c r="M4701" t="s">
        <v>5</v>
      </c>
      <c r="N4701" t="s">
        <v>17</v>
      </c>
      <c r="O4701">
        <v>2005999000</v>
      </c>
      <c r="P4701" t="s">
        <v>40</v>
      </c>
      <c r="Q4701" t="s">
        <v>1003</v>
      </c>
      <c r="R4701" t="s">
        <v>24</v>
      </c>
      <c r="S4701" t="s">
        <v>2522</v>
      </c>
      <c r="W4701" t="s">
        <v>947</v>
      </c>
      <c r="X4701" t="s">
        <v>8</v>
      </c>
      <c r="Y4701" t="s">
        <v>9</v>
      </c>
      <c r="Z4701">
        <v>600</v>
      </c>
      <c r="AA4701">
        <v>269</v>
      </c>
    </row>
    <row r="4702" spans="1:27" hidden="1" x14ac:dyDescent="0.25">
      <c r="A4702">
        <v>2017</v>
      </c>
      <c r="B4702">
        <v>1</v>
      </c>
      <c r="C4702" t="s">
        <v>270</v>
      </c>
      <c r="D4702">
        <v>3243</v>
      </c>
      <c r="E4702">
        <v>12</v>
      </c>
      <c r="F4702">
        <v>20170120</v>
      </c>
      <c r="G4702">
        <v>20546150519</v>
      </c>
      <c r="H4702" t="s">
        <v>345</v>
      </c>
      <c r="I4702" t="s">
        <v>25</v>
      </c>
      <c r="J4702" t="s">
        <v>26</v>
      </c>
      <c r="K4702" t="s">
        <v>257</v>
      </c>
      <c r="L4702" t="s">
        <v>4</v>
      </c>
      <c r="M4702" t="s">
        <v>5</v>
      </c>
      <c r="N4702" t="s">
        <v>6</v>
      </c>
      <c r="O4702">
        <v>709600000</v>
      </c>
      <c r="P4702" t="s">
        <v>1006</v>
      </c>
      <c r="Q4702" t="s">
        <v>274</v>
      </c>
      <c r="R4702" t="s">
        <v>7</v>
      </c>
      <c r="S4702" t="s">
        <v>806</v>
      </c>
      <c r="T4702" t="s">
        <v>798</v>
      </c>
      <c r="U4702" t="s">
        <v>824</v>
      </c>
      <c r="W4702" t="s">
        <v>100</v>
      </c>
      <c r="X4702" t="s">
        <v>8</v>
      </c>
      <c r="Y4702" t="s">
        <v>226</v>
      </c>
      <c r="Z4702">
        <v>596.04999999999995</v>
      </c>
      <c r="AA4702">
        <v>340</v>
      </c>
    </row>
    <row r="4703" spans="1:27" hidden="1" x14ac:dyDescent="0.25">
      <c r="A4703">
        <v>2017</v>
      </c>
      <c r="B4703">
        <v>2</v>
      </c>
      <c r="C4703" t="s">
        <v>0</v>
      </c>
      <c r="D4703">
        <v>19733</v>
      </c>
      <c r="E4703">
        <v>1</v>
      </c>
      <c r="F4703">
        <v>20170225</v>
      </c>
      <c r="G4703">
        <v>20600815696</v>
      </c>
      <c r="H4703" t="s">
        <v>39</v>
      </c>
      <c r="I4703" t="s">
        <v>2</v>
      </c>
      <c r="J4703" t="s">
        <v>21</v>
      </c>
      <c r="K4703" t="s">
        <v>22</v>
      </c>
      <c r="L4703" t="s">
        <v>4</v>
      </c>
      <c r="M4703" t="s">
        <v>5</v>
      </c>
      <c r="N4703" t="s">
        <v>6</v>
      </c>
      <c r="O4703">
        <v>709600000</v>
      </c>
      <c r="P4703" t="s">
        <v>1071</v>
      </c>
      <c r="Q4703" t="s">
        <v>274</v>
      </c>
      <c r="R4703" t="s">
        <v>7</v>
      </c>
      <c r="S4703" t="s">
        <v>31</v>
      </c>
      <c r="T4703" t="s">
        <v>40</v>
      </c>
      <c r="U4703" t="s">
        <v>54</v>
      </c>
      <c r="X4703" t="s">
        <v>23</v>
      </c>
      <c r="Y4703" t="s">
        <v>9</v>
      </c>
      <c r="Z4703">
        <v>596</v>
      </c>
      <c r="AA4703">
        <v>740</v>
      </c>
    </row>
    <row r="4704" spans="1:27" hidden="1" x14ac:dyDescent="0.25">
      <c r="A4704">
        <v>2017</v>
      </c>
      <c r="B4704">
        <v>3</v>
      </c>
      <c r="C4704" t="s">
        <v>0</v>
      </c>
      <c r="D4704">
        <v>20632</v>
      </c>
      <c r="E4704">
        <v>1</v>
      </c>
      <c r="F4704">
        <v>20170302</v>
      </c>
      <c r="G4704">
        <v>20340584237</v>
      </c>
      <c r="H4704" t="s">
        <v>1629</v>
      </c>
      <c r="I4704" t="s">
        <v>25</v>
      </c>
      <c r="J4704" t="s">
        <v>66</v>
      </c>
      <c r="K4704" t="s">
        <v>183</v>
      </c>
      <c r="L4704" t="s">
        <v>4</v>
      </c>
      <c r="M4704" t="s">
        <v>5</v>
      </c>
      <c r="N4704" t="s">
        <v>6</v>
      </c>
      <c r="O4704">
        <v>709600000</v>
      </c>
      <c r="P4704" t="s">
        <v>1002</v>
      </c>
      <c r="Q4704" t="s">
        <v>274</v>
      </c>
      <c r="R4704" t="s">
        <v>7</v>
      </c>
      <c r="S4704" t="s">
        <v>2135</v>
      </c>
      <c r="W4704" t="s">
        <v>34</v>
      </c>
      <c r="X4704" t="s">
        <v>8</v>
      </c>
      <c r="Y4704" t="s">
        <v>15</v>
      </c>
      <c r="Z4704">
        <v>595</v>
      </c>
      <c r="AA4704">
        <v>350</v>
      </c>
    </row>
    <row r="4705" spans="1:27" hidden="1" x14ac:dyDescent="0.25">
      <c r="A4705">
        <v>2018</v>
      </c>
      <c r="B4705">
        <v>3</v>
      </c>
      <c r="C4705" t="s">
        <v>270</v>
      </c>
      <c r="D4705">
        <v>14244</v>
      </c>
      <c r="E4705">
        <v>5</v>
      </c>
      <c r="F4705">
        <v>20180328</v>
      </c>
      <c r="G4705">
        <v>20546150519</v>
      </c>
      <c r="H4705" t="s">
        <v>345</v>
      </c>
      <c r="I4705" t="s">
        <v>25</v>
      </c>
      <c r="J4705" t="s">
        <v>26</v>
      </c>
      <c r="K4705" t="s">
        <v>1281</v>
      </c>
      <c r="L4705" t="s">
        <v>4</v>
      </c>
      <c r="M4705" t="s">
        <v>5</v>
      </c>
      <c r="N4705" t="s">
        <v>6</v>
      </c>
      <c r="O4705">
        <v>709600000</v>
      </c>
      <c r="P4705" t="s">
        <v>1002</v>
      </c>
      <c r="Q4705" t="s">
        <v>274</v>
      </c>
      <c r="R4705" t="s">
        <v>7</v>
      </c>
      <c r="S4705" t="s">
        <v>2041</v>
      </c>
      <c r="T4705" t="s">
        <v>798</v>
      </c>
      <c r="U4705" t="s">
        <v>799</v>
      </c>
      <c r="W4705" t="s">
        <v>34</v>
      </c>
      <c r="X4705" t="s">
        <v>8</v>
      </c>
      <c r="Y4705" t="s">
        <v>15</v>
      </c>
      <c r="Z4705">
        <v>592.69000000000005</v>
      </c>
      <c r="AA4705">
        <v>535</v>
      </c>
    </row>
    <row r="4706" spans="1:27" hidden="1" x14ac:dyDescent="0.25">
      <c r="A4706">
        <v>2018</v>
      </c>
      <c r="B4706">
        <v>3</v>
      </c>
      <c r="C4706" t="s">
        <v>86</v>
      </c>
      <c r="D4706">
        <v>16021</v>
      </c>
      <c r="E4706">
        <v>8</v>
      </c>
      <c r="F4706">
        <v>20180308</v>
      </c>
      <c r="G4706">
        <v>20186370571</v>
      </c>
      <c r="H4706" t="s">
        <v>111</v>
      </c>
      <c r="I4706" t="s">
        <v>25</v>
      </c>
      <c r="J4706" t="s">
        <v>26</v>
      </c>
      <c r="K4706" t="s">
        <v>97</v>
      </c>
      <c r="L4706" t="s">
        <v>4</v>
      </c>
      <c r="M4706" t="s">
        <v>5</v>
      </c>
      <c r="N4706" t="s">
        <v>6</v>
      </c>
      <c r="O4706">
        <v>904219000</v>
      </c>
      <c r="P4706" t="s">
        <v>499</v>
      </c>
      <c r="Q4706" t="s">
        <v>472</v>
      </c>
      <c r="R4706" t="s">
        <v>50</v>
      </c>
      <c r="S4706" t="s">
        <v>1437</v>
      </c>
      <c r="W4706" t="s">
        <v>947</v>
      </c>
      <c r="X4706" t="s">
        <v>8</v>
      </c>
      <c r="Y4706" t="s">
        <v>9</v>
      </c>
      <c r="Z4706">
        <v>592.5</v>
      </c>
      <c r="AA4706">
        <v>50.6</v>
      </c>
    </row>
    <row r="4707" spans="1:27" hidden="1" x14ac:dyDescent="0.25">
      <c r="A4707">
        <v>2018</v>
      </c>
      <c r="B4707">
        <v>2</v>
      </c>
      <c r="C4707" t="s">
        <v>0</v>
      </c>
      <c r="D4707">
        <v>12453</v>
      </c>
      <c r="E4707">
        <v>1</v>
      </c>
      <c r="F4707">
        <v>20180210</v>
      </c>
      <c r="G4707">
        <v>20545217822</v>
      </c>
      <c r="H4707" t="s">
        <v>964</v>
      </c>
      <c r="I4707" t="s">
        <v>2</v>
      </c>
      <c r="J4707" t="s">
        <v>21</v>
      </c>
      <c r="K4707" t="s">
        <v>22</v>
      </c>
      <c r="L4707" t="s">
        <v>4</v>
      </c>
      <c r="M4707" t="s">
        <v>5</v>
      </c>
      <c r="N4707" t="s">
        <v>6</v>
      </c>
      <c r="O4707">
        <v>709600000</v>
      </c>
      <c r="P4707" t="s">
        <v>1071</v>
      </c>
      <c r="Q4707" t="s">
        <v>274</v>
      </c>
      <c r="R4707" t="s">
        <v>7</v>
      </c>
      <c r="S4707" t="s">
        <v>31</v>
      </c>
      <c r="T4707" t="s">
        <v>40</v>
      </c>
      <c r="X4707" t="s">
        <v>23</v>
      </c>
      <c r="Y4707" t="s">
        <v>9</v>
      </c>
      <c r="Z4707">
        <v>591.5</v>
      </c>
      <c r="AA4707">
        <v>910</v>
      </c>
    </row>
    <row r="4708" spans="1:27" hidden="1" x14ac:dyDescent="0.25">
      <c r="A4708">
        <v>2018</v>
      </c>
      <c r="B4708">
        <v>2</v>
      </c>
      <c r="C4708" t="s">
        <v>0</v>
      </c>
      <c r="D4708">
        <v>16204</v>
      </c>
      <c r="E4708">
        <v>1</v>
      </c>
      <c r="F4708">
        <v>20180223</v>
      </c>
      <c r="G4708">
        <v>20545217822</v>
      </c>
      <c r="H4708" t="s">
        <v>964</v>
      </c>
      <c r="I4708" t="s">
        <v>2</v>
      </c>
      <c r="J4708" t="s">
        <v>21</v>
      </c>
      <c r="K4708" t="s">
        <v>22</v>
      </c>
      <c r="L4708" t="s">
        <v>4</v>
      </c>
      <c r="M4708" t="s">
        <v>5</v>
      </c>
      <c r="N4708" t="s">
        <v>6</v>
      </c>
      <c r="O4708">
        <v>709600000</v>
      </c>
      <c r="P4708" t="s">
        <v>1071</v>
      </c>
      <c r="Q4708" t="s">
        <v>274</v>
      </c>
      <c r="R4708" t="s">
        <v>7</v>
      </c>
      <c r="S4708" t="s">
        <v>31</v>
      </c>
      <c r="T4708" t="s">
        <v>40</v>
      </c>
      <c r="X4708" t="s">
        <v>23</v>
      </c>
      <c r="Y4708" t="s">
        <v>9</v>
      </c>
      <c r="Z4708">
        <v>591</v>
      </c>
      <c r="AA4708">
        <v>1020</v>
      </c>
    </row>
    <row r="4709" spans="1:27" hidden="1" x14ac:dyDescent="0.25">
      <c r="A4709">
        <v>2018</v>
      </c>
      <c r="B4709">
        <v>2</v>
      </c>
      <c r="C4709" t="s">
        <v>270</v>
      </c>
      <c r="D4709">
        <v>9744</v>
      </c>
      <c r="E4709">
        <v>7</v>
      </c>
      <c r="F4709">
        <v>20180223</v>
      </c>
      <c r="G4709">
        <v>20546150519</v>
      </c>
      <c r="H4709" t="s">
        <v>345</v>
      </c>
      <c r="I4709" t="s">
        <v>25</v>
      </c>
      <c r="J4709" t="s">
        <v>26</v>
      </c>
      <c r="K4709" t="s">
        <v>344</v>
      </c>
      <c r="L4709" t="s">
        <v>4</v>
      </c>
      <c r="M4709" t="s">
        <v>5</v>
      </c>
      <c r="N4709" t="s">
        <v>6</v>
      </c>
      <c r="O4709">
        <v>709600000</v>
      </c>
      <c r="P4709" t="s">
        <v>1002</v>
      </c>
      <c r="Q4709" t="s">
        <v>274</v>
      </c>
      <c r="R4709" t="s">
        <v>7</v>
      </c>
      <c r="S4709" t="s">
        <v>2041</v>
      </c>
      <c r="T4709" t="s">
        <v>798</v>
      </c>
      <c r="U4709" t="s">
        <v>799</v>
      </c>
      <c r="W4709" t="s">
        <v>100</v>
      </c>
      <c r="X4709" t="s">
        <v>8</v>
      </c>
      <c r="Y4709" t="s">
        <v>226</v>
      </c>
      <c r="Z4709">
        <v>587.9</v>
      </c>
      <c r="AA4709">
        <v>290</v>
      </c>
    </row>
    <row r="4710" spans="1:27" hidden="1" x14ac:dyDescent="0.25">
      <c r="A4710">
        <v>2017</v>
      </c>
      <c r="B4710">
        <v>3</v>
      </c>
      <c r="C4710" t="s">
        <v>0</v>
      </c>
      <c r="D4710">
        <v>23979</v>
      </c>
      <c r="E4710">
        <v>1</v>
      </c>
      <c r="F4710">
        <v>20170312</v>
      </c>
      <c r="G4710">
        <v>20546610706</v>
      </c>
      <c r="H4710" t="s">
        <v>1</v>
      </c>
      <c r="I4710" t="s">
        <v>2</v>
      </c>
      <c r="J4710" t="s">
        <v>32</v>
      </c>
      <c r="K4710" t="s">
        <v>33</v>
      </c>
      <c r="L4710" t="s">
        <v>4</v>
      </c>
      <c r="M4710" t="s">
        <v>5</v>
      </c>
      <c r="N4710" t="s">
        <v>6</v>
      </c>
      <c r="O4710">
        <v>709600000</v>
      </c>
      <c r="P4710" t="s">
        <v>40</v>
      </c>
      <c r="Q4710" t="s">
        <v>274</v>
      </c>
      <c r="R4710" t="s">
        <v>7</v>
      </c>
      <c r="S4710" t="s">
        <v>2137</v>
      </c>
      <c r="T4710" t="s">
        <v>1392</v>
      </c>
      <c r="W4710" t="s">
        <v>34</v>
      </c>
      <c r="X4710" t="s">
        <v>8</v>
      </c>
      <c r="Y4710" t="s">
        <v>9</v>
      </c>
      <c r="Z4710">
        <v>585</v>
      </c>
      <c r="AA4710">
        <v>65</v>
      </c>
    </row>
    <row r="4711" spans="1:27" hidden="1" x14ac:dyDescent="0.25">
      <c r="A4711">
        <v>2018</v>
      </c>
      <c r="B4711">
        <v>2</v>
      </c>
      <c r="C4711" t="s">
        <v>0</v>
      </c>
      <c r="D4711">
        <v>13916</v>
      </c>
      <c r="E4711">
        <v>2</v>
      </c>
      <c r="F4711">
        <v>20180215</v>
      </c>
      <c r="G4711">
        <v>20546610706</v>
      </c>
      <c r="H4711" t="s">
        <v>1</v>
      </c>
      <c r="I4711" t="s">
        <v>2</v>
      </c>
      <c r="J4711" t="s">
        <v>21</v>
      </c>
      <c r="K4711" t="s">
        <v>22</v>
      </c>
      <c r="L4711" t="s">
        <v>4</v>
      </c>
      <c r="M4711" t="s">
        <v>5</v>
      </c>
      <c r="N4711" t="s">
        <v>6</v>
      </c>
      <c r="O4711">
        <v>709600000</v>
      </c>
      <c r="P4711" t="s">
        <v>31</v>
      </c>
      <c r="Q4711" t="s">
        <v>274</v>
      </c>
      <c r="R4711" t="s">
        <v>7</v>
      </c>
      <c r="S4711" t="s">
        <v>55</v>
      </c>
      <c r="W4711" t="s">
        <v>44</v>
      </c>
      <c r="X4711" t="s">
        <v>8</v>
      </c>
      <c r="Y4711" t="s">
        <v>9</v>
      </c>
      <c r="Z4711">
        <v>585</v>
      </c>
      <c r="AA4711">
        <v>300</v>
      </c>
    </row>
    <row r="4712" spans="1:27" hidden="1" x14ac:dyDescent="0.25">
      <c r="A4712">
        <v>2018</v>
      </c>
      <c r="B4712">
        <v>1</v>
      </c>
      <c r="C4712" t="s">
        <v>270</v>
      </c>
      <c r="D4712">
        <v>3108</v>
      </c>
      <c r="E4712">
        <v>1</v>
      </c>
      <c r="F4712">
        <v>20180119</v>
      </c>
      <c r="G4712">
        <v>20546150519</v>
      </c>
      <c r="H4712" t="s">
        <v>345</v>
      </c>
      <c r="I4712" t="s">
        <v>25</v>
      </c>
      <c r="J4712" t="s">
        <v>26</v>
      </c>
      <c r="K4712" t="s">
        <v>344</v>
      </c>
      <c r="L4712" t="s">
        <v>4</v>
      </c>
      <c r="M4712" t="s">
        <v>5</v>
      </c>
      <c r="N4712" t="s">
        <v>6</v>
      </c>
      <c r="O4712">
        <v>709600000</v>
      </c>
      <c r="P4712" t="s">
        <v>1002</v>
      </c>
      <c r="Q4712" t="s">
        <v>274</v>
      </c>
      <c r="R4712" t="s">
        <v>7</v>
      </c>
      <c r="S4712" t="s">
        <v>921</v>
      </c>
      <c r="T4712" t="s">
        <v>14</v>
      </c>
      <c r="V4712" t="s">
        <v>145</v>
      </c>
      <c r="W4712" t="s">
        <v>272</v>
      </c>
      <c r="X4712" t="s">
        <v>8</v>
      </c>
      <c r="Y4712" t="s">
        <v>15</v>
      </c>
      <c r="Z4712">
        <v>584.69000000000005</v>
      </c>
      <c r="AA4712">
        <v>550</v>
      </c>
    </row>
    <row r="4713" spans="1:27" hidden="1" x14ac:dyDescent="0.25">
      <c r="A4713">
        <v>2018</v>
      </c>
      <c r="B4713">
        <v>2</v>
      </c>
      <c r="C4713" t="s">
        <v>85</v>
      </c>
      <c r="D4713">
        <v>746</v>
      </c>
      <c r="E4713">
        <v>1</v>
      </c>
      <c r="F4713">
        <v>20180202</v>
      </c>
      <c r="G4713">
        <v>20600737245</v>
      </c>
      <c r="H4713" t="s">
        <v>2056</v>
      </c>
      <c r="I4713" t="s">
        <v>11</v>
      </c>
      <c r="J4713" t="s">
        <v>12</v>
      </c>
      <c r="K4713" t="s">
        <v>362</v>
      </c>
      <c r="L4713" t="s">
        <v>4</v>
      </c>
      <c r="M4713" t="s">
        <v>5</v>
      </c>
      <c r="N4713" t="s">
        <v>6</v>
      </c>
      <c r="O4713">
        <v>904211090</v>
      </c>
      <c r="P4713" t="s">
        <v>499</v>
      </c>
      <c r="Q4713" t="s">
        <v>472</v>
      </c>
      <c r="R4713" t="s">
        <v>77</v>
      </c>
      <c r="S4713" t="s">
        <v>83</v>
      </c>
      <c r="T4713" t="s">
        <v>500</v>
      </c>
      <c r="X4713" t="s">
        <v>19</v>
      </c>
      <c r="Y4713" t="s">
        <v>85</v>
      </c>
      <c r="Z4713">
        <v>584</v>
      </c>
      <c r="AA4713">
        <v>2920</v>
      </c>
    </row>
    <row r="4714" spans="1:27" hidden="1" x14ac:dyDescent="0.25">
      <c r="A4714">
        <v>2018</v>
      </c>
      <c r="B4714">
        <v>1</v>
      </c>
      <c r="C4714" t="s">
        <v>270</v>
      </c>
      <c r="D4714">
        <v>1403</v>
      </c>
      <c r="E4714">
        <v>3</v>
      </c>
      <c r="F4714">
        <v>20180110</v>
      </c>
      <c r="G4714">
        <v>20546150519</v>
      </c>
      <c r="H4714" t="s">
        <v>345</v>
      </c>
      <c r="I4714" t="s">
        <v>25</v>
      </c>
      <c r="J4714" t="s">
        <v>26</v>
      </c>
      <c r="K4714" t="s">
        <v>257</v>
      </c>
      <c r="L4714" t="s">
        <v>4</v>
      </c>
      <c r="M4714" t="s">
        <v>5</v>
      </c>
      <c r="N4714" t="s">
        <v>6</v>
      </c>
      <c r="O4714">
        <v>709600000</v>
      </c>
      <c r="P4714" t="s">
        <v>1002</v>
      </c>
      <c r="Q4714" t="s">
        <v>274</v>
      </c>
      <c r="R4714" t="s">
        <v>7</v>
      </c>
      <c r="S4714" t="s">
        <v>1265</v>
      </c>
      <c r="T4714" t="s">
        <v>14</v>
      </c>
      <c r="V4714" t="s">
        <v>145</v>
      </c>
      <c r="W4714" t="s">
        <v>272</v>
      </c>
      <c r="X4714" t="s">
        <v>8</v>
      </c>
      <c r="Y4714" t="s">
        <v>15</v>
      </c>
      <c r="Z4714">
        <v>581.41</v>
      </c>
      <c r="AA4714">
        <v>550</v>
      </c>
    </row>
    <row r="4715" spans="1:27" hidden="1" x14ac:dyDescent="0.25">
      <c r="A4715">
        <v>2017</v>
      </c>
      <c r="B4715">
        <v>1</v>
      </c>
      <c r="C4715" t="s">
        <v>86</v>
      </c>
      <c r="D4715">
        <v>1819</v>
      </c>
      <c r="E4715">
        <v>12</v>
      </c>
      <c r="F4715">
        <v>20170113</v>
      </c>
      <c r="G4715">
        <v>20186370571</v>
      </c>
      <c r="H4715" t="s">
        <v>111</v>
      </c>
      <c r="I4715" t="s">
        <v>25</v>
      </c>
      <c r="J4715" t="s">
        <v>26</v>
      </c>
      <c r="K4715" t="s">
        <v>97</v>
      </c>
      <c r="L4715" t="s">
        <v>4</v>
      </c>
      <c r="M4715" t="s">
        <v>5</v>
      </c>
      <c r="N4715" t="s">
        <v>17</v>
      </c>
      <c r="O4715">
        <v>2005999000</v>
      </c>
      <c r="P4715" t="s">
        <v>31</v>
      </c>
      <c r="Q4715" t="s">
        <v>1003</v>
      </c>
      <c r="R4715" t="s">
        <v>24</v>
      </c>
      <c r="S4715" t="s">
        <v>613</v>
      </c>
      <c r="W4715" t="s">
        <v>112</v>
      </c>
      <c r="X4715" t="s">
        <v>8</v>
      </c>
      <c r="Y4715" t="s">
        <v>9</v>
      </c>
      <c r="Z4715">
        <v>580.79999999999995</v>
      </c>
      <c r="AA4715">
        <v>225</v>
      </c>
    </row>
    <row r="4716" spans="1:27" hidden="1" x14ac:dyDescent="0.25">
      <c r="A4716">
        <v>2018</v>
      </c>
      <c r="B4716">
        <v>1</v>
      </c>
      <c r="C4716" t="s">
        <v>0</v>
      </c>
      <c r="D4716">
        <v>6923</v>
      </c>
      <c r="E4716">
        <v>17</v>
      </c>
      <c r="F4716">
        <v>20180121</v>
      </c>
      <c r="G4716">
        <v>20555032731</v>
      </c>
      <c r="H4716" t="s">
        <v>51</v>
      </c>
      <c r="I4716" t="s">
        <v>2</v>
      </c>
      <c r="J4716" t="s">
        <v>52</v>
      </c>
      <c r="K4716" t="s">
        <v>53</v>
      </c>
      <c r="L4716" t="s">
        <v>4</v>
      </c>
      <c r="M4716" t="s">
        <v>5</v>
      </c>
      <c r="N4716" t="s">
        <v>6</v>
      </c>
      <c r="O4716">
        <v>709600000</v>
      </c>
      <c r="P4716" t="s">
        <v>1071</v>
      </c>
      <c r="Q4716" t="s">
        <v>274</v>
      </c>
      <c r="R4716" t="s">
        <v>7</v>
      </c>
      <c r="S4716" t="s">
        <v>40</v>
      </c>
      <c r="T4716" t="s">
        <v>31</v>
      </c>
      <c r="U4716" t="s">
        <v>54</v>
      </c>
      <c r="X4716" t="s">
        <v>19</v>
      </c>
      <c r="Y4716" t="s">
        <v>9</v>
      </c>
      <c r="Z4716">
        <v>577.95000000000005</v>
      </c>
      <c r="AA4716">
        <v>211.86199999999999</v>
      </c>
    </row>
    <row r="4717" spans="1:27" hidden="1" x14ac:dyDescent="0.25">
      <c r="A4717">
        <v>2017</v>
      </c>
      <c r="B4717">
        <v>1</v>
      </c>
      <c r="C4717" t="s">
        <v>0</v>
      </c>
      <c r="D4717">
        <v>7300</v>
      </c>
      <c r="E4717">
        <v>1</v>
      </c>
      <c r="F4717">
        <v>20170121</v>
      </c>
      <c r="G4717">
        <v>20510807694</v>
      </c>
      <c r="H4717" t="s">
        <v>20</v>
      </c>
      <c r="I4717" t="s">
        <v>2</v>
      </c>
      <c r="J4717" t="s">
        <v>21</v>
      </c>
      <c r="K4717" t="s">
        <v>22</v>
      </c>
      <c r="L4717" t="s">
        <v>4</v>
      </c>
      <c r="M4717" t="s">
        <v>5</v>
      </c>
      <c r="N4717" t="s">
        <v>6</v>
      </c>
      <c r="O4717">
        <v>709600000</v>
      </c>
      <c r="P4717" t="s">
        <v>1071</v>
      </c>
      <c r="Q4717" t="s">
        <v>274</v>
      </c>
      <c r="R4717" t="s">
        <v>7</v>
      </c>
      <c r="S4717" t="s">
        <v>31</v>
      </c>
      <c r="T4717" t="s">
        <v>40</v>
      </c>
      <c r="X4717" t="s">
        <v>23</v>
      </c>
      <c r="Y4717" t="s">
        <v>9</v>
      </c>
      <c r="Z4717">
        <v>576</v>
      </c>
      <c r="AA4717">
        <v>480</v>
      </c>
    </row>
    <row r="4718" spans="1:27" hidden="1" x14ac:dyDescent="0.25">
      <c r="A4718">
        <v>2018</v>
      </c>
      <c r="B4718">
        <v>1</v>
      </c>
      <c r="C4718" t="s">
        <v>0</v>
      </c>
      <c r="D4718">
        <v>7773</v>
      </c>
      <c r="E4718">
        <v>1</v>
      </c>
      <c r="F4718">
        <v>20180124</v>
      </c>
      <c r="G4718">
        <v>20546610706</v>
      </c>
      <c r="H4718" t="s">
        <v>1</v>
      </c>
      <c r="I4718" t="s">
        <v>2</v>
      </c>
      <c r="J4718" t="s">
        <v>32</v>
      </c>
      <c r="K4718" t="s">
        <v>33</v>
      </c>
      <c r="L4718" t="s">
        <v>4</v>
      </c>
      <c r="M4718" t="s">
        <v>5</v>
      </c>
      <c r="N4718" t="s">
        <v>6</v>
      </c>
      <c r="O4718">
        <v>709600000</v>
      </c>
      <c r="P4718" t="s">
        <v>40</v>
      </c>
      <c r="Q4718" t="s">
        <v>274</v>
      </c>
      <c r="R4718" t="s">
        <v>7</v>
      </c>
      <c r="S4718" t="s">
        <v>40</v>
      </c>
      <c r="W4718" t="s">
        <v>44</v>
      </c>
      <c r="X4718" t="s">
        <v>8</v>
      </c>
      <c r="Y4718" t="s">
        <v>9</v>
      </c>
      <c r="Z4718">
        <v>576</v>
      </c>
      <c r="AA4718">
        <v>64</v>
      </c>
    </row>
    <row r="4719" spans="1:27" hidden="1" x14ac:dyDescent="0.25">
      <c r="A4719">
        <v>2018</v>
      </c>
      <c r="B4719">
        <v>1</v>
      </c>
      <c r="C4719" t="s">
        <v>0</v>
      </c>
      <c r="D4719">
        <v>8273</v>
      </c>
      <c r="E4719">
        <v>9</v>
      </c>
      <c r="F4719">
        <v>20180126</v>
      </c>
      <c r="G4719">
        <v>20510807694</v>
      </c>
      <c r="H4719" t="s">
        <v>20</v>
      </c>
      <c r="I4719" t="s">
        <v>2</v>
      </c>
      <c r="J4719" t="s">
        <v>21</v>
      </c>
      <c r="K4719" t="s">
        <v>22</v>
      </c>
      <c r="L4719" t="s">
        <v>4</v>
      </c>
      <c r="M4719" t="s">
        <v>5</v>
      </c>
      <c r="N4719" t="s">
        <v>6</v>
      </c>
      <c r="O4719">
        <v>709600000</v>
      </c>
      <c r="P4719" t="s">
        <v>1071</v>
      </c>
      <c r="Q4719" t="s">
        <v>274</v>
      </c>
      <c r="R4719" t="s">
        <v>7</v>
      </c>
      <c r="S4719" t="s">
        <v>31</v>
      </c>
      <c r="T4719" t="s">
        <v>40</v>
      </c>
      <c r="X4719" t="s">
        <v>23</v>
      </c>
      <c r="Y4719" t="s">
        <v>9</v>
      </c>
      <c r="Z4719">
        <v>576</v>
      </c>
      <c r="AA4719">
        <v>333.94299999999998</v>
      </c>
    </row>
    <row r="4720" spans="1:27" hidden="1" x14ac:dyDescent="0.25">
      <c r="A4720">
        <v>2018</v>
      </c>
      <c r="B4720">
        <v>3</v>
      </c>
      <c r="C4720" t="s">
        <v>270</v>
      </c>
      <c r="D4720">
        <v>10564</v>
      </c>
      <c r="E4720">
        <v>6</v>
      </c>
      <c r="F4720">
        <v>20180301</v>
      </c>
      <c r="G4720">
        <v>20546150519</v>
      </c>
      <c r="H4720" t="s">
        <v>345</v>
      </c>
      <c r="I4720" t="s">
        <v>25</v>
      </c>
      <c r="J4720" t="s">
        <v>26</v>
      </c>
      <c r="K4720" t="s">
        <v>257</v>
      </c>
      <c r="L4720" t="s">
        <v>4</v>
      </c>
      <c r="M4720" t="s">
        <v>5</v>
      </c>
      <c r="N4720" t="s">
        <v>6</v>
      </c>
      <c r="O4720">
        <v>709600000</v>
      </c>
      <c r="P4720" t="s">
        <v>1002</v>
      </c>
      <c r="Q4720" t="s">
        <v>274</v>
      </c>
      <c r="R4720" t="s">
        <v>7</v>
      </c>
      <c r="S4720" t="s">
        <v>2041</v>
      </c>
      <c r="T4720" t="s">
        <v>798</v>
      </c>
      <c r="U4720" t="s">
        <v>799</v>
      </c>
      <c r="W4720" t="s">
        <v>100</v>
      </c>
      <c r="X4720" t="s">
        <v>8</v>
      </c>
      <c r="Y4720" t="s">
        <v>226</v>
      </c>
      <c r="Z4720">
        <v>574.64</v>
      </c>
      <c r="AA4720">
        <v>645</v>
      </c>
    </row>
    <row r="4721" spans="1:27" hidden="1" x14ac:dyDescent="0.25">
      <c r="A4721">
        <v>2017</v>
      </c>
      <c r="B4721">
        <v>2</v>
      </c>
      <c r="C4721" t="s">
        <v>0</v>
      </c>
      <c r="D4721">
        <v>17169</v>
      </c>
      <c r="E4721">
        <v>1</v>
      </c>
      <c r="F4721">
        <v>20170218</v>
      </c>
      <c r="G4721">
        <v>20601713153</v>
      </c>
      <c r="H4721" t="s">
        <v>551</v>
      </c>
      <c r="I4721" t="s">
        <v>2</v>
      </c>
      <c r="J4721" t="s">
        <v>21</v>
      </c>
      <c r="K4721" t="s">
        <v>22</v>
      </c>
      <c r="L4721" t="s">
        <v>4</v>
      </c>
      <c r="M4721" t="s">
        <v>5</v>
      </c>
      <c r="N4721" t="s">
        <v>6</v>
      </c>
      <c r="O4721">
        <v>709600000</v>
      </c>
      <c r="P4721" t="s">
        <v>1071</v>
      </c>
      <c r="Q4721" t="s">
        <v>274</v>
      </c>
      <c r="R4721" t="s">
        <v>7</v>
      </c>
      <c r="S4721" t="s">
        <v>31</v>
      </c>
      <c r="T4721" t="s">
        <v>40</v>
      </c>
      <c r="X4721" t="s">
        <v>23</v>
      </c>
      <c r="Y4721" t="s">
        <v>9</v>
      </c>
      <c r="Z4721">
        <v>574.44000000000005</v>
      </c>
      <c r="AA4721">
        <v>469.47</v>
      </c>
    </row>
    <row r="4722" spans="1:27" hidden="1" x14ac:dyDescent="0.25">
      <c r="A4722">
        <v>2018</v>
      </c>
      <c r="B4722">
        <v>3</v>
      </c>
      <c r="C4722" t="s">
        <v>86</v>
      </c>
      <c r="D4722">
        <v>22403</v>
      </c>
      <c r="E4722">
        <v>6</v>
      </c>
      <c r="F4722">
        <v>20180314</v>
      </c>
      <c r="G4722">
        <v>20186370571</v>
      </c>
      <c r="H4722" t="s">
        <v>111</v>
      </c>
      <c r="I4722" t="s">
        <v>25</v>
      </c>
      <c r="J4722" t="s">
        <v>26</v>
      </c>
      <c r="K4722" t="s">
        <v>97</v>
      </c>
      <c r="L4722" t="s">
        <v>4</v>
      </c>
      <c r="M4722" t="s">
        <v>5</v>
      </c>
      <c r="N4722" t="s">
        <v>17</v>
      </c>
      <c r="O4722">
        <v>2005999000</v>
      </c>
      <c r="P4722" t="s">
        <v>31</v>
      </c>
      <c r="Q4722" t="s">
        <v>1071</v>
      </c>
      <c r="R4722" t="s">
        <v>24</v>
      </c>
      <c r="S4722" t="s">
        <v>933</v>
      </c>
      <c r="W4722" t="s">
        <v>947</v>
      </c>
      <c r="X4722" t="s">
        <v>8</v>
      </c>
      <c r="Y4722" t="s">
        <v>9</v>
      </c>
      <c r="Z4722">
        <v>571.20000000000005</v>
      </c>
      <c r="AA4722">
        <v>146</v>
      </c>
    </row>
    <row r="4723" spans="1:27" hidden="1" x14ac:dyDescent="0.25">
      <c r="A4723">
        <v>2018</v>
      </c>
      <c r="B4723">
        <v>2</v>
      </c>
      <c r="C4723" t="s">
        <v>270</v>
      </c>
      <c r="D4723">
        <v>5846</v>
      </c>
      <c r="E4723">
        <v>1</v>
      </c>
      <c r="F4723">
        <v>20180202</v>
      </c>
      <c r="G4723">
        <v>20546150519</v>
      </c>
      <c r="H4723" t="s">
        <v>345</v>
      </c>
      <c r="I4723" t="s">
        <v>25</v>
      </c>
      <c r="J4723" t="s">
        <v>26</v>
      </c>
      <c r="K4723" t="s">
        <v>344</v>
      </c>
      <c r="L4723" t="s">
        <v>4</v>
      </c>
      <c r="M4723" t="s">
        <v>5</v>
      </c>
      <c r="N4723" t="s">
        <v>6</v>
      </c>
      <c r="O4723">
        <v>709600000</v>
      </c>
      <c r="P4723" t="s">
        <v>1002</v>
      </c>
      <c r="Q4723" t="s">
        <v>274</v>
      </c>
      <c r="R4723" t="s">
        <v>7</v>
      </c>
      <c r="S4723" t="s">
        <v>350</v>
      </c>
      <c r="T4723" t="s">
        <v>807</v>
      </c>
      <c r="W4723" t="s">
        <v>100</v>
      </c>
      <c r="X4723" t="s">
        <v>8</v>
      </c>
      <c r="Y4723" t="s">
        <v>226</v>
      </c>
      <c r="Z4723">
        <v>569.92999999999995</v>
      </c>
      <c r="AA4723">
        <v>550</v>
      </c>
    </row>
    <row r="4724" spans="1:27" hidden="1" x14ac:dyDescent="0.25">
      <c r="A4724">
        <v>2018</v>
      </c>
      <c r="B4724">
        <v>2</v>
      </c>
      <c r="C4724" t="s">
        <v>0</v>
      </c>
      <c r="D4724">
        <v>15103</v>
      </c>
      <c r="E4724">
        <v>9</v>
      </c>
      <c r="F4724">
        <v>20180218</v>
      </c>
      <c r="G4724">
        <v>20555032731</v>
      </c>
      <c r="H4724" t="s">
        <v>51</v>
      </c>
      <c r="I4724" t="s">
        <v>2</v>
      </c>
      <c r="J4724" t="s">
        <v>21</v>
      </c>
      <c r="K4724" t="s">
        <v>53</v>
      </c>
      <c r="L4724" t="s">
        <v>4</v>
      </c>
      <c r="M4724" t="s">
        <v>5</v>
      </c>
      <c r="N4724" t="s">
        <v>6</v>
      </c>
      <c r="O4724">
        <v>709600000</v>
      </c>
      <c r="P4724" t="s">
        <v>1071</v>
      </c>
      <c r="Q4724" t="s">
        <v>274</v>
      </c>
      <c r="R4724" t="s">
        <v>7</v>
      </c>
      <c r="S4724" t="s">
        <v>40</v>
      </c>
      <c r="T4724" t="s">
        <v>31</v>
      </c>
      <c r="U4724" t="s">
        <v>54</v>
      </c>
      <c r="X4724" t="s">
        <v>23</v>
      </c>
      <c r="Y4724" t="s">
        <v>9</v>
      </c>
      <c r="Z4724">
        <v>568.5</v>
      </c>
      <c r="AA4724">
        <v>425</v>
      </c>
    </row>
    <row r="4725" spans="1:27" hidden="1" x14ac:dyDescent="0.25">
      <c r="A4725">
        <v>2018</v>
      </c>
      <c r="B4725">
        <v>2</v>
      </c>
      <c r="C4725" t="s">
        <v>270</v>
      </c>
      <c r="D4725">
        <v>9744</v>
      </c>
      <c r="E4725">
        <v>1</v>
      </c>
      <c r="F4725">
        <v>20180223</v>
      </c>
      <c r="G4725">
        <v>20546150519</v>
      </c>
      <c r="H4725" t="s">
        <v>345</v>
      </c>
      <c r="I4725" t="s">
        <v>25</v>
      </c>
      <c r="J4725" t="s">
        <v>26</v>
      </c>
      <c r="K4725" t="s">
        <v>344</v>
      </c>
      <c r="L4725" t="s">
        <v>4</v>
      </c>
      <c r="M4725" t="s">
        <v>5</v>
      </c>
      <c r="N4725" t="s">
        <v>6</v>
      </c>
      <c r="O4725">
        <v>709600000</v>
      </c>
      <c r="P4725" t="s">
        <v>1002</v>
      </c>
      <c r="Q4725" t="s">
        <v>274</v>
      </c>
      <c r="R4725" t="s">
        <v>7</v>
      </c>
      <c r="S4725" t="s">
        <v>350</v>
      </c>
      <c r="T4725" t="s">
        <v>798</v>
      </c>
      <c r="U4725" t="s">
        <v>807</v>
      </c>
      <c r="W4725" t="s">
        <v>100</v>
      </c>
      <c r="X4725" t="s">
        <v>8</v>
      </c>
      <c r="Y4725" t="s">
        <v>226</v>
      </c>
      <c r="Z4725">
        <v>564.97</v>
      </c>
      <c r="AA4725">
        <v>550</v>
      </c>
    </row>
    <row r="4726" spans="1:27" hidden="1" x14ac:dyDescent="0.25">
      <c r="A4726">
        <v>2018</v>
      </c>
      <c r="B4726">
        <v>2</v>
      </c>
      <c r="C4726" t="s">
        <v>270</v>
      </c>
      <c r="D4726">
        <v>8370</v>
      </c>
      <c r="E4726">
        <v>1</v>
      </c>
      <c r="F4726">
        <v>20180216</v>
      </c>
      <c r="G4726">
        <v>20546150519</v>
      </c>
      <c r="H4726" t="s">
        <v>345</v>
      </c>
      <c r="I4726" t="s">
        <v>25</v>
      </c>
      <c r="J4726" t="s">
        <v>26</v>
      </c>
      <c r="K4726" t="s">
        <v>344</v>
      </c>
      <c r="L4726" t="s">
        <v>4</v>
      </c>
      <c r="M4726" t="s">
        <v>5</v>
      </c>
      <c r="N4726" t="s">
        <v>6</v>
      </c>
      <c r="O4726">
        <v>709600000</v>
      </c>
      <c r="P4726" t="s">
        <v>1002</v>
      </c>
      <c r="Q4726" t="s">
        <v>274</v>
      </c>
      <c r="R4726" t="s">
        <v>7</v>
      </c>
      <c r="S4726" t="s">
        <v>350</v>
      </c>
      <c r="T4726" t="s">
        <v>798</v>
      </c>
      <c r="U4726" t="s">
        <v>807</v>
      </c>
      <c r="W4726" t="s">
        <v>100</v>
      </c>
      <c r="X4726" t="s">
        <v>8</v>
      </c>
      <c r="Y4726" t="s">
        <v>226</v>
      </c>
      <c r="Z4726">
        <v>564.87</v>
      </c>
      <c r="AA4726">
        <v>550</v>
      </c>
    </row>
    <row r="4727" spans="1:27" hidden="1" x14ac:dyDescent="0.25">
      <c r="A4727">
        <v>2018</v>
      </c>
      <c r="B4727">
        <v>2</v>
      </c>
      <c r="C4727" t="s">
        <v>270</v>
      </c>
      <c r="D4727">
        <v>7313</v>
      </c>
      <c r="E4727">
        <v>1</v>
      </c>
      <c r="F4727">
        <v>20180209</v>
      </c>
      <c r="G4727">
        <v>20546150519</v>
      </c>
      <c r="H4727" t="s">
        <v>345</v>
      </c>
      <c r="I4727" t="s">
        <v>25</v>
      </c>
      <c r="J4727" t="s">
        <v>26</v>
      </c>
      <c r="K4727" t="s">
        <v>344</v>
      </c>
      <c r="L4727" t="s">
        <v>4</v>
      </c>
      <c r="M4727" t="s">
        <v>5</v>
      </c>
      <c r="N4727" t="s">
        <v>6</v>
      </c>
      <c r="O4727">
        <v>709600000</v>
      </c>
      <c r="P4727" t="s">
        <v>1002</v>
      </c>
      <c r="Q4727" t="s">
        <v>274</v>
      </c>
      <c r="R4727" t="s">
        <v>7</v>
      </c>
      <c r="S4727" t="s">
        <v>350</v>
      </c>
      <c r="T4727" t="s">
        <v>798</v>
      </c>
      <c r="U4727" t="s">
        <v>807</v>
      </c>
      <c r="W4727" t="s">
        <v>100</v>
      </c>
      <c r="X4727" t="s">
        <v>8</v>
      </c>
      <c r="Y4727" t="s">
        <v>226</v>
      </c>
      <c r="Z4727">
        <v>564.85</v>
      </c>
      <c r="AA4727">
        <v>550</v>
      </c>
    </row>
    <row r="4728" spans="1:27" hidden="1" x14ac:dyDescent="0.25">
      <c r="A4728">
        <v>2017</v>
      </c>
      <c r="B4728">
        <v>3</v>
      </c>
      <c r="C4728" t="s">
        <v>0</v>
      </c>
      <c r="D4728">
        <v>27094</v>
      </c>
      <c r="E4728">
        <v>4</v>
      </c>
      <c r="F4728">
        <v>20170325</v>
      </c>
      <c r="G4728">
        <v>10703737230</v>
      </c>
      <c r="H4728" t="s">
        <v>2145</v>
      </c>
      <c r="I4728" t="s">
        <v>2</v>
      </c>
      <c r="J4728" t="s">
        <v>3</v>
      </c>
      <c r="K4728" t="s">
        <v>49</v>
      </c>
      <c r="L4728" t="s">
        <v>4</v>
      </c>
      <c r="M4728" t="s">
        <v>5</v>
      </c>
      <c r="N4728" t="s">
        <v>6</v>
      </c>
      <c r="O4728">
        <v>904219000</v>
      </c>
      <c r="P4728" t="s">
        <v>40</v>
      </c>
      <c r="Q4728" t="s">
        <v>472</v>
      </c>
      <c r="R4728" t="s">
        <v>50</v>
      </c>
      <c r="S4728" t="s">
        <v>210</v>
      </c>
      <c r="X4728" t="s">
        <v>23</v>
      </c>
      <c r="Y4728" t="s">
        <v>9</v>
      </c>
      <c r="Z4728">
        <v>560</v>
      </c>
      <c r="AA4728">
        <v>122.541</v>
      </c>
    </row>
    <row r="4729" spans="1:27" hidden="1" x14ac:dyDescent="0.25">
      <c r="A4729">
        <v>2017</v>
      </c>
      <c r="B4729">
        <v>1</v>
      </c>
      <c r="C4729" t="s">
        <v>0</v>
      </c>
      <c r="D4729">
        <v>7014</v>
      </c>
      <c r="E4729">
        <v>2</v>
      </c>
      <c r="F4729">
        <v>20170121</v>
      </c>
      <c r="G4729">
        <v>20601713153</v>
      </c>
      <c r="H4729" t="s">
        <v>551</v>
      </c>
      <c r="I4729" t="s">
        <v>2</v>
      </c>
      <c r="J4729" t="s">
        <v>21</v>
      </c>
      <c r="K4729" t="s">
        <v>22</v>
      </c>
      <c r="L4729" t="s">
        <v>4</v>
      </c>
      <c r="M4729" t="s">
        <v>5</v>
      </c>
      <c r="N4729" t="s">
        <v>6</v>
      </c>
      <c r="O4729">
        <v>709600000</v>
      </c>
      <c r="P4729" t="s">
        <v>40</v>
      </c>
      <c r="Q4729" t="s">
        <v>274</v>
      </c>
      <c r="R4729" t="s">
        <v>7</v>
      </c>
      <c r="S4729" t="s">
        <v>40</v>
      </c>
      <c r="X4729" t="s">
        <v>23</v>
      </c>
      <c r="Y4729" t="s">
        <v>9</v>
      </c>
      <c r="Z4729">
        <v>559.5</v>
      </c>
      <c r="AA4729">
        <v>466.25</v>
      </c>
    </row>
    <row r="4730" spans="1:27" hidden="1" x14ac:dyDescent="0.25">
      <c r="A4730">
        <v>2018</v>
      </c>
      <c r="B4730">
        <v>2</v>
      </c>
      <c r="C4730" t="s">
        <v>270</v>
      </c>
      <c r="D4730">
        <v>9338</v>
      </c>
      <c r="E4730">
        <v>1</v>
      </c>
      <c r="F4730">
        <v>20180222</v>
      </c>
      <c r="G4730">
        <v>20504004415</v>
      </c>
      <c r="H4730" t="s">
        <v>223</v>
      </c>
      <c r="I4730" t="s">
        <v>25</v>
      </c>
      <c r="J4730" t="s">
        <v>26</v>
      </c>
      <c r="K4730" t="s">
        <v>97</v>
      </c>
      <c r="L4730" t="s">
        <v>4</v>
      </c>
      <c r="M4730" t="s">
        <v>5</v>
      </c>
      <c r="N4730" t="s">
        <v>17</v>
      </c>
      <c r="O4730">
        <v>2005999000</v>
      </c>
      <c r="P4730" t="s">
        <v>1002</v>
      </c>
      <c r="Q4730" t="s">
        <v>1003</v>
      </c>
      <c r="R4730" t="s">
        <v>24</v>
      </c>
      <c r="S4730" t="s">
        <v>352</v>
      </c>
      <c r="W4730" t="s">
        <v>34</v>
      </c>
      <c r="X4730" t="s">
        <v>8</v>
      </c>
      <c r="Y4730" t="s">
        <v>226</v>
      </c>
      <c r="Z4730">
        <v>545</v>
      </c>
      <c r="AA4730">
        <v>264</v>
      </c>
    </row>
    <row r="4731" spans="1:27" hidden="1" x14ac:dyDescent="0.25">
      <c r="A4731">
        <v>2017</v>
      </c>
      <c r="B4731">
        <v>2</v>
      </c>
      <c r="C4731" t="s">
        <v>270</v>
      </c>
      <c r="D4731">
        <v>8681</v>
      </c>
      <c r="E4731">
        <v>8</v>
      </c>
      <c r="F4731">
        <v>20170223</v>
      </c>
      <c r="G4731">
        <v>20546150519</v>
      </c>
      <c r="H4731" t="s">
        <v>345</v>
      </c>
      <c r="I4731" t="s">
        <v>25</v>
      </c>
      <c r="J4731" t="s">
        <v>26</v>
      </c>
      <c r="K4731" t="s">
        <v>199</v>
      </c>
      <c r="L4731" t="s">
        <v>4</v>
      </c>
      <c r="M4731" t="s">
        <v>5</v>
      </c>
      <c r="N4731" t="s">
        <v>6</v>
      </c>
      <c r="O4731">
        <v>709600000</v>
      </c>
      <c r="P4731" t="s">
        <v>1006</v>
      </c>
      <c r="Q4731" t="s">
        <v>274</v>
      </c>
      <c r="R4731" t="s">
        <v>7</v>
      </c>
      <c r="S4731" t="s">
        <v>1721</v>
      </c>
      <c r="W4731" t="s">
        <v>272</v>
      </c>
      <c r="X4731" t="s">
        <v>8</v>
      </c>
      <c r="Y4731" t="s">
        <v>226</v>
      </c>
      <c r="Z4731">
        <v>541.5</v>
      </c>
      <c r="AA4731">
        <v>315</v>
      </c>
    </row>
    <row r="4732" spans="1:27" hidden="1" x14ac:dyDescent="0.25">
      <c r="A4732">
        <v>2018</v>
      </c>
      <c r="B4732">
        <v>3</v>
      </c>
      <c r="C4732" t="s">
        <v>0</v>
      </c>
      <c r="D4732">
        <v>25167</v>
      </c>
      <c r="E4732">
        <v>7</v>
      </c>
      <c r="F4732">
        <v>20180325</v>
      </c>
      <c r="G4732">
        <v>20555032731</v>
      </c>
      <c r="H4732" t="s">
        <v>51</v>
      </c>
      <c r="I4732" t="s">
        <v>2</v>
      </c>
      <c r="J4732" t="s">
        <v>21</v>
      </c>
      <c r="K4732" t="s">
        <v>53</v>
      </c>
      <c r="L4732" t="s">
        <v>4</v>
      </c>
      <c r="M4732" t="s">
        <v>5</v>
      </c>
      <c r="N4732" t="s">
        <v>6</v>
      </c>
      <c r="O4732">
        <v>709600000</v>
      </c>
      <c r="P4732" t="s">
        <v>1071</v>
      </c>
      <c r="Q4732" t="s">
        <v>274</v>
      </c>
      <c r="R4732" t="s">
        <v>7</v>
      </c>
      <c r="S4732" t="s">
        <v>2460</v>
      </c>
      <c r="T4732" t="s">
        <v>2461</v>
      </c>
      <c r="U4732" t="s">
        <v>2462</v>
      </c>
      <c r="X4732" t="s">
        <v>19</v>
      </c>
      <c r="Y4732" t="s">
        <v>9</v>
      </c>
      <c r="Z4732">
        <v>541.15</v>
      </c>
      <c r="AA4732">
        <v>181.46199999999999</v>
      </c>
    </row>
    <row r="4733" spans="1:27" hidden="1" x14ac:dyDescent="0.25">
      <c r="A4733">
        <v>2018</v>
      </c>
      <c r="B4733">
        <v>2</v>
      </c>
      <c r="C4733" t="s">
        <v>0</v>
      </c>
      <c r="D4733">
        <v>14148</v>
      </c>
      <c r="E4733">
        <v>3</v>
      </c>
      <c r="F4733">
        <v>20180216</v>
      </c>
      <c r="G4733">
        <v>20566232724</v>
      </c>
      <c r="H4733" t="s">
        <v>522</v>
      </c>
      <c r="I4733" t="s">
        <v>47</v>
      </c>
      <c r="J4733" t="s">
        <v>75</v>
      </c>
      <c r="K4733" t="s">
        <v>76</v>
      </c>
      <c r="L4733" t="s">
        <v>4</v>
      </c>
      <c r="M4733" t="s">
        <v>5</v>
      </c>
      <c r="N4733" t="s">
        <v>6</v>
      </c>
      <c r="O4733">
        <v>709600000</v>
      </c>
      <c r="P4733" t="s">
        <v>40</v>
      </c>
      <c r="Q4733" t="s">
        <v>274</v>
      </c>
      <c r="R4733" t="s">
        <v>7</v>
      </c>
      <c r="S4733" t="s">
        <v>524</v>
      </c>
      <c r="T4733" t="s">
        <v>1786</v>
      </c>
      <c r="W4733" t="s">
        <v>73</v>
      </c>
      <c r="X4733" t="s">
        <v>8</v>
      </c>
      <c r="Y4733" t="s">
        <v>9</v>
      </c>
      <c r="Z4733">
        <v>540.63</v>
      </c>
      <c r="AA4733">
        <v>125</v>
      </c>
    </row>
    <row r="4734" spans="1:27" hidden="1" x14ac:dyDescent="0.25">
      <c r="A4734">
        <v>2017</v>
      </c>
      <c r="B4734">
        <v>2</v>
      </c>
      <c r="C4734" t="s">
        <v>86</v>
      </c>
      <c r="D4734">
        <v>15731</v>
      </c>
      <c r="E4734">
        <v>12</v>
      </c>
      <c r="F4734">
        <v>20170221</v>
      </c>
      <c r="G4734">
        <v>20186370571</v>
      </c>
      <c r="H4734" t="s">
        <v>111</v>
      </c>
      <c r="I4734" t="s">
        <v>25</v>
      </c>
      <c r="J4734" t="s">
        <v>26</v>
      </c>
      <c r="K4734" t="s">
        <v>185</v>
      </c>
      <c r="L4734" t="s">
        <v>4</v>
      </c>
      <c r="M4734" t="s">
        <v>5</v>
      </c>
      <c r="N4734" t="s">
        <v>6</v>
      </c>
      <c r="O4734">
        <v>904219000</v>
      </c>
      <c r="P4734" t="s">
        <v>499</v>
      </c>
      <c r="Q4734" t="s">
        <v>472</v>
      </c>
      <c r="R4734" t="s">
        <v>50</v>
      </c>
      <c r="S4734" t="s">
        <v>1633</v>
      </c>
      <c r="W4734" t="s">
        <v>112</v>
      </c>
      <c r="X4734" t="s">
        <v>8</v>
      </c>
      <c r="Y4734" t="s">
        <v>9</v>
      </c>
      <c r="Z4734">
        <v>540</v>
      </c>
      <c r="AA4734">
        <v>52</v>
      </c>
    </row>
    <row r="4735" spans="1:27" hidden="1" x14ac:dyDescent="0.25">
      <c r="A4735">
        <v>2018</v>
      </c>
      <c r="B4735">
        <v>3</v>
      </c>
      <c r="C4735" t="s">
        <v>270</v>
      </c>
      <c r="D4735">
        <v>12504</v>
      </c>
      <c r="E4735">
        <v>7</v>
      </c>
      <c r="F4735">
        <v>20180314</v>
      </c>
      <c r="G4735">
        <v>20546150519</v>
      </c>
      <c r="H4735" t="s">
        <v>345</v>
      </c>
      <c r="I4735" t="s">
        <v>25</v>
      </c>
      <c r="J4735" t="s">
        <v>26</v>
      </c>
      <c r="K4735" t="s">
        <v>257</v>
      </c>
      <c r="L4735" t="s">
        <v>4</v>
      </c>
      <c r="M4735" t="s">
        <v>5</v>
      </c>
      <c r="N4735" t="s">
        <v>6</v>
      </c>
      <c r="O4735">
        <v>709600000</v>
      </c>
      <c r="P4735" t="s">
        <v>1002</v>
      </c>
      <c r="Q4735" t="s">
        <v>274</v>
      </c>
      <c r="R4735" t="s">
        <v>7</v>
      </c>
      <c r="S4735" t="s">
        <v>2041</v>
      </c>
      <c r="T4735" t="s">
        <v>798</v>
      </c>
      <c r="U4735" t="s">
        <v>800</v>
      </c>
      <c r="W4735" t="s">
        <v>100</v>
      </c>
      <c r="X4735" t="s">
        <v>8</v>
      </c>
      <c r="Y4735" t="s">
        <v>226</v>
      </c>
      <c r="Z4735">
        <v>537.35</v>
      </c>
      <c r="AA4735">
        <v>605</v>
      </c>
    </row>
    <row r="4736" spans="1:27" hidden="1" x14ac:dyDescent="0.25">
      <c r="A4736">
        <v>2018</v>
      </c>
      <c r="B4736">
        <v>1</v>
      </c>
      <c r="C4736" t="s">
        <v>85</v>
      </c>
      <c r="D4736">
        <v>189</v>
      </c>
      <c r="E4736">
        <v>6</v>
      </c>
      <c r="F4736">
        <v>20180109</v>
      </c>
      <c r="G4736">
        <v>20119194998</v>
      </c>
      <c r="H4736" t="s">
        <v>366</v>
      </c>
      <c r="I4736" t="s">
        <v>11</v>
      </c>
      <c r="J4736" t="s">
        <v>12</v>
      </c>
      <c r="K4736" t="s">
        <v>362</v>
      </c>
      <c r="L4736" t="s">
        <v>4</v>
      </c>
      <c r="M4736" t="s">
        <v>5</v>
      </c>
      <c r="N4736" t="s">
        <v>17</v>
      </c>
      <c r="O4736">
        <v>2005999000</v>
      </c>
      <c r="P4736" t="s">
        <v>1007</v>
      </c>
      <c r="Q4736" t="s">
        <v>1003</v>
      </c>
      <c r="R4736" t="s">
        <v>24</v>
      </c>
      <c r="S4736" t="s">
        <v>1369</v>
      </c>
      <c r="T4736" t="s">
        <v>368</v>
      </c>
      <c r="V4736" t="s">
        <v>84</v>
      </c>
      <c r="W4736" t="s">
        <v>369</v>
      </c>
      <c r="X4736" t="s">
        <v>23</v>
      </c>
      <c r="Y4736" t="s">
        <v>85</v>
      </c>
      <c r="Z4736">
        <v>537.02</v>
      </c>
      <c r="AA4736">
        <v>500</v>
      </c>
    </row>
    <row r="4737" spans="1:27" hidden="1" x14ac:dyDescent="0.25">
      <c r="A4737">
        <v>2018</v>
      </c>
      <c r="B4737">
        <v>2</v>
      </c>
      <c r="C4737" t="s">
        <v>0</v>
      </c>
      <c r="D4737">
        <v>10252</v>
      </c>
      <c r="E4737">
        <v>1</v>
      </c>
      <c r="F4737">
        <v>20180201</v>
      </c>
      <c r="G4737">
        <v>20565443993</v>
      </c>
      <c r="H4737" t="s">
        <v>523</v>
      </c>
      <c r="I4737" t="s">
        <v>2</v>
      </c>
      <c r="J4737" t="s">
        <v>81</v>
      </c>
      <c r="K4737" t="s">
        <v>374</v>
      </c>
      <c r="L4737" t="s">
        <v>4</v>
      </c>
      <c r="M4737" t="s">
        <v>5</v>
      </c>
      <c r="N4737" t="s">
        <v>6</v>
      </c>
      <c r="O4737">
        <v>709600000</v>
      </c>
      <c r="P4737" t="s">
        <v>31</v>
      </c>
      <c r="Q4737" t="s">
        <v>274</v>
      </c>
      <c r="R4737" t="s">
        <v>7</v>
      </c>
      <c r="S4737" t="s">
        <v>1110</v>
      </c>
      <c r="T4737" t="s">
        <v>1116</v>
      </c>
      <c r="W4737" t="s">
        <v>34</v>
      </c>
      <c r="X4737" t="s">
        <v>23</v>
      </c>
      <c r="Y4737" t="s">
        <v>9</v>
      </c>
      <c r="Z4737">
        <v>534.34</v>
      </c>
      <c r="AA4737">
        <v>135</v>
      </c>
    </row>
    <row r="4738" spans="1:27" hidden="1" x14ac:dyDescent="0.25">
      <c r="A4738">
        <v>2018</v>
      </c>
      <c r="B4738">
        <v>3</v>
      </c>
      <c r="C4738" t="s">
        <v>270</v>
      </c>
      <c r="D4738">
        <v>13275</v>
      </c>
      <c r="E4738">
        <v>1</v>
      </c>
      <c r="F4738">
        <v>20180321</v>
      </c>
      <c r="G4738">
        <v>20546150519</v>
      </c>
      <c r="H4738" t="s">
        <v>345</v>
      </c>
      <c r="I4738" t="s">
        <v>25</v>
      </c>
      <c r="J4738" t="s">
        <v>26</v>
      </c>
      <c r="K4738" t="s">
        <v>1281</v>
      </c>
      <c r="L4738" t="s">
        <v>4</v>
      </c>
      <c r="M4738" t="s">
        <v>5</v>
      </c>
      <c r="N4738" t="s">
        <v>6</v>
      </c>
      <c r="O4738">
        <v>709600000</v>
      </c>
      <c r="P4738" t="s">
        <v>1002</v>
      </c>
      <c r="Q4738" t="s">
        <v>274</v>
      </c>
      <c r="R4738" t="s">
        <v>7</v>
      </c>
      <c r="S4738" t="s">
        <v>350</v>
      </c>
      <c r="T4738" t="s">
        <v>798</v>
      </c>
      <c r="U4738" t="s">
        <v>807</v>
      </c>
      <c r="W4738" t="s">
        <v>34</v>
      </c>
      <c r="X4738" t="s">
        <v>8</v>
      </c>
      <c r="Y4738" t="s">
        <v>15</v>
      </c>
      <c r="Z4738">
        <v>533.14</v>
      </c>
      <c r="AA4738">
        <v>550</v>
      </c>
    </row>
    <row r="4739" spans="1:27" hidden="1" x14ac:dyDescent="0.25">
      <c r="A4739">
        <v>2018</v>
      </c>
      <c r="B4739">
        <v>3</v>
      </c>
      <c r="C4739" t="s">
        <v>270</v>
      </c>
      <c r="D4739">
        <v>13369</v>
      </c>
      <c r="E4739">
        <v>1</v>
      </c>
      <c r="F4739">
        <v>20180321</v>
      </c>
      <c r="G4739">
        <v>20546150519</v>
      </c>
      <c r="H4739" t="s">
        <v>345</v>
      </c>
      <c r="I4739" t="s">
        <v>25</v>
      </c>
      <c r="J4739" t="s">
        <v>26</v>
      </c>
      <c r="K4739" t="s">
        <v>1281</v>
      </c>
      <c r="L4739" t="s">
        <v>4</v>
      </c>
      <c r="M4739" t="s">
        <v>5</v>
      </c>
      <c r="N4739" t="s">
        <v>6</v>
      </c>
      <c r="O4739">
        <v>709600000</v>
      </c>
      <c r="P4739" t="s">
        <v>1002</v>
      </c>
      <c r="Q4739" t="s">
        <v>274</v>
      </c>
      <c r="R4739" t="s">
        <v>7</v>
      </c>
      <c r="S4739" t="s">
        <v>350</v>
      </c>
      <c r="T4739" t="s">
        <v>798</v>
      </c>
      <c r="U4739" t="s">
        <v>807</v>
      </c>
      <c r="W4739" t="s">
        <v>34</v>
      </c>
      <c r="X4739" t="s">
        <v>8</v>
      </c>
      <c r="Y4739" t="s">
        <v>15</v>
      </c>
      <c r="Z4739">
        <v>533.14</v>
      </c>
      <c r="AA4739">
        <v>550</v>
      </c>
    </row>
    <row r="4740" spans="1:27" hidden="1" x14ac:dyDescent="0.25">
      <c r="A4740">
        <v>2018</v>
      </c>
      <c r="B4740">
        <v>3</v>
      </c>
      <c r="C4740" t="s">
        <v>270</v>
      </c>
      <c r="D4740">
        <v>14244</v>
      </c>
      <c r="E4740">
        <v>1</v>
      </c>
      <c r="F4740">
        <v>20180328</v>
      </c>
      <c r="G4740">
        <v>20546150519</v>
      </c>
      <c r="H4740" t="s">
        <v>345</v>
      </c>
      <c r="I4740" t="s">
        <v>25</v>
      </c>
      <c r="J4740" t="s">
        <v>26</v>
      </c>
      <c r="K4740" t="s">
        <v>1281</v>
      </c>
      <c r="L4740" t="s">
        <v>4</v>
      </c>
      <c r="M4740" t="s">
        <v>5</v>
      </c>
      <c r="N4740" t="s">
        <v>6</v>
      </c>
      <c r="O4740">
        <v>709600000</v>
      </c>
      <c r="P4740" t="s">
        <v>1002</v>
      </c>
      <c r="Q4740" t="s">
        <v>274</v>
      </c>
      <c r="R4740" t="s">
        <v>7</v>
      </c>
      <c r="S4740" t="s">
        <v>350</v>
      </c>
      <c r="T4740" t="s">
        <v>798</v>
      </c>
      <c r="U4740" t="s">
        <v>807</v>
      </c>
      <c r="W4740" t="s">
        <v>34</v>
      </c>
      <c r="X4740" t="s">
        <v>8</v>
      </c>
      <c r="Y4740" t="s">
        <v>15</v>
      </c>
      <c r="Z4740">
        <v>533.14</v>
      </c>
      <c r="AA4740">
        <v>550</v>
      </c>
    </row>
    <row r="4741" spans="1:27" hidden="1" x14ac:dyDescent="0.25">
      <c r="A4741">
        <v>2018</v>
      </c>
      <c r="B4741">
        <v>1</v>
      </c>
      <c r="C4741" t="s">
        <v>270</v>
      </c>
      <c r="D4741">
        <v>42641</v>
      </c>
      <c r="E4741">
        <v>4</v>
      </c>
      <c r="F4741">
        <v>20180104</v>
      </c>
      <c r="G4741">
        <v>20546150519</v>
      </c>
      <c r="H4741" t="s">
        <v>345</v>
      </c>
      <c r="I4741" t="s">
        <v>25</v>
      </c>
      <c r="J4741" t="s">
        <v>26</v>
      </c>
      <c r="K4741" t="s">
        <v>1281</v>
      </c>
      <c r="L4741" t="s">
        <v>4</v>
      </c>
      <c r="M4741" t="s">
        <v>5</v>
      </c>
      <c r="N4741" t="s">
        <v>6</v>
      </c>
      <c r="O4741">
        <v>709600000</v>
      </c>
      <c r="P4741" t="s">
        <v>1002</v>
      </c>
      <c r="Q4741" t="s">
        <v>274</v>
      </c>
      <c r="R4741" t="s">
        <v>7</v>
      </c>
      <c r="S4741" t="s">
        <v>923</v>
      </c>
      <c r="T4741" t="s">
        <v>14</v>
      </c>
      <c r="V4741" t="s">
        <v>145</v>
      </c>
      <c r="W4741" t="s">
        <v>272</v>
      </c>
      <c r="X4741" t="s">
        <v>8</v>
      </c>
      <c r="Y4741" t="s">
        <v>15</v>
      </c>
      <c r="Z4741">
        <v>529.70000000000005</v>
      </c>
      <c r="AA4741">
        <v>1100</v>
      </c>
    </row>
    <row r="4742" spans="1:27" hidden="1" x14ac:dyDescent="0.25">
      <c r="A4742">
        <v>2017</v>
      </c>
      <c r="B4742">
        <v>2</v>
      </c>
      <c r="C4742" t="s">
        <v>86</v>
      </c>
      <c r="D4742">
        <v>7521</v>
      </c>
      <c r="E4742">
        <v>5</v>
      </c>
      <c r="F4742">
        <v>20170201</v>
      </c>
      <c r="G4742">
        <v>20177565751</v>
      </c>
      <c r="H4742" t="s">
        <v>1409</v>
      </c>
      <c r="I4742" t="s">
        <v>11</v>
      </c>
      <c r="J4742" t="s">
        <v>397</v>
      </c>
      <c r="K4742" t="s">
        <v>405</v>
      </c>
      <c r="L4742" t="s">
        <v>4</v>
      </c>
      <c r="M4742" t="s">
        <v>5</v>
      </c>
      <c r="N4742" t="s">
        <v>17</v>
      </c>
      <c r="O4742">
        <v>2005999000</v>
      </c>
      <c r="P4742" t="s">
        <v>31</v>
      </c>
      <c r="Q4742" t="s">
        <v>1003</v>
      </c>
      <c r="R4742" t="s">
        <v>24</v>
      </c>
      <c r="S4742" t="s">
        <v>1410</v>
      </c>
      <c r="V4742" t="s">
        <v>245</v>
      </c>
      <c r="W4742" t="s">
        <v>34</v>
      </c>
      <c r="X4742" t="s">
        <v>19</v>
      </c>
      <c r="Y4742" t="s">
        <v>9</v>
      </c>
      <c r="Z4742">
        <v>528</v>
      </c>
      <c r="AA4742">
        <v>93.6</v>
      </c>
    </row>
    <row r="4743" spans="1:27" hidden="1" x14ac:dyDescent="0.25">
      <c r="A4743">
        <v>2018</v>
      </c>
      <c r="B4743">
        <v>3</v>
      </c>
      <c r="C4743" t="s">
        <v>86</v>
      </c>
      <c r="D4743">
        <v>18672</v>
      </c>
      <c r="E4743">
        <v>10</v>
      </c>
      <c r="F4743">
        <v>20180307</v>
      </c>
      <c r="G4743">
        <v>20186370571</v>
      </c>
      <c r="H4743" t="s">
        <v>111</v>
      </c>
      <c r="I4743" t="s">
        <v>25</v>
      </c>
      <c r="J4743" t="s">
        <v>26</v>
      </c>
      <c r="K4743" t="s">
        <v>125</v>
      </c>
      <c r="L4743" t="s">
        <v>4</v>
      </c>
      <c r="M4743" t="s">
        <v>5</v>
      </c>
      <c r="N4743" t="s">
        <v>17</v>
      </c>
      <c r="O4743">
        <v>2005999000</v>
      </c>
      <c r="P4743" t="s">
        <v>31</v>
      </c>
      <c r="Q4743" t="s">
        <v>1003</v>
      </c>
      <c r="R4743" t="s">
        <v>24</v>
      </c>
      <c r="S4743" t="s">
        <v>688</v>
      </c>
      <c r="W4743" t="s">
        <v>947</v>
      </c>
      <c r="X4743" t="s">
        <v>8</v>
      </c>
      <c r="Y4743" t="s">
        <v>9</v>
      </c>
      <c r="Z4743">
        <v>528</v>
      </c>
      <c r="AA4743">
        <v>269</v>
      </c>
    </row>
    <row r="4744" spans="1:27" hidden="1" x14ac:dyDescent="0.25">
      <c r="A4744">
        <v>2018</v>
      </c>
      <c r="B4744">
        <v>3</v>
      </c>
      <c r="C4744" t="s">
        <v>0</v>
      </c>
      <c r="D4744">
        <v>21588</v>
      </c>
      <c r="E4744">
        <v>3</v>
      </c>
      <c r="F4744">
        <v>20180316</v>
      </c>
      <c r="G4744">
        <v>20565443993</v>
      </c>
      <c r="H4744" t="s">
        <v>523</v>
      </c>
      <c r="I4744" t="s">
        <v>36</v>
      </c>
      <c r="J4744" t="s">
        <v>42</v>
      </c>
      <c r="K4744" t="s">
        <v>43</v>
      </c>
      <c r="L4744" t="s">
        <v>4</v>
      </c>
      <c r="M4744" t="s">
        <v>5</v>
      </c>
      <c r="N4744" t="s">
        <v>6</v>
      </c>
      <c r="O4744">
        <v>709600000</v>
      </c>
      <c r="P4744" t="s">
        <v>40</v>
      </c>
      <c r="Q4744" t="s">
        <v>274</v>
      </c>
      <c r="R4744" t="s">
        <v>7</v>
      </c>
      <c r="S4744" t="s">
        <v>30</v>
      </c>
      <c r="W4744" t="s">
        <v>34</v>
      </c>
      <c r="X4744" t="s">
        <v>8</v>
      </c>
      <c r="Y4744" t="s">
        <v>9</v>
      </c>
      <c r="Z4744">
        <v>525.15</v>
      </c>
      <c r="AA4744">
        <v>135</v>
      </c>
    </row>
    <row r="4745" spans="1:27" hidden="1" x14ac:dyDescent="0.25">
      <c r="A4745">
        <v>2017</v>
      </c>
      <c r="B4745">
        <v>2</v>
      </c>
      <c r="C4745" t="s">
        <v>86</v>
      </c>
      <c r="D4745">
        <v>12927</v>
      </c>
      <c r="E4745">
        <v>4</v>
      </c>
      <c r="F4745">
        <v>20170214</v>
      </c>
      <c r="G4745">
        <v>20566275024</v>
      </c>
      <c r="H4745" t="s">
        <v>1531</v>
      </c>
      <c r="I4745" t="s">
        <v>2</v>
      </c>
      <c r="J4745" t="s">
        <v>81</v>
      </c>
      <c r="K4745" t="s">
        <v>82</v>
      </c>
      <c r="L4745" t="s">
        <v>4</v>
      </c>
      <c r="M4745" t="s">
        <v>5</v>
      </c>
      <c r="N4745" t="s">
        <v>6</v>
      </c>
      <c r="O4745">
        <v>904219000</v>
      </c>
      <c r="P4745" t="s">
        <v>40</v>
      </c>
      <c r="Q4745" t="s">
        <v>472</v>
      </c>
      <c r="R4745" t="s">
        <v>50</v>
      </c>
      <c r="S4745" t="s">
        <v>210</v>
      </c>
      <c r="T4745" t="s">
        <v>1532</v>
      </c>
      <c r="X4745" t="s">
        <v>181</v>
      </c>
      <c r="Y4745" t="s">
        <v>9</v>
      </c>
      <c r="Z4745">
        <v>525</v>
      </c>
      <c r="AA4745">
        <v>301.56299999999999</v>
      </c>
    </row>
    <row r="4746" spans="1:27" hidden="1" x14ac:dyDescent="0.25">
      <c r="A4746">
        <v>2018</v>
      </c>
      <c r="B4746">
        <v>2</v>
      </c>
      <c r="C4746" t="s">
        <v>86</v>
      </c>
      <c r="D4746">
        <v>9547</v>
      </c>
      <c r="E4746">
        <v>9</v>
      </c>
      <c r="F4746">
        <v>20180207</v>
      </c>
      <c r="G4746">
        <v>20186370571</v>
      </c>
      <c r="H4746" t="s">
        <v>111</v>
      </c>
      <c r="I4746" t="s">
        <v>25</v>
      </c>
      <c r="J4746" t="s">
        <v>26</v>
      </c>
      <c r="K4746" t="s">
        <v>1803</v>
      </c>
      <c r="L4746" t="s">
        <v>4</v>
      </c>
      <c r="M4746" t="s">
        <v>5</v>
      </c>
      <c r="N4746" t="s">
        <v>6</v>
      </c>
      <c r="O4746">
        <v>904219000</v>
      </c>
      <c r="P4746" t="s">
        <v>499</v>
      </c>
      <c r="Q4746" t="s">
        <v>472</v>
      </c>
      <c r="R4746" t="s">
        <v>50</v>
      </c>
      <c r="S4746" t="s">
        <v>83</v>
      </c>
      <c r="T4746" t="s">
        <v>1809</v>
      </c>
      <c r="U4746" t="s">
        <v>1810</v>
      </c>
      <c r="W4746" t="s">
        <v>1232</v>
      </c>
      <c r="X4746" t="s">
        <v>8</v>
      </c>
      <c r="Y4746" t="s">
        <v>9</v>
      </c>
      <c r="Z4746">
        <v>525</v>
      </c>
      <c r="AA4746">
        <v>44.8</v>
      </c>
    </row>
    <row r="4747" spans="1:27" hidden="1" x14ac:dyDescent="0.25">
      <c r="A4747">
        <v>2018</v>
      </c>
      <c r="B4747">
        <v>1</v>
      </c>
      <c r="C4747" t="s">
        <v>0</v>
      </c>
      <c r="D4747">
        <v>4339</v>
      </c>
      <c r="E4747">
        <v>3</v>
      </c>
      <c r="F4747">
        <v>20180116</v>
      </c>
      <c r="G4747">
        <v>20546610706</v>
      </c>
      <c r="H4747" t="s">
        <v>1</v>
      </c>
      <c r="I4747" t="s">
        <v>2</v>
      </c>
      <c r="J4747" t="s">
        <v>32</v>
      </c>
      <c r="K4747" t="s">
        <v>33</v>
      </c>
      <c r="L4747" t="s">
        <v>4</v>
      </c>
      <c r="M4747" t="s">
        <v>5</v>
      </c>
      <c r="N4747" t="s">
        <v>6</v>
      </c>
      <c r="O4747">
        <v>709600000</v>
      </c>
      <c r="P4747" t="s">
        <v>31</v>
      </c>
      <c r="Q4747" t="s">
        <v>274</v>
      </c>
      <c r="R4747" t="s">
        <v>7</v>
      </c>
      <c r="S4747" t="s">
        <v>55</v>
      </c>
      <c r="W4747" t="s">
        <v>44</v>
      </c>
      <c r="X4747" t="s">
        <v>8</v>
      </c>
      <c r="Y4747" t="s">
        <v>9</v>
      </c>
      <c r="Z4747">
        <v>522</v>
      </c>
      <c r="AA4747">
        <v>58</v>
      </c>
    </row>
    <row r="4748" spans="1:27" hidden="1" x14ac:dyDescent="0.25">
      <c r="A4748">
        <v>2017</v>
      </c>
      <c r="B4748">
        <v>3</v>
      </c>
      <c r="C4748" t="s">
        <v>86</v>
      </c>
      <c r="D4748">
        <v>23261</v>
      </c>
      <c r="E4748">
        <v>18</v>
      </c>
      <c r="F4748">
        <v>20170314</v>
      </c>
      <c r="G4748">
        <v>20450130908</v>
      </c>
      <c r="H4748" t="s">
        <v>1444</v>
      </c>
      <c r="I4748" t="s">
        <v>2</v>
      </c>
      <c r="J4748" t="s">
        <v>32</v>
      </c>
      <c r="K4748" t="s">
        <v>96</v>
      </c>
      <c r="L4748" t="s">
        <v>4</v>
      </c>
      <c r="M4748" t="s">
        <v>5</v>
      </c>
      <c r="N4748" t="s">
        <v>6</v>
      </c>
      <c r="O4748">
        <v>904221000</v>
      </c>
      <c r="P4748" t="s">
        <v>40</v>
      </c>
      <c r="Q4748" t="s">
        <v>472</v>
      </c>
      <c r="R4748" t="s">
        <v>104</v>
      </c>
      <c r="S4748" t="s">
        <v>2282</v>
      </c>
      <c r="T4748" t="s">
        <v>2283</v>
      </c>
      <c r="V4748" t="s">
        <v>14</v>
      </c>
      <c r="W4748" t="s">
        <v>176</v>
      </c>
      <c r="X4748" t="s">
        <v>8</v>
      </c>
      <c r="Y4748" t="s">
        <v>9</v>
      </c>
      <c r="Z4748">
        <v>518.4</v>
      </c>
      <c r="AA4748">
        <v>72</v>
      </c>
    </row>
    <row r="4749" spans="1:27" hidden="1" x14ac:dyDescent="0.25">
      <c r="A4749">
        <v>2017</v>
      </c>
      <c r="B4749">
        <v>2</v>
      </c>
      <c r="C4749" t="s">
        <v>86</v>
      </c>
      <c r="D4749">
        <v>16762</v>
      </c>
      <c r="E4749">
        <v>8</v>
      </c>
      <c r="F4749">
        <v>20170223</v>
      </c>
      <c r="G4749">
        <v>20511375666</v>
      </c>
      <c r="H4749" t="s">
        <v>402</v>
      </c>
      <c r="I4749" t="s">
        <v>11</v>
      </c>
      <c r="J4749" t="s">
        <v>12</v>
      </c>
      <c r="K4749" t="s">
        <v>156</v>
      </c>
      <c r="L4749" t="s">
        <v>4</v>
      </c>
      <c r="M4749" t="s">
        <v>5</v>
      </c>
      <c r="N4749" t="s">
        <v>6</v>
      </c>
      <c r="O4749">
        <v>710809000</v>
      </c>
      <c r="P4749" t="s">
        <v>31</v>
      </c>
      <c r="Q4749" t="s">
        <v>1076</v>
      </c>
      <c r="R4749" t="s">
        <v>13</v>
      </c>
      <c r="S4749" t="s">
        <v>404</v>
      </c>
      <c r="W4749" t="s">
        <v>176</v>
      </c>
      <c r="X4749" t="s">
        <v>23</v>
      </c>
      <c r="Y4749" t="s">
        <v>9</v>
      </c>
      <c r="Z4749">
        <v>514.5</v>
      </c>
      <c r="AA4749">
        <v>210</v>
      </c>
    </row>
    <row r="4750" spans="1:27" hidden="1" x14ac:dyDescent="0.25">
      <c r="A4750">
        <v>2018</v>
      </c>
      <c r="B4750">
        <v>3</v>
      </c>
      <c r="C4750" t="s">
        <v>0</v>
      </c>
      <c r="D4750">
        <v>21123</v>
      </c>
      <c r="E4750">
        <v>1</v>
      </c>
      <c r="F4750">
        <v>20180313</v>
      </c>
      <c r="G4750">
        <v>20566232724</v>
      </c>
      <c r="H4750" t="s">
        <v>522</v>
      </c>
      <c r="I4750" t="s">
        <v>47</v>
      </c>
      <c r="J4750" t="s">
        <v>75</v>
      </c>
      <c r="K4750" t="s">
        <v>76</v>
      </c>
      <c r="L4750" t="s">
        <v>4</v>
      </c>
      <c r="M4750" t="s">
        <v>5</v>
      </c>
      <c r="N4750" t="s">
        <v>6</v>
      </c>
      <c r="O4750">
        <v>709600000</v>
      </c>
      <c r="P4750" t="s">
        <v>40</v>
      </c>
      <c r="Q4750" t="s">
        <v>274</v>
      </c>
      <c r="R4750" t="s">
        <v>7</v>
      </c>
      <c r="S4750" t="s">
        <v>30</v>
      </c>
      <c r="T4750" t="s">
        <v>2432</v>
      </c>
      <c r="W4750" t="s">
        <v>108</v>
      </c>
      <c r="X4750" t="s">
        <v>8</v>
      </c>
      <c r="Y4750" t="s">
        <v>9</v>
      </c>
      <c r="Z4750">
        <v>514.25</v>
      </c>
      <c r="AA4750">
        <v>125</v>
      </c>
    </row>
    <row r="4751" spans="1:27" hidden="1" x14ac:dyDescent="0.25">
      <c r="A4751">
        <v>2017</v>
      </c>
      <c r="B4751">
        <v>1</v>
      </c>
      <c r="C4751" t="s">
        <v>0</v>
      </c>
      <c r="D4751">
        <v>7014</v>
      </c>
      <c r="E4751">
        <v>1</v>
      </c>
      <c r="F4751">
        <v>20170121</v>
      </c>
      <c r="G4751">
        <v>20601713153</v>
      </c>
      <c r="H4751" t="s">
        <v>551</v>
      </c>
      <c r="I4751" t="s">
        <v>2</v>
      </c>
      <c r="J4751" t="s">
        <v>21</v>
      </c>
      <c r="K4751" t="s">
        <v>22</v>
      </c>
      <c r="L4751" t="s">
        <v>4</v>
      </c>
      <c r="M4751" t="s">
        <v>5</v>
      </c>
      <c r="N4751" t="s">
        <v>6</v>
      </c>
      <c r="O4751">
        <v>709600000</v>
      </c>
      <c r="P4751" t="s">
        <v>31</v>
      </c>
      <c r="Q4751" t="s">
        <v>274</v>
      </c>
      <c r="R4751" t="s">
        <v>7</v>
      </c>
      <c r="S4751" t="s">
        <v>31</v>
      </c>
      <c r="W4751" t="s">
        <v>34</v>
      </c>
      <c r="X4751" t="s">
        <v>23</v>
      </c>
      <c r="Y4751" t="s">
        <v>93</v>
      </c>
      <c r="Z4751">
        <v>510</v>
      </c>
      <c r="AA4751">
        <v>408</v>
      </c>
    </row>
    <row r="4752" spans="1:27" hidden="1" x14ac:dyDescent="0.25">
      <c r="A4752">
        <v>2018</v>
      </c>
      <c r="B4752">
        <v>3</v>
      </c>
      <c r="C4752" t="s">
        <v>86</v>
      </c>
      <c r="D4752">
        <v>20806</v>
      </c>
      <c r="E4752">
        <v>15</v>
      </c>
      <c r="F4752">
        <v>20180307</v>
      </c>
      <c r="G4752">
        <v>20450130908</v>
      </c>
      <c r="H4752" t="s">
        <v>1444</v>
      </c>
      <c r="I4752" t="s">
        <v>2</v>
      </c>
      <c r="J4752" t="s">
        <v>81</v>
      </c>
      <c r="K4752" t="s">
        <v>82</v>
      </c>
      <c r="L4752" t="s">
        <v>4</v>
      </c>
      <c r="M4752" t="s">
        <v>5</v>
      </c>
      <c r="N4752" t="s">
        <v>6</v>
      </c>
      <c r="O4752">
        <v>904219000</v>
      </c>
      <c r="P4752" t="s">
        <v>1012</v>
      </c>
      <c r="Q4752" t="s">
        <v>1003</v>
      </c>
      <c r="R4752" t="s">
        <v>50</v>
      </c>
      <c r="S4752" t="s">
        <v>2527</v>
      </c>
      <c r="U4752" t="s">
        <v>394</v>
      </c>
      <c r="V4752" t="s">
        <v>2528</v>
      </c>
      <c r="W4752" t="s">
        <v>176</v>
      </c>
      <c r="X4752" t="s">
        <v>8</v>
      </c>
      <c r="Y4752" t="s">
        <v>9</v>
      </c>
      <c r="Z4752">
        <v>508.8</v>
      </c>
      <c r="AA4752">
        <v>48</v>
      </c>
    </row>
    <row r="4753" spans="1:27" hidden="1" x14ac:dyDescent="0.25">
      <c r="A4753">
        <v>2017</v>
      </c>
      <c r="B4753">
        <v>1</v>
      </c>
      <c r="C4753" t="s">
        <v>0</v>
      </c>
      <c r="D4753">
        <v>995</v>
      </c>
      <c r="E4753">
        <v>4</v>
      </c>
      <c r="F4753">
        <v>20170107</v>
      </c>
      <c r="G4753">
        <v>20601713153</v>
      </c>
      <c r="H4753" t="s">
        <v>551</v>
      </c>
      <c r="I4753" t="s">
        <v>2</v>
      </c>
      <c r="J4753" t="s">
        <v>21</v>
      </c>
      <c r="K4753" t="s">
        <v>22</v>
      </c>
      <c r="L4753" t="s">
        <v>4</v>
      </c>
      <c r="M4753" t="s">
        <v>5</v>
      </c>
      <c r="N4753" t="s">
        <v>6</v>
      </c>
      <c r="O4753">
        <v>709600000</v>
      </c>
      <c r="P4753" t="s">
        <v>31</v>
      </c>
      <c r="Q4753" t="s">
        <v>274</v>
      </c>
      <c r="R4753" t="s">
        <v>7</v>
      </c>
      <c r="S4753" t="s">
        <v>31</v>
      </c>
      <c r="X4753" t="s">
        <v>23</v>
      </c>
      <c r="Y4753" t="s">
        <v>93</v>
      </c>
      <c r="Z4753">
        <v>507.99</v>
      </c>
      <c r="AA4753">
        <v>390.76</v>
      </c>
    </row>
    <row r="4754" spans="1:27" hidden="1" x14ac:dyDescent="0.25">
      <c r="A4754">
        <v>2017</v>
      </c>
      <c r="B4754">
        <v>2</v>
      </c>
      <c r="C4754" t="s">
        <v>0</v>
      </c>
      <c r="D4754">
        <v>12873</v>
      </c>
      <c r="E4754">
        <v>1</v>
      </c>
      <c r="F4754">
        <v>20170204</v>
      </c>
      <c r="G4754">
        <v>20601713153</v>
      </c>
      <c r="H4754" t="s">
        <v>551</v>
      </c>
      <c r="I4754" t="s">
        <v>2</v>
      </c>
      <c r="J4754" t="s">
        <v>21</v>
      </c>
      <c r="K4754" t="s">
        <v>22</v>
      </c>
      <c r="L4754" t="s">
        <v>4</v>
      </c>
      <c r="M4754" t="s">
        <v>5</v>
      </c>
      <c r="N4754" t="s">
        <v>6</v>
      </c>
      <c r="O4754">
        <v>709600000</v>
      </c>
      <c r="P4754" t="s">
        <v>31</v>
      </c>
      <c r="Q4754" t="s">
        <v>274</v>
      </c>
      <c r="R4754" t="s">
        <v>7</v>
      </c>
      <c r="S4754" t="s">
        <v>1379</v>
      </c>
      <c r="X4754" t="s">
        <v>23</v>
      </c>
      <c r="Y4754" t="s">
        <v>9</v>
      </c>
      <c r="Z4754">
        <v>506.25</v>
      </c>
      <c r="AA4754">
        <v>405</v>
      </c>
    </row>
    <row r="4755" spans="1:27" hidden="1" x14ac:dyDescent="0.25">
      <c r="A4755">
        <v>2018</v>
      </c>
      <c r="B4755">
        <v>3</v>
      </c>
      <c r="C4755" t="s">
        <v>270</v>
      </c>
      <c r="D4755">
        <v>14331</v>
      </c>
      <c r="E4755">
        <v>5</v>
      </c>
      <c r="F4755">
        <v>20180328</v>
      </c>
      <c r="G4755">
        <v>20546150519</v>
      </c>
      <c r="H4755" t="s">
        <v>345</v>
      </c>
      <c r="I4755" t="s">
        <v>25</v>
      </c>
      <c r="J4755" t="s">
        <v>26</v>
      </c>
      <c r="K4755" t="s">
        <v>1281</v>
      </c>
      <c r="L4755" t="s">
        <v>4</v>
      </c>
      <c r="M4755" t="s">
        <v>5</v>
      </c>
      <c r="N4755" t="s">
        <v>6</v>
      </c>
      <c r="O4755">
        <v>709600000</v>
      </c>
      <c r="P4755" t="s">
        <v>1002</v>
      </c>
      <c r="Q4755" t="s">
        <v>274</v>
      </c>
      <c r="R4755" t="s">
        <v>7</v>
      </c>
      <c r="S4755" t="s">
        <v>2041</v>
      </c>
      <c r="T4755" t="s">
        <v>798</v>
      </c>
      <c r="U4755" t="s">
        <v>799</v>
      </c>
      <c r="W4755" t="s">
        <v>34</v>
      </c>
      <c r="X4755" t="s">
        <v>8</v>
      </c>
      <c r="Y4755" t="s">
        <v>15</v>
      </c>
      <c r="Z4755">
        <v>505.45</v>
      </c>
      <c r="AA4755">
        <v>455</v>
      </c>
    </row>
    <row r="4756" spans="1:27" hidden="1" x14ac:dyDescent="0.25">
      <c r="A4756">
        <v>2017</v>
      </c>
      <c r="B4756">
        <v>3</v>
      </c>
      <c r="C4756" t="s">
        <v>0</v>
      </c>
      <c r="D4756">
        <v>28082</v>
      </c>
      <c r="E4756">
        <v>2</v>
      </c>
      <c r="F4756">
        <v>20170325</v>
      </c>
      <c r="G4756">
        <v>20515926543</v>
      </c>
      <c r="H4756" t="s">
        <v>29</v>
      </c>
      <c r="I4756" t="s">
        <v>2</v>
      </c>
      <c r="J4756" t="s">
        <v>21</v>
      </c>
      <c r="K4756" t="s">
        <v>374</v>
      </c>
      <c r="L4756" t="s">
        <v>4</v>
      </c>
      <c r="M4756" t="s">
        <v>5</v>
      </c>
      <c r="N4756" t="s">
        <v>6</v>
      </c>
      <c r="O4756">
        <v>709600000</v>
      </c>
      <c r="P4756" t="s">
        <v>31</v>
      </c>
      <c r="Q4756" t="s">
        <v>274</v>
      </c>
      <c r="R4756" t="s">
        <v>7</v>
      </c>
      <c r="S4756" t="s">
        <v>31</v>
      </c>
      <c r="T4756" t="s">
        <v>2143</v>
      </c>
      <c r="X4756" t="s">
        <v>23</v>
      </c>
      <c r="Y4756" t="s">
        <v>9</v>
      </c>
      <c r="Z4756">
        <v>504</v>
      </c>
      <c r="AA4756">
        <v>180</v>
      </c>
    </row>
    <row r="4757" spans="1:27" hidden="1" x14ac:dyDescent="0.25">
      <c r="A4757">
        <v>2018</v>
      </c>
      <c r="B4757">
        <v>3</v>
      </c>
      <c r="C4757" t="s">
        <v>0</v>
      </c>
      <c r="D4757">
        <v>21210</v>
      </c>
      <c r="E4757">
        <v>3</v>
      </c>
      <c r="F4757">
        <v>20180330</v>
      </c>
      <c r="G4757">
        <v>20484051691</v>
      </c>
      <c r="H4757" t="s">
        <v>57</v>
      </c>
      <c r="I4757" t="s">
        <v>25</v>
      </c>
      <c r="J4757" t="s">
        <v>26</v>
      </c>
      <c r="K4757" t="s">
        <v>299</v>
      </c>
      <c r="L4757" t="s">
        <v>4</v>
      </c>
      <c r="M4757" t="s">
        <v>5</v>
      </c>
      <c r="N4757" t="s">
        <v>6</v>
      </c>
      <c r="O4757">
        <v>904229000</v>
      </c>
      <c r="P4757" t="s">
        <v>31</v>
      </c>
      <c r="Q4757" t="s">
        <v>1071</v>
      </c>
      <c r="R4757" t="s">
        <v>60</v>
      </c>
      <c r="S4757" t="s">
        <v>2442</v>
      </c>
      <c r="T4757" t="s">
        <v>2443</v>
      </c>
      <c r="U4757" t="s">
        <v>2439</v>
      </c>
      <c r="V4757" t="s">
        <v>2322</v>
      </c>
      <c r="W4757" t="s">
        <v>34</v>
      </c>
      <c r="X4757" t="s">
        <v>23</v>
      </c>
      <c r="Y4757" t="s">
        <v>61</v>
      </c>
      <c r="Z4757">
        <v>502.2</v>
      </c>
      <c r="AA4757">
        <v>180</v>
      </c>
    </row>
    <row r="4758" spans="1:27" hidden="1" x14ac:dyDescent="0.25">
      <c r="A4758">
        <v>2018</v>
      </c>
      <c r="B4758">
        <v>3</v>
      </c>
      <c r="C4758" t="s">
        <v>270</v>
      </c>
      <c r="D4758">
        <v>10510</v>
      </c>
      <c r="E4758">
        <v>1</v>
      </c>
      <c r="F4758">
        <v>20180301</v>
      </c>
      <c r="G4758">
        <v>20546150519</v>
      </c>
      <c r="H4758" t="s">
        <v>345</v>
      </c>
      <c r="I4758" t="s">
        <v>25</v>
      </c>
      <c r="J4758" t="s">
        <v>26</v>
      </c>
      <c r="K4758" t="s">
        <v>1281</v>
      </c>
      <c r="L4758" t="s">
        <v>4</v>
      </c>
      <c r="M4758" t="s">
        <v>5</v>
      </c>
      <c r="N4758" t="s">
        <v>6</v>
      </c>
      <c r="O4758">
        <v>709600000</v>
      </c>
      <c r="P4758" t="s">
        <v>1002</v>
      </c>
      <c r="Q4758" t="s">
        <v>274</v>
      </c>
      <c r="R4758" t="s">
        <v>7</v>
      </c>
      <c r="S4758" t="s">
        <v>350</v>
      </c>
      <c r="T4758" t="s">
        <v>798</v>
      </c>
      <c r="U4758" t="s">
        <v>807</v>
      </c>
      <c r="W4758" t="s">
        <v>100</v>
      </c>
      <c r="X4758" t="s">
        <v>8</v>
      </c>
      <c r="Y4758" t="s">
        <v>226</v>
      </c>
      <c r="Z4758">
        <v>501.5</v>
      </c>
      <c r="AA4758">
        <v>550</v>
      </c>
    </row>
    <row r="4759" spans="1:27" hidden="1" x14ac:dyDescent="0.25">
      <c r="A4759">
        <v>2018</v>
      </c>
      <c r="B4759">
        <v>3</v>
      </c>
      <c r="C4759" t="s">
        <v>270</v>
      </c>
      <c r="D4759">
        <v>10522</v>
      </c>
      <c r="E4759">
        <v>1</v>
      </c>
      <c r="F4759">
        <v>20180301</v>
      </c>
      <c r="G4759">
        <v>20546150519</v>
      </c>
      <c r="H4759" t="s">
        <v>345</v>
      </c>
      <c r="I4759" t="s">
        <v>25</v>
      </c>
      <c r="J4759" t="s">
        <v>26</v>
      </c>
      <c r="K4759" t="s">
        <v>1281</v>
      </c>
      <c r="L4759" t="s">
        <v>4</v>
      </c>
      <c r="M4759" t="s">
        <v>5</v>
      </c>
      <c r="N4759" t="s">
        <v>6</v>
      </c>
      <c r="O4759">
        <v>709600000</v>
      </c>
      <c r="P4759" t="s">
        <v>1002</v>
      </c>
      <c r="Q4759" t="s">
        <v>274</v>
      </c>
      <c r="R4759" t="s">
        <v>7</v>
      </c>
      <c r="S4759" t="s">
        <v>350</v>
      </c>
      <c r="T4759" t="s">
        <v>2615</v>
      </c>
      <c r="U4759" t="s">
        <v>807</v>
      </c>
      <c r="W4759" t="s">
        <v>100</v>
      </c>
      <c r="X4759" t="s">
        <v>8</v>
      </c>
      <c r="Y4759" t="s">
        <v>226</v>
      </c>
      <c r="Z4759">
        <v>501.5</v>
      </c>
      <c r="AA4759">
        <v>550</v>
      </c>
    </row>
    <row r="4760" spans="1:27" hidden="1" x14ac:dyDescent="0.25">
      <c r="A4760">
        <v>2018</v>
      </c>
      <c r="B4760">
        <v>3</v>
      </c>
      <c r="C4760" t="s">
        <v>270</v>
      </c>
      <c r="D4760">
        <v>11392</v>
      </c>
      <c r="E4760">
        <v>1</v>
      </c>
      <c r="F4760">
        <v>20180307</v>
      </c>
      <c r="G4760">
        <v>20546150519</v>
      </c>
      <c r="H4760" t="s">
        <v>345</v>
      </c>
      <c r="I4760" t="s">
        <v>25</v>
      </c>
      <c r="J4760" t="s">
        <v>26</v>
      </c>
      <c r="K4760" t="s">
        <v>1281</v>
      </c>
      <c r="L4760" t="s">
        <v>4</v>
      </c>
      <c r="M4760" t="s">
        <v>5</v>
      </c>
      <c r="N4760" t="s">
        <v>6</v>
      </c>
      <c r="O4760">
        <v>709600000</v>
      </c>
      <c r="P4760" t="s">
        <v>1002</v>
      </c>
      <c r="Q4760" t="s">
        <v>274</v>
      </c>
      <c r="R4760" t="s">
        <v>7</v>
      </c>
      <c r="S4760" t="s">
        <v>350</v>
      </c>
      <c r="T4760" t="s">
        <v>798</v>
      </c>
      <c r="U4760" t="s">
        <v>807</v>
      </c>
      <c r="W4760" t="s">
        <v>100</v>
      </c>
      <c r="X4760" t="s">
        <v>8</v>
      </c>
      <c r="Y4760" t="s">
        <v>226</v>
      </c>
      <c r="Z4760">
        <v>501</v>
      </c>
      <c r="AA4760">
        <v>550</v>
      </c>
    </row>
    <row r="4761" spans="1:27" hidden="1" x14ac:dyDescent="0.25">
      <c r="A4761">
        <v>2018</v>
      </c>
      <c r="B4761">
        <v>3</v>
      </c>
      <c r="C4761" t="s">
        <v>270</v>
      </c>
      <c r="D4761">
        <v>11393</v>
      </c>
      <c r="E4761">
        <v>1</v>
      </c>
      <c r="F4761">
        <v>20180307</v>
      </c>
      <c r="G4761">
        <v>20546150519</v>
      </c>
      <c r="H4761" t="s">
        <v>345</v>
      </c>
      <c r="I4761" t="s">
        <v>25</v>
      </c>
      <c r="J4761" t="s">
        <v>26</v>
      </c>
      <c r="K4761" t="s">
        <v>1281</v>
      </c>
      <c r="L4761" t="s">
        <v>4</v>
      </c>
      <c r="M4761" t="s">
        <v>5</v>
      </c>
      <c r="N4761" t="s">
        <v>6</v>
      </c>
      <c r="O4761">
        <v>709600000</v>
      </c>
      <c r="P4761" t="s">
        <v>1002</v>
      </c>
      <c r="Q4761" t="s">
        <v>274</v>
      </c>
      <c r="R4761" t="s">
        <v>7</v>
      </c>
      <c r="S4761" t="s">
        <v>350</v>
      </c>
      <c r="T4761" t="s">
        <v>798</v>
      </c>
      <c r="U4761" t="s">
        <v>807</v>
      </c>
      <c r="W4761" t="s">
        <v>100</v>
      </c>
      <c r="X4761" t="s">
        <v>8</v>
      </c>
      <c r="Y4761" t="s">
        <v>226</v>
      </c>
      <c r="Z4761">
        <v>501</v>
      </c>
      <c r="AA4761">
        <v>550</v>
      </c>
    </row>
    <row r="4762" spans="1:27" hidden="1" x14ac:dyDescent="0.25">
      <c r="A4762">
        <v>2018</v>
      </c>
      <c r="B4762">
        <v>3</v>
      </c>
      <c r="C4762" t="s">
        <v>270</v>
      </c>
      <c r="D4762">
        <v>11527</v>
      </c>
      <c r="E4762">
        <v>1</v>
      </c>
      <c r="F4762">
        <v>20180307</v>
      </c>
      <c r="G4762">
        <v>20546150519</v>
      </c>
      <c r="H4762" t="s">
        <v>345</v>
      </c>
      <c r="I4762" t="s">
        <v>25</v>
      </c>
      <c r="J4762" t="s">
        <v>26</v>
      </c>
      <c r="K4762" t="s">
        <v>1281</v>
      </c>
      <c r="L4762" t="s">
        <v>4</v>
      </c>
      <c r="M4762" t="s">
        <v>5</v>
      </c>
      <c r="N4762" t="s">
        <v>6</v>
      </c>
      <c r="O4762">
        <v>709600000</v>
      </c>
      <c r="P4762" t="s">
        <v>1002</v>
      </c>
      <c r="Q4762" t="s">
        <v>274</v>
      </c>
      <c r="R4762" t="s">
        <v>7</v>
      </c>
      <c r="S4762" t="s">
        <v>350</v>
      </c>
      <c r="T4762" t="s">
        <v>798</v>
      </c>
      <c r="U4762" t="s">
        <v>807</v>
      </c>
      <c r="W4762" t="s">
        <v>100</v>
      </c>
      <c r="X4762" t="s">
        <v>8</v>
      </c>
      <c r="Y4762" t="s">
        <v>226</v>
      </c>
      <c r="Z4762">
        <v>501</v>
      </c>
      <c r="AA4762">
        <v>550</v>
      </c>
    </row>
    <row r="4763" spans="1:27" hidden="1" x14ac:dyDescent="0.25">
      <c r="A4763">
        <v>2018</v>
      </c>
      <c r="B4763">
        <v>3</v>
      </c>
      <c r="C4763" t="s">
        <v>270</v>
      </c>
      <c r="D4763">
        <v>12366</v>
      </c>
      <c r="E4763">
        <v>1</v>
      </c>
      <c r="F4763">
        <v>20180314</v>
      </c>
      <c r="G4763">
        <v>20546150519</v>
      </c>
      <c r="H4763" t="s">
        <v>345</v>
      </c>
      <c r="I4763" t="s">
        <v>25</v>
      </c>
      <c r="J4763" t="s">
        <v>26</v>
      </c>
      <c r="K4763" t="s">
        <v>1281</v>
      </c>
      <c r="L4763" t="s">
        <v>4</v>
      </c>
      <c r="M4763" t="s">
        <v>5</v>
      </c>
      <c r="N4763" t="s">
        <v>6</v>
      </c>
      <c r="O4763">
        <v>709600000</v>
      </c>
      <c r="P4763" t="s">
        <v>1002</v>
      </c>
      <c r="Q4763" t="s">
        <v>274</v>
      </c>
      <c r="R4763" t="s">
        <v>7</v>
      </c>
      <c r="S4763" t="s">
        <v>350</v>
      </c>
      <c r="T4763" t="s">
        <v>798</v>
      </c>
      <c r="U4763" t="s">
        <v>807</v>
      </c>
      <c r="W4763" t="s">
        <v>100</v>
      </c>
      <c r="X4763" t="s">
        <v>8</v>
      </c>
      <c r="Y4763" t="s">
        <v>226</v>
      </c>
      <c r="Z4763">
        <v>501</v>
      </c>
      <c r="AA4763">
        <v>550</v>
      </c>
    </row>
    <row r="4764" spans="1:27" hidden="1" x14ac:dyDescent="0.25">
      <c r="A4764">
        <v>2018</v>
      </c>
      <c r="B4764">
        <v>3</v>
      </c>
      <c r="C4764" t="s">
        <v>270</v>
      </c>
      <c r="D4764">
        <v>12367</v>
      </c>
      <c r="E4764">
        <v>1</v>
      </c>
      <c r="F4764">
        <v>20180314</v>
      </c>
      <c r="G4764">
        <v>20546150519</v>
      </c>
      <c r="H4764" t="s">
        <v>345</v>
      </c>
      <c r="I4764" t="s">
        <v>25</v>
      </c>
      <c r="J4764" t="s">
        <v>26</v>
      </c>
      <c r="K4764" t="s">
        <v>1281</v>
      </c>
      <c r="L4764" t="s">
        <v>4</v>
      </c>
      <c r="M4764" t="s">
        <v>5</v>
      </c>
      <c r="N4764" t="s">
        <v>6</v>
      </c>
      <c r="O4764">
        <v>709600000</v>
      </c>
      <c r="P4764" t="s">
        <v>1002</v>
      </c>
      <c r="Q4764" t="s">
        <v>274</v>
      </c>
      <c r="R4764" t="s">
        <v>7</v>
      </c>
      <c r="S4764" t="s">
        <v>350</v>
      </c>
      <c r="T4764" t="s">
        <v>798</v>
      </c>
      <c r="U4764" t="s">
        <v>807</v>
      </c>
      <c r="W4764" t="s">
        <v>100</v>
      </c>
      <c r="X4764" t="s">
        <v>8</v>
      </c>
      <c r="Y4764" t="s">
        <v>226</v>
      </c>
      <c r="Z4764">
        <v>501</v>
      </c>
      <c r="AA4764">
        <v>550</v>
      </c>
    </row>
    <row r="4765" spans="1:27" hidden="1" x14ac:dyDescent="0.25">
      <c r="A4765">
        <v>2017</v>
      </c>
      <c r="B4765">
        <v>3</v>
      </c>
      <c r="C4765" t="s">
        <v>0</v>
      </c>
      <c r="D4765">
        <v>26130</v>
      </c>
      <c r="E4765">
        <v>1</v>
      </c>
      <c r="F4765">
        <v>20170319</v>
      </c>
      <c r="G4765">
        <v>20601713153</v>
      </c>
      <c r="H4765" t="s">
        <v>551</v>
      </c>
      <c r="I4765" t="s">
        <v>2</v>
      </c>
      <c r="J4765" t="s">
        <v>21</v>
      </c>
      <c r="K4765" t="s">
        <v>22</v>
      </c>
      <c r="L4765" t="s">
        <v>4</v>
      </c>
      <c r="M4765" t="s">
        <v>5</v>
      </c>
      <c r="N4765" t="s">
        <v>6</v>
      </c>
      <c r="O4765">
        <v>709600000</v>
      </c>
      <c r="P4765" t="s">
        <v>31</v>
      </c>
      <c r="Q4765" t="s">
        <v>274</v>
      </c>
      <c r="R4765" t="s">
        <v>7</v>
      </c>
      <c r="S4765" t="s">
        <v>31</v>
      </c>
      <c r="X4765" t="s">
        <v>23</v>
      </c>
      <c r="Y4765" t="s">
        <v>93</v>
      </c>
      <c r="Z4765">
        <v>500</v>
      </c>
      <c r="AA4765">
        <v>400</v>
      </c>
    </row>
    <row r="4766" spans="1:27" hidden="1" x14ac:dyDescent="0.25">
      <c r="A4766">
        <v>2018</v>
      </c>
      <c r="B4766">
        <v>3</v>
      </c>
      <c r="C4766" t="s">
        <v>0</v>
      </c>
      <c r="D4766">
        <v>21123</v>
      </c>
      <c r="E4766">
        <v>6</v>
      </c>
      <c r="F4766">
        <v>20180313</v>
      </c>
      <c r="G4766">
        <v>20566232724</v>
      </c>
      <c r="H4766" t="s">
        <v>522</v>
      </c>
      <c r="I4766" t="s">
        <v>47</v>
      </c>
      <c r="J4766" t="s">
        <v>75</v>
      </c>
      <c r="K4766" t="s">
        <v>76</v>
      </c>
      <c r="L4766" t="s">
        <v>4</v>
      </c>
      <c r="M4766" t="s">
        <v>5</v>
      </c>
      <c r="N4766" t="s">
        <v>6</v>
      </c>
      <c r="O4766">
        <v>709600000</v>
      </c>
      <c r="P4766" t="s">
        <v>499</v>
      </c>
      <c r="Q4766" t="s">
        <v>274</v>
      </c>
      <c r="R4766" t="s">
        <v>7</v>
      </c>
      <c r="S4766" t="s">
        <v>2147</v>
      </c>
      <c r="T4766" t="s">
        <v>2435</v>
      </c>
      <c r="W4766" t="s">
        <v>108</v>
      </c>
      <c r="X4766" t="s">
        <v>8</v>
      </c>
      <c r="Y4766" t="s">
        <v>9</v>
      </c>
      <c r="Z4766">
        <v>500</v>
      </c>
      <c r="AA4766">
        <v>20</v>
      </c>
    </row>
    <row r="4767" spans="1:27" hidden="1" x14ac:dyDescent="0.25">
      <c r="A4767">
        <v>2018</v>
      </c>
      <c r="B4767">
        <v>2</v>
      </c>
      <c r="C4767" t="s">
        <v>86</v>
      </c>
      <c r="D4767">
        <v>18901</v>
      </c>
      <c r="E4767">
        <v>2</v>
      </c>
      <c r="F4767">
        <v>20180228</v>
      </c>
      <c r="G4767">
        <v>20186370571</v>
      </c>
      <c r="H4767" t="s">
        <v>111</v>
      </c>
      <c r="I4767" t="s">
        <v>25</v>
      </c>
      <c r="J4767" t="s">
        <v>26</v>
      </c>
      <c r="K4767" t="s">
        <v>97</v>
      </c>
      <c r="L4767" t="s">
        <v>4</v>
      </c>
      <c r="M4767" t="s">
        <v>5</v>
      </c>
      <c r="N4767" t="s">
        <v>17</v>
      </c>
      <c r="O4767">
        <v>2005999000</v>
      </c>
      <c r="P4767" t="s">
        <v>40</v>
      </c>
      <c r="Q4767" t="s">
        <v>1071</v>
      </c>
      <c r="R4767" t="s">
        <v>24</v>
      </c>
      <c r="S4767" t="s">
        <v>931</v>
      </c>
      <c r="W4767" t="s">
        <v>947</v>
      </c>
      <c r="X4767" t="s">
        <v>8</v>
      </c>
      <c r="Y4767" t="s">
        <v>9</v>
      </c>
      <c r="Z4767">
        <v>499.8</v>
      </c>
      <c r="AA4767">
        <v>128</v>
      </c>
    </row>
    <row r="4768" spans="1:27" hidden="1" x14ac:dyDescent="0.25">
      <c r="A4768">
        <v>2017</v>
      </c>
      <c r="B4768">
        <v>2</v>
      </c>
      <c r="C4768" t="s">
        <v>86</v>
      </c>
      <c r="D4768">
        <v>15731</v>
      </c>
      <c r="E4768">
        <v>11</v>
      </c>
      <c r="F4768">
        <v>20170221</v>
      </c>
      <c r="G4768">
        <v>20186370571</v>
      </c>
      <c r="H4768" t="s">
        <v>111</v>
      </c>
      <c r="I4768" t="s">
        <v>25</v>
      </c>
      <c r="J4768" t="s">
        <v>26</v>
      </c>
      <c r="K4768" t="s">
        <v>185</v>
      </c>
      <c r="L4768" t="s">
        <v>4</v>
      </c>
      <c r="M4768" t="s">
        <v>5</v>
      </c>
      <c r="N4768" t="s">
        <v>6</v>
      </c>
      <c r="O4768">
        <v>904219000</v>
      </c>
      <c r="P4768" t="s">
        <v>40</v>
      </c>
      <c r="Q4768" t="s">
        <v>472</v>
      </c>
      <c r="R4768" t="s">
        <v>50</v>
      </c>
      <c r="S4768" t="s">
        <v>1632</v>
      </c>
      <c r="W4768" t="s">
        <v>112</v>
      </c>
      <c r="X4768" t="s">
        <v>8</v>
      </c>
      <c r="Y4768" t="s">
        <v>9</v>
      </c>
      <c r="Z4768">
        <v>495</v>
      </c>
      <c r="AA4768">
        <v>39</v>
      </c>
    </row>
    <row r="4769" spans="1:27" hidden="1" x14ac:dyDescent="0.25">
      <c r="A4769">
        <v>2018</v>
      </c>
      <c r="B4769">
        <v>1</v>
      </c>
      <c r="C4769" t="s">
        <v>270</v>
      </c>
      <c r="D4769">
        <v>4505</v>
      </c>
      <c r="E4769">
        <v>1</v>
      </c>
      <c r="F4769">
        <v>20180126</v>
      </c>
      <c r="G4769">
        <v>20546150519</v>
      </c>
      <c r="H4769" t="s">
        <v>345</v>
      </c>
      <c r="I4769" t="s">
        <v>25</v>
      </c>
      <c r="J4769" t="s">
        <v>26</v>
      </c>
      <c r="K4769" t="s">
        <v>199</v>
      </c>
      <c r="L4769" t="s">
        <v>4</v>
      </c>
      <c r="M4769" t="s">
        <v>5</v>
      </c>
      <c r="N4769" t="s">
        <v>6</v>
      </c>
      <c r="O4769">
        <v>709600000</v>
      </c>
      <c r="P4769" t="s">
        <v>1002</v>
      </c>
      <c r="Q4769" t="s">
        <v>274</v>
      </c>
      <c r="R4769" t="s">
        <v>7</v>
      </c>
      <c r="S4769" t="s">
        <v>350</v>
      </c>
      <c r="T4769" t="s">
        <v>798</v>
      </c>
      <c r="U4769" t="s">
        <v>807</v>
      </c>
      <c r="W4769" t="s">
        <v>100</v>
      </c>
      <c r="X4769" t="s">
        <v>8</v>
      </c>
      <c r="Y4769" t="s">
        <v>226</v>
      </c>
      <c r="Z4769">
        <v>494.92</v>
      </c>
      <c r="AA4769">
        <v>550</v>
      </c>
    </row>
    <row r="4770" spans="1:27" hidden="1" x14ac:dyDescent="0.25">
      <c r="A4770">
        <v>2017</v>
      </c>
      <c r="B4770">
        <v>1</v>
      </c>
      <c r="C4770" t="s">
        <v>0</v>
      </c>
      <c r="D4770">
        <v>3818</v>
      </c>
      <c r="E4770">
        <v>1</v>
      </c>
      <c r="F4770">
        <v>20170114</v>
      </c>
      <c r="G4770">
        <v>20510807694</v>
      </c>
      <c r="H4770" t="s">
        <v>20</v>
      </c>
      <c r="I4770" t="s">
        <v>2</v>
      </c>
      <c r="J4770" t="s">
        <v>21</v>
      </c>
      <c r="K4770" t="s">
        <v>22</v>
      </c>
      <c r="L4770" t="s">
        <v>4</v>
      </c>
      <c r="M4770" t="s">
        <v>5</v>
      </c>
      <c r="N4770" t="s">
        <v>6</v>
      </c>
      <c r="O4770">
        <v>709600000</v>
      </c>
      <c r="P4770" t="s">
        <v>1071</v>
      </c>
      <c r="Q4770" t="s">
        <v>274</v>
      </c>
      <c r="R4770" t="s">
        <v>7</v>
      </c>
      <c r="S4770" t="s">
        <v>375</v>
      </c>
      <c r="T4770" t="s">
        <v>376</v>
      </c>
      <c r="X4770" t="s">
        <v>23</v>
      </c>
      <c r="Y4770" t="s">
        <v>9</v>
      </c>
      <c r="Z4770">
        <v>490</v>
      </c>
      <c r="AA4770">
        <v>450</v>
      </c>
    </row>
    <row r="4771" spans="1:27" hidden="1" x14ac:dyDescent="0.25">
      <c r="A4771">
        <v>2018</v>
      </c>
      <c r="B4771">
        <v>2</v>
      </c>
      <c r="C4771" t="s">
        <v>85</v>
      </c>
      <c r="D4771">
        <v>1021</v>
      </c>
      <c r="E4771">
        <v>2</v>
      </c>
      <c r="F4771">
        <v>20180213</v>
      </c>
      <c r="G4771">
        <v>20602316247</v>
      </c>
      <c r="H4771" t="s">
        <v>2051</v>
      </c>
      <c r="I4771" t="s">
        <v>11</v>
      </c>
      <c r="J4771" t="s">
        <v>12</v>
      </c>
      <c r="K4771" t="s">
        <v>362</v>
      </c>
      <c r="L4771" t="s">
        <v>4</v>
      </c>
      <c r="M4771" t="s">
        <v>5</v>
      </c>
      <c r="N4771" t="s">
        <v>6</v>
      </c>
      <c r="O4771">
        <v>904219000</v>
      </c>
      <c r="P4771" t="s">
        <v>40</v>
      </c>
      <c r="Q4771" t="s">
        <v>472</v>
      </c>
      <c r="R4771" t="s">
        <v>50</v>
      </c>
      <c r="S4771" t="s">
        <v>2054</v>
      </c>
      <c r="T4771" t="s">
        <v>88</v>
      </c>
      <c r="U4771" t="s">
        <v>2055</v>
      </c>
      <c r="X4771" t="s">
        <v>23</v>
      </c>
      <c r="Y4771" t="s">
        <v>85</v>
      </c>
      <c r="Z4771">
        <v>490</v>
      </c>
      <c r="AA4771">
        <v>980</v>
      </c>
    </row>
    <row r="4772" spans="1:27" hidden="1" x14ac:dyDescent="0.25">
      <c r="A4772">
        <v>2018</v>
      </c>
      <c r="B4772">
        <v>3</v>
      </c>
      <c r="C4772" t="s">
        <v>270</v>
      </c>
      <c r="D4772">
        <v>10564</v>
      </c>
      <c r="E4772">
        <v>3</v>
      </c>
      <c r="F4772">
        <v>20180301</v>
      </c>
      <c r="G4772">
        <v>20546150519</v>
      </c>
      <c r="H4772" t="s">
        <v>345</v>
      </c>
      <c r="I4772" t="s">
        <v>25</v>
      </c>
      <c r="J4772" t="s">
        <v>26</v>
      </c>
      <c r="K4772" t="s">
        <v>257</v>
      </c>
      <c r="L4772" t="s">
        <v>4</v>
      </c>
      <c r="M4772" t="s">
        <v>5</v>
      </c>
      <c r="N4772" t="s">
        <v>6</v>
      </c>
      <c r="O4772">
        <v>709600000</v>
      </c>
      <c r="P4772" t="s">
        <v>1002</v>
      </c>
      <c r="Q4772" t="s">
        <v>274</v>
      </c>
      <c r="R4772" t="s">
        <v>7</v>
      </c>
      <c r="S4772" t="s">
        <v>350</v>
      </c>
      <c r="T4772" t="s">
        <v>798</v>
      </c>
      <c r="U4772" t="s">
        <v>800</v>
      </c>
      <c r="W4772" t="s">
        <v>100</v>
      </c>
      <c r="X4772" t="s">
        <v>8</v>
      </c>
      <c r="Y4772" t="s">
        <v>226</v>
      </c>
      <c r="Z4772">
        <v>490</v>
      </c>
      <c r="AA4772">
        <v>550</v>
      </c>
    </row>
    <row r="4773" spans="1:27" hidden="1" x14ac:dyDescent="0.25">
      <c r="A4773">
        <v>2018</v>
      </c>
      <c r="B4773">
        <v>3</v>
      </c>
      <c r="C4773" t="s">
        <v>270</v>
      </c>
      <c r="D4773">
        <v>11390</v>
      </c>
      <c r="E4773">
        <v>4</v>
      </c>
      <c r="F4773">
        <v>20180307</v>
      </c>
      <c r="G4773">
        <v>20546150519</v>
      </c>
      <c r="H4773" t="s">
        <v>345</v>
      </c>
      <c r="I4773" t="s">
        <v>25</v>
      </c>
      <c r="J4773" t="s">
        <v>26</v>
      </c>
      <c r="K4773" t="s">
        <v>257</v>
      </c>
      <c r="L4773" t="s">
        <v>4</v>
      </c>
      <c r="M4773" t="s">
        <v>5</v>
      </c>
      <c r="N4773" t="s">
        <v>6</v>
      </c>
      <c r="O4773">
        <v>709600000</v>
      </c>
      <c r="P4773" t="s">
        <v>1002</v>
      </c>
      <c r="Q4773" t="s">
        <v>274</v>
      </c>
      <c r="R4773" t="s">
        <v>7</v>
      </c>
      <c r="S4773" t="s">
        <v>802</v>
      </c>
      <c r="T4773" t="s">
        <v>798</v>
      </c>
      <c r="U4773" t="s">
        <v>799</v>
      </c>
      <c r="W4773" t="s">
        <v>100</v>
      </c>
      <c r="X4773" t="s">
        <v>8</v>
      </c>
      <c r="Y4773" t="s">
        <v>226</v>
      </c>
      <c r="Z4773">
        <v>490</v>
      </c>
      <c r="AA4773">
        <v>550</v>
      </c>
    </row>
    <row r="4774" spans="1:27" hidden="1" x14ac:dyDescent="0.25">
      <c r="A4774">
        <v>2018</v>
      </c>
      <c r="B4774">
        <v>3</v>
      </c>
      <c r="C4774" t="s">
        <v>270</v>
      </c>
      <c r="D4774">
        <v>11390</v>
      </c>
      <c r="E4774">
        <v>6</v>
      </c>
      <c r="F4774">
        <v>20180307</v>
      </c>
      <c r="G4774">
        <v>20546150519</v>
      </c>
      <c r="H4774" t="s">
        <v>345</v>
      </c>
      <c r="I4774" t="s">
        <v>25</v>
      </c>
      <c r="J4774" t="s">
        <v>26</v>
      </c>
      <c r="K4774" t="s">
        <v>257</v>
      </c>
      <c r="L4774" t="s">
        <v>4</v>
      </c>
      <c r="M4774" t="s">
        <v>5</v>
      </c>
      <c r="N4774" t="s">
        <v>6</v>
      </c>
      <c r="O4774">
        <v>709600000</v>
      </c>
      <c r="P4774" t="s">
        <v>1002</v>
      </c>
      <c r="Q4774" t="s">
        <v>274</v>
      </c>
      <c r="R4774" t="s">
        <v>7</v>
      </c>
      <c r="S4774" t="s">
        <v>2041</v>
      </c>
      <c r="T4774" t="s">
        <v>798</v>
      </c>
      <c r="U4774" t="s">
        <v>799</v>
      </c>
      <c r="W4774" t="s">
        <v>100</v>
      </c>
      <c r="X4774" t="s">
        <v>8</v>
      </c>
      <c r="Y4774" t="s">
        <v>226</v>
      </c>
      <c r="Z4774">
        <v>490</v>
      </c>
      <c r="AA4774">
        <v>550</v>
      </c>
    </row>
    <row r="4775" spans="1:27" hidden="1" x14ac:dyDescent="0.25">
      <c r="A4775">
        <v>2018</v>
      </c>
      <c r="B4775">
        <v>2</v>
      </c>
      <c r="C4775" t="s">
        <v>270</v>
      </c>
      <c r="D4775">
        <v>5588</v>
      </c>
      <c r="E4775">
        <v>1</v>
      </c>
      <c r="F4775">
        <v>20180201</v>
      </c>
      <c r="G4775">
        <v>20546150519</v>
      </c>
      <c r="H4775" t="s">
        <v>345</v>
      </c>
      <c r="I4775" t="s">
        <v>25</v>
      </c>
      <c r="J4775" t="s">
        <v>26</v>
      </c>
      <c r="K4775" t="s">
        <v>257</v>
      </c>
      <c r="L4775" t="s">
        <v>4</v>
      </c>
      <c r="M4775" t="s">
        <v>5</v>
      </c>
      <c r="N4775" t="s">
        <v>6</v>
      </c>
      <c r="O4775">
        <v>709600000</v>
      </c>
      <c r="P4775" t="s">
        <v>1002</v>
      </c>
      <c r="Q4775" t="s">
        <v>274</v>
      </c>
      <c r="R4775" t="s">
        <v>7</v>
      </c>
      <c r="S4775" t="s">
        <v>350</v>
      </c>
      <c r="T4775" t="s">
        <v>798</v>
      </c>
      <c r="U4775" t="s">
        <v>807</v>
      </c>
      <c r="W4775" t="s">
        <v>100</v>
      </c>
      <c r="X4775" t="s">
        <v>8</v>
      </c>
      <c r="Y4775" t="s">
        <v>226</v>
      </c>
      <c r="Z4775">
        <v>488.67</v>
      </c>
      <c r="AA4775">
        <v>550</v>
      </c>
    </row>
    <row r="4776" spans="1:27" hidden="1" x14ac:dyDescent="0.25">
      <c r="A4776">
        <v>2018</v>
      </c>
      <c r="B4776">
        <v>2</v>
      </c>
      <c r="C4776" t="s">
        <v>270</v>
      </c>
      <c r="D4776">
        <v>5583</v>
      </c>
      <c r="E4776">
        <v>1</v>
      </c>
      <c r="F4776">
        <v>20180201</v>
      </c>
      <c r="G4776">
        <v>20546150519</v>
      </c>
      <c r="H4776" t="s">
        <v>345</v>
      </c>
      <c r="I4776" t="s">
        <v>25</v>
      </c>
      <c r="J4776" t="s">
        <v>26</v>
      </c>
      <c r="K4776" t="s">
        <v>257</v>
      </c>
      <c r="L4776" t="s">
        <v>4</v>
      </c>
      <c r="M4776" t="s">
        <v>5</v>
      </c>
      <c r="N4776" t="s">
        <v>6</v>
      </c>
      <c r="O4776">
        <v>709600000</v>
      </c>
      <c r="P4776" t="s">
        <v>1002</v>
      </c>
      <c r="Q4776" t="s">
        <v>274</v>
      </c>
      <c r="R4776" t="s">
        <v>7</v>
      </c>
      <c r="S4776" t="s">
        <v>350</v>
      </c>
      <c r="T4776" t="s">
        <v>798</v>
      </c>
      <c r="U4776" t="s">
        <v>807</v>
      </c>
      <c r="W4776" t="s">
        <v>100</v>
      </c>
      <c r="X4776" t="s">
        <v>8</v>
      </c>
      <c r="Y4776" t="s">
        <v>226</v>
      </c>
      <c r="Z4776">
        <v>488.66</v>
      </c>
      <c r="AA4776">
        <v>550</v>
      </c>
    </row>
    <row r="4777" spans="1:27" hidden="1" x14ac:dyDescent="0.25">
      <c r="A4777">
        <v>2018</v>
      </c>
      <c r="B4777">
        <v>2</v>
      </c>
      <c r="C4777" t="s">
        <v>270</v>
      </c>
      <c r="D4777">
        <v>6937</v>
      </c>
      <c r="E4777">
        <v>1</v>
      </c>
      <c r="F4777">
        <v>20180208</v>
      </c>
      <c r="G4777">
        <v>20546150519</v>
      </c>
      <c r="H4777" t="s">
        <v>345</v>
      </c>
      <c r="I4777" t="s">
        <v>25</v>
      </c>
      <c r="J4777" t="s">
        <v>26</v>
      </c>
      <c r="K4777" t="s">
        <v>257</v>
      </c>
      <c r="L4777" t="s">
        <v>4</v>
      </c>
      <c r="M4777" t="s">
        <v>5</v>
      </c>
      <c r="N4777" t="s">
        <v>6</v>
      </c>
      <c r="O4777">
        <v>709600000</v>
      </c>
      <c r="P4777" t="s">
        <v>1002</v>
      </c>
      <c r="Q4777" t="s">
        <v>274</v>
      </c>
      <c r="R4777" t="s">
        <v>7</v>
      </c>
      <c r="S4777" t="s">
        <v>350</v>
      </c>
      <c r="T4777" t="s">
        <v>798</v>
      </c>
      <c r="U4777" t="s">
        <v>807</v>
      </c>
      <c r="W4777" t="s">
        <v>100</v>
      </c>
      <c r="X4777" t="s">
        <v>8</v>
      </c>
      <c r="Y4777" t="s">
        <v>226</v>
      </c>
      <c r="Z4777">
        <v>488.64</v>
      </c>
      <c r="AA4777">
        <v>550</v>
      </c>
    </row>
    <row r="4778" spans="1:27" hidden="1" x14ac:dyDescent="0.25">
      <c r="A4778">
        <v>2018</v>
      </c>
      <c r="B4778">
        <v>3</v>
      </c>
      <c r="C4778" t="s">
        <v>270</v>
      </c>
      <c r="D4778">
        <v>12369</v>
      </c>
      <c r="E4778">
        <v>4</v>
      </c>
      <c r="F4778">
        <v>20180314</v>
      </c>
      <c r="G4778">
        <v>20546150519</v>
      </c>
      <c r="H4778" t="s">
        <v>345</v>
      </c>
      <c r="I4778" t="s">
        <v>25</v>
      </c>
      <c r="J4778" t="s">
        <v>26</v>
      </c>
      <c r="K4778" t="s">
        <v>257</v>
      </c>
      <c r="L4778" t="s">
        <v>4</v>
      </c>
      <c r="M4778" t="s">
        <v>5</v>
      </c>
      <c r="N4778" t="s">
        <v>6</v>
      </c>
      <c r="O4778">
        <v>709600000</v>
      </c>
      <c r="P4778" t="s">
        <v>1002</v>
      </c>
      <c r="Q4778" t="s">
        <v>274</v>
      </c>
      <c r="R4778" t="s">
        <v>7</v>
      </c>
      <c r="S4778" t="s">
        <v>802</v>
      </c>
      <c r="T4778" t="s">
        <v>798</v>
      </c>
      <c r="U4778" t="s">
        <v>799</v>
      </c>
      <c r="W4778" t="s">
        <v>100</v>
      </c>
      <c r="X4778" t="s">
        <v>8</v>
      </c>
      <c r="Y4778" t="s">
        <v>226</v>
      </c>
      <c r="Z4778">
        <v>488.5</v>
      </c>
      <c r="AA4778">
        <v>550</v>
      </c>
    </row>
    <row r="4779" spans="1:27" hidden="1" x14ac:dyDescent="0.25">
      <c r="A4779">
        <v>2018</v>
      </c>
      <c r="B4779">
        <v>3</v>
      </c>
      <c r="C4779" t="s">
        <v>270</v>
      </c>
      <c r="D4779">
        <v>12499</v>
      </c>
      <c r="E4779">
        <v>5</v>
      </c>
      <c r="F4779">
        <v>20180314</v>
      </c>
      <c r="G4779">
        <v>20546150519</v>
      </c>
      <c r="H4779" t="s">
        <v>345</v>
      </c>
      <c r="I4779" t="s">
        <v>25</v>
      </c>
      <c r="J4779" t="s">
        <v>26</v>
      </c>
      <c r="K4779" t="s">
        <v>257</v>
      </c>
      <c r="L4779" t="s">
        <v>4</v>
      </c>
      <c r="M4779" t="s">
        <v>5</v>
      </c>
      <c r="N4779" t="s">
        <v>6</v>
      </c>
      <c r="O4779">
        <v>709600000</v>
      </c>
      <c r="P4779" t="s">
        <v>1002</v>
      </c>
      <c r="Q4779" t="s">
        <v>274</v>
      </c>
      <c r="R4779" t="s">
        <v>7</v>
      </c>
      <c r="S4779" t="s">
        <v>2041</v>
      </c>
      <c r="T4779" t="s">
        <v>798</v>
      </c>
      <c r="U4779" t="s">
        <v>799</v>
      </c>
      <c r="W4779" t="s">
        <v>100</v>
      </c>
      <c r="X4779" t="s">
        <v>8</v>
      </c>
      <c r="Y4779" t="s">
        <v>226</v>
      </c>
      <c r="Z4779">
        <v>488.5</v>
      </c>
      <c r="AA4779">
        <v>550</v>
      </c>
    </row>
    <row r="4780" spans="1:27" hidden="1" x14ac:dyDescent="0.25">
      <c r="A4780">
        <v>2018</v>
      </c>
      <c r="B4780">
        <v>3</v>
      </c>
      <c r="C4780" t="s">
        <v>270</v>
      </c>
      <c r="D4780">
        <v>12499</v>
      </c>
      <c r="E4780">
        <v>6</v>
      </c>
      <c r="F4780">
        <v>20180314</v>
      </c>
      <c r="G4780">
        <v>20546150519</v>
      </c>
      <c r="H4780" t="s">
        <v>345</v>
      </c>
      <c r="I4780" t="s">
        <v>25</v>
      </c>
      <c r="J4780" t="s">
        <v>26</v>
      </c>
      <c r="K4780" t="s">
        <v>257</v>
      </c>
      <c r="L4780" t="s">
        <v>4</v>
      </c>
      <c r="M4780" t="s">
        <v>5</v>
      </c>
      <c r="N4780" t="s">
        <v>6</v>
      </c>
      <c r="O4780">
        <v>709600000</v>
      </c>
      <c r="P4780" t="s">
        <v>1002</v>
      </c>
      <c r="Q4780" t="s">
        <v>274</v>
      </c>
      <c r="R4780" t="s">
        <v>7</v>
      </c>
      <c r="S4780" t="s">
        <v>2041</v>
      </c>
      <c r="T4780" t="s">
        <v>798</v>
      </c>
      <c r="U4780" t="s">
        <v>800</v>
      </c>
      <c r="W4780" t="s">
        <v>100</v>
      </c>
      <c r="X4780" t="s">
        <v>8</v>
      </c>
      <c r="Y4780" t="s">
        <v>226</v>
      </c>
      <c r="Z4780">
        <v>488.5</v>
      </c>
      <c r="AA4780">
        <v>550</v>
      </c>
    </row>
    <row r="4781" spans="1:27" hidden="1" x14ac:dyDescent="0.25">
      <c r="A4781">
        <v>2018</v>
      </c>
      <c r="B4781">
        <v>3</v>
      </c>
      <c r="C4781" t="s">
        <v>270</v>
      </c>
      <c r="D4781">
        <v>13277</v>
      </c>
      <c r="E4781">
        <v>4</v>
      </c>
      <c r="F4781">
        <v>20180321</v>
      </c>
      <c r="G4781">
        <v>20546150519</v>
      </c>
      <c r="H4781" t="s">
        <v>345</v>
      </c>
      <c r="I4781" t="s">
        <v>25</v>
      </c>
      <c r="J4781" t="s">
        <v>26</v>
      </c>
      <c r="K4781" t="s">
        <v>257</v>
      </c>
      <c r="L4781" t="s">
        <v>4</v>
      </c>
      <c r="M4781" t="s">
        <v>5</v>
      </c>
      <c r="N4781" t="s">
        <v>6</v>
      </c>
      <c r="O4781">
        <v>709600000</v>
      </c>
      <c r="P4781" t="s">
        <v>1002</v>
      </c>
      <c r="Q4781" t="s">
        <v>274</v>
      </c>
      <c r="R4781" t="s">
        <v>7</v>
      </c>
      <c r="S4781" t="s">
        <v>2041</v>
      </c>
      <c r="T4781" t="s">
        <v>798</v>
      </c>
      <c r="U4781" t="s">
        <v>799</v>
      </c>
      <c r="W4781" t="s">
        <v>34</v>
      </c>
      <c r="X4781" t="s">
        <v>8</v>
      </c>
      <c r="Y4781" t="s">
        <v>15</v>
      </c>
      <c r="Z4781">
        <v>486.04</v>
      </c>
      <c r="AA4781">
        <v>550</v>
      </c>
    </row>
    <row r="4782" spans="1:27" hidden="1" x14ac:dyDescent="0.25">
      <c r="A4782">
        <v>2018</v>
      </c>
      <c r="B4782">
        <v>3</v>
      </c>
      <c r="C4782" t="s">
        <v>270</v>
      </c>
      <c r="D4782">
        <v>13277</v>
      </c>
      <c r="E4782">
        <v>5</v>
      </c>
      <c r="F4782">
        <v>20180321</v>
      </c>
      <c r="G4782">
        <v>20546150519</v>
      </c>
      <c r="H4782" t="s">
        <v>345</v>
      </c>
      <c r="I4782" t="s">
        <v>25</v>
      </c>
      <c r="J4782" t="s">
        <v>26</v>
      </c>
      <c r="K4782" t="s">
        <v>257</v>
      </c>
      <c r="L4782" t="s">
        <v>4</v>
      </c>
      <c r="M4782" t="s">
        <v>5</v>
      </c>
      <c r="N4782" t="s">
        <v>6</v>
      </c>
      <c r="O4782">
        <v>709600000</v>
      </c>
      <c r="P4782" t="s">
        <v>1002</v>
      </c>
      <c r="Q4782" t="s">
        <v>274</v>
      </c>
      <c r="R4782" t="s">
        <v>7</v>
      </c>
      <c r="S4782" t="s">
        <v>2041</v>
      </c>
      <c r="T4782" t="s">
        <v>798</v>
      </c>
      <c r="U4782" t="s">
        <v>800</v>
      </c>
      <c r="W4782" t="s">
        <v>34</v>
      </c>
      <c r="X4782" t="s">
        <v>8</v>
      </c>
      <c r="Y4782" t="s">
        <v>15</v>
      </c>
      <c r="Z4782">
        <v>486.03</v>
      </c>
      <c r="AA4782">
        <v>550</v>
      </c>
    </row>
    <row r="4783" spans="1:27" hidden="1" x14ac:dyDescent="0.25">
      <c r="A4783">
        <v>2018</v>
      </c>
      <c r="B4783">
        <v>3</v>
      </c>
      <c r="C4783" t="s">
        <v>86</v>
      </c>
      <c r="D4783">
        <v>20690</v>
      </c>
      <c r="E4783">
        <v>10</v>
      </c>
      <c r="F4783">
        <v>20180315</v>
      </c>
      <c r="G4783">
        <v>20186370571</v>
      </c>
      <c r="H4783" t="s">
        <v>111</v>
      </c>
      <c r="I4783" t="s">
        <v>25</v>
      </c>
      <c r="J4783" t="s">
        <v>26</v>
      </c>
      <c r="K4783" t="s">
        <v>97</v>
      </c>
      <c r="L4783" t="s">
        <v>4</v>
      </c>
      <c r="M4783" t="s">
        <v>5</v>
      </c>
      <c r="N4783" t="s">
        <v>17</v>
      </c>
      <c r="O4783">
        <v>2005999000</v>
      </c>
      <c r="P4783" t="s">
        <v>40</v>
      </c>
      <c r="Q4783" t="s">
        <v>1003</v>
      </c>
      <c r="R4783" t="s">
        <v>24</v>
      </c>
      <c r="S4783" t="s">
        <v>2520</v>
      </c>
      <c r="W4783" t="s">
        <v>947</v>
      </c>
      <c r="X4783" t="s">
        <v>8</v>
      </c>
      <c r="Y4783" t="s">
        <v>9</v>
      </c>
      <c r="Z4783">
        <v>486</v>
      </c>
      <c r="AA4783">
        <v>168</v>
      </c>
    </row>
    <row r="4784" spans="1:27" hidden="1" x14ac:dyDescent="0.25">
      <c r="A4784">
        <v>2018</v>
      </c>
      <c r="B4784">
        <v>3</v>
      </c>
      <c r="C4784" t="s">
        <v>270</v>
      </c>
      <c r="D4784">
        <v>13274</v>
      </c>
      <c r="E4784">
        <v>1</v>
      </c>
      <c r="F4784">
        <v>20180321</v>
      </c>
      <c r="G4784">
        <v>20546150519</v>
      </c>
      <c r="H4784" t="s">
        <v>345</v>
      </c>
      <c r="I4784" t="s">
        <v>25</v>
      </c>
      <c r="J4784" t="s">
        <v>26</v>
      </c>
      <c r="K4784" t="s">
        <v>1281</v>
      </c>
      <c r="L4784" t="s">
        <v>4</v>
      </c>
      <c r="M4784" t="s">
        <v>5</v>
      </c>
      <c r="N4784" t="s">
        <v>6</v>
      </c>
      <c r="O4784">
        <v>709600000</v>
      </c>
      <c r="P4784" t="s">
        <v>1002</v>
      </c>
      <c r="Q4784" t="s">
        <v>274</v>
      </c>
      <c r="R4784" t="s">
        <v>7</v>
      </c>
      <c r="S4784" t="s">
        <v>350</v>
      </c>
      <c r="T4784" t="s">
        <v>798</v>
      </c>
      <c r="U4784" t="s">
        <v>807</v>
      </c>
      <c r="W4784" t="s">
        <v>34</v>
      </c>
      <c r="X4784" t="s">
        <v>8</v>
      </c>
      <c r="Y4784" t="s">
        <v>15</v>
      </c>
      <c r="Z4784">
        <v>484.4</v>
      </c>
      <c r="AA4784">
        <v>550</v>
      </c>
    </row>
    <row r="4785" spans="1:27" hidden="1" x14ac:dyDescent="0.25">
      <c r="A4785">
        <v>2018</v>
      </c>
      <c r="B4785">
        <v>3</v>
      </c>
      <c r="C4785" t="s">
        <v>270</v>
      </c>
      <c r="D4785">
        <v>13276</v>
      </c>
      <c r="E4785">
        <v>4</v>
      </c>
      <c r="F4785">
        <v>20180321</v>
      </c>
      <c r="G4785">
        <v>20546150519</v>
      </c>
      <c r="H4785" t="s">
        <v>345</v>
      </c>
      <c r="I4785" t="s">
        <v>25</v>
      </c>
      <c r="J4785" t="s">
        <v>26</v>
      </c>
      <c r="K4785" t="s">
        <v>257</v>
      </c>
      <c r="L4785" t="s">
        <v>4</v>
      </c>
      <c r="M4785" t="s">
        <v>5</v>
      </c>
      <c r="N4785" t="s">
        <v>6</v>
      </c>
      <c r="O4785">
        <v>709600000</v>
      </c>
      <c r="P4785" t="s">
        <v>1002</v>
      </c>
      <c r="Q4785" t="s">
        <v>274</v>
      </c>
      <c r="R4785" t="s">
        <v>7</v>
      </c>
      <c r="S4785" t="s">
        <v>802</v>
      </c>
      <c r="T4785" t="s">
        <v>798</v>
      </c>
      <c r="U4785" t="s">
        <v>800</v>
      </c>
      <c r="W4785" t="s">
        <v>34</v>
      </c>
      <c r="X4785" t="s">
        <v>8</v>
      </c>
      <c r="Y4785" t="s">
        <v>15</v>
      </c>
      <c r="Z4785">
        <v>483.56</v>
      </c>
      <c r="AA4785">
        <v>550</v>
      </c>
    </row>
    <row r="4786" spans="1:27" hidden="1" x14ac:dyDescent="0.25">
      <c r="A4786">
        <v>2018</v>
      </c>
      <c r="B4786">
        <v>3</v>
      </c>
      <c r="C4786" t="s">
        <v>270</v>
      </c>
      <c r="D4786">
        <v>13276</v>
      </c>
      <c r="E4786">
        <v>5</v>
      </c>
      <c r="F4786">
        <v>20180321</v>
      </c>
      <c r="G4786">
        <v>20546150519</v>
      </c>
      <c r="H4786" t="s">
        <v>345</v>
      </c>
      <c r="I4786" t="s">
        <v>25</v>
      </c>
      <c r="J4786" t="s">
        <v>26</v>
      </c>
      <c r="K4786" t="s">
        <v>257</v>
      </c>
      <c r="L4786" t="s">
        <v>4</v>
      </c>
      <c r="M4786" t="s">
        <v>5</v>
      </c>
      <c r="N4786" t="s">
        <v>6</v>
      </c>
      <c r="O4786">
        <v>709600000</v>
      </c>
      <c r="P4786" t="s">
        <v>1002</v>
      </c>
      <c r="Q4786" t="s">
        <v>274</v>
      </c>
      <c r="R4786" t="s">
        <v>7</v>
      </c>
      <c r="S4786" t="s">
        <v>2041</v>
      </c>
      <c r="T4786" t="s">
        <v>798</v>
      </c>
      <c r="U4786" t="s">
        <v>799</v>
      </c>
      <c r="W4786" t="s">
        <v>34</v>
      </c>
      <c r="X4786" t="s">
        <v>8</v>
      </c>
      <c r="Y4786" t="s">
        <v>15</v>
      </c>
      <c r="Z4786">
        <v>483.55</v>
      </c>
      <c r="AA4786">
        <v>550</v>
      </c>
    </row>
    <row r="4787" spans="1:27" hidden="1" x14ac:dyDescent="0.25">
      <c r="A4787">
        <v>2017</v>
      </c>
      <c r="B4787">
        <v>1</v>
      </c>
      <c r="C4787" t="s">
        <v>0</v>
      </c>
      <c r="D4787">
        <v>9721</v>
      </c>
      <c r="E4787">
        <v>2</v>
      </c>
      <c r="F4787">
        <v>20170128</v>
      </c>
      <c r="G4787">
        <v>20565443993</v>
      </c>
      <c r="H4787" t="s">
        <v>523</v>
      </c>
      <c r="I4787" t="s">
        <v>36</v>
      </c>
      <c r="J4787" t="s">
        <v>42</v>
      </c>
      <c r="K4787" t="s">
        <v>43</v>
      </c>
      <c r="L4787" t="s">
        <v>4</v>
      </c>
      <c r="M4787" t="s">
        <v>5</v>
      </c>
      <c r="N4787" t="s">
        <v>6</v>
      </c>
      <c r="O4787">
        <v>709600000</v>
      </c>
      <c r="P4787" t="s">
        <v>40</v>
      </c>
      <c r="Q4787" t="s">
        <v>274</v>
      </c>
      <c r="R4787" t="s">
        <v>7</v>
      </c>
      <c r="S4787" t="s">
        <v>30</v>
      </c>
      <c r="T4787" t="s">
        <v>558</v>
      </c>
      <c r="W4787" t="s">
        <v>34</v>
      </c>
      <c r="X4787" t="s">
        <v>8</v>
      </c>
      <c r="Y4787" t="s">
        <v>9</v>
      </c>
      <c r="Z4787">
        <v>481.71</v>
      </c>
      <c r="AA4787">
        <v>257.21899999999999</v>
      </c>
    </row>
    <row r="4788" spans="1:27" hidden="1" x14ac:dyDescent="0.25">
      <c r="A4788">
        <v>2017</v>
      </c>
      <c r="B4788">
        <v>3</v>
      </c>
      <c r="C4788" t="s">
        <v>0</v>
      </c>
      <c r="D4788">
        <v>27256</v>
      </c>
      <c r="E4788">
        <v>1</v>
      </c>
      <c r="F4788">
        <v>20170323</v>
      </c>
      <c r="G4788">
        <v>20601713153</v>
      </c>
      <c r="H4788" t="s">
        <v>551</v>
      </c>
      <c r="I4788" t="s">
        <v>2</v>
      </c>
      <c r="J4788" t="s">
        <v>21</v>
      </c>
      <c r="K4788" t="s">
        <v>22</v>
      </c>
      <c r="L4788" t="s">
        <v>4</v>
      </c>
      <c r="M4788" t="s">
        <v>5</v>
      </c>
      <c r="N4788" t="s">
        <v>6</v>
      </c>
      <c r="O4788">
        <v>709600000</v>
      </c>
      <c r="P4788" t="s">
        <v>31</v>
      </c>
      <c r="Q4788" t="s">
        <v>274</v>
      </c>
      <c r="R4788" t="s">
        <v>7</v>
      </c>
      <c r="S4788" t="s">
        <v>31</v>
      </c>
      <c r="X4788" t="s">
        <v>23</v>
      </c>
      <c r="Y4788" t="s">
        <v>93</v>
      </c>
      <c r="Z4788">
        <v>479.7</v>
      </c>
      <c r="AA4788">
        <v>369</v>
      </c>
    </row>
    <row r="4789" spans="1:27" hidden="1" x14ac:dyDescent="0.25">
      <c r="A4789">
        <v>2018</v>
      </c>
      <c r="B4789">
        <v>1</v>
      </c>
      <c r="C4789" t="s">
        <v>270</v>
      </c>
      <c r="D4789">
        <v>2722</v>
      </c>
      <c r="E4789">
        <v>6</v>
      </c>
      <c r="F4789">
        <v>20180117</v>
      </c>
      <c r="G4789">
        <v>20546150519</v>
      </c>
      <c r="H4789" t="s">
        <v>345</v>
      </c>
      <c r="I4789" t="s">
        <v>25</v>
      </c>
      <c r="J4789" t="s">
        <v>26</v>
      </c>
      <c r="K4789" t="s">
        <v>257</v>
      </c>
      <c r="L4789" t="s">
        <v>4</v>
      </c>
      <c r="M4789" t="s">
        <v>5</v>
      </c>
      <c r="N4789" t="s">
        <v>6</v>
      </c>
      <c r="O4789">
        <v>709600000</v>
      </c>
      <c r="P4789" t="s">
        <v>1002</v>
      </c>
      <c r="Q4789" t="s">
        <v>274</v>
      </c>
      <c r="R4789" t="s">
        <v>7</v>
      </c>
      <c r="S4789" t="s">
        <v>1265</v>
      </c>
      <c r="T4789" t="s">
        <v>14</v>
      </c>
      <c r="V4789" t="s">
        <v>145</v>
      </c>
      <c r="W4789" t="s">
        <v>272</v>
      </c>
      <c r="X4789" t="s">
        <v>8</v>
      </c>
      <c r="Y4789" t="s">
        <v>15</v>
      </c>
      <c r="Z4789">
        <v>474.76</v>
      </c>
      <c r="AA4789">
        <v>550</v>
      </c>
    </row>
    <row r="4790" spans="1:27" hidden="1" x14ac:dyDescent="0.25">
      <c r="A4790">
        <v>2017</v>
      </c>
      <c r="B4790">
        <v>1</v>
      </c>
      <c r="C4790" t="s">
        <v>270</v>
      </c>
      <c r="D4790">
        <v>4303</v>
      </c>
      <c r="E4790">
        <v>10</v>
      </c>
      <c r="F4790">
        <v>20170124</v>
      </c>
      <c r="G4790">
        <v>20546150519</v>
      </c>
      <c r="H4790" t="s">
        <v>345</v>
      </c>
      <c r="I4790" t="s">
        <v>25</v>
      </c>
      <c r="J4790" t="s">
        <v>26</v>
      </c>
      <c r="K4790" t="s">
        <v>199</v>
      </c>
      <c r="L4790" t="s">
        <v>4</v>
      </c>
      <c r="M4790" t="s">
        <v>5</v>
      </c>
      <c r="N4790" t="s">
        <v>6</v>
      </c>
      <c r="O4790">
        <v>709600000</v>
      </c>
      <c r="P4790" t="s">
        <v>1006</v>
      </c>
      <c r="Q4790" t="s">
        <v>274</v>
      </c>
      <c r="R4790" t="s">
        <v>7</v>
      </c>
      <c r="S4790" t="s">
        <v>805</v>
      </c>
      <c r="T4790" t="s">
        <v>798</v>
      </c>
      <c r="U4790" t="s">
        <v>872</v>
      </c>
      <c r="W4790" t="s">
        <v>100</v>
      </c>
      <c r="X4790" t="s">
        <v>8</v>
      </c>
      <c r="Y4790" t="s">
        <v>226</v>
      </c>
      <c r="Z4790">
        <v>473.96</v>
      </c>
      <c r="AA4790">
        <v>275</v>
      </c>
    </row>
    <row r="4791" spans="1:27" hidden="1" x14ac:dyDescent="0.25">
      <c r="A4791">
        <v>2017</v>
      </c>
      <c r="B4791">
        <v>3</v>
      </c>
      <c r="C4791" t="s">
        <v>85</v>
      </c>
      <c r="D4791">
        <v>1937</v>
      </c>
      <c r="E4791">
        <v>2</v>
      </c>
      <c r="F4791">
        <v>20170328</v>
      </c>
      <c r="G4791">
        <v>20119194998</v>
      </c>
      <c r="H4791" t="s">
        <v>366</v>
      </c>
      <c r="I4791" t="s">
        <v>11</v>
      </c>
      <c r="J4791" t="s">
        <v>12</v>
      </c>
      <c r="K4791" t="s">
        <v>362</v>
      </c>
      <c r="L4791" t="s">
        <v>4</v>
      </c>
      <c r="M4791" t="s">
        <v>5</v>
      </c>
      <c r="N4791" t="s">
        <v>17</v>
      </c>
      <c r="O4791">
        <v>2005999000</v>
      </c>
      <c r="P4791" t="s">
        <v>1014</v>
      </c>
      <c r="Q4791" t="s">
        <v>1003</v>
      </c>
      <c r="R4791" t="s">
        <v>24</v>
      </c>
      <c r="S4791" t="s">
        <v>367</v>
      </c>
      <c r="T4791" t="s">
        <v>368</v>
      </c>
      <c r="V4791" t="s">
        <v>84</v>
      </c>
      <c r="W4791" t="s">
        <v>371</v>
      </c>
      <c r="X4791" t="s">
        <v>23</v>
      </c>
      <c r="Y4791" t="s">
        <v>85</v>
      </c>
      <c r="Z4791">
        <v>472.5</v>
      </c>
      <c r="AA4791">
        <v>450</v>
      </c>
    </row>
    <row r="4792" spans="1:27" hidden="1" x14ac:dyDescent="0.25">
      <c r="A4792">
        <v>2017</v>
      </c>
      <c r="B4792">
        <v>1</v>
      </c>
      <c r="C4792" t="s">
        <v>270</v>
      </c>
      <c r="D4792">
        <v>3215</v>
      </c>
      <c r="E4792">
        <v>3</v>
      </c>
      <c r="F4792">
        <v>20170120</v>
      </c>
      <c r="G4792">
        <v>20546150519</v>
      </c>
      <c r="H4792" t="s">
        <v>345</v>
      </c>
      <c r="I4792" t="s">
        <v>25</v>
      </c>
      <c r="J4792" t="s">
        <v>26</v>
      </c>
      <c r="K4792" t="s">
        <v>257</v>
      </c>
      <c r="L4792" t="s">
        <v>4</v>
      </c>
      <c r="M4792" t="s">
        <v>5</v>
      </c>
      <c r="N4792" t="s">
        <v>6</v>
      </c>
      <c r="O4792">
        <v>709600000</v>
      </c>
      <c r="P4792" t="s">
        <v>1002</v>
      </c>
      <c r="Q4792" t="s">
        <v>274</v>
      </c>
      <c r="R4792" t="s">
        <v>7</v>
      </c>
      <c r="S4792" t="s">
        <v>350</v>
      </c>
      <c r="T4792" t="s">
        <v>798</v>
      </c>
      <c r="U4792" t="s">
        <v>801</v>
      </c>
      <c r="W4792" t="s">
        <v>100</v>
      </c>
      <c r="X4792" t="s">
        <v>8</v>
      </c>
      <c r="Y4792" t="s">
        <v>226</v>
      </c>
      <c r="Z4792">
        <v>470.94</v>
      </c>
      <c r="AA4792">
        <v>240</v>
      </c>
    </row>
    <row r="4793" spans="1:27" hidden="1" x14ac:dyDescent="0.25">
      <c r="A4793">
        <v>2018</v>
      </c>
      <c r="B4793">
        <v>1</v>
      </c>
      <c r="C4793" t="s">
        <v>270</v>
      </c>
      <c r="D4793">
        <v>1735</v>
      </c>
      <c r="E4793">
        <v>3</v>
      </c>
      <c r="F4793">
        <v>20180112</v>
      </c>
      <c r="G4793">
        <v>20546150519</v>
      </c>
      <c r="H4793" t="s">
        <v>345</v>
      </c>
      <c r="I4793" t="s">
        <v>25</v>
      </c>
      <c r="J4793" t="s">
        <v>26</v>
      </c>
      <c r="K4793" t="s">
        <v>344</v>
      </c>
      <c r="L4793" t="s">
        <v>4</v>
      </c>
      <c r="M4793" t="s">
        <v>5</v>
      </c>
      <c r="N4793" t="s">
        <v>6</v>
      </c>
      <c r="O4793">
        <v>709600000</v>
      </c>
      <c r="P4793" t="s">
        <v>1002</v>
      </c>
      <c r="Q4793" t="s">
        <v>274</v>
      </c>
      <c r="R4793" t="s">
        <v>7</v>
      </c>
      <c r="S4793" t="s">
        <v>924</v>
      </c>
      <c r="T4793" t="s">
        <v>14</v>
      </c>
      <c r="V4793" t="s">
        <v>145</v>
      </c>
      <c r="W4793" t="s">
        <v>272</v>
      </c>
      <c r="X4793" t="s">
        <v>8</v>
      </c>
      <c r="Y4793" t="s">
        <v>15</v>
      </c>
      <c r="Z4793">
        <v>466.84</v>
      </c>
      <c r="AA4793">
        <v>550</v>
      </c>
    </row>
    <row r="4794" spans="1:27" hidden="1" x14ac:dyDescent="0.25">
      <c r="A4794">
        <v>2017</v>
      </c>
      <c r="B4794">
        <v>3</v>
      </c>
      <c r="C4794" t="s">
        <v>0</v>
      </c>
      <c r="D4794">
        <v>27256</v>
      </c>
      <c r="E4794">
        <v>2</v>
      </c>
      <c r="F4794">
        <v>20170323</v>
      </c>
      <c r="G4794">
        <v>20601713153</v>
      </c>
      <c r="H4794" t="s">
        <v>551</v>
      </c>
      <c r="I4794" t="s">
        <v>2</v>
      </c>
      <c r="J4794" t="s">
        <v>21</v>
      </c>
      <c r="K4794" t="s">
        <v>22</v>
      </c>
      <c r="L4794" t="s">
        <v>4</v>
      </c>
      <c r="M4794" t="s">
        <v>5</v>
      </c>
      <c r="N4794" t="s">
        <v>6</v>
      </c>
      <c r="O4794">
        <v>709600000</v>
      </c>
      <c r="P4794" t="s">
        <v>40</v>
      </c>
      <c r="Q4794" t="s">
        <v>274</v>
      </c>
      <c r="R4794" t="s">
        <v>7</v>
      </c>
      <c r="S4794" t="s">
        <v>40</v>
      </c>
      <c r="X4794" t="s">
        <v>23</v>
      </c>
      <c r="Y4794" t="s">
        <v>93</v>
      </c>
      <c r="Z4794">
        <v>465.75</v>
      </c>
      <c r="AA4794">
        <v>405</v>
      </c>
    </row>
    <row r="4795" spans="1:27" hidden="1" x14ac:dyDescent="0.25">
      <c r="A4795">
        <v>2017</v>
      </c>
      <c r="B4795">
        <v>3</v>
      </c>
      <c r="C4795" t="s">
        <v>86</v>
      </c>
      <c r="D4795">
        <v>25172</v>
      </c>
      <c r="E4795">
        <v>19</v>
      </c>
      <c r="F4795">
        <v>20170323</v>
      </c>
      <c r="G4795">
        <v>20186370571</v>
      </c>
      <c r="H4795" t="s">
        <v>111</v>
      </c>
      <c r="I4795" t="s">
        <v>25</v>
      </c>
      <c r="J4795" t="s">
        <v>26</v>
      </c>
      <c r="K4795" t="s">
        <v>97</v>
      </c>
      <c r="L4795" t="s">
        <v>4</v>
      </c>
      <c r="M4795" t="s">
        <v>5</v>
      </c>
      <c r="N4795" t="s">
        <v>6</v>
      </c>
      <c r="O4795">
        <v>904219000</v>
      </c>
      <c r="P4795" t="s">
        <v>499</v>
      </c>
      <c r="Q4795" t="s">
        <v>472</v>
      </c>
      <c r="R4795" t="s">
        <v>50</v>
      </c>
      <c r="S4795" t="s">
        <v>1437</v>
      </c>
      <c r="W4795" t="s">
        <v>112</v>
      </c>
      <c r="X4795" t="s">
        <v>8</v>
      </c>
      <c r="Y4795" t="s">
        <v>9</v>
      </c>
      <c r="Z4795">
        <v>465</v>
      </c>
      <c r="AA4795">
        <v>39.700000000000003</v>
      </c>
    </row>
    <row r="4796" spans="1:27" hidden="1" x14ac:dyDescent="0.25">
      <c r="A4796">
        <v>2018</v>
      </c>
      <c r="B4796">
        <v>3</v>
      </c>
      <c r="C4796" t="s">
        <v>86</v>
      </c>
      <c r="D4796">
        <v>20690</v>
      </c>
      <c r="E4796">
        <v>11</v>
      </c>
      <c r="F4796">
        <v>20180315</v>
      </c>
      <c r="G4796">
        <v>20186370571</v>
      </c>
      <c r="H4796" t="s">
        <v>111</v>
      </c>
      <c r="I4796" t="s">
        <v>25</v>
      </c>
      <c r="J4796" t="s">
        <v>26</v>
      </c>
      <c r="K4796" t="s">
        <v>97</v>
      </c>
      <c r="L4796" t="s">
        <v>4</v>
      </c>
      <c r="M4796" t="s">
        <v>5</v>
      </c>
      <c r="N4796" t="s">
        <v>17</v>
      </c>
      <c r="O4796">
        <v>2005999000</v>
      </c>
      <c r="P4796" t="s">
        <v>31</v>
      </c>
      <c r="Q4796" t="s">
        <v>1003</v>
      </c>
      <c r="R4796" t="s">
        <v>24</v>
      </c>
      <c r="S4796" t="s">
        <v>2521</v>
      </c>
      <c r="W4796" t="s">
        <v>947</v>
      </c>
      <c r="X4796" t="s">
        <v>8</v>
      </c>
      <c r="Y4796" t="s">
        <v>9</v>
      </c>
      <c r="Z4796">
        <v>465</v>
      </c>
      <c r="AA4796">
        <v>168</v>
      </c>
    </row>
    <row r="4797" spans="1:27" hidden="1" x14ac:dyDescent="0.25">
      <c r="A4797">
        <v>2018</v>
      </c>
      <c r="B4797">
        <v>1</v>
      </c>
      <c r="C4797" t="s">
        <v>86</v>
      </c>
      <c r="D4797">
        <v>119252</v>
      </c>
      <c r="E4797">
        <v>4</v>
      </c>
      <c r="F4797">
        <v>20180104</v>
      </c>
      <c r="G4797">
        <v>20186370571</v>
      </c>
      <c r="H4797" t="s">
        <v>111</v>
      </c>
      <c r="I4797" t="s">
        <v>25</v>
      </c>
      <c r="J4797" t="s">
        <v>26</v>
      </c>
      <c r="K4797" t="s">
        <v>125</v>
      </c>
      <c r="L4797" t="s">
        <v>4</v>
      </c>
      <c r="M4797" t="s">
        <v>5</v>
      </c>
      <c r="N4797" t="s">
        <v>17</v>
      </c>
      <c r="O4797">
        <v>2005999000</v>
      </c>
      <c r="P4797" t="s">
        <v>40</v>
      </c>
      <c r="Q4797" t="s">
        <v>1071</v>
      </c>
      <c r="R4797" t="s">
        <v>24</v>
      </c>
      <c r="S4797" t="s">
        <v>931</v>
      </c>
      <c r="W4797" t="s">
        <v>947</v>
      </c>
      <c r="X4797" t="s">
        <v>8</v>
      </c>
      <c r="Y4797" t="s">
        <v>9</v>
      </c>
      <c r="Z4797">
        <v>459</v>
      </c>
      <c r="AA4797">
        <v>117</v>
      </c>
    </row>
    <row r="4798" spans="1:27" hidden="1" x14ac:dyDescent="0.25">
      <c r="A4798">
        <v>2017</v>
      </c>
      <c r="B4798">
        <v>2</v>
      </c>
      <c r="C4798" t="s">
        <v>86</v>
      </c>
      <c r="D4798">
        <v>15731</v>
      </c>
      <c r="E4798">
        <v>3</v>
      </c>
      <c r="F4798">
        <v>20170221</v>
      </c>
      <c r="G4798">
        <v>20186370571</v>
      </c>
      <c r="H4798" t="s">
        <v>111</v>
      </c>
      <c r="I4798" t="s">
        <v>25</v>
      </c>
      <c r="J4798" t="s">
        <v>26</v>
      </c>
      <c r="K4798" t="s">
        <v>185</v>
      </c>
      <c r="L4798" t="s">
        <v>4</v>
      </c>
      <c r="M4798" t="s">
        <v>5</v>
      </c>
      <c r="N4798" t="s">
        <v>17</v>
      </c>
      <c r="O4798">
        <v>2005999000</v>
      </c>
      <c r="P4798" t="s">
        <v>40</v>
      </c>
      <c r="Q4798" t="s">
        <v>1071</v>
      </c>
      <c r="R4798" t="s">
        <v>24</v>
      </c>
      <c r="S4798" t="s">
        <v>1511</v>
      </c>
      <c r="W4798" t="s">
        <v>112</v>
      </c>
      <c r="X4798" t="s">
        <v>8</v>
      </c>
      <c r="Y4798" t="s">
        <v>9</v>
      </c>
      <c r="Z4798">
        <v>450</v>
      </c>
      <c r="AA4798">
        <v>255</v>
      </c>
    </row>
    <row r="4799" spans="1:27" hidden="1" x14ac:dyDescent="0.25">
      <c r="A4799">
        <v>2017</v>
      </c>
      <c r="B4799">
        <v>3</v>
      </c>
      <c r="C4799" t="s">
        <v>0</v>
      </c>
      <c r="D4799">
        <v>28243</v>
      </c>
      <c r="E4799">
        <v>1</v>
      </c>
      <c r="F4799">
        <v>20170325</v>
      </c>
      <c r="G4799">
        <v>20600815696</v>
      </c>
      <c r="H4799" t="s">
        <v>39</v>
      </c>
      <c r="I4799" t="s">
        <v>2</v>
      </c>
      <c r="J4799" t="s">
        <v>21</v>
      </c>
      <c r="K4799" t="s">
        <v>22</v>
      </c>
      <c r="L4799" t="s">
        <v>4</v>
      </c>
      <c r="M4799" t="s">
        <v>5</v>
      </c>
      <c r="N4799" t="s">
        <v>6</v>
      </c>
      <c r="O4799">
        <v>709600000</v>
      </c>
      <c r="P4799" t="s">
        <v>31</v>
      </c>
      <c r="Q4799" t="s">
        <v>274</v>
      </c>
      <c r="R4799" t="s">
        <v>7</v>
      </c>
      <c r="S4799" t="s">
        <v>31</v>
      </c>
      <c r="T4799" t="s">
        <v>2148</v>
      </c>
      <c r="X4799" t="s">
        <v>23</v>
      </c>
      <c r="Y4799" t="s">
        <v>9</v>
      </c>
      <c r="Z4799">
        <v>450</v>
      </c>
      <c r="AA4799">
        <v>450</v>
      </c>
    </row>
    <row r="4800" spans="1:27" hidden="1" x14ac:dyDescent="0.25">
      <c r="A4800">
        <v>2018</v>
      </c>
      <c r="B4800">
        <v>1</v>
      </c>
      <c r="C4800" t="s">
        <v>0</v>
      </c>
      <c r="D4800">
        <v>748</v>
      </c>
      <c r="E4800">
        <v>4</v>
      </c>
      <c r="F4800">
        <v>20180105</v>
      </c>
      <c r="G4800">
        <v>20546610706</v>
      </c>
      <c r="H4800" t="s">
        <v>1</v>
      </c>
      <c r="I4800" t="s">
        <v>2</v>
      </c>
      <c r="J4800" t="s">
        <v>32</v>
      </c>
      <c r="K4800" t="s">
        <v>33</v>
      </c>
      <c r="L4800" t="s">
        <v>4</v>
      </c>
      <c r="M4800" t="s">
        <v>5</v>
      </c>
      <c r="N4800" t="s">
        <v>6</v>
      </c>
      <c r="O4800">
        <v>709600000</v>
      </c>
      <c r="P4800" t="s">
        <v>31</v>
      </c>
      <c r="Q4800" t="s">
        <v>274</v>
      </c>
      <c r="R4800" t="s">
        <v>7</v>
      </c>
      <c r="S4800" t="s">
        <v>55</v>
      </c>
      <c r="W4800" t="s">
        <v>44</v>
      </c>
      <c r="X4800" t="s">
        <v>8</v>
      </c>
      <c r="Y4800" t="s">
        <v>9</v>
      </c>
      <c r="Z4800">
        <v>450</v>
      </c>
      <c r="AA4800">
        <v>50</v>
      </c>
    </row>
    <row r="4801" spans="1:27" hidden="1" x14ac:dyDescent="0.25">
      <c r="A4801">
        <v>2018</v>
      </c>
      <c r="B4801">
        <v>2</v>
      </c>
      <c r="C4801" t="s">
        <v>0</v>
      </c>
      <c r="D4801">
        <v>14805</v>
      </c>
      <c r="E4801">
        <v>3</v>
      </c>
      <c r="F4801">
        <v>20180216</v>
      </c>
      <c r="G4801">
        <v>20546610706</v>
      </c>
      <c r="H4801" t="s">
        <v>1</v>
      </c>
      <c r="I4801" t="s">
        <v>2</v>
      </c>
      <c r="J4801" t="s">
        <v>32</v>
      </c>
      <c r="K4801" t="s">
        <v>33</v>
      </c>
      <c r="L4801" t="s">
        <v>4</v>
      </c>
      <c r="M4801" t="s">
        <v>5</v>
      </c>
      <c r="N4801" t="s">
        <v>6</v>
      </c>
      <c r="O4801">
        <v>709600000</v>
      </c>
      <c r="P4801" t="s">
        <v>31</v>
      </c>
      <c r="Q4801" t="s">
        <v>274</v>
      </c>
      <c r="R4801" t="s">
        <v>7</v>
      </c>
      <c r="S4801" t="s">
        <v>55</v>
      </c>
      <c r="W4801" t="s">
        <v>44</v>
      </c>
      <c r="X4801" t="s">
        <v>8</v>
      </c>
      <c r="Y4801" t="s">
        <v>9</v>
      </c>
      <c r="Z4801">
        <v>450</v>
      </c>
      <c r="AA4801">
        <v>50</v>
      </c>
    </row>
    <row r="4802" spans="1:27" hidden="1" x14ac:dyDescent="0.25">
      <c r="A4802">
        <v>2018</v>
      </c>
      <c r="B4802">
        <v>1</v>
      </c>
      <c r="C4802" t="s">
        <v>270</v>
      </c>
      <c r="D4802">
        <v>3108</v>
      </c>
      <c r="E4802">
        <v>3</v>
      </c>
      <c r="F4802">
        <v>20180119</v>
      </c>
      <c r="G4802">
        <v>20546150519</v>
      </c>
      <c r="H4802" t="s">
        <v>345</v>
      </c>
      <c r="I4802" t="s">
        <v>25</v>
      </c>
      <c r="J4802" t="s">
        <v>26</v>
      </c>
      <c r="K4802" t="s">
        <v>344</v>
      </c>
      <c r="L4802" t="s">
        <v>4</v>
      </c>
      <c r="M4802" t="s">
        <v>5</v>
      </c>
      <c r="N4802" t="s">
        <v>6</v>
      </c>
      <c r="O4802">
        <v>709600000</v>
      </c>
      <c r="P4802" t="s">
        <v>1002</v>
      </c>
      <c r="Q4802" t="s">
        <v>274</v>
      </c>
      <c r="R4802" t="s">
        <v>7</v>
      </c>
      <c r="S4802" t="s">
        <v>923</v>
      </c>
      <c r="T4802" t="s">
        <v>14</v>
      </c>
      <c r="V4802" t="s">
        <v>145</v>
      </c>
      <c r="W4802" t="s">
        <v>272</v>
      </c>
      <c r="X4802" t="s">
        <v>8</v>
      </c>
      <c r="Y4802" t="s">
        <v>15</v>
      </c>
      <c r="Z4802">
        <v>447.78</v>
      </c>
      <c r="AA4802">
        <v>385</v>
      </c>
    </row>
    <row r="4803" spans="1:27" hidden="1" x14ac:dyDescent="0.25">
      <c r="A4803">
        <v>2017</v>
      </c>
      <c r="B4803">
        <v>3</v>
      </c>
      <c r="C4803" t="s">
        <v>0</v>
      </c>
      <c r="D4803">
        <v>25869</v>
      </c>
      <c r="E4803">
        <v>2</v>
      </c>
      <c r="F4803">
        <v>20170318</v>
      </c>
      <c r="G4803">
        <v>20515926543</v>
      </c>
      <c r="H4803" t="s">
        <v>29</v>
      </c>
      <c r="I4803" t="s">
        <v>2</v>
      </c>
      <c r="J4803" t="s">
        <v>21</v>
      </c>
      <c r="K4803" t="s">
        <v>374</v>
      </c>
      <c r="L4803" t="s">
        <v>4</v>
      </c>
      <c r="M4803" t="s">
        <v>5</v>
      </c>
      <c r="N4803" t="s">
        <v>6</v>
      </c>
      <c r="O4803">
        <v>709600000</v>
      </c>
      <c r="P4803" t="s">
        <v>31</v>
      </c>
      <c r="Q4803" t="s">
        <v>274</v>
      </c>
      <c r="R4803" t="s">
        <v>7</v>
      </c>
      <c r="S4803" t="s">
        <v>31</v>
      </c>
      <c r="T4803" t="s">
        <v>2143</v>
      </c>
      <c r="X4803" t="s">
        <v>23</v>
      </c>
      <c r="Y4803" t="s">
        <v>9</v>
      </c>
      <c r="Z4803">
        <v>447.5</v>
      </c>
      <c r="AA4803">
        <v>179</v>
      </c>
    </row>
    <row r="4804" spans="1:27" hidden="1" x14ac:dyDescent="0.25">
      <c r="A4804">
        <v>2018</v>
      </c>
      <c r="B4804">
        <v>3</v>
      </c>
      <c r="C4804" t="s">
        <v>0</v>
      </c>
      <c r="D4804">
        <v>21210</v>
      </c>
      <c r="E4804">
        <v>2</v>
      </c>
      <c r="F4804">
        <v>20180330</v>
      </c>
      <c r="G4804">
        <v>20484051691</v>
      </c>
      <c r="H4804" t="s">
        <v>57</v>
      </c>
      <c r="I4804" t="s">
        <v>25</v>
      </c>
      <c r="J4804" t="s">
        <v>26</v>
      </c>
      <c r="K4804" t="s">
        <v>299</v>
      </c>
      <c r="L4804" t="s">
        <v>4</v>
      </c>
      <c r="M4804" t="s">
        <v>5</v>
      </c>
      <c r="N4804" t="s">
        <v>6</v>
      </c>
      <c r="O4804">
        <v>904229000</v>
      </c>
      <c r="P4804" t="s">
        <v>40</v>
      </c>
      <c r="Q4804" t="s">
        <v>1071</v>
      </c>
      <c r="R4804" t="s">
        <v>60</v>
      </c>
      <c r="S4804" t="s">
        <v>2440</v>
      </c>
      <c r="T4804" t="s">
        <v>2441</v>
      </c>
      <c r="U4804" t="s">
        <v>2439</v>
      </c>
      <c r="V4804" t="s">
        <v>2322</v>
      </c>
      <c r="W4804" t="s">
        <v>34</v>
      </c>
      <c r="X4804" t="s">
        <v>23</v>
      </c>
      <c r="Y4804" t="s">
        <v>61</v>
      </c>
      <c r="Z4804">
        <v>442.8</v>
      </c>
      <c r="AA4804">
        <v>180</v>
      </c>
    </row>
    <row r="4805" spans="1:27" hidden="1" x14ac:dyDescent="0.25">
      <c r="A4805">
        <v>2018</v>
      </c>
      <c r="B4805">
        <v>1</v>
      </c>
      <c r="C4805" t="s">
        <v>0</v>
      </c>
      <c r="D4805">
        <v>6923</v>
      </c>
      <c r="E4805">
        <v>8</v>
      </c>
      <c r="F4805">
        <v>20180121</v>
      </c>
      <c r="G4805">
        <v>20555032731</v>
      </c>
      <c r="H4805" t="s">
        <v>51</v>
      </c>
      <c r="I4805" t="s">
        <v>2</v>
      </c>
      <c r="J4805" t="s">
        <v>52</v>
      </c>
      <c r="K4805" t="s">
        <v>53</v>
      </c>
      <c r="L4805" t="s">
        <v>4</v>
      </c>
      <c r="M4805" t="s">
        <v>5</v>
      </c>
      <c r="N4805" t="s">
        <v>6</v>
      </c>
      <c r="O4805">
        <v>709600000</v>
      </c>
      <c r="P4805" t="s">
        <v>499</v>
      </c>
      <c r="Q4805" t="s">
        <v>274</v>
      </c>
      <c r="R4805" t="s">
        <v>7</v>
      </c>
      <c r="S4805" t="s">
        <v>1099</v>
      </c>
      <c r="X4805" t="s">
        <v>19</v>
      </c>
      <c r="Y4805" t="s">
        <v>9</v>
      </c>
      <c r="Z4805">
        <v>442.35</v>
      </c>
      <c r="AA4805">
        <v>162.154</v>
      </c>
    </row>
    <row r="4806" spans="1:27" hidden="1" x14ac:dyDescent="0.25">
      <c r="A4806">
        <v>2018</v>
      </c>
      <c r="B4806">
        <v>3</v>
      </c>
      <c r="C4806" t="s">
        <v>86</v>
      </c>
      <c r="D4806">
        <v>25450</v>
      </c>
      <c r="E4806">
        <v>9</v>
      </c>
      <c r="F4806">
        <v>20180320</v>
      </c>
      <c r="G4806">
        <v>20392854445</v>
      </c>
      <c r="H4806" t="s">
        <v>396</v>
      </c>
      <c r="I4806" t="s">
        <v>2</v>
      </c>
      <c r="J4806" t="s">
        <v>81</v>
      </c>
      <c r="K4806" t="s">
        <v>82</v>
      </c>
      <c r="L4806" t="s">
        <v>4</v>
      </c>
      <c r="M4806" t="s">
        <v>5</v>
      </c>
      <c r="N4806" t="s">
        <v>6</v>
      </c>
      <c r="O4806">
        <v>710809000</v>
      </c>
      <c r="P4806" t="s">
        <v>40</v>
      </c>
      <c r="Q4806" t="s">
        <v>1076</v>
      </c>
      <c r="R4806" t="s">
        <v>13</v>
      </c>
      <c r="S4806" t="s">
        <v>1879</v>
      </c>
      <c r="T4806" t="s">
        <v>399</v>
      </c>
      <c r="X4806" t="s">
        <v>19</v>
      </c>
      <c r="Y4806" t="s">
        <v>9</v>
      </c>
      <c r="Z4806">
        <v>442</v>
      </c>
      <c r="AA4806">
        <v>240.536</v>
      </c>
    </row>
    <row r="4807" spans="1:27" hidden="1" x14ac:dyDescent="0.25">
      <c r="A4807">
        <v>2017</v>
      </c>
      <c r="B4807">
        <v>1</v>
      </c>
      <c r="C4807" t="s">
        <v>0</v>
      </c>
      <c r="D4807">
        <v>10313</v>
      </c>
      <c r="E4807">
        <v>1</v>
      </c>
      <c r="F4807">
        <v>20170131</v>
      </c>
      <c r="G4807">
        <v>20600815696</v>
      </c>
      <c r="H4807" t="s">
        <v>39</v>
      </c>
      <c r="I4807" t="s">
        <v>2</v>
      </c>
      <c r="J4807" t="s">
        <v>21</v>
      </c>
      <c r="K4807" t="s">
        <v>22</v>
      </c>
      <c r="L4807" t="s">
        <v>4</v>
      </c>
      <c r="M4807" t="s">
        <v>5</v>
      </c>
      <c r="N4807" t="s">
        <v>6</v>
      </c>
      <c r="O4807">
        <v>709600000</v>
      </c>
      <c r="P4807" t="s">
        <v>31</v>
      </c>
      <c r="Q4807" t="s">
        <v>274</v>
      </c>
      <c r="R4807" t="s">
        <v>7</v>
      </c>
      <c r="S4807" t="s">
        <v>31</v>
      </c>
      <c r="T4807" t="s">
        <v>379</v>
      </c>
      <c r="X4807" t="s">
        <v>23</v>
      </c>
      <c r="Y4807" t="s">
        <v>9</v>
      </c>
      <c r="Z4807">
        <v>440</v>
      </c>
      <c r="AA4807">
        <v>440</v>
      </c>
    </row>
    <row r="4808" spans="1:27" hidden="1" x14ac:dyDescent="0.25">
      <c r="A4808">
        <v>2018</v>
      </c>
      <c r="B4808">
        <v>1</v>
      </c>
      <c r="C4808" t="s">
        <v>270</v>
      </c>
      <c r="D4808">
        <v>5262</v>
      </c>
      <c r="E4808">
        <v>5</v>
      </c>
      <c r="F4808">
        <v>20180130</v>
      </c>
      <c r="G4808">
        <v>20504004415</v>
      </c>
      <c r="H4808" t="s">
        <v>223</v>
      </c>
      <c r="I4808" t="s">
        <v>25</v>
      </c>
      <c r="J4808" t="s">
        <v>26</v>
      </c>
      <c r="K4808" t="s">
        <v>125</v>
      </c>
      <c r="L4808" t="s">
        <v>4</v>
      </c>
      <c r="M4808" t="s">
        <v>5</v>
      </c>
      <c r="N4808" t="s">
        <v>17</v>
      </c>
      <c r="O4808">
        <v>2005999000</v>
      </c>
      <c r="P4808" t="s">
        <v>1002</v>
      </c>
      <c r="Q4808" t="s">
        <v>1003</v>
      </c>
      <c r="R4808" t="s">
        <v>24</v>
      </c>
      <c r="S4808" t="s">
        <v>340</v>
      </c>
      <c r="W4808" t="s">
        <v>34</v>
      </c>
      <c r="X4808" t="s">
        <v>8</v>
      </c>
      <c r="Y4808" t="s">
        <v>226</v>
      </c>
      <c r="Z4808">
        <v>440</v>
      </c>
      <c r="AA4808">
        <v>255</v>
      </c>
    </row>
    <row r="4809" spans="1:27" hidden="1" x14ac:dyDescent="0.25">
      <c r="A4809">
        <v>2018</v>
      </c>
      <c r="B4809">
        <v>3</v>
      </c>
      <c r="C4809" t="s">
        <v>270</v>
      </c>
      <c r="D4809">
        <v>12504</v>
      </c>
      <c r="E4809">
        <v>6</v>
      </c>
      <c r="F4809">
        <v>20180314</v>
      </c>
      <c r="G4809">
        <v>20546150519</v>
      </c>
      <c r="H4809" t="s">
        <v>345</v>
      </c>
      <c r="I4809" t="s">
        <v>25</v>
      </c>
      <c r="J4809" t="s">
        <v>26</v>
      </c>
      <c r="K4809" t="s">
        <v>257</v>
      </c>
      <c r="L4809" t="s">
        <v>4</v>
      </c>
      <c r="M4809" t="s">
        <v>5</v>
      </c>
      <c r="N4809" t="s">
        <v>6</v>
      </c>
      <c r="O4809">
        <v>709600000</v>
      </c>
      <c r="P4809" t="s">
        <v>1002</v>
      </c>
      <c r="Q4809" t="s">
        <v>274</v>
      </c>
      <c r="R4809" t="s">
        <v>7</v>
      </c>
      <c r="S4809" t="s">
        <v>2041</v>
      </c>
      <c r="T4809" t="s">
        <v>798</v>
      </c>
      <c r="U4809" t="s">
        <v>799</v>
      </c>
      <c r="W4809" t="s">
        <v>100</v>
      </c>
      <c r="X4809" t="s">
        <v>8</v>
      </c>
      <c r="Y4809" t="s">
        <v>226</v>
      </c>
      <c r="Z4809">
        <v>439.65</v>
      </c>
      <c r="AA4809">
        <v>495</v>
      </c>
    </row>
    <row r="4810" spans="1:27" hidden="1" x14ac:dyDescent="0.25">
      <c r="A4810">
        <v>2018</v>
      </c>
      <c r="B4810">
        <v>3</v>
      </c>
      <c r="C4810" t="s">
        <v>0</v>
      </c>
      <c r="D4810">
        <v>18456</v>
      </c>
      <c r="E4810">
        <v>1</v>
      </c>
      <c r="F4810">
        <v>20180303</v>
      </c>
      <c r="G4810">
        <v>20600794931</v>
      </c>
      <c r="H4810" t="s">
        <v>962</v>
      </c>
      <c r="I4810" t="s">
        <v>2</v>
      </c>
      <c r="J4810" t="s">
        <v>81</v>
      </c>
      <c r="K4810" t="s">
        <v>374</v>
      </c>
      <c r="L4810" t="s">
        <v>4</v>
      </c>
      <c r="M4810" t="s">
        <v>5</v>
      </c>
      <c r="N4810" t="s">
        <v>6</v>
      </c>
      <c r="O4810">
        <v>709600000</v>
      </c>
      <c r="P4810" t="s">
        <v>1071</v>
      </c>
      <c r="Q4810" t="s">
        <v>274</v>
      </c>
      <c r="R4810" t="s">
        <v>7</v>
      </c>
      <c r="S4810" t="s">
        <v>31</v>
      </c>
      <c r="T4810" t="s">
        <v>40</v>
      </c>
      <c r="U4810" t="s">
        <v>54</v>
      </c>
      <c r="X4810" t="s">
        <v>23</v>
      </c>
      <c r="Y4810" t="s">
        <v>9</v>
      </c>
      <c r="Z4810">
        <v>437</v>
      </c>
      <c r="AA4810">
        <v>280</v>
      </c>
    </row>
    <row r="4811" spans="1:27" hidden="1" x14ac:dyDescent="0.25">
      <c r="A4811">
        <v>2017</v>
      </c>
      <c r="B4811">
        <v>3</v>
      </c>
      <c r="C4811" t="s">
        <v>86</v>
      </c>
      <c r="D4811">
        <v>15469</v>
      </c>
      <c r="E4811">
        <v>6</v>
      </c>
      <c r="F4811">
        <v>20170301</v>
      </c>
      <c r="G4811">
        <v>20382970404</v>
      </c>
      <c r="H4811" t="s">
        <v>2152</v>
      </c>
      <c r="I4811" t="s">
        <v>36</v>
      </c>
      <c r="J4811" t="s">
        <v>1497</v>
      </c>
      <c r="K4811" t="s">
        <v>2153</v>
      </c>
      <c r="L4811" t="s">
        <v>4</v>
      </c>
      <c r="M4811" t="s">
        <v>5</v>
      </c>
      <c r="N4811" t="s">
        <v>6</v>
      </c>
      <c r="O4811">
        <v>710809000</v>
      </c>
      <c r="P4811" t="s">
        <v>40</v>
      </c>
      <c r="Q4811" t="s">
        <v>1076</v>
      </c>
      <c r="R4811" t="s">
        <v>13</v>
      </c>
      <c r="S4811" t="s">
        <v>2154</v>
      </c>
      <c r="V4811" t="s">
        <v>2155</v>
      </c>
      <c r="W4811" t="s">
        <v>34</v>
      </c>
      <c r="X4811" t="s">
        <v>19</v>
      </c>
      <c r="Y4811" t="s">
        <v>9</v>
      </c>
      <c r="Z4811">
        <v>432.48</v>
      </c>
      <c r="AA4811">
        <v>102</v>
      </c>
    </row>
    <row r="4812" spans="1:27" hidden="1" x14ac:dyDescent="0.25">
      <c r="A4812">
        <v>2018</v>
      </c>
      <c r="B4812">
        <v>1</v>
      </c>
      <c r="C4812" t="s">
        <v>0</v>
      </c>
      <c r="D4812">
        <v>9067</v>
      </c>
      <c r="E4812">
        <v>1</v>
      </c>
      <c r="F4812">
        <v>20180127</v>
      </c>
      <c r="G4812">
        <v>20545217822</v>
      </c>
      <c r="H4812" t="s">
        <v>964</v>
      </c>
      <c r="I4812" t="s">
        <v>2</v>
      </c>
      <c r="J4812" t="s">
        <v>81</v>
      </c>
      <c r="K4812" t="s">
        <v>374</v>
      </c>
      <c r="L4812" t="s">
        <v>4</v>
      </c>
      <c r="M4812" t="s">
        <v>5</v>
      </c>
      <c r="N4812" t="s">
        <v>6</v>
      </c>
      <c r="O4812">
        <v>709600000</v>
      </c>
      <c r="P4812" t="s">
        <v>40</v>
      </c>
      <c r="Q4812" t="s">
        <v>274</v>
      </c>
      <c r="R4812" t="s">
        <v>7</v>
      </c>
      <c r="S4812" t="s">
        <v>40</v>
      </c>
      <c r="T4812" t="s">
        <v>378</v>
      </c>
      <c r="W4812" t="s">
        <v>1104</v>
      </c>
      <c r="X4812" t="s">
        <v>23</v>
      </c>
      <c r="Y4812" t="s">
        <v>93</v>
      </c>
      <c r="Z4812">
        <v>432</v>
      </c>
      <c r="AA4812">
        <v>216</v>
      </c>
    </row>
    <row r="4813" spans="1:27" x14ac:dyDescent="0.25">
      <c r="A4813">
        <v>2018</v>
      </c>
      <c r="B4813">
        <v>1</v>
      </c>
      <c r="C4813" t="s">
        <v>86</v>
      </c>
      <c r="D4813">
        <v>7630</v>
      </c>
      <c r="E4813">
        <v>13</v>
      </c>
      <c r="F4813">
        <v>20180125</v>
      </c>
      <c r="G4813">
        <v>20523273265</v>
      </c>
      <c r="H4813" t="s">
        <v>174</v>
      </c>
      <c r="I4813" t="s">
        <v>25</v>
      </c>
      <c r="J4813" t="s">
        <v>26</v>
      </c>
      <c r="K4813" t="s">
        <v>97</v>
      </c>
      <c r="L4813" t="s">
        <v>4</v>
      </c>
      <c r="M4813" t="s">
        <v>5</v>
      </c>
      <c r="N4813" t="s">
        <v>6</v>
      </c>
      <c r="O4813">
        <v>904229000</v>
      </c>
      <c r="P4813" t="s">
        <v>198</v>
      </c>
      <c r="Q4813" t="s">
        <v>1016</v>
      </c>
      <c r="R4813" t="s">
        <v>60</v>
      </c>
      <c r="S4813" t="s">
        <v>178</v>
      </c>
      <c r="X4813" t="s">
        <v>8</v>
      </c>
      <c r="Y4813" t="s">
        <v>93</v>
      </c>
      <c r="Z4813">
        <v>429.44</v>
      </c>
      <c r="AA4813">
        <v>43.2</v>
      </c>
    </row>
    <row r="4814" spans="1:27" hidden="1" x14ac:dyDescent="0.25">
      <c r="A4814">
        <v>2018</v>
      </c>
      <c r="B4814">
        <v>3</v>
      </c>
      <c r="C4814" t="s">
        <v>270</v>
      </c>
      <c r="D4814">
        <v>13277</v>
      </c>
      <c r="E4814">
        <v>1</v>
      </c>
      <c r="F4814">
        <v>20180321</v>
      </c>
      <c r="G4814">
        <v>20546150519</v>
      </c>
      <c r="H4814" t="s">
        <v>345</v>
      </c>
      <c r="I4814" t="s">
        <v>25</v>
      </c>
      <c r="J4814" t="s">
        <v>26</v>
      </c>
      <c r="K4814" t="s">
        <v>257</v>
      </c>
      <c r="L4814" t="s">
        <v>4</v>
      </c>
      <c r="M4814" t="s">
        <v>5</v>
      </c>
      <c r="N4814" t="s">
        <v>6</v>
      </c>
      <c r="O4814">
        <v>709600000</v>
      </c>
      <c r="P4814" t="s">
        <v>1002</v>
      </c>
      <c r="Q4814" t="s">
        <v>274</v>
      </c>
      <c r="R4814" t="s">
        <v>7</v>
      </c>
      <c r="S4814" t="s">
        <v>350</v>
      </c>
      <c r="T4814" t="s">
        <v>798</v>
      </c>
      <c r="U4814" t="s">
        <v>807</v>
      </c>
      <c r="W4814" t="s">
        <v>34</v>
      </c>
      <c r="X4814" t="s">
        <v>8</v>
      </c>
      <c r="Y4814" t="s">
        <v>15</v>
      </c>
      <c r="Z4814">
        <v>425.28</v>
      </c>
      <c r="AA4814">
        <v>550</v>
      </c>
    </row>
    <row r="4815" spans="1:27" hidden="1" x14ac:dyDescent="0.25">
      <c r="A4815">
        <v>2018</v>
      </c>
      <c r="B4815">
        <v>3</v>
      </c>
      <c r="C4815" t="s">
        <v>270</v>
      </c>
      <c r="D4815">
        <v>13387</v>
      </c>
      <c r="E4815">
        <v>1</v>
      </c>
      <c r="F4815">
        <v>20180321</v>
      </c>
      <c r="G4815">
        <v>20546150519</v>
      </c>
      <c r="H4815" t="s">
        <v>345</v>
      </c>
      <c r="I4815" t="s">
        <v>25</v>
      </c>
      <c r="J4815" t="s">
        <v>26</v>
      </c>
      <c r="K4815" t="s">
        <v>257</v>
      </c>
      <c r="L4815" t="s">
        <v>4</v>
      </c>
      <c r="M4815" t="s">
        <v>5</v>
      </c>
      <c r="N4815" t="s">
        <v>6</v>
      </c>
      <c r="O4815">
        <v>709600000</v>
      </c>
      <c r="P4815" t="s">
        <v>1002</v>
      </c>
      <c r="Q4815" t="s">
        <v>274</v>
      </c>
      <c r="R4815" t="s">
        <v>7</v>
      </c>
      <c r="S4815" t="s">
        <v>350</v>
      </c>
      <c r="T4815" t="s">
        <v>798</v>
      </c>
      <c r="U4815" t="s">
        <v>807</v>
      </c>
      <c r="W4815" t="s">
        <v>34</v>
      </c>
      <c r="X4815" t="s">
        <v>8</v>
      </c>
      <c r="Y4815" t="s">
        <v>15</v>
      </c>
      <c r="Z4815">
        <v>425.28</v>
      </c>
      <c r="AA4815">
        <v>550</v>
      </c>
    </row>
    <row r="4816" spans="1:27" hidden="1" x14ac:dyDescent="0.25">
      <c r="A4816">
        <v>2018</v>
      </c>
      <c r="B4816">
        <v>2</v>
      </c>
      <c r="C4816" t="s">
        <v>86</v>
      </c>
      <c r="D4816">
        <v>8638</v>
      </c>
      <c r="E4816">
        <v>1</v>
      </c>
      <c r="F4816">
        <v>20180201</v>
      </c>
      <c r="G4816">
        <v>20450130908</v>
      </c>
      <c r="H4816" t="s">
        <v>1444</v>
      </c>
      <c r="I4816" t="s">
        <v>25</v>
      </c>
      <c r="J4816" t="s">
        <v>26</v>
      </c>
      <c r="K4816" t="s">
        <v>185</v>
      </c>
      <c r="L4816" t="s">
        <v>4</v>
      </c>
      <c r="M4816" t="s">
        <v>5</v>
      </c>
      <c r="N4816" t="s">
        <v>6</v>
      </c>
      <c r="O4816">
        <v>904221000</v>
      </c>
      <c r="P4816" t="s">
        <v>40</v>
      </c>
      <c r="Q4816" t="s">
        <v>472</v>
      </c>
      <c r="R4816" t="s">
        <v>104</v>
      </c>
      <c r="S4816" t="s">
        <v>72</v>
      </c>
      <c r="T4816" t="s">
        <v>2407</v>
      </c>
      <c r="W4816" t="s">
        <v>108</v>
      </c>
      <c r="X4816" t="s">
        <v>8</v>
      </c>
      <c r="Y4816" t="s">
        <v>9</v>
      </c>
      <c r="Z4816">
        <v>420</v>
      </c>
      <c r="AA4816">
        <v>60</v>
      </c>
    </row>
    <row r="4817" spans="1:27" hidden="1" x14ac:dyDescent="0.25">
      <c r="A4817">
        <v>2018</v>
      </c>
      <c r="B4817">
        <v>1</v>
      </c>
      <c r="C4817" t="s">
        <v>270</v>
      </c>
      <c r="D4817">
        <v>2722</v>
      </c>
      <c r="E4817">
        <v>3</v>
      </c>
      <c r="F4817">
        <v>20180117</v>
      </c>
      <c r="G4817">
        <v>20546150519</v>
      </c>
      <c r="H4817" t="s">
        <v>345</v>
      </c>
      <c r="I4817" t="s">
        <v>25</v>
      </c>
      <c r="J4817" t="s">
        <v>26</v>
      </c>
      <c r="K4817" t="s">
        <v>257</v>
      </c>
      <c r="L4817" t="s">
        <v>4</v>
      </c>
      <c r="M4817" t="s">
        <v>5</v>
      </c>
      <c r="N4817" t="s">
        <v>6</v>
      </c>
      <c r="O4817">
        <v>709600000</v>
      </c>
      <c r="P4817" t="s">
        <v>1002</v>
      </c>
      <c r="Q4817" t="s">
        <v>274</v>
      </c>
      <c r="R4817" t="s">
        <v>7</v>
      </c>
      <c r="S4817" t="s">
        <v>923</v>
      </c>
      <c r="T4817" t="s">
        <v>14</v>
      </c>
      <c r="V4817" t="s">
        <v>145</v>
      </c>
      <c r="W4817" t="s">
        <v>272</v>
      </c>
      <c r="X4817" t="s">
        <v>8</v>
      </c>
      <c r="Y4817" t="s">
        <v>15</v>
      </c>
      <c r="Z4817">
        <v>419.75</v>
      </c>
      <c r="AA4817">
        <v>550</v>
      </c>
    </row>
    <row r="4818" spans="1:27" hidden="1" x14ac:dyDescent="0.25">
      <c r="A4818">
        <v>2018</v>
      </c>
      <c r="B4818">
        <v>1</v>
      </c>
      <c r="C4818" t="s">
        <v>270</v>
      </c>
      <c r="D4818">
        <v>2722</v>
      </c>
      <c r="E4818">
        <v>4</v>
      </c>
      <c r="F4818">
        <v>20180117</v>
      </c>
      <c r="G4818">
        <v>20546150519</v>
      </c>
      <c r="H4818" t="s">
        <v>345</v>
      </c>
      <c r="I4818" t="s">
        <v>25</v>
      </c>
      <c r="J4818" t="s">
        <v>26</v>
      </c>
      <c r="K4818" t="s">
        <v>257</v>
      </c>
      <c r="L4818" t="s">
        <v>4</v>
      </c>
      <c r="M4818" t="s">
        <v>5</v>
      </c>
      <c r="N4818" t="s">
        <v>6</v>
      </c>
      <c r="O4818">
        <v>709600000</v>
      </c>
      <c r="P4818" t="s">
        <v>1002</v>
      </c>
      <c r="Q4818" t="s">
        <v>274</v>
      </c>
      <c r="R4818" t="s">
        <v>7</v>
      </c>
      <c r="S4818" t="s">
        <v>924</v>
      </c>
      <c r="T4818" t="s">
        <v>14</v>
      </c>
      <c r="V4818" t="s">
        <v>145</v>
      </c>
      <c r="W4818" t="s">
        <v>272</v>
      </c>
      <c r="X4818" t="s">
        <v>8</v>
      </c>
      <c r="Y4818" t="s">
        <v>15</v>
      </c>
      <c r="Z4818">
        <v>419.75</v>
      </c>
      <c r="AA4818">
        <v>550</v>
      </c>
    </row>
    <row r="4819" spans="1:27" hidden="1" x14ac:dyDescent="0.25">
      <c r="A4819">
        <v>2018</v>
      </c>
      <c r="B4819">
        <v>2</v>
      </c>
      <c r="C4819" t="s">
        <v>0</v>
      </c>
      <c r="D4819">
        <v>15923</v>
      </c>
      <c r="E4819">
        <v>11</v>
      </c>
      <c r="F4819">
        <v>20180223</v>
      </c>
      <c r="G4819">
        <v>20510807694</v>
      </c>
      <c r="H4819" t="s">
        <v>20</v>
      </c>
      <c r="I4819" t="s">
        <v>2</v>
      </c>
      <c r="J4819" t="s">
        <v>21</v>
      </c>
      <c r="K4819" t="s">
        <v>22</v>
      </c>
      <c r="L4819" t="s">
        <v>4</v>
      </c>
      <c r="M4819" t="s">
        <v>5</v>
      </c>
      <c r="N4819" t="s">
        <v>6</v>
      </c>
      <c r="O4819">
        <v>709600000</v>
      </c>
      <c r="P4819" t="s">
        <v>40</v>
      </c>
      <c r="Q4819" t="s">
        <v>274</v>
      </c>
      <c r="R4819" t="s">
        <v>7</v>
      </c>
      <c r="S4819" t="s">
        <v>40</v>
      </c>
      <c r="T4819" t="s">
        <v>54</v>
      </c>
      <c r="X4819" t="s">
        <v>23</v>
      </c>
      <c r="Y4819" t="s">
        <v>9</v>
      </c>
      <c r="Z4819">
        <v>414</v>
      </c>
      <c r="AA4819">
        <v>228.55600000000001</v>
      </c>
    </row>
    <row r="4820" spans="1:27" hidden="1" x14ac:dyDescent="0.25">
      <c r="A4820">
        <v>2018</v>
      </c>
      <c r="B4820">
        <v>1</v>
      </c>
      <c r="C4820" t="s">
        <v>270</v>
      </c>
      <c r="D4820">
        <v>1735</v>
      </c>
      <c r="E4820">
        <v>1</v>
      </c>
      <c r="F4820">
        <v>20180112</v>
      </c>
      <c r="G4820">
        <v>20546150519</v>
      </c>
      <c r="H4820" t="s">
        <v>345</v>
      </c>
      <c r="I4820" t="s">
        <v>25</v>
      </c>
      <c r="J4820" t="s">
        <v>26</v>
      </c>
      <c r="K4820" t="s">
        <v>344</v>
      </c>
      <c r="L4820" t="s">
        <v>4</v>
      </c>
      <c r="M4820" t="s">
        <v>5</v>
      </c>
      <c r="N4820" t="s">
        <v>6</v>
      </c>
      <c r="O4820">
        <v>709600000</v>
      </c>
      <c r="P4820" t="s">
        <v>1002</v>
      </c>
      <c r="Q4820" t="s">
        <v>274</v>
      </c>
      <c r="R4820" t="s">
        <v>7</v>
      </c>
      <c r="S4820" t="s">
        <v>921</v>
      </c>
      <c r="T4820" t="s">
        <v>14</v>
      </c>
      <c r="V4820" t="s">
        <v>145</v>
      </c>
      <c r="W4820" t="s">
        <v>272</v>
      </c>
      <c r="X4820" t="s">
        <v>8</v>
      </c>
      <c r="Y4820" t="s">
        <v>15</v>
      </c>
      <c r="Z4820">
        <v>411.84</v>
      </c>
      <c r="AA4820">
        <v>550</v>
      </c>
    </row>
    <row r="4821" spans="1:27" hidden="1" x14ac:dyDescent="0.25">
      <c r="A4821">
        <v>2017</v>
      </c>
      <c r="B4821">
        <v>2</v>
      </c>
      <c r="C4821" t="s">
        <v>0</v>
      </c>
      <c r="D4821">
        <v>17112</v>
      </c>
      <c r="E4821">
        <v>1</v>
      </c>
      <c r="F4821">
        <v>20170218</v>
      </c>
      <c r="G4821">
        <v>20600815696</v>
      </c>
      <c r="H4821" t="s">
        <v>39</v>
      </c>
      <c r="I4821" t="s">
        <v>2</v>
      </c>
      <c r="J4821" t="s">
        <v>21</v>
      </c>
      <c r="K4821" t="s">
        <v>22</v>
      </c>
      <c r="L4821" t="s">
        <v>4</v>
      </c>
      <c r="M4821" t="s">
        <v>5</v>
      </c>
      <c r="N4821" t="s">
        <v>6</v>
      </c>
      <c r="O4821">
        <v>709600000</v>
      </c>
      <c r="P4821" t="s">
        <v>31</v>
      </c>
      <c r="Q4821" t="s">
        <v>274</v>
      </c>
      <c r="R4821" t="s">
        <v>7</v>
      </c>
      <c r="S4821" t="s">
        <v>31</v>
      </c>
      <c r="T4821" t="s">
        <v>1389</v>
      </c>
      <c r="X4821" t="s">
        <v>23</v>
      </c>
      <c r="Y4821" t="s">
        <v>9</v>
      </c>
      <c r="Z4821">
        <v>411.57</v>
      </c>
      <c r="AA4821">
        <v>400</v>
      </c>
    </row>
    <row r="4822" spans="1:27" hidden="1" x14ac:dyDescent="0.25">
      <c r="A4822">
        <v>2017</v>
      </c>
      <c r="B4822">
        <v>2</v>
      </c>
      <c r="C4822" t="s">
        <v>0</v>
      </c>
      <c r="D4822">
        <v>12873</v>
      </c>
      <c r="E4822">
        <v>2</v>
      </c>
      <c r="F4822">
        <v>20170204</v>
      </c>
      <c r="G4822">
        <v>20601713153</v>
      </c>
      <c r="H4822" t="s">
        <v>551</v>
      </c>
      <c r="I4822" t="s">
        <v>2</v>
      </c>
      <c r="J4822" t="s">
        <v>21</v>
      </c>
      <c r="K4822" t="s">
        <v>22</v>
      </c>
      <c r="L4822" t="s">
        <v>4</v>
      </c>
      <c r="M4822" t="s">
        <v>5</v>
      </c>
      <c r="N4822" t="s">
        <v>6</v>
      </c>
      <c r="O4822">
        <v>709600000</v>
      </c>
      <c r="P4822" t="s">
        <v>40</v>
      </c>
      <c r="Q4822" t="s">
        <v>274</v>
      </c>
      <c r="R4822" t="s">
        <v>7</v>
      </c>
      <c r="S4822" t="s">
        <v>1380</v>
      </c>
      <c r="X4822" t="s">
        <v>23</v>
      </c>
      <c r="Y4822" t="s">
        <v>9</v>
      </c>
      <c r="Z4822">
        <v>410.4</v>
      </c>
      <c r="AA4822">
        <v>342</v>
      </c>
    </row>
    <row r="4823" spans="1:27" hidden="1" x14ac:dyDescent="0.25">
      <c r="A4823">
        <v>2017</v>
      </c>
      <c r="B4823">
        <v>3</v>
      </c>
      <c r="C4823" t="s">
        <v>0</v>
      </c>
      <c r="D4823">
        <v>24435</v>
      </c>
      <c r="E4823">
        <v>1</v>
      </c>
      <c r="F4823">
        <v>20170314</v>
      </c>
      <c r="G4823">
        <v>20600815696</v>
      </c>
      <c r="H4823" t="s">
        <v>39</v>
      </c>
      <c r="I4823" t="s">
        <v>2</v>
      </c>
      <c r="J4823" t="s">
        <v>21</v>
      </c>
      <c r="K4823" t="s">
        <v>22</v>
      </c>
      <c r="L4823" t="s">
        <v>4</v>
      </c>
      <c r="M4823" t="s">
        <v>5</v>
      </c>
      <c r="N4823" t="s">
        <v>6</v>
      </c>
      <c r="O4823">
        <v>709600000</v>
      </c>
      <c r="P4823" t="s">
        <v>31</v>
      </c>
      <c r="Q4823" t="s">
        <v>274</v>
      </c>
      <c r="R4823" t="s">
        <v>7</v>
      </c>
      <c r="S4823" t="s">
        <v>31</v>
      </c>
      <c r="T4823" t="s">
        <v>2141</v>
      </c>
      <c r="X4823" t="s">
        <v>23</v>
      </c>
      <c r="Y4823" t="s">
        <v>9</v>
      </c>
      <c r="Z4823">
        <v>410</v>
      </c>
      <c r="AA4823">
        <v>410</v>
      </c>
    </row>
    <row r="4824" spans="1:27" hidden="1" x14ac:dyDescent="0.25">
      <c r="A4824">
        <v>2018</v>
      </c>
      <c r="B4824">
        <v>3</v>
      </c>
      <c r="C4824" t="s">
        <v>0</v>
      </c>
      <c r="D4824">
        <v>24599</v>
      </c>
      <c r="E4824">
        <v>5</v>
      </c>
      <c r="F4824">
        <v>20180326</v>
      </c>
      <c r="G4824">
        <v>20602980945</v>
      </c>
      <c r="H4824" t="s">
        <v>2458</v>
      </c>
      <c r="I4824" t="s">
        <v>2</v>
      </c>
      <c r="J4824" t="s">
        <v>21</v>
      </c>
      <c r="K4824" t="s">
        <v>1150</v>
      </c>
      <c r="L4824" t="s">
        <v>4</v>
      </c>
      <c r="M4824" t="s">
        <v>5</v>
      </c>
      <c r="N4824" t="s">
        <v>6</v>
      </c>
      <c r="O4824">
        <v>709600000</v>
      </c>
      <c r="P4824" t="s">
        <v>1071</v>
      </c>
      <c r="Q4824" t="s">
        <v>274</v>
      </c>
      <c r="R4824" t="s">
        <v>7</v>
      </c>
      <c r="S4824" t="s">
        <v>31</v>
      </c>
      <c r="T4824" t="s">
        <v>40</v>
      </c>
      <c r="U4824" t="s">
        <v>54</v>
      </c>
      <c r="W4824" t="s">
        <v>34</v>
      </c>
      <c r="X4824" t="s">
        <v>23</v>
      </c>
      <c r="Y4824" t="s">
        <v>9</v>
      </c>
      <c r="Z4824">
        <v>410</v>
      </c>
      <c r="AA4824">
        <v>820</v>
      </c>
    </row>
    <row r="4825" spans="1:27" hidden="1" x14ac:dyDescent="0.25">
      <c r="A4825">
        <v>2018</v>
      </c>
      <c r="B4825">
        <v>3</v>
      </c>
      <c r="C4825" t="s">
        <v>0</v>
      </c>
      <c r="D4825">
        <v>23567</v>
      </c>
      <c r="E4825">
        <v>1</v>
      </c>
      <c r="F4825">
        <v>20180321</v>
      </c>
      <c r="G4825">
        <v>10424891415</v>
      </c>
      <c r="H4825" t="s">
        <v>70</v>
      </c>
      <c r="I4825" t="s">
        <v>2</v>
      </c>
      <c r="J4825" t="s">
        <v>21</v>
      </c>
      <c r="K4825" t="s">
        <v>53</v>
      </c>
      <c r="L4825" t="s">
        <v>4</v>
      </c>
      <c r="M4825" t="s">
        <v>5</v>
      </c>
      <c r="N4825" t="s">
        <v>6</v>
      </c>
      <c r="O4825">
        <v>709600000</v>
      </c>
      <c r="P4825" t="s">
        <v>1071</v>
      </c>
      <c r="Q4825" t="s">
        <v>274</v>
      </c>
      <c r="R4825" t="s">
        <v>7</v>
      </c>
      <c r="S4825" t="s">
        <v>40</v>
      </c>
      <c r="T4825" t="s">
        <v>31</v>
      </c>
      <c r="U4825" t="s">
        <v>54</v>
      </c>
      <c r="X4825" t="s">
        <v>23</v>
      </c>
      <c r="Y4825" t="s">
        <v>9</v>
      </c>
      <c r="Z4825">
        <v>408.04</v>
      </c>
      <c r="AA4825">
        <v>305</v>
      </c>
    </row>
    <row r="4826" spans="1:27" hidden="1" x14ac:dyDescent="0.25">
      <c r="A4826">
        <v>2017</v>
      </c>
      <c r="B4826">
        <v>1</v>
      </c>
      <c r="C4826" t="s">
        <v>270</v>
      </c>
      <c r="D4826">
        <v>219</v>
      </c>
      <c r="E4826">
        <v>2</v>
      </c>
      <c r="F4826">
        <v>20170110</v>
      </c>
      <c r="G4826">
        <v>20522951146</v>
      </c>
      <c r="H4826" t="s">
        <v>113</v>
      </c>
      <c r="I4826" t="s">
        <v>25</v>
      </c>
      <c r="J4826" t="s">
        <v>114</v>
      </c>
      <c r="K4826" t="s">
        <v>115</v>
      </c>
      <c r="L4826" t="s">
        <v>4</v>
      </c>
      <c r="M4826" t="s">
        <v>5</v>
      </c>
      <c r="N4826" t="s">
        <v>6</v>
      </c>
      <c r="O4826">
        <v>904211090</v>
      </c>
      <c r="P4826" t="s">
        <v>198</v>
      </c>
      <c r="Q4826" t="s">
        <v>472</v>
      </c>
      <c r="R4826" t="s">
        <v>77</v>
      </c>
      <c r="S4826" t="s">
        <v>776</v>
      </c>
      <c r="W4826" t="s">
        <v>100</v>
      </c>
      <c r="X4826" t="s">
        <v>8</v>
      </c>
      <c r="Y4826" t="s">
        <v>226</v>
      </c>
      <c r="Z4826">
        <v>403.66</v>
      </c>
      <c r="AA4826">
        <v>170.1</v>
      </c>
    </row>
    <row r="4827" spans="1:27" hidden="1" x14ac:dyDescent="0.25">
      <c r="A4827">
        <v>2018</v>
      </c>
      <c r="B4827">
        <v>2</v>
      </c>
      <c r="C4827" t="s">
        <v>0</v>
      </c>
      <c r="D4827">
        <v>14376</v>
      </c>
      <c r="E4827">
        <v>1</v>
      </c>
      <c r="F4827">
        <v>20180216</v>
      </c>
      <c r="G4827">
        <v>20546610706</v>
      </c>
      <c r="H4827" t="s">
        <v>1</v>
      </c>
      <c r="I4827" t="s">
        <v>2</v>
      </c>
      <c r="J4827" t="s">
        <v>81</v>
      </c>
      <c r="K4827" t="s">
        <v>374</v>
      </c>
      <c r="L4827" t="s">
        <v>4</v>
      </c>
      <c r="M4827" t="s">
        <v>5</v>
      </c>
      <c r="N4827" t="s">
        <v>6</v>
      </c>
      <c r="O4827">
        <v>709600000</v>
      </c>
      <c r="P4827" t="s">
        <v>40</v>
      </c>
      <c r="Q4827" t="s">
        <v>274</v>
      </c>
      <c r="R4827" t="s">
        <v>7</v>
      </c>
      <c r="S4827" t="s">
        <v>40</v>
      </c>
      <c r="T4827" t="s">
        <v>378</v>
      </c>
      <c r="W4827" t="s">
        <v>73</v>
      </c>
      <c r="X4827" t="s">
        <v>8</v>
      </c>
      <c r="Y4827" t="s">
        <v>9</v>
      </c>
      <c r="Z4827">
        <v>403.2</v>
      </c>
      <c r="AA4827">
        <v>192</v>
      </c>
    </row>
    <row r="4828" spans="1:27" hidden="1" x14ac:dyDescent="0.25">
      <c r="A4828">
        <v>2017</v>
      </c>
      <c r="B4828">
        <v>2</v>
      </c>
      <c r="C4828" t="s">
        <v>1774</v>
      </c>
      <c r="D4828">
        <v>712</v>
      </c>
      <c r="E4828">
        <v>1</v>
      </c>
      <c r="F4828">
        <v>20170209</v>
      </c>
      <c r="G4828">
        <v>20600860756</v>
      </c>
      <c r="H4828" t="s">
        <v>1775</v>
      </c>
      <c r="I4828" t="s">
        <v>11</v>
      </c>
      <c r="J4828" t="s">
        <v>397</v>
      </c>
      <c r="K4828" t="s">
        <v>1776</v>
      </c>
      <c r="L4828" t="s">
        <v>4</v>
      </c>
      <c r="M4828" t="s">
        <v>5</v>
      </c>
      <c r="N4828" t="s">
        <v>6</v>
      </c>
      <c r="O4828">
        <v>904221000</v>
      </c>
      <c r="P4828" t="s">
        <v>198</v>
      </c>
      <c r="Q4828" t="s">
        <v>1016</v>
      </c>
      <c r="R4828" t="s">
        <v>104</v>
      </c>
      <c r="S4828" t="s">
        <v>1777</v>
      </c>
      <c r="T4828" t="s">
        <v>1778</v>
      </c>
      <c r="U4828" t="s">
        <v>1779</v>
      </c>
      <c r="X4828" t="s">
        <v>109</v>
      </c>
      <c r="Y4828" t="s">
        <v>207</v>
      </c>
      <c r="Z4828">
        <v>400</v>
      </c>
      <c r="AA4828">
        <v>2000</v>
      </c>
    </row>
    <row r="4829" spans="1:27" x14ac:dyDescent="0.25">
      <c r="A4829">
        <v>2018</v>
      </c>
      <c r="B4829">
        <v>1</v>
      </c>
      <c r="C4829" t="s">
        <v>86</v>
      </c>
      <c r="D4829">
        <v>3890</v>
      </c>
      <c r="E4829">
        <v>1</v>
      </c>
      <c r="F4829">
        <v>20180124</v>
      </c>
      <c r="G4829">
        <v>20520816021</v>
      </c>
      <c r="H4829" t="s">
        <v>102</v>
      </c>
      <c r="I4829" t="s">
        <v>11</v>
      </c>
      <c r="J4829" t="s">
        <v>397</v>
      </c>
      <c r="K4829" t="s">
        <v>405</v>
      </c>
      <c r="L4829" t="s">
        <v>4</v>
      </c>
      <c r="M4829" t="s">
        <v>5</v>
      </c>
      <c r="N4829" t="s">
        <v>6</v>
      </c>
      <c r="O4829">
        <v>904221000</v>
      </c>
      <c r="P4829" t="s">
        <v>198</v>
      </c>
      <c r="Q4829" t="s">
        <v>1016</v>
      </c>
      <c r="R4829" t="s">
        <v>104</v>
      </c>
      <c r="S4829" t="s">
        <v>1190</v>
      </c>
      <c r="T4829" t="s">
        <v>107</v>
      </c>
      <c r="X4829" t="s">
        <v>109</v>
      </c>
      <c r="Y4829" t="s">
        <v>9</v>
      </c>
      <c r="Z4829">
        <v>400</v>
      </c>
      <c r="AA4829">
        <v>250</v>
      </c>
    </row>
    <row r="4830" spans="1:27" hidden="1" x14ac:dyDescent="0.25">
      <c r="A4830">
        <v>2018</v>
      </c>
      <c r="B4830">
        <v>2</v>
      </c>
      <c r="C4830" t="s">
        <v>0</v>
      </c>
      <c r="D4830">
        <v>13063</v>
      </c>
      <c r="E4830">
        <v>1</v>
      </c>
      <c r="F4830">
        <v>20180210</v>
      </c>
      <c r="G4830">
        <v>20600794931</v>
      </c>
      <c r="H4830" t="s">
        <v>962</v>
      </c>
      <c r="I4830" t="s">
        <v>2</v>
      </c>
      <c r="J4830" t="s">
        <v>21</v>
      </c>
      <c r="K4830" t="s">
        <v>374</v>
      </c>
      <c r="L4830" t="s">
        <v>4</v>
      </c>
      <c r="M4830" t="s">
        <v>5</v>
      </c>
      <c r="N4830" t="s">
        <v>6</v>
      </c>
      <c r="O4830">
        <v>709600000</v>
      </c>
      <c r="P4830" t="s">
        <v>1071</v>
      </c>
      <c r="Q4830" t="s">
        <v>274</v>
      </c>
      <c r="R4830" t="s">
        <v>7</v>
      </c>
      <c r="S4830" t="s">
        <v>31</v>
      </c>
      <c r="T4830" t="s">
        <v>40</v>
      </c>
      <c r="U4830" t="s">
        <v>54</v>
      </c>
      <c r="X4830" t="s">
        <v>23</v>
      </c>
      <c r="Y4830" t="s">
        <v>9</v>
      </c>
      <c r="Z4830">
        <v>400</v>
      </c>
      <c r="AA4830">
        <v>200</v>
      </c>
    </row>
    <row r="4831" spans="1:27" hidden="1" x14ac:dyDescent="0.25">
      <c r="A4831">
        <v>2017</v>
      </c>
      <c r="B4831">
        <v>2</v>
      </c>
      <c r="C4831" t="s">
        <v>270</v>
      </c>
      <c r="D4831">
        <v>8681</v>
      </c>
      <c r="E4831">
        <v>2</v>
      </c>
      <c r="F4831">
        <v>20170223</v>
      </c>
      <c r="G4831">
        <v>20546150519</v>
      </c>
      <c r="H4831" t="s">
        <v>345</v>
      </c>
      <c r="I4831" t="s">
        <v>25</v>
      </c>
      <c r="J4831" t="s">
        <v>26</v>
      </c>
      <c r="K4831" t="s">
        <v>199</v>
      </c>
      <c r="L4831" t="s">
        <v>4</v>
      </c>
      <c r="M4831" t="s">
        <v>5</v>
      </c>
      <c r="N4831" t="s">
        <v>6</v>
      </c>
      <c r="O4831">
        <v>709600000</v>
      </c>
      <c r="P4831" t="s">
        <v>1002</v>
      </c>
      <c r="Q4831" t="s">
        <v>274</v>
      </c>
      <c r="R4831" t="s">
        <v>7</v>
      </c>
      <c r="S4831" t="s">
        <v>922</v>
      </c>
      <c r="W4831" t="s">
        <v>272</v>
      </c>
      <c r="X4831" t="s">
        <v>8</v>
      </c>
      <c r="Y4831" t="s">
        <v>226</v>
      </c>
      <c r="Z4831">
        <v>398.77</v>
      </c>
      <c r="AA4831">
        <v>3220</v>
      </c>
    </row>
    <row r="4832" spans="1:27" hidden="1" x14ac:dyDescent="0.25">
      <c r="A4832">
        <v>2017</v>
      </c>
      <c r="B4832">
        <v>1</v>
      </c>
      <c r="C4832" t="s">
        <v>270</v>
      </c>
      <c r="D4832">
        <v>5565</v>
      </c>
      <c r="E4832">
        <v>11</v>
      </c>
      <c r="F4832">
        <v>20170131</v>
      </c>
      <c r="G4832">
        <v>20546150519</v>
      </c>
      <c r="H4832" t="s">
        <v>345</v>
      </c>
      <c r="I4832" t="s">
        <v>25</v>
      </c>
      <c r="J4832" t="s">
        <v>26</v>
      </c>
      <c r="K4832" t="s">
        <v>199</v>
      </c>
      <c r="L4832" t="s">
        <v>4</v>
      </c>
      <c r="M4832" t="s">
        <v>5</v>
      </c>
      <c r="N4832" t="s">
        <v>6</v>
      </c>
      <c r="O4832">
        <v>709600000</v>
      </c>
      <c r="P4832" t="s">
        <v>1006</v>
      </c>
      <c r="Q4832" t="s">
        <v>274</v>
      </c>
      <c r="R4832" t="s">
        <v>7</v>
      </c>
      <c r="S4832" t="s">
        <v>805</v>
      </c>
      <c r="T4832" t="s">
        <v>798</v>
      </c>
      <c r="U4832" t="s">
        <v>820</v>
      </c>
      <c r="W4832" t="s">
        <v>100</v>
      </c>
      <c r="X4832" t="s">
        <v>8</v>
      </c>
      <c r="Y4832" t="s">
        <v>226</v>
      </c>
      <c r="Z4832">
        <v>398.58</v>
      </c>
      <c r="AA4832">
        <v>220.5</v>
      </c>
    </row>
    <row r="4833" spans="1:27" hidden="1" x14ac:dyDescent="0.25">
      <c r="A4833">
        <v>2017</v>
      </c>
      <c r="B4833">
        <v>2</v>
      </c>
      <c r="C4833" t="s">
        <v>86</v>
      </c>
      <c r="D4833">
        <v>14700</v>
      </c>
      <c r="E4833">
        <v>17</v>
      </c>
      <c r="F4833">
        <v>20170222</v>
      </c>
      <c r="G4833">
        <v>20539086082</v>
      </c>
      <c r="H4833" t="s">
        <v>2126</v>
      </c>
      <c r="I4833" t="s">
        <v>25</v>
      </c>
      <c r="J4833" t="s">
        <v>66</v>
      </c>
      <c r="K4833" t="s">
        <v>183</v>
      </c>
      <c r="L4833" t="s">
        <v>4</v>
      </c>
      <c r="M4833" t="s">
        <v>5</v>
      </c>
      <c r="N4833" t="s">
        <v>6</v>
      </c>
      <c r="O4833">
        <v>904229000</v>
      </c>
      <c r="P4833" t="s">
        <v>40</v>
      </c>
      <c r="Q4833" t="s">
        <v>1003</v>
      </c>
      <c r="R4833" t="s">
        <v>60</v>
      </c>
      <c r="S4833" t="s">
        <v>2130</v>
      </c>
      <c r="T4833" t="s">
        <v>2128</v>
      </c>
      <c r="U4833" t="s">
        <v>252</v>
      </c>
      <c r="V4833" t="s">
        <v>430</v>
      </c>
      <c r="X4833" t="s">
        <v>8</v>
      </c>
      <c r="Y4833" t="s">
        <v>226</v>
      </c>
      <c r="Z4833">
        <v>398.03</v>
      </c>
      <c r="AA4833">
        <v>194.33099999999999</v>
      </c>
    </row>
    <row r="4834" spans="1:27" hidden="1" x14ac:dyDescent="0.25">
      <c r="A4834">
        <v>2018</v>
      </c>
      <c r="B4834">
        <v>1</v>
      </c>
      <c r="C4834" t="s">
        <v>86</v>
      </c>
      <c r="D4834">
        <v>1954</v>
      </c>
      <c r="E4834">
        <v>7</v>
      </c>
      <c r="F4834">
        <v>20180111</v>
      </c>
      <c r="G4834">
        <v>20186370571</v>
      </c>
      <c r="H4834" t="s">
        <v>111</v>
      </c>
      <c r="I4834" t="s">
        <v>25</v>
      </c>
      <c r="J4834" t="s">
        <v>26</v>
      </c>
      <c r="K4834" t="s">
        <v>97</v>
      </c>
      <c r="L4834" t="s">
        <v>4</v>
      </c>
      <c r="M4834" t="s">
        <v>5</v>
      </c>
      <c r="N4834" t="s">
        <v>17</v>
      </c>
      <c r="O4834">
        <v>2005999000</v>
      </c>
      <c r="P4834" t="s">
        <v>31</v>
      </c>
      <c r="Q4834" t="s">
        <v>1003</v>
      </c>
      <c r="R4834" t="s">
        <v>24</v>
      </c>
      <c r="S4834" t="s">
        <v>936</v>
      </c>
      <c r="W4834" t="s">
        <v>947</v>
      </c>
      <c r="X4834" t="s">
        <v>8</v>
      </c>
      <c r="Y4834" t="s">
        <v>9</v>
      </c>
      <c r="Z4834">
        <v>395.64</v>
      </c>
      <c r="AA4834">
        <v>142</v>
      </c>
    </row>
    <row r="4835" spans="1:27" hidden="1" x14ac:dyDescent="0.25">
      <c r="A4835">
        <v>2018</v>
      </c>
      <c r="B4835">
        <v>1</v>
      </c>
      <c r="C4835" t="s">
        <v>270</v>
      </c>
      <c r="D4835">
        <v>1400</v>
      </c>
      <c r="E4835">
        <v>1</v>
      </c>
      <c r="F4835">
        <v>20180110</v>
      </c>
      <c r="G4835">
        <v>20546150519</v>
      </c>
      <c r="H4835" t="s">
        <v>345</v>
      </c>
      <c r="I4835" t="s">
        <v>25</v>
      </c>
      <c r="J4835" t="s">
        <v>26</v>
      </c>
      <c r="K4835" t="s">
        <v>1281</v>
      </c>
      <c r="L4835" t="s">
        <v>4</v>
      </c>
      <c r="M4835" t="s">
        <v>5</v>
      </c>
      <c r="N4835" t="s">
        <v>6</v>
      </c>
      <c r="O4835">
        <v>709600000</v>
      </c>
      <c r="P4835" t="s">
        <v>1002</v>
      </c>
      <c r="Q4835" t="s">
        <v>274</v>
      </c>
      <c r="R4835" t="s">
        <v>7</v>
      </c>
      <c r="S4835" t="s">
        <v>1282</v>
      </c>
      <c r="T4835" t="s">
        <v>14</v>
      </c>
      <c r="V4835" t="s">
        <v>145</v>
      </c>
      <c r="W4835" t="s">
        <v>272</v>
      </c>
      <c r="X4835" t="s">
        <v>8</v>
      </c>
      <c r="Y4835" t="s">
        <v>15</v>
      </c>
      <c r="Z4835">
        <v>394.85</v>
      </c>
      <c r="AA4835">
        <v>355</v>
      </c>
    </row>
    <row r="4836" spans="1:27" hidden="1" x14ac:dyDescent="0.25">
      <c r="A4836">
        <v>2017</v>
      </c>
      <c r="B4836">
        <v>1</v>
      </c>
      <c r="C4836" t="s">
        <v>270</v>
      </c>
      <c r="D4836">
        <v>5565</v>
      </c>
      <c r="E4836">
        <v>3</v>
      </c>
      <c r="F4836">
        <v>20170131</v>
      </c>
      <c r="G4836">
        <v>20546150519</v>
      </c>
      <c r="H4836" t="s">
        <v>345</v>
      </c>
      <c r="I4836" t="s">
        <v>25</v>
      </c>
      <c r="J4836" t="s">
        <v>26</v>
      </c>
      <c r="K4836" t="s">
        <v>199</v>
      </c>
      <c r="L4836" t="s">
        <v>4</v>
      </c>
      <c r="M4836" t="s">
        <v>5</v>
      </c>
      <c r="N4836" t="s">
        <v>6</v>
      </c>
      <c r="O4836">
        <v>709600000</v>
      </c>
      <c r="P4836" t="s">
        <v>1002</v>
      </c>
      <c r="Q4836" t="s">
        <v>274</v>
      </c>
      <c r="R4836" t="s">
        <v>7</v>
      </c>
      <c r="S4836" t="s">
        <v>350</v>
      </c>
      <c r="T4836" t="s">
        <v>798</v>
      </c>
      <c r="U4836" t="s">
        <v>800</v>
      </c>
      <c r="W4836" t="s">
        <v>100</v>
      </c>
      <c r="X4836" t="s">
        <v>8</v>
      </c>
      <c r="Y4836" t="s">
        <v>226</v>
      </c>
      <c r="Z4836">
        <v>392.84</v>
      </c>
      <c r="AA4836">
        <v>3210</v>
      </c>
    </row>
    <row r="4837" spans="1:27" hidden="1" x14ac:dyDescent="0.25">
      <c r="A4837">
        <v>2017</v>
      </c>
      <c r="B4837">
        <v>2</v>
      </c>
      <c r="C4837" t="s">
        <v>86</v>
      </c>
      <c r="D4837">
        <v>9524</v>
      </c>
      <c r="E4837">
        <v>4</v>
      </c>
      <c r="F4837">
        <v>20170201</v>
      </c>
      <c r="G4837">
        <v>20450130908</v>
      </c>
      <c r="H4837" t="s">
        <v>1444</v>
      </c>
      <c r="I4837" t="s">
        <v>2</v>
      </c>
      <c r="J4837" t="s">
        <v>81</v>
      </c>
      <c r="K4837" t="s">
        <v>82</v>
      </c>
      <c r="L4837" t="s">
        <v>4</v>
      </c>
      <c r="M4837" t="s">
        <v>5</v>
      </c>
      <c r="N4837" t="s">
        <v>6</v>
      </c>
      <c r="O4837">
        <v>710809000</v>
      </c>
      <c r="P4837" t="s">
        <v>40</v>
      </c>
      <c r="Q4837" t="s">
        <v>1076</v>
      </c>
      <c r="R4837" t="s">
        <v>13</v>
      </c>
      <c r="S4837" t="s">
        <v>1448</v>
      </c>
      <c r="V4837" t="s">
        <v>1449</v>
      </c>
      <c r="W4837" t="s">
        <v>176</v>
      </c>
      <c r="X4837" t="s">
        <v>8</v>
      </c>
      <c r="Y4837" t="s">
        <v>93</v>
      </c>
      <c r="Z4837">
        <v>392</v>
      </c>
      <c r="AA4837">
        <v>196</v>
      </c>
    </row>
    <row r="4838" spans="1:27" hidden="1" x14ac:dyDescent="0.25">
      <c r="A4838">
        <v>2017</v>
      </c>
      <c r="B4838">
        <v>1</v>
      </c>
      <c r="C4838" t="s">
        <v>0</v>
      </c>
      <c r="D4838">
        <v>4470</v>
      </c>
      <c r="E4838">
        <v>6</v>
      </c>
      <c r="F4838">
        <v>20170114</v>
      </c>
      <c r="G4838">
        <v>20600815696</v>
      </c>
      <c r="H4838" t="s">
        <v>39</v>
      </c>
      <c r="I4838" t="s">
        <v>2</v>
      </c>
      <c r="J4838" t="s">
        <v>21</v>
      </c>
      <c r="K4838" t="s">
        <v>22</v>
      </c>
      <c r="L4838" t="s">
        <v>4</v>
      </c>
      <c r="M4838" t="s">
        <v>5</v>
      </c>
      <c r="N4838" t="s">
        <v>6</v>
      </c>
      <c r="O4838">
        <v>904219000</v>
      </c>
      <c r="P4838" t="s">
        <v>31</v>
      </c>
      <c r="Q4838" t="s">
        <v>472</v>
      </c>
      <c r="R4838" t="s">
        <v>50</v>
      </c>
      <c r="S4838" t="s">
        <v>31</v>
      </c>
      <c r="X4838" t="s">
        <v>23</v>
      </c>
      <c r="Y4838" t="s">
        <v>9</v>
      </c>
      <c r="Z4838">
        <v>390</v>
      </c>
      <c r="AA4838">
        <v>390</v>
      </c>
    </row>
    <row r="4839" spans="1:27" hidden="1" x14ac:dyDescent="0.25">
      <c r="A4839">
        <v>2017</v>
      </c>
      <c r="B4839">
        <v>3</v>
      </c>
      <c r="C4839" t="s">
        <v>1774</v>
      </c>
      <c r="D4839">
        <v>1117</v>
      </c>
      <c r="E4839">
        <v>3</v>
      </c>
      <c r="F4839">
        <v>20170303</v>
      </c>
      <c r="G4839">
        <v>20600860756</v>
      </c>
      <c r="H4839" t="s">
        <v>1775</v>
      </c>
      <c r="I4839" t="s">
        <v>11</v>
      </c>
      <c r="J4839" t="s">
        <v>397</v>
      </c>
      <c r="K4839" t="s">
        <v>1776</v>
      </c>
      <c r="L4839" t="s">
        <v>4</v>
      </c>
      <c r="M4839" t="s">
        <v>5</v>
      </c>
      <c r="N4839" t="s">
        <v>6</v>
      </c>
      <c r="O4839">
        <v>904221000</v>
      </c>
      <c r="P4839" t="s">
        <v>198</v>
      </c>
      <c r="Q4839" t="s">
        <v>1016</v>
      </c>
      <c r="R4839" t="s">
        <v>104</v>
      </c>
      <c r="S4839" t="s">
        <v>2390</v>
      </c>
      <c r="T4839" t="s">
        <v>2391</v>
      </c>
      <c r="V4839" t="s">
        <v>2072</v>
      </c>
      <c r="X4839" t="s">
        <v>109</v>
      </c>
      <c r="Y4839" t="s">
        <v>207</v>
      </c>
      <c r="Z4839">
        <v>390</v>
      </c>
      <c r="AA4839">
        <v>1950</v>
      </c>
    </row>
    <row r="4840" spans="1:27" hidden="1" x14ac:dyDescent="0.25">
      <c r="A4840">
        <v>2017</v>
      </c>
      <c r="B4840">
        <v>3</v>
      </c>
      <c r="C4840" t="s">
        <v>86</v>
      </c>
      <c r="D4840">
        <v>23235</v>
      </c>
      <c r="E4840">
        <v>1</v>
      </c>
      <c r="F4840">
        <v>20170316</v>
      </c>
      <c r="G4840">
        <v>20186370571</v>
      </c>
      <c r="H4840" t="s">
        <v>111</v>
      </c>
      <c r="I4840" t="s">
        <v>25</v>
      </c>
      <c r="J4840" t="s">
        <v>26</v>
      </c>
      <c r="K4840" t="s">
        <v>97</v>
      </c>
      <c r="L4840" t="s">
        <v>4</v>
      </c>
      <c r="M4840" t="s">
        <v>5</v>
      </c>
      <c r="N4840" t="s">
        <v>17</v>
      </c>
      <c r="O4840">
        <v>2005999000</v>
      </c>
      <c r="P4840" t="s">
        <v>499</v>
      </c>
      <c r="Q4840" t="s">
        <v>1071</v>
      </c>
      <c r="R4840" t="s">
        <v>24</v>
      </c>
      <c r="S4840" t="s">
        <v>209</v>
      </c>
      <c r="W4840" t="s">
        <v>112</v>
      </c>
      <c r="X4840" t="s">
        <v>8</v>
      </c>
      <c r="Y4840" t="s">
        <v>9</v>
      </c>
      <c r="Z4840">
        <v>385.92</v>
      </c>
      <c r="AA4840">
        <v>123</v>
      </c>
    </row>
    <row r="4841" spans="1:27" hidden="1" x14ac:dyDescent="0.25">
      <c r="A4841">
        <v>2018</v>
      </c>
      <c r="B4841">
        <v>2</v>
      </c>
      <c r="C4841" t="s">
        <v>0</v>
      </c>
      <c r="D4841">
        <v>14034</v>
      </c>
      <c r="E4841">
        <v>11</v>
      </c>
      <c r="F4841">
        <v>20180216</v>
      </c>
      <c r="G4841">
        <v>20510807694</v>
      </c>
      <c r="H4841" t="s">
        <v>20</v>
      </c>
      <c r="I4841" t="s">
        <v>2</v>
      </c>
      <c r="J4841" t="s">
        <v>21</v>
      </c>
      <c r="K4841" t="s">
        <v>22</v>
      </c>
      <c r="L4841" t="s">
        <v>4</v>
      </c>
      <c r="M4841" t="s">
        <v>5</v>
      </c>
      <c r="N4841" t="s">
        <v>6</v>
      </c>
      <c r="O4841">
        <v>709600000</v>
      </c>
      <c r="P4841" t="s">
        <v>40</v>
      </c>
      <c r="Q4841" t="s">
        <v>274</v>
      </c>
      <c r="R4841" t="s">
        <v>7</v>
      </c>
      <c r="S4841" t="s">
        <v>40</v>
      </c>
      <c r="X4841" t="s">
        <v>23</v>
      </c>
      <c r="Y4841" t="s">
        <v>9</v>
      </c>
      <c r="Z4841">
        <v>384</v>
      </c>
      <c r="AA4841">
        <v>262.82100000000003</v>
      </c>
    </row>
    <row r="4842" spans="1:27" hidden="1" x14ac:dyDescent="0.25">
      <c r="A4842">
        <v>2018</v>
      </c>
      <c r="B4842">
        <v>3</v>
      </c>
      <c r="C4842" t="s">
        <v>270</v>
      </c>
      <c r="D4842">
        <v>10564</v>
      </c>
      <c r="E4842">
        <v>1</v>
      </c>
      <c r="F4842">
        <v>20180301</v>
      </c>
      <c r="G4842">
        <v>20546150519</v>
      </c>
      <c r="H4842" t="s">
        <v>345</v>
      </c>
      <c r="I4842" t="s">
        <v>25</v>
      </c>
      <c r="J4842" t="s">
        <v>26</v>
      </c>
      <c r="K4842" t="s">
        <v>257</v>
      </c>
      <c r="L4842" t="s">
        <v>4</v>
      </c>
      <c r="M4842" t="s">
        <v>5</v>
      </c>
      <c r="N4842" t="s">
        <v>6</v>
      </c>
      <c r="O4842">
        <v>709600000</v>
      </c>
      <c r="P4842" t="s">
        <v>1002</v>
      </c>
      <c r="Q4842" t="s">
        <v>274</v>
      </c>
      <c r="R4842" t="s">
        <v>7</v>
      </c>
      <c r="S4842" t="s">
        <v>350</v>
      </c>
      <c r="T4842" t="s">
        <v>798</v>
      </c>
      <c r="U4842" t="s">
        <v>807</v>
      </c>
      <c r="W4842" t="s">
        <v>100</v>
      </c>
      <c r="X4842" t="s">
        <v>8</v>
      </c>
      <c r="Y4842" t="s">
        <v>226</v>
      </c>
      <c r="Z4842">
        <v>380</v>
      </c>
      <c r="AA4842">
        <v>550</v>
      </c>
    </row>
    <row r="4843" spans="1:27" hidden="1" x14ac:dyDescent="0.25">
      <c r="A4843">
        <v>2018</v>
      </c>
      <c r="B4843">
        <v>3</v>
      </c>
      <c r="C4843" t="s">
        <v>270</v>
      </c>
      <c r="D4843">
        <v>11390</v>
      </c>
      <c r="E4843">
        <v>1</v>
      </c>
      <c r="F4843">
        <v>20180307</v>
      </c>
      <c r="G4843">
        <v>20546150519</v>
      </c>
      <c r="H4843" t="s">
        <v>345</v>
      </c>
      <c r="I4843" t="s">
        <v>25</v>
      </c>
      <c r="J4843" t="s">
        <v>26</v>
      </c>
      <c r="K4843" t="s">
        <v>257</v>
      </c>
      <c r="L4843" t="s">
        <v>4</v>
      </c>
      <c r="M4843" t="s">
        <v>5</v>
      </c>
      <c r="N4843" t="s">
        <v>6</v>
      </c>
      <c r="O4843">
        <v>709600000</v>
      </c>
      <c r="P4843" t="s">
        <v>1002</v>
      </c>
      <c r="Q4843" t="s">
        <v>274</v>
      </c>
      <c r="R4843" t="s">
        <v>7</v>
      </c>
      <c r="S4843" t="s">
        <v>350</v>
      </c>
      <c r="T4843" t="s">
        <v>798</v>
      </c>
      <c r="U4843" t="s">
        <v>807</v>
      </c>
      <c r="W4843" t="s">
        <v>100</v>
      </c>
      <c r="X4843" t="s">
        <v>8</v>
      </c>
      <c r="Y4843" t="s">
        <v>226</v>
      </c>
      <c r="Z4843">
        <v>380</v>
      </c>
      <c r="AA4843">
        <v>550</v>
      </c>
    </row>
    <row r="4844" spans="1:27" hidden="1" x14ac:dyDescent="0.25">
      <c r="A4844">
        <v>2018</v>
      </c>
      <c r="B4844">
        <v>3</v>
      </c>
      <c r="C4844" t="s">
        <v>270</v>
      </c>
      <c r="D4844">
        <v>11638</v>
      </c>
      <c r="E4844">
        <v>1</v>
      </c>
      <c r="F4844">
        <v>20180307</v>
      </c>
      <c r="G4844">
        <v>20546150519</v>
      </c>
      <c r="H4844" t="s">
        <v>345</v>
      </c>
      <c r="I4844" t="s">
        <v>25</v>
      </c>
      <c r="J4844" t="s">
        <v>26</v>
      </c>
      <c r="K4844" t="s">
        <v>257</v>
      </c>
      <c r="L4844" t="s">
        <v>4</v>
      </c>
      <c r="M4844" t="s">
        <v>5</v>
      </c>
      <c r="N4844" t="s">
        <v>6</v>
      </c>
      <c r="O4844">
        <v>709600000</v>
      </c>
      <c r="P4844" t="s">
        <v>1002</v>
      </c>
      <c r="Q4844" t="s">
        <v>274</v>
      </c>
      <c r="R4844" t="s">
        <v>7</v>
      </c>
      <c r="S4844" t="s">
        <v>350</v>
      </c>
      <c r="T4844" t="s">
        <v>798</v>
      </c>
      <c r="U4844" t="s">
        <v>807</v>
      </c>
      <c r="W4844" t="s">
        <v>100</v>
      </c>
      <c r="X4844" t="s">
        <v>8</v>
      </c>
      <c r="Y4844" t="s">
        <v>226</v>
      </c>
      <c r="Z4844">
        <v>380</v>
      </c>
      <c r="AA4844">
        <v>550</v>
      </c>
    </row>
    <row r="4845" spans="1:27" hidden="1" x14ac:dyDescent="0.25">
      <c r="A4845">
        <v>2018</v>
      </c>
      <c r="B4845">
        <v>1</v>
      </c>
      <c r="C4845" t="s">
        <v>270</v>
      </c>
      <c r="D4845">
        <v>1681</v>
      </c>
      <c r="E4845">
        <v>3</v>
      </c>
      <c r="F4845">
        <v>20180112</v>
      </c>
      <c r="G4845">
        <v>20546150519</v>
      </c>
      <c r="H4845" t="s">
        <v>345</v>
      </c>
      <c r="I4845" t="s">
        <v>25</v>
      </c>
      <c r="J4845" t="s">
        <v>26</v>
      </c>
      <c r="K4845" t="s">
        <v>344</v>
      </c>
      <c r="L4845" t="s">
        <v>4</v>
      </c>
      <c r="M4845" t="s">
        <v>5</v>
      </c>
      <c r="N4845" t="s">
        <v>6</v>
      </c>
      <c r="O4845">
        <v>709600000</v>
      </c>
      <c r="P4845" t="s">
        <v>1002</v>
      </c>
      <c r="Q4845" t="s">
        <v>274</v>
      </c>
      <c r="R4845" t="s">
        <v>7</v>
      </c>
      <c r="S4845" t="s">
        <v>923</v>
      </c>
      <c r="T4845" t="s">
        <v>14</v>
      </c>
      <c r="V4845" t="s">
        <v>145</v>
      </c>
      <c r="W4845" t="s">
        <v>272</v>
      </c>
      <c r="X4845" t="s">
        <v>8</v>
      </c>
      <c r="Y4845" t="s">
        <v>15</v>
      </c>
      <c r="Z4845">
        <v>378.84</v>
      </c>
      <c r="AA4845">
        <v>550</v>
      </c>
    </row>
    <row r="4846" spans="1:27" hidden="1" x14ac:dyDescent="0.25">
      <c r="A4846">
        <v>2018</v>
      </c>
      <c r="B4846">
        <v>1</v>
      </c>
      <c r="C4846" t="s">
        <v>270</v>
      </c>
      <c r="D4846">
        <v>1681</v>
      </c>
      <c r="E4846">
        <v>4</v>
      </c>
      <c r="F4846">
        <v>20180112</v>
      </c>
      <c r="G4846">
        <v>20546150519</v>
      </c>
      <c r="H4846" t="s">
        <v>345</v>
      </c>
      <c r="I4846" t="s">
        <v>25</v>
      </c>
      <c r="J4846" t="s">
        <v>26</v>
      </c>
      <c r="K4846" t="s">
        <v>344</v>
      </c>
      <c r="L4846" t="s">
        <v>4</v>
      </c>
      <c r="M4846" t="s">
        <v>5</v>
      </c>
      <c r="N4846" t="s">
        <v>6</v>
      </c>
      <c r="O4846">
        <v>709600000</v>
      </c>
      <c r="P4846" t="s">
        <v>1002</v>
      </c>
      <c r="Q4846" t="s">
        <v>274</v>
      </c>
      <c r="R4846" t="s">
        <v>7</v>
      </c>
      <c r="S4846" t="s">
        <v>924</v>
      </c>
      <c r="T4846" t="s">
        <v>14</v>
      </c>
      <c r="V4846" t="s">
        <v>145</v>
      </c>
      <c r="W4846" t="s">
        <v>272</v>
      </c>
      <c r="X4846" t="s">
        <v>8</v>
      </c>
      <c r="Y4846" t="s">
        <v>15</v>
      </c>
      <c r="Z4846">
        <v>378.84</v>
      </c>
      <c r="AA4846">
        <v>550</v>
      </c>
    </row>
    <row r="4847" spans="1:27" hidden="1" x14ac:dyDescent="0.25">
      <c r="A4847">
        <v>2018</v>
      </c>
      <c r="B4847">
        <v>3</v>
      </c>
      <c r="C4847" t="s">
        <v>270</v>
      </c>
      <c r="D4847">
        <v>12365</v>
      </c>
      <c r="E4847">
        <v>1</v>
      </c>
      <c r="F4847">
        <v>20180314</v>
      </c>
      <c r="G4847">
        <v>20546150519</v>
      </c>
      <c r="H4847" t="s">
        <v>345</v>
      </c>
      <c r="I4847" t="s">
        <v>25</v>
      </c>
      <c r="J4847" t="s">
        <v>26</v>
      </c>
      <c r="K4847" t="s">
        <v>257</v>
      </c>
      <c r="L4847" t="s">
        <v>4</v>
      </c>
      <c r="M4847" t="s">
        <v>5</v>
      </c>
      <c r="N4847" t="s">
        <v>6</v>
      </c>
      <c r="O4847">
        <v>709600000</v>
      </c>
      <c r="P4847" t="s">
        <v>1002</v>
      </c>
      <c r="Q4847" t="s">
        <v>274</v>
      </c>
      <c r="R4847" t="s">
        <v>7</v>
      </c>
      <c r="S4847" t="s">
        <v>350</v>
      </c>
      <c r="T4847" t="s">
        <v>798</v>
      </c>
      <c r="U4847" t="s">
        <v>807</v>
      </c>
      <c r="W4847" t="s">
        <v>100</v>
      </c>
      <c r="X4847" t="s">
        <v>8</v>
      </c>
      <c r="Y4847" t="s">
        <v>226</v>
      </c>
      <c r="Z4847">
        <v>378.5</v>
      </c>
      <c r="AA4847">
        <v>550</v>
      </c>
    </row>
    <row r="4848" spans="1:27" hidden="1" x14ac:dyDescent="0.25">
      <c r="A4848">
        <v>2018</v>
      </c>
      <c r="B4848">
        <v>3</v>
      </c>
      <c r="C4848" t="s">
        <v>270</v>
      </c>
      <c r="D4848">
        <v>12368</v>
      </c>
      <c r="E4848">
        <v>1</v>
      </c>
      <c r="F4848">
        <v>20180314</v>
      </c>
      <c r="G4848">
        <v>20546150519</v>
      </c>
      <c r="H4848" t="s">
        <v>345</v>
      </c>
      <c r="I4848" t="s">
        <v>25</v>
      </c>
      <c r="J4848" t="s">
        <v>26</v>
      </c>
      <c r="K4848" t="s">
        <v>257</v>
      </c>
      <c r="L4848" t="s">
        <v>4</v>
      </c>
      <c r="M4848" t="s">
        <v>5</v>
      </c>
      <c r="N4848" t="s">
        <v>6</v>
      </c>
      <c r="O4848">
        <v>709600000</v>
      </c>
      <c r="P4848" t="s">
        <v>1002</v>
      </c>
      <c r="Q4848" t="s">
        <v>274</v>
      </c>
      <c r="R4848" t="s">
        <v>7</v>
      </c>
      <c r="S4848" t="s">
        <v>350</v>
      </c>
      <c r="T4848" t="s">
        <v>798</v>
      </c>
      <c r="U4848" t="s">
        <v>807</v>
      </c>
      <c r="W4848" t="s">
        <v>100</v>
      </c>
      <c r="X4848" t="s">
        <v>8</v>
      </c>
      <c r="Y4848" t="s">
        <v>226</v>
      </c>
      <c r="Z4848">
        <v>378.5</v>
      </c>
      <c r="AA4848">
        <v>550</v>
      </c>
    </row>
    <row r="4849" spans="1:27" hidden="1" x14ac:dyDescent="0.25">
      <c r="A4849">
        <v>2018</v>
      </c>
      <c r="B4849">
        <v>3</v>
      </c>
      <c r="C4849" t="s">
        <v>270</v>
      </c>
      <c r="D4849">
        <v>12369</v>
      </c>
      <c r="E4849">
        <v>1</v>
      </c>
      <c r="F4849">
        <v>20180314</v>
      </c>
      <c r="G4849">
        <v>20546150519</v>
      </c>
      <c r="H4849" t="s">
        <v>345</v>
      </c>
      <c r="I4849" t="s">
        <v>25</v>
      </c>
      <c r="J4849" t="s">
        <v>26</v>
      </c>
      <c r="K4849" t="s">
        <v>257</v>
      </c>
      <c r="L4849" t="s">
        <v>4</v>
      </c>
      <c r="M4849" t="s">
        <v>5</v>
      </c>
      <c r="N4849" t="s">
        <v>6</v>
      </c>
      <c r="O4849">
        <v>709600000</v>
      </c>
      <c r="P4849" t="s">
        <v>1002</v>
      </c>
      <c r="Q4849" t="s">
        <v>274</v>
      </c>
      <c r="R4849" t="s">
        <v>7</v>
      </c>
      <c r="S4849" t="s">
        <v>350</v>
      </c>
      <c r="T4849" t="s">
        <v>798</v>
      </c>
      <c r="U4849" t="s">
        <v>807</v>
      </c>
      <c r="W4849" t="s">
        <v>100</v>
      </c>
      <c r="X4849" t="s">
        <v>8</v>
      </c>
      <c r="Y4849" t="s">
        <v>226</v>
      </c>
      <c r="Z4849">
        <v>378.5</v>
      </c>
      <c r="AA4849">
        <v>550</v>
      </c>
    </row>
    <row r="4850" spans="1:27" hidden="1" x14ac:dyDescent="0.25">
      <c r="A4850">
        <v>2018</v>
      </c>
      <c r="B4850">
        <v>3</v>
      </c>
      <c r="C4850" t="s">
        <v>270</v>
      </c>
      <c r="D4850">
        <v>12499</v>
      </c>
      <c r="E4850">
        <v>1</v>
      </c>
      <c r="F4850">
        <v>20180314</v>
      </c>
      <c r="G4850">
        <v>20546150519</v>
      </c>
      <c r="H4850" t="s">
        <v>345</v>
      </c>
      <c r="I4850" t="s">
        <v>25</v>
      </c>
      <c r="J4850" t="s">
        <v>26</v>
      </c>
      <c r="K4850" t="s">
        <v>257</v>
      </c>
      <c r="L4850" t="s">
        <v>4</v>
      </c>
      <c r="M4850" t="s">
        <v>5</v>
      </c>
      <c r="N4850" t="s">
        <v>6</v>
      </c>
      <c r="O4850">
        <v>709600000</v>
      </c>
      <c r="P4850" t="s">
        <v>1002</v>
      </c>
      <c r="Q4850" t="s">
        <v>274</v>
      </c>
      <c r="R4850" t="s">
        <v>7</v>
      </c>
      <c r="S4850" t="s">
        <v>350</v>
      </c>
      <c r="T4850" t="s">
        <v>798</v>
      </c>
      <c r="U4850" t="s">
        <v>807</v>
      </c>
      <c r="W4850" t="s">
        <v>100</v>
      </c>
      <c r="X4850" t="s">
        <v>8</v>
      </c>
      <c r="Y4850" t="s">
        <v>226</v>
      </c>
      <c r="Z4850">
        <v>378.5</v>
      </c>
      <c r="AA4850">
        <v>550</v>
      </c>
    </row>
    <row r="4851" spans="1:27" hidden="1" x14ac:dyDescent="0.25">
      <c r="A4851">
        <v>2018</v>
      </c>
      <c r="B4851">
        <v>3</v>
      </c>
      <c r="C4851" t="s">
        <v>270</v>
      </c>
      <c r="D4851">
        <v>12504</v>
      </c>
      <c r="E4851">
        <v>1</v>
      </c>
      <c r="F4851">
        <v>20180314</v>
      </c>
      <c r="G4851">
        <v>20546150519</v>
      </c>
      <c r="H4851" t="s">
        <v>345</v>
      </c>
      <c r="I4851" t="s">
        <v>25</v>
      </c>
      <c r="J4851" t="s">
        <v>26</v>
      </c>
      <c r="K4851" t="s">
        <v>257</v>
      </c>
      <c r="L4851" t="s">
        <v>4</v>
      </c>
      <c r="M4851" t="s">
        <v>5</v>
      </c>
      <c r="N4851" t="s">
        <v>6</v>
      </c>
      <c r="O4851">
        <v>709600000</v>
      </c>
      <c r="P4851" t="s">
        <v>1002</v>
      </c>
      <c r="Q4851" t="s">
        <v>274</v>
      </c>
      <c r="R4851" t="s">
        <v>7</v>
      </c>
      <c r="S4851" t="s">
        <v>350</v>
      </c>
      <c r="T4851" t="s">
        <v>798</v>
      </c>
      <c r="U4851" t="s">
        <v>807</v>
      </c>
      <c r="W4851" t="s">
        <v>100</v>
      </c>
      <c r="X4851" t="s">
        <v>8</v>
      </c>
      <c r="Y4851" t="s">
        <v>226</v>
      </c>
      <c r="Z4851">
        <v>378.5</v>
      </c>
      <c r="AA4851">
        <v>550</v>
      </c>
    </row>
    <row r="4852" spans="1:27" hidden="1" x14ac:dyDescent="0.25">
      <c r="A4852">
        <v>2018</v>
      </c>
      <c r="B4852">
        <v>3</v>
      </c>
      <c r="C4852" t="s">
        <v>270</v>
      </c>
      <c r="D4852">
        <v>12507</v>
      </c>
      <c r="E4852">
        <v>1</v>
      </c>
      <c r="F4852">
        <v>20180314</v>
      </c>
      <c r="G4852">
        <v>20546150519</v>
      </c>
      <c r="H4852" t="s">
        <v>345</v>
      </c>
      <c r="I4852" t="s">
        <v>25</v>
      </c>
      <c r="J4852" t="s">
        <v>26</v>
      </c>
      <c r="K4852" t="s">
        <v>257</v>
      </c>
      <c r="L4852" t="s">
        <v>4</v>
      </c>
      <c r="M4852" t="s">
        <v>5</v>
      </c>
      <c r="N4852" t="s">
        <v>6</v>
      </c>
      <c r="O4852">
        <v>709600000</v>
      </c>
      <c r="P4852" t="s">
        <v>1002</v>
      </c>
      <c r="Q4852" t="s">
        <v>274</v>
      </c>
      <c r="R4852" t="s">
        <v>7</v>
      </c>
      <c r="S4852" t="s">
        <v>350</v>
      </c>
      <c r="T4852" t="s">
        <v>798</v>
      </c>
      <c r="U4852" t="s">
        <v>807</v>
      </c>
      <c r="W4852" t="s">
        <v>100</v>
      </c>
      <c r="X4852" t="s">
        <v>8</v>
      </c>
      <c r="Y4852" t="s">
        <v>226</v>
      </c>
      <c r="Z4852">
        <v>378.5</v>
      </c>
      <c r="AA4852">
        <v>550</v>
      </c>
    </row>
    <row r="4853" spans="1:27" hidden="1" x14ac:dyDescent="0.25">
      <c r="A4853">
        <v>2017</v>
      </c>
      <c r="B4853">
        <v>1</v>
      </c>
      <c r="C4853" t="s">
        <v>270</v>
      </c>
      <c r="D4853">
        <v>1754</v>
      </c>
      <c r="E4853">
        <v>13</v>
      </c>
      <c r="F4853">
        <v>20170113</v>
      </c>
      <c r="G4853">
        <v>20546150519</v>
      </c>
      <c r="H4853" t="s">
        <v>345</v>
      </c>
      <c r="I4853" t="s">
        <v>25</v>
      </c>
      <c r="J4853" t="s">
        <v>26</v>
      </c>
      <c r="K4853" t="s">
        <v>257</v>
      </c>
      <c r="L4853" t="s">
        <v>4</v>
      </c>
      <c r="M4853" t="s">
        <v>5</v>
      </c>
      <c r="N4853" t="s">
        <v>6</v>
      </c>
      <c r="O4853">
        <v>709600000</v>
      </c>
      <c r="P4853" t="s">
        <v>1007</v>
      </c>
      <c r="Q4853" t="s">
        <v>274</v>
      </c>
      <c r="R4853" t="s">
        <v>7</v>
      </c>
      <c r="S4853" t="s">
        <v>811</v>
      </c>
      <c r="T4853" t="s">
        <v>798</v>
      </c>
      <c r="W4853" t="s">
        <v>100</v>
      </c>
      <c r="X4853" t="s">
        <v>8</v>
      </c>
      <c r="Y4853" t="s">
        <v>226</v>
      </c>
      <c r="Z4853">
        <v>376</v>
      </c>
      <c r="AA4853">
        <v>1070</v>
      </c>
    </row>
    <row r="4854" spans="1:27" hidden="1" x14ac:dyDescent="0.25">
      <c r="A4854">
        <v>2018</v>
      </c>
      <c r="B4854">
        <v>1</v>
      </c>
      <c r="C4854" t="s">
        <v>0</v>
      </c>
      <c r="D4854">
        <v>5687</v>
      </c>
      <c r="E4854">
        <v>2</v>
      </c>
      <c r="F4854">
        <v>20180120</v>
      </c>
      <c r="G4854">
        <v>20565443993</v>
      </c>
      <c r="H4854" t="s">
        <v>523</v>
      </c>
      <c r="I4854" t="s">
        <v>2</v>
      </c>
      <c r="J4854" t="s">
        <v>81</v>
      </c>
      <c r="K4854" t="s">
        <v>374</v>
      </c>
      <c r="L4854" t="s">
        <v>4</v>
      </c>
      <c r="M4854" t="s">
        <v>5</v>
      </c>
      <c r="N4854" t="s">
        <v>6</v>
      </c>
      <c r="O4854">
        <v>709600000</v>
      </c>
      <c r="P4854" t="s">
        <v>40</v>
      </c>
      <c r="Q4854" t="s">
        <v>274</v>
      </c>
      <c r="R4854" t="s">
        <v>7</v>
      </c>
      <c r="S4854" t="s">
        <v>30</v>
      </c>
      <c r="T4854" t="s">
        <v>1115</v>
      </c>
      <c r="W4854" t="s">
        <v>34</v>
      </c>
      <c r="X4854" t="s">
        <v>23</v>
      </c>
      <c r="Y4854" t="s">
        <v>9</v>
      </c>
      <c r="Z4854">
        <v>374.37</v>
      </c>
      <c r="AA4854">
        <v>108</v>
      </c>
    </row>
    <row r="4855" spans="1:27" hidden="1" x14ac:dyDescent="0.25">
      <c r="A4855">
        <v>2017</v>
      </c>
      <c r="B4855">
        <v>1</v>
      </c>
      <c r="C4855" t="s">
        <v>270</v>
      </c>
      <c r="D4855">
        <v>1750</v>
      </c>
      <c r="E4855">
        <v>9</v>
      </c>
      <c r="F4855">
        <v>20170113</v>
      </c>
      <c r="G4855">
        <v>20546150519</v>
      </c>
      <c r="H4855" t="s">
        <v>345</v>
      </c>
      <c r="I4855" t="s">
        <v>25</v>
      </c>
      <c r="J4855" t="s">
        <v>26</v>
      </c>
      <c r="K4855" t="s">
        <v>257</v>
      </c>
      <c r="L4855" t="s">
        <v>4</v>
      </c>
      <c r="M4855" t="s">
        <v>5</v>
      </c>
      <c r="N4855" t="s">
        <v>6</v>
      </c>
      <c r="O4855">
        <v>709600000</v>
      </c>
      <c r="P4855" t="s">
        <v>1006</v>
      </c>
      <c r="Q4855" t="s">
        <v>274</v>
      </c>
      <c r="R4855" t="s">
        <v>7</v>
      </c>
      <c r="S4855" t="s">
        <v>806</v>
      </c>
      <c r="T4855" t="s">
        <v>798</v>
      </c>
      <c r="U4855" t="s">
        <v>804</v>
      </c>
      <c r="W4855" t="s">
        <v>100</v>
      </c>
      <c r="X4855" t="s">
        <v>8</v>
      </c>
      <c r="Y4855" t="s">
        <v>226</v>
      </c>
      <c r="Z4855">
        <v>374.24</v>
      </c>
      <c r="AA4855">
        <v>160</v>
      </c>
    </row>
    <row r="4856" spans="1:27" hidden="1" x14ac:dyDescent="0.25">
      <c r="A4856">
        <v>2018</v>
      </c>
      <c r="B4856">
        <v>3</v>
      </c>
      <c r="C4856" t="s">
        <v>270</v>
      </c>
      <c r="D4856">
        <v>13387</v>
      </c>
      <c r="E4856">
        <v>7</v>
      </c>
      <c r="F4856">
        <v>20180321</v>
      </c>
      <c r="G4856">
        <v>20546150519</v>
      </c>
      <c r="H4856" t="s">
        <v>345</v>
      </c>
      <c r="I4856" t="s">
        <v>25</v>
      </c>
      <c r="J4856" t="s">
        <v>26</v>
      </c>
      <c r="K4856" t="s">
        <v>257</v>
      </c>
      <c r="L4856" t="s">
        <v>4</v>
      </c>
      <c r="M4856" t="s">
        <v>5</v>
      </c>
      <c r="N4856" t="s">
        <v>6</v>
      </c>
      <c r="O4856">
        <v>709600000</v>
      </c>
      <c r="P4856" t="s">
        <v>1002</v>
      </c>
      <c r="Q4856" t="s">
        <v>274</v>
      </c>
      <c r="R4856" t="s">
        <v>7</v>
      </c>
      <c r="S4856" t="s">
        <v>2041</v>
      </c>
      <c r="T4856" t="s">
        <v>798</v>
      </c>
      <c r="U4856" t="s">
        <v>800</v>
      </c>
      <c r="W4856" t="s">
        <v>34</v>
      </c>
      <c r="X4856" t="s">
        <v>8</v>
      </c>
      <c r="Y4856" t="s">
        <v>15</v>
      </c>
      <c r="Z4856">
        <v>371.15</v>
      </c>
      <c r="AA4856">
        <v>420</v>
      </c>
    </row>
    <row r="4857" spans="1:27" hidden="1" x14ac:dyDescent="0.25">
      <c r="A4857">
        <v>2018</v>
      </c>
      <c r="B4857">
        <v>3</v>
      </c>
      <c r="C4857" t="s">
        <v>0</v>
      </c>
      <c r="D4857">
        <v>21210</v>
      </c>
      <c r="E4857">
        <v>1</v>
      </c>
      <c r="F4857">
        <v>20180330</v>
      </c>
      <c r="G4857">
        <v>20484051691</v>
      </c>
      <c r="H4857" t="s">
        <v>57</v>
      </c>
      <c r="I4857" t="s">
        <v>25</v>
      </c>
      <c r="J4857" t="s">
        <v>26</v>
      </c>
      <c r="K4857" t="s">
        <v>299</v>
      </c>
      <c r="L4857" t="s">
        <v>4</v>
      </c>
      <c r="M4857" t="s">
        <v>5</v>
      </c>
      <c r="N4857" t="s">
        <v>6</v>
      </c>
      <c r="O4857">
        <v>904229000</v>
      </c>
      <c r="P4857" t="s">
        <v>1133</v>
      </c>
      <c r="Q4857" t="s">
        <v>1071</v>
      </c>
      <c r="R4857" t="s">
        <v>60</v>
      </c>
      <c r="S4857" t="s">
        <v>2437</v>
      </c>
      <c r="T4857" t="s">
        <v>2438</v>
      </c>
      <c r="U4857" t="s">
        <v>2439</v>
      </c>
      <c r="V4857" t="s">
        <v>2322</v>
      </c>
      <c r="W4857" t="s">
        <v>34</v>
      </c>
      <c r="X4857" t="s">
        <v>23</v>
      </c>
      <c r="Y4857" t="s">
        <v>61</v>
      </c>
      <c r="Z4857">
        <v>369</v>
      </c>
      <c r="AA4857">
        <v>180</v>
      </c>
    </row>
    <row r="4858" spans="1:27" hidden="1" x14ac:dyDescent="0.25">
      <c r="A4858">
        <v>2017</v>
      </c>
      <c r="B4858">
        <v>3</v>
      </c>
      <c r="C4858" t="s">
        <v>86</v>
      </c>
      <c r="D4858">
        <v>24933</v>
      </c>
      <c r="E4858">
        <v>13</v>
      </c>
      <c r="F4858">
        <v>20170321</v>
      </c>
      <c r="G4858">
        <v>20503640032</v>
      </c>
      <c r="H4858" t="s">
        <v>383</v>
      </c>
      <c r="I4858" t="s">
        <v>25</v>
      </c>
      <c r="J4858" t="s">
        <v>26</v>
      </c>
      <c r="K4858" t="s">
        <v>199</v>
      </c>
      <c r="L4858" t="s">
        <v>4</v>
      </c>
      <c r="M4858" t="s">
        <v>5</v>
      </c>
      <c r="N4858" t="s">
        <v>6</v>
      </c>
      <c r="O4858">
        <v>904229000</v>
      </c>
      <c r="P4858" t="s">
        <v>499</v>
      </c>
      <c r="Q4858" t="s">
        <v>472</v>
      </c>
      <c r="R4858" t="s">
        <v>60</v>
      </c>
      <c r="S4858" t="s">
        <v>1645</v>
      </c>
      <c r="T4858" t="s">
        <v>384</v>
      </c>
      <c r="V4858" t="s">
        <v>2308</v>
      </c>
      <c r="W4858" t="s">
        <v>108</v>
      </c>
      <c r="X4858" t="s">
        <v>181</v>
      </c>
      <c r="Y4858" t="s">
        <v>9</v>
      </c>
      <c r="Z4858">
        <v>368.41</v>
      </c>
      <c r="AA4858">
        <v>56.88</v>
      </c>
    </row>
    <row r="4859" spans="1:27" hidden="1" x14ac:dyDescent="0.25">
      <c r="A4859">
        <v>2018</v>
      </c>
      <c r="B4859">
        <v>3</v>
      </c>
      <c r="C4859" t="s">
        <v>270</v>
      </c>
      <c r="D4859">
        <v>10615</v>
      </c>
      <c r="E4859">
        <v>6</v>
      </c>
      <c r="F4859">
        <v>20180301</v>
      </c>
      <c r="G4859">
        <v>20546150519</v>
      </c>
      <c r="H4859" t="s">
        <v>345</v>
      </c>
      <c r="I4859" t="s">
        <v>25</v>
      </c>
      <c r="J4859" t="s">
        <v>26</v>
      </c>
      <c r="K4859" t="s">
        <v>257</v>
      </c>
      <c r="L4859" t="s">
        <v>4</v>
      </c>
      <c r="M4859" t="s">
        <v>5</v>
      </c>
      <c r="N4859" t="s">
        <v>6</v>
      </c>
      <c r="O4859">
        <v>709600000</v>
      </c>
      <c r="P4859" t="s">
        <v>1002</v>
      </c>
      <c r="Q4859" t="s">
        <v>274</v>
      </c>
      <c r="R4859" t="s">
        <v>7</v>
      </c>
      <c r="S4859" t="s">
        <v>2041</v>
      </c>
      <c r="T4859" t="s">
        <v>2619</v>
      </c>
      <c r="U4859" t="s">
        <v>799</v>
      </c>
      <c r="W4859" t="s">
        <v>100</v>
      </c>
      <c r="X4859" t="s">
        <v>8</v>
      </c>
      <c r="Y4859" t="s">
        <v>226</v>
      </c>
      <c r="Z4859">
        <v>360.81</v>
      </c>
      <c r="AA4859">
        <v>405</v>
      </c>
    </row>
    <row r="4860" spans="1:27" hidden="1" x14ac:dyDescent="0.25">
      <c r="A4860">
        <v>2017</v>
      </c>
      <c r="B4860">
        <v>1</v>
      </c>
      <c r="C4860" t="s">
        <v>0</v>
      </c>
      <c r="D4860">
        <v>937</v>
      </c>
      <c r="E4860">
        <v>1</v>
      </c>
      <c r="F4860">
        <v>20170107</v>
      </c>
      <c r="G4860">
        <v>20510807694</v>
      </c>
      <c r="H4860" t="s">
        <v>20</v>
      </c>
      <c r="I4860" t="s">
        <v>2</v>
      </c>
      <c r="J4860" t="s">
        <v>21</v>
      </c>
      <c r="K4860" t="s">
        <v>22</v>
      </c>
      <c r="L4860" t="s">
        <v>4</v>
      </c>
      <c r="M4860" t="s">
        <v>5</v>
      </c>
      <c r="N4860" t="s">
        <v>6</v>
      </c>
      <c r="O4860">
        <v>709600000</v>
      </c>
      <c r="P4860" t="s">
        <v>1071</v>
      </c>
      <c r="Q4860" t="s">
        <v>274</v>
      </c>
      <c r="R4860" t="s">
        <v>7</v>
      </c>
      <c r="S4860" t="s">
        <v>375</v>
      </c>
      <c r="T4860" t="s">
        <v>548</v>
      </c>
      <c r="X4860" t="s">
        <v>23</v>
      </c>
      <c r="Y4860" t="s">
        <v>9</v>
      </c>
      <c r="Z4860">
        <v>360</v>
      </c>
      <c r="AA4860">
        <v>300</v>
      </c>
    </row>
    <row r="4861" spans="1:27" hidden="1" x14ac:dyDescent="0.25">
      <c r="A4861">
        <v>2017</v>
      </c>
      <c r="B4861">
        <v>3</v>
      </c>
      <c r="C4861" t="s">
        <v>86</v>
      </c>
      <c r="D4861">
        <v>17254</v>
      </c>
      <c r="E4861">
        <v>4</v>
      </c>
      <c r="F4861">
        <v>20170307</v>
      </c>
      <c r="G4861">
        <v>20517142965</v>
      </c>
      <c r="H4861" t="s">
        <v>1824</v>
      </c>
      <c r="I4861" t="s">
        <v>2</v>
      </c>
      <c r="J4861" t="s">
        <v>58</v>
      </c>
      <c r="K4861" t="s">
        <v>59</v>
      </c>
      <c r="L4861" t="s">
        <v>4</v>
      </c>
      <c r="M4861" t="s">
        <v>5</v>
      </c>
      <c r="N4861" t="s">
        <v>6</v>
      </c>
      <c r="O4861">
        <v>904229000</v>
      </c>
      <c r="P4861" t="s">
        <v>1007</v>
      </c>
      <c r="Q4861" t="s">
        <v>472</v>
      </c>
      <c r="R4861" t="s">
        <v>60</v>
      </c>
      <c r="S4861" t="s">
        <v>2160</v>
      </c>
      <c r="T4861" t="s">
        <v>2161</v>
      </c>
      <c r="W4861" t="s">
        <v>2162</v>
      </c>
      <c r="X4861" t="s">
        <v>23</v>
      </c>
      <c r="Y4861" t="s">
        <v>9</v>
      </c>
      <c r="Z4861">
        <v>360</v>
      </c>
      <c r="AA4861">
        <v>40</v>
      </c>
    </row>
    <row r="4862" spans="1:27" hidden="1" x14ac:dyDescent="0.25">
      <c r="A4862">
        <v>2018</v>
      </c>
      <c r="B4862">
        <v>1</v>
      </c>
      <c r="C4862" t="s">
        <v>0</v>
      </c>
      <c r="D4862">
        <v>588</v>
      </c>
      <c r="E4862">
        <v>8</v>
      </c>
      <c r="F4862">
        <v>20180105</v>
      </c>
      <c r="G4862">
        <v>20510807694</v>
      </c>
      <c r="H4862" t="s">
        <v>20</v>
      </c>
      <c r="I4862" t="s">
        <v>2</v>
      </c>
      <c r="J4862" t="s">
        <v>21</v>
      </c>
      <c r="K4862" t="s">
        <v>22</v>
      </c>
      <c r="L4862" t="s">
        <v>4</v>
      </c>
      <c r="M4862" t="s">
        <v>5</v>
      </c>
      <c r="N4862" t="s">
        <v>6</v>
      </c>
      <c r="O4862">
        <v>709600000</v>
      </c>
      <c r="P4862" t="s">
        <v>40</v>
      </c>
      <c r="Q4862" t="s">
        <v>274</v>
      </c>
      <c r="R4862" t="s">
        <v>7</v>
      </c>
      <c r="S4862" t="s">
        <v>40</v>
      </c>
      <c r="X4862" t="s">
        <v>19</v>
      </c>
      <c r="Y4862" t="s">
        <v>9</v>
      </c>
      <c r="Z4862">
        <v>360</v>
      </c>
      <c r="AA4862">
        <v>220.34700000000001</v>
      </c>
    </row>
    <row r="4863" spans="1:27" hidden="1" x14ac:dyDescent="0.25">
      <c r="A4863">
        <v>2018</v>
      </c>
      <c r="B4863">
        <v>1</v>
      </c>
      <c r="C4863" t="s">
        <v>0</v>
      </c>
      <c r="D4863">
        <v>3037</v>
      </c>
      <c r="E4863">
        <v>8</v>
      </c>
      <c r="F4863">
        <v>20180112</v>
      </c>
      <c r="G4863">
        <v>20510807694</v>
      </c>
      <c r="H4863" t="s">
        <v>20</v>
      </c>
      <c r="I4863" t="s">
        <v>2</v>
      </c>
      <c r="J4863" t="s">
        <v>21</v>
      </c>
      <c r="K4863" t="s">
        <v>22</v>
      </c>
      <c r="L4863" t="s">
        <v>4</v>
      </c>
      <c r="M4863" t="s">
        <v>5</v>
      </c>
      <c r="N4863" t="s">
        <v>6</v>
      </c>
      <c r="O4863">
        <v>709600000</v>
      </c>
      <c r="P4863" t="s">
        <v>40</v>
      </c>
      <c r="Q4863" t="s">
        <v>274</v>
      </c>
      <c r="R4863" t="s">
        <v>7</v>
      </c>
      <c r="S4863" t="s">
        <v>40</v>
      </c>
      <c r="X4863" t="s">
        <v>23</v>
      </c>
      <c r="Y4863" t="s">
        <v>9</v>
      </c>
      <c r="Z4863">
        <v>360</v>
      </c>
      <c r="AA4863">
        <v>208.48</v>
      </c>
    </row>
    <row r="4864" spans="1:27" hidden="1" x14ac:dyDescent="0.25">
      <c r="A4864">
        <v>2018</v>
      </c>
      <c r="B4864">
        <v>1</v>
      </c>
      <c r="C4864" t="s">
        <v>0</v>
      </c>
      <c r="D4864">
        <v>5597</v>
      </c>
      <c r="E4864">
        <v>6</v>
      </c>
      <c r="F4864">
        <v>20180119</v>
      </c>
      <c r="G4864">
        <v>20510807694</v>
      </c>
      <c r="H4864" t="s">
        <v>20</v>
      </c>
      <c r="I4864" t="s">
        <v>2</v>
      </c>
      <c r="J4864" t="s">
        <v>21</v>
      </c>
      <c r="K4864" t="s">
        <v>22</v>
      </c>
      <c r="L4864" t="s">
        <v>4</v>
      </c>
      <c r="M4864" t="s">
        <v>5</v>
      </c>
      <c r="N4864" t="s">
        <v>6</v>
      </c>
      <c r="O4864">
        <v>709600000</v>
      </c>
      <c r="P4864" t="s">
        <v>40</v>
      </c>
      <c r="Q4864" t="s">
        <v>274</v>
      </c>
      <c r="R4864" t="s">
        <v>7</v>
      </c>
      <c r="S4864" t="s">
        <v>40</v>
      </c>
      <c r="X4864" t="s">
        <v>23</v>
      </c>
      <c r="Y4864" t="s">
        <v>9</v>
      </c>
      <c r="Z4864">
        <v>360</v>
      </c>
      <c r="AA4864">
        <v>221.06200000000001</v>
      </c>
    </row>
    <row r="4865" spans="1:27" hidden="1" x14ac:dyDescent="0.25">
      <c r="A4865">
        <v>2018</v>
      </c>
      <c r="B4865">
        <v>1</v>
      </c>
      <c r="C4865" t="s">
        <v>0</v>
      </c>
      <c r="D4865">
        <v>7773</v>
      </c>
      <c r="E4865">
        <v>4</v>
      </c>
      <c r="F4865">
        <v>20180124</v>
      </c>
      <c r="G4865">
        <v>20546610706</v>
      </c>
      <c r="H4865" t="s">
        <v>1</v>
      </c>
      <c r="I4865" t="s">
        <v>2</v>
      </c>
      <c r="J4865" t="s">
        <v>32</v>
      </c>
      <c r="K4865" t="s">
        <v>33</v>
      </c>
      <c r="L4865" t="s">
        <v>4</v>
      </c>
      <c r="M4865" t="s">
        <v>5</v>
      </c>
      <c r="N4865" t="s">
        <v>6</v>
      </c>
      <c r="O4865">
        <v>709600000</v>
      </c>
      <c r="P4865" t="s">
        <v>31</v>
      </c>
      <c r="Q4865" t="s">
        <v>274</v>
      </c>
      <c r="R4865" t="s">
        <v>7</v>
      </c>
      <c r="S4865" t="s">
        <v>55</v>
      </c>
      <c r="W4865" t="s">
        <v>44</v>
      </c>
      <c r="X4865" t="s">
        <v>8</v>
      </c>
      <c r="Y4865" t="s">
        <v>9</v>
      </c>
      <c r="Z4865">
        <v>360</v>
      </c>
      <c r="AA4865">
        <v>40</v>
      </c>
    </row>
    <row r="4866" spans="1:27" hidden="1" x14ac:dyDescent="0.25">
      <c r="A4866">
        <v>2018</v>
      </c>
      <c r="B4866">
        <v>2</v>
      </c>
      <c r="C4866" t="s">
        <v>0</v>
      </c>
      <c r="D4866">
        <v>12225</v>
      </c>
      <c r="E4866">
        <v>10</v>
      </c>
      <c r="F4866">
        <v>20180209</v>
      </c>
      <c r="G4866">
        <v>20510807694</v>
      </c>
      <c r="H4866" t="s">
        <v>20</v>
      </c>
      <c r="I4866" t="s">
        <v>2</v>
      </c>
      <c r="J4866" t="s">
        <v>21</v>
      </c>
      <c r="K4866" t="s">
        <v>22</v>
      </c>
      <c r="L4866" t="s">
        <v>4</v>
      </c>
      <c r="M4866" t="s">
        <v>5</v>
      </c>
      <c r="N4866" t="s">
        <v>6</v>
      </c>
      <c r="O4866">
        <v>709600000</v>
      </c>
      <c r="P4866" t="s">
        <v>40</v>
      </c>
      <c r="Q4866" t="s">
        <v>274</v>
      </c>
      <c r="R4866" t="s">
        <v>7</v>
      </c>
      <c r="S4866" t="s">
        <v>40</v>
      </c>
      <c r="X4866" t="s">
        <v>23</v>
      </c>
      <c r="Y4866" t="s">
        <v>9</v>
      </c>
      <c r="Z4866">
        <v>360</v>
      </c>
      <c r="AA4866">
        <v>173.38300000000001</v>
      </c>
    </row>
    <row r="4867" spans="1:27" hidden="1" x14ac:dyDescent="0.25">
      <c r="A4867">
        <v>2018</v>
      </c>
      <c r="B4867">
        <v>2</v>
      </c>
      <c r="C4867" t="s">
        <v>86</v>
      </c>
      <c r="D4867">
        <v>8638</v>
      </c>
      <c r="E4867">
        <v>2</v>
      </c>
      <c r="F4867">
        <v>20180201</v>
      </c>
      <c r="G4867">
        <v>20450130908</v>
      </c>
      <c r="H4867" t="s">
        <v>1444</v>
      </c>
      <c r="I4867" t="s">
        <v>25</v>
      </c>
      <c r="J4867" t="s">
        <v>26</v>
      </c>
      <c r="K4867" t="s">
        <v>185</v>
      </c>
      <c r="L4867" t="s">
        <v>4</v>
      </c>
      <c r="M4867" t="s">
        <v>5</v>
      </c>
      <c r="N4867" t="s">
        <v>6</v>
      </c>
      <c r="O4867">
        <v>904221000</v>
      </c>
      <c r="P4867" t="s">
        <v>499</v>
      </c>
      <c r="Q4867" t="s">
        <v>472</v>
      </c>
      <c r="R4867" t="s">
        <v>104</v>
      </c>
      <c r="S4867" t="s">
        <v>83</v>
      </c>
      <c r="T4867" t="s">
        <v>2407</v>
      </c>
      <c r="V4867" t="s">
        <v>14</v>
      </c>
      <c r="W4867" t="s">
        <v>176</v>
      </c>
      <c r="X4867" t="s">
        <v>8</v>
      </c>
      <c r="Y4867" t="s">
        <v>9</v>
      </c>
      <c r="Z4867">
        <v>360</v>
      </c>
      <c r="AA4867">
        <v>72</v>
      </c>
    </row>
    <row r="4868" spans="1:27" hidden="1" x14ac:dyDescent="0.25">
      <c r="A4868">
        <v>2018</v>
      </c>
      <c r="B4868">
        <v>3</v>
      </c>
      <c r="C4868" t="s">
        <v>86</v>
      </c>
      <c r="D4868">
        <v>19924</v>
      </c>
      <c r="E4868">
        <v>5</v>
      </c>
      <c r="F4868">
        <v>20180307</v>
      </c>
      <c r="G4868">
        <v>20186370571</v>
      </c>
      <c r="H4868" t="s">
        <v>111</v>
      </c>
      <c r="I4868" t="s">
        <v>2</v>
      </c>
      <c r="J4868" t="s">
        <v>58</v>
      </c>
      <c r="K4868" t="s">
        <v>440</v>
      </c>
      <c r="L4868" t="s">
        <v>4</v>
      </c>
      <c r="M4868" t="s">
        <v>5</v>
      </c>
      <c r="N4868" t="s">
        <v>17</v>
      </c>
      <c r="O4868">
        <v>2005999000</v>
      </c>
      <c r="P4868" t="s">
        <v>31</v>
      </c>
      <c r="Q4868" t="s">
        <v>1071</v>
      </c>
      <c r="R4868" t="s">
        <v>24</v>
      </c>
      <c r="S4868" t="s">
        <v>918</v>
      </c>
      <c r="T4868" t="s">
        <v>2510</v>
      </c>
      <c r="U4868" t="s">
        <v>2511</v>
      </c>
      <c r="X4868" t="s">
        <v>8</v>
      </c>
      <c r="Y4868" t="s">
        <v>9</v>
      </c>
      <c r="Z4868">
        <v>360</v>
      </c>
      <c r="AA4868">
        <v>95.31</v>
      </c>
    </row>
    <row r="4869" spans="1:27" hidden="1" x14ac:dyDescent="0.25">
      <c r="A4869">
        <v>2018</v>
      </c>
      <c r="B4869">
        <v>3</v>
      </c>
      <c r="C4869" t="s">
        <v>86</v>
      </c>
      <c r="D4869">
        <v>19924</v>
      </c>
      <c r="E4869">
        <v>6</v>
      </c>
      <c r="F4869">
        <v>20180307</v>
      </c>
      <c r="G4869">
        <v>20186370571</v>
      </c>
      <c r="H4869" t="s">
        <v>111</v>
      </c>
      <c r="I4869" t="s">
        <v>2</v>
      </c>
      <c r="J4869" t="s">
        <v>58</v>
      </c>
      <c r="K4869" t="s">
        <v>440</v>
      </c>
      <c r="L4869" t="s">
        <v>4</v>
      </c>
      <c r="M4869" t="s">
        <v>5</v>
      </c>
      <c r="N4869" t="s">
        <v>6</v>
      </c>
      <c r="O4869">
        <v>904219000</v>
      </c>
      <c r="P4869" t="s">
        <v>40</v>
      </c>
      <c r="Q4869" t="s">
        <v>472</v>
      </c>
      <c r="R4869" t="s">
        <v>50</v>
      </c>
      <c r="S4869" t="s">
        <v>210</v>
      </c>
      <c r="T4869" t="s">
        <v>2512</v>
      </c>
      <c r="U4869" t="s">
        <v>2513</v>
      </c>
      <c r="X4869" t="s">
        <v>8</v>
      </c>
      <c r="Y4869" t="s">
        <v>9</v>
      </c>
      <c r="Z4869">
        <v>360</v>
      </c>
      <c r="AA4869">
        <v>95.31</v>
      </c>
    </row>
    <row r="4870" spans="1:27" hidden="1" x14ac:dyDescent="0.25">
      <c r="A4870">
        <v>2018</v>
      </c>
      <c r="B4870">
        <v>3</v>
      </c>
      <c r="C4870" t="s">
        <v>86</v>
      </c>
      <c r="D4870">
        <v>19924</v>
      </c>
      <c r="E4870">
        <v>7</v>
      </c>
      <c r="F4870">
        <v>20180307</v>
      </c>
      <c r="G4870">
        <v>20186370571</v>
      </c>
      <c r="H4870" t="s">
        <v>111</v>
      </c>
      <c r="I4870" t="s">
        <v>2</v>
      </c>
      <c r="J4870" t="s">
        <v>58</v>
      </c>
      <c r="K4870" t="s">
        <v>440</v>
      </c>
      <c r="L4870" t="s">
        <v>4</v>
      </c>
      <c r="M4870" t="s">
        <v>5</v>
      </c>
      <c r="N4870" t="s">
        <v>6</v>
      </c>
      <c r="O4870">
        <v>904219000</v>
      </c>
      <c r="P4870" t="s">
        <v>499</v>
      </c>
      <c r="Q4870" t="s">
        <v>472</v>
      </c>
      <c r="R4870" t="s">
        <v>50</v>
      </c>
      <c r="S4870" t="s">
        <v>83</v>
      </c>
      <c r="T4870" t="s">
        <v>2512</v>
      </c>
      <c r="U4870" t="s">
        <v>2514</v>
      </c>
      <c r="X4870" t="s">
        <v>8</v>
      </c>
      <c r="Y4870" t="s">
        <v>9</v>
      </c>
      <c r="Z4870">
        <v>360</v>
      </c>
      <c r="AA4870">
        <v>95.311000000000007</v>
      </c>
    </row>
    <row r="4871" spans="1:27" hidden="1" x14ac:dyDescent="0.25">
      <c r="A4871">
        <v>2017</v>
      </c>
      <c r="B4871">
        <v>1</v>
      </c>
      <c r="C4871" t="s">
        <v>0</v>
      </c>
      <c r="D4871">
        <v>995</v>
      </c>
      <c r="E4871">
        <v>2</v>
      </c>
      <c r="F4871">
        <v>20170107</v>
      </c>
      <c r="G4871">
        <v>20601713153</v>
      </c>
      <c r="H4871" t="s">
        <v>551</v>
      </c>
      <c r="I4871" t="s">
        <v>2</v>
      </c>
      <c r="J4871" t="s">
        <v>21</v>
      </c>
      <c r="K4871" t="s">
        <v>22</v>
      </c>
      <c r="L4871" t="s">
        <v>4</v>
      </c>
      <c r="M4871" t="s">
        <v>5</v>
      </c>
      <c r="N4871" t="s">
        <v>6</v>
      </c>
      <c r="O4871">
        <v>709600000</v>
      </c>
      <c r="P4871" t="s">
        <v>40</v>
      </c>
      <c r="Q4871" t="s">
        <v>274</v>
      </c>
      <c r="R4871" t="s">
        <v>7</v>
      </c>
      <c r="S4871" t="s">
        <v>40</v>
      </c>
      <c r="X4871" t="s">
        <v>23</v>
      </c>
      <c r="Y4871" t="s">
        <v>93</v>
      </c>
      <c r="Z4871">
        <v>353.04</v>
      </c>
      <c r="AA4871">
        <v>282.43</v>
      </c>
    </row>
    <row r="4872" spans="1:27" hidden="1" x14ac:dyDescent="0.25">
      <c r="A4872">
        <v>2017</v>
      </c>
      <c r="B4872">
        <v>1</v>
      </c>
      <c r="C4872" t="s">
        <v>0</v>
      </c>
      <c r="D4872">
        <v>1963</v>
      </c>
      <c r="E4872">
        <v>1</v>
      </c>
      <c r="F4872">
        <v>20170107</v>
      </c>
      <c r="G4872">
        <v>20600815696</v>
      </c>
      <c r="H4872" t="s">
        <v>39</v>
      </c>
      <c r="I4872" t="s">
        <v>2</v>
      </c>
      <c r="J4872" t="s">
        <v>21</v>
      </c>
      <c r="K4872" t="s">
        <v>22</v>
      </c>
      <c r="L4872" t="s">
        <v>4</v>
      </c>
      <c r="M4872" t="s">
        <v>5</v>
      </c>
      <c r="N4872" t="s">
        <v>6</v>
      </c>
      <c r="O4872">
        <v>709600000</v>
      </c>
      <c r="P4872" t="s">
        <v>31</v>
      </c>
      <c r="Q4872" t="s">
        <v>274</v>
      </c>
      <c r="R4872" t="s">
        <v>7</v>
      </c>
      <c r="S4872" t="s">
        <v>31</v>
      </c>
      <c r="T4872" t="s">
        <v>46</v>
      </c>
      <c r="X4872" t="s">
        <v>23</v>
      </c>
      <c r="Y4872" t="s">
        <v>9</v>
      </c>
      <c r="Z4872">
        <v>350</v>
      </c>
      <c r="AA4872">
        <v>350</v>
      </c>
    </row>
    <row r="4873" spans="1:27" hidden="1" x14ac:dyDescent="0.25">
      <c r="A4873">
        <v>2018</v>
      </c>
      <c r="B4873">
        <v>1</v>
      </c>
      <c r="C4873" t="s">
        <v>0</v>
      </c>
      <c r="D4873">
        <v>8475</v>
      </c>
      <c r="E4873">
        <v>1</v>
      </c>
      <c r="F4873">
        <v>20180126</v>
      </c>
      <c r="G4873">
        <v>20545217822</v>
      </c>
      <c r="H4873" t="s">
        <v>964</v>
      </c>
      <c r="I4873" t="s">
        <v>2</v>
      </c>
      <c r="J4873" t="s">
        <v>21</v>
      </c>
      <c r="K4873" t="s">
        <v>22</v>
      </c>
      <c r="L4873" t="s">
        <v>4</v>
      </c>
      <c r="M4873" t="s">
        <v>5</v>
      </c>
      <c r="N4873" t="s">
        <v>6</v>
      </c>
      <c r="O4873">
        <v>709600000</v>
      </c>
      <c r="P4873" t="s">
        <v>1071</v>
      </c>
      <c r="Q4873" t="s">
        <v>274</v>
      </c>
      <c r="R4873" t="s">
        <v>7</v>
      </c>
      <c r="S4873" t="s">
        <v>31</v>
      </c>
      <c r="T4873" t="s">
        <v>40</v>
      </c>
      <c r="X4873" t="s">
        <v>23</v>
      </c>
      <c r="Y4873" t="s">
        <v>9</v>
      </c>
      <c r="Z4873">
        <v>349.2</v>
      </c>
      <c r="AA4873">
        <v>396</v>
      </c>
    </row>
    <row r="4874" spans="1:27" hidden="1" x14ac:dyDescent="0.25">
      <c r="A4874">
        <v>2018</v>
      </c>
      <c r="B4874">
        <v>2</v>
      </c>
      <c r="C4874" t="s">
        <v>270</v>
      </c>
      <c r="D4874">
        <v>8370</v>
      </c>
      <c r="E4874">
        <v>5</v>
      </c>
      <c r="F4874">
        <v>20180216</v>
      </c>
      <c r="G4874">
        <v>20546150519</v>
      </c>
      <c r="H4874" t="s">
        <v>345</v>
      </c>
      <c r="I4874" t="s">
        <v>25</v>
      </c>
      <c r="J4874" t="s">
        <v>26</v>
      </c>
      <c r="K4874" t="s">
        <v>344</v>
      </c>
      <c r="L4874" t="s">
        <v>4</v>
      </c>
      <c r="M4874" t="s">
        <v>5</v>
      </c>
      <c r="N4874" t="s">
        <v>6</v>
      </c>
      <c r="O4874">
        <v>709600000</v>
      </c>
      <c r="P4874" t="s">
        <v>1002</v>
      </c>
      <c r="Q4874" t="s">
        <v>274</v>
      </c>
      <c r="R4874" t="s">
        <v>7</v>
      </c>
      <c r="S4874" t="s">
        <v>802</v>
      </c>
      <c r="T4874" t="s">
        <v>798</v>
      </c>
      <c r="U4874" t="s">
        <v>799</v>
      </c>
      <c r="W4874" t="s">
        <v>100</v>
      </c>
      <c r="X4874" t="s">
        <v>8</v>
      </c>
      <c r="Y4874" t="s">
        <v>226</v>
      </c>
      <c r="Z4874">
        <v>346.87</v>
      </c>
      <c r="AA4874">
        <v>180</v>
      </c>
    </row>
    <row r="4875" spans="1:27" hidden="1" x14ac:dyDescent="0.25">
      <c r="A4875">
        <v>2018</v>
      </c>
      <c r="B4875">
        <v>2</v>
      </c>
      <c r="C4875" t="s">
        <v>0</v>
      </c>
      <c r="D4875">
        <v>10605</v>
      </c>
      <c r="E4875">
        <v>3</v>
      </c>
      <c r="F4875">
        <v>20180202</v>
      </c>
      <c r="G4875">
        <v>20546610706</v>
      </c>
      <c r="H4875" t="s">
        <v>1</v>
      </c>
      <c r="I4875" t="s">
        <v>2</v>
      </c>
      <c r="J4875" t="s">
        <v>81</v>
      </c>
      <c r="K4875" t="s">
        <v>374</v>
      </c>
      <c r="L4875" t="s">
        <v>4</v>
      </c>
      <c r="M4875" t="s">
        <v>5</v>
      </c>
      <c r="N4875" t="s">
        <v>6</v>
      </c>
      <c r="O4875">
        <v>709600000</v>
      </c>
      <c r="P4875" t="s">
        <v>31</v>
      </c>
      <c r="Q4875" t="s">
        <v>274</v>
      </c>
      <c r="R4875" t="s">
        <v>7</v>
      </c>
      <c r="S4875" t="s">
        <v>55</v>
      </c>
      <c r="T4875" t="s">
        <v>378</v>
      </c>
      <c r="W4875" t="s">
        <v>73</v>
      </c>
      <c r="X4875" t="s">
        <v>8</v>
      </c>
      <c r="Y4875" t="s">
        <v>9</v>
      </c>
      <c r="Z4875">
        <v>346.5</v>
      </c>
      <c r="AA4875">
        <v>165</v>
      </c>
    </row>
    <row r="4876" spans="1:27" hidden="1" x14ac:dyDescent="0.25">
      <c r="A4876">
        <v>2018</v>
      </c>
      <c r="B4876">
        <v>2</v>
      </c>
      <c r="C4876" t="s">
        <v>86</v>
      </c>
      <c r="D4876">
        <v>11410</v>
      </c>
      <c r="E4876">
        <v>13</v>
      </c>
      <c r="F4876">
        <v>20180210</v>
      </c>
      <c r="G4876">
        <v>20186370571</v>
      </c>
      <c r="H4876" t="s">
        <v>111</v>
      </c>
      <c r="I4876" t="s">
        <v>25</v>
      </c>
      <c r="J4876" t="s">
        <v>26</v>
      </c>
      <c r="K4876" t="s">
        <v>121</v>
      </c>
      <c r="L4876" t="s">
        <v>4</v>
      </c>
      <c r="M4876" t="s">
        <v>5</v>
      </c>
      <c r="N4876" t="s">
        <v>6</v>
      </c>
      <c r="O4876">
        <v>904219000</v>
      </c>
      <c r="P4876" t="s">
        <v>40</v>
      </c>
      <c r="Q4876" t="s">
        <v>472</v>
      </c>
      <c r="R4876" t="s">
        <v>50</v>
      </c>
      <c r="S4876" t="s">
        <v>1843</v>
      </c>
      <c r="W4876" t="s">
        <v>947</v>
      </c>
      <c r="X4876" t="s">
        <v>8</v>
      </c>
      <c r="Y4876" t="s">
        <v>9</v>
      </c>
      <c r="Z4876">
        <v>342</v>
      </c>
      <c r="AA4876">
        <v>25.6</v>
      </c>
    </row>
    <row r="4877" spans="1:27" hidden="1" x14ac:dyDescent="0.25">
      <c r="A4877">
        <v>2017</v>
      </c>
      <c r="B4877">
        <v>3</v>
      </c>
      <c r="C4877" t="s">
        <v>0</v>
      </c>
      <c r="D4877">
        <v>25891</v>
      </c>
      <c r="E4877">
        <v>1</v>
      </c>
      <c r="F4877">
        <v>20170318</v>
      </c>
      <c r="G4877">
        <v>20600815696</v>
      </c>
      <c r="H4877" t="s">
        <v>39</v>
      </c>
      <c r="I4877" t="s">
        <v>2</v>
      </c>
      <c r="J4877" t="s">
        <v>21</v>
      </c>
      <c r="K4877" t="s">
        <v>22</v>
      </c>
      <c r="L4877" t="s">
        <v>4</v>
      </c>
      <c r="M4877" t="s">
        <v>5</v>
      </c>
      <c r="N4877" t="s">
        <v>6</v>
      </c>
      <c r="O4877">
        <v>709600000</v>
      </c>
      <c r="P4877" t="s">
        <v>31</v>
      </c>
      <c r="Q4877" t="s">
        <v>274</v>
      </c>
      <c r="R4877" t="s">
        <v>7</v>
      </c>
      <c r="S4877" t="s">
        <v>31</v>
      </c>
      <c r="T4877" t="s">
        <v>2144</v>
      </c>
      <c r="X4877" t="s">
        <v>23</v>
      </c>
      <c r="Y4877" t="s">
        <v>9</v>
      </c>
      <c r="Z4877">
        <v>340</v>
      </c>
      <c r="AA4877">
        <v>340</v>
      </c>
    </row>
    <row r="4878" spans="1:27" hidden="1" x14ac:dyDescent="0.25">
      <c r="A4878">
        <v>2018</v>
      </c>
      <c r="B4878">
        <v>2</v>
      </c>
      <c r="C4878" t="s">
        <v>0</v>
      </c>
      <c r="D4878">
        <v>10228</v>
      </c>
      <c r="E4878">
        <v>7</v>
      </c>
      <c r="F4878">
        <v>20180202</v>
      </c>
      <c r="G4878">
        <v>20510807694</v>
      </c>
      <c r="H4878" t="s">
        <v>20</v>
      </c>
      <c r="I4878" t="s">
        <v>2</v>
      </c>
      <c r="J4878" t="s">
        <v>21</v>
      </c>
      <c r="K4878" t="s">
        <v>22</v>
      </c>
      <c r="L4878" t="s">
        <v>4</v>
      </c>
      <c r="M4878" t="s">
        <v>5</v>
      </c>
      <c r="N4878" t="s">
        <v>6</v>
      </c>
      <c r="O4878">
        <v>709600000</v>
      </c>
      <c r="P4878" t="s">
        <v>40</v>
      </c>
      <c r="Q4878" t="s">
        <v>274</v>
      </c>
      <c r="R4878" t="s">
        <v>7</v>
      </c>
      <c r="S4878" t="s">
        <v>40</v>
      </c>
      <c r="X4878" t="s">
        <v>23</v>
      </c>
      <c r="Y4878" t="s">
        <v>9</v>
      </c>
      <c r="Z4878">
        <v>336</v>
      </c>
      <c r="AA4878">
        <v>250.227</v>
      </c>
    </row>
    <row r="4879" spans="1:27" hidden="1" x14ac:dyDescent="0.25">
      <c r="A4879">
        <v>2018</v>
      </c>
      <c r="B4879">
        <v>2</v>
      </c>
      <c r="C4879" t="s">
        <v>86</v>
      </c>
      <c r="D4879">
        <v>14401</v>
      </c>
      <c r="E4879">
        <v>13</v>
      </c>
      <c r="F4879">
        <v>20180215</v>
      </c>
      <c r="G4879">
        <v>20514833916</v>
      </c>
      <c r="H4879" t="s">
        <v>1887</v>
      </c>
      <c r="I4879" t="s">
        <v>25</v>
      </c>
      <c r="J4879" t="s">
        <v>26</v>
      </c>
      <c r="K4879" t="s">
        <v>28</v>
      </c>
      <c r="L4879" t="s">
        <v>4</v>
      </c>
      <c r="M4879" t="s">
        <v>5</v>
      </c>
      <c r="N4879" t="s">
        <v>6</v>
      </c>
      <c r="O4879">
        <v>904219000</v>
      </c>
      <c r="P4879" t="s">
        <v>40</v>
      </c>
      <c r="Q4879" t="s">
        <v>472</v>
      </c>
      <c r="R4879" t="s">
        <v>50</v>
      </c>
      <c r="S4879" t="s">
        <v>72</v>
      </c>
      <c r="T4879" t="s">
        <v>14</v>
      </c>
      <c r="U4879" t="s">
        <v>1888</v>
      </c>
      <c r="V4879" t="s">
        <v>99</v>
      </c>
      <c r="W4879" t="s">
        <v>100</v>
      </c>
      <c r="X4879" t="s">
        <v>8</v>
      </c>
      <c r="Y4879" t="s">
        <v>9</v>
      </c>
      <c r="Z4879">
        <v>332.5</v>
      </c>
      <c r="AA4879">
        <v>42</v>
      </c>
    </row>
    <row r="4880" spans="1:27" hidden="1" x14ac:dyDescent="0.25">
      <c r="A4880">
        <v>2018</v>
      </c>
      <c r="B4880">
        <v>2</v>
      </c>
      <c r="C4880" t="s">
        <v>86</v>
      </c>
      <c r="D4880">
        <v>14401</v>
      </c>
      <c r="E4880">
        <v>14</v>
      </c>
      <c r="F4880">
        <v>20180215</v>
      </c>
      <c r="G4880">
        <v>20514833916</v>
      </c>
      <c r="H4880" t="s">
        <v>1887</v>
      </c>
      <c r="I4880" t="s">
        <v>25</v>
      </c>
      <c r="J4880" t="s">
        <v>26</v>
      </c>
      <c r="K4880" t="s">
        <v>28</v>
      </c>
      <c r="L4880" t="s">
        <v>4</v>
      </c>
      <c r="M4880" t="s">
        <v>5</v>
      </c>
      <c r="N4880" t="s">
        <v>6</v>
      </c>
      <c r="O4880">
        <v>904219000</v>
      </c>
      <c r="P4880" t="s">
        <v>499</v>
      </c>
      <c r="Q4880" t="s">
        <v>472</v>
      </c>
      <c r="R4880" t="s">
        <v>50</v>
      </c>
      <c r="S4880" t="s">
        <v>41</v>
      </c>
      <c r="T4880" t="s">
        <v>14</v>
      </c>
      <c r="U4880" t="s">
        <v>1888</v>
      </c>
      <c r="V4880" t="s">
        <v>99</v>
      </c>
      <c r="W4880" t="s">
        <v>100</v>
      </c>
      <c r="X4880" t="s">
        <v>8</v>
      </c>
      <c r="Y4880" t="s">
        <v>9</v>
      </c>
      <c r="Z4880">
        <v>332.5</v>
      </c>
      <c r="AA4880">
        <v>42</v>
      </c>
    </row>
    <row r="4881" spans="1:27" hidden="1" x14ac:dyDescent="0.25">
      <c r="A4881">
        <v>2018</v>
      </c>
      <c r="B4881">
        <v>3</v>
      </c>
      <c r="C4881" t="s">
        <v>0</v>
      </c>
      <c r="D4881">
        <v>24236</v>
      </c>
      <c r="E4881">
        <v>2</v>
      </c>
      <c r="F4881">
        <v>20180323</v>
      </c>
      <c r="G4881">
        <v>20565443993</v>
      </c>
      <c r="H4881" t="s">
        <v>523</v>
      </c>
      <c r="I4881" t="s">
        <v>2</v>
      </c>
      <c r="J4881" t="s">
        <v>81</v>
      </c>
      <c r="K4881" t="s">
        <v>374</v>
      </c>
      <c r="L4881" t="s">
        <v>4</v>
      </c>
      <c r="M4881" t="s">
        <v>5</v>
      </c>
      <c r="N4881" t="s">
        <v>6</v>
      </c>
      <c r="O4881">
        <v>709600000</v>
      </c>
      <c r="P4881" t="s">
        <v>40</v>
      </c>
      <c r="Q4881" t="s">
        <v>274</v>
      </c>
      <c r="R4881" t="s">
        <v>7</v>
      </c>
      <c r="S4881" t="s">
        <v>30</v>
      </c>
      <c r="T4881" t="s">
        <v>1115</v>
      </c>
      <c r="W4881" t="s">
        <v>34</v>
      </c>
      <c r="X4881" t="s">
        <v>23</v>
      </c>
      <c r="Y4881" t="s">
        <v>9</v>
      </c>
      <c r="Z4881">
        <v>332.23</v>
      </c>
      <c r="AA4881">
        <v>189</v>
      </c>
    </row>
    <row r="4882" spans="1:27" hidden="1" x14ac:dyDescent="0.25">
      <c r="A4882">
        <v>2018</v>
      </c>
      <c r="B4882">
        <v>1</v>
      </c>
      <c r="C4882" t="s">
        <v>270</v>
      </c>
      <c r="D4882">
        <v>5262</v>
      </c>
      <c r="E4882">
        <v>3</v>
      </c>
      <c r="F4882">
        <v>20180130</v>
      </c>
      <c r="G4882">
        <v>20504004415</v>
      </c>
      <c r="H4882" t="s">
        <v>223</v>
      </c>
      <c r="I4882" t="s">
        <v>25</v>
      </c>
      <c r="J4882" t="s">
        <v>26</v>
      </c>
      <c r="K4882" t="s">
        <v>125</v>
      </c>
      <c r="L4882" t="s">
        <v>4</v>
      </c>
      <c r="M4882" t="s">
        <v>5</v>
      </c>
      <c r="N4882" t="s">
        <v>17</v>
      </c>
      <c r="O4882">
        <v>2005999000</v>
      </c>
      <c r="P4882" t="s">
        <v>1002</v>
      </c>
      <c r="Q4882" t="s">
        <v>1003</v>
      </c>
      <c r="R4882" t="s">
        <v>24</v>
      </c>
      <c r="S4882" t="s">
        <v>341</v>
      </c>
      <c r="W4882" t="s">
        <v>34</v>
      </c>
      <c r="X4882" t="s">
        <v>8</v>
      </c>
      <c r="Y4882" t="s">
        <v>226</v>
      </c>
      <c r="Z4882">
        <v>330</v>
      </c>
      <c r="AA4882">
        <v>67.8</v>
      </c>
    </row>
    <row r="4883" spans="1:27" hidden="1" x14ac:dyDescent="0.25">
      <c r="A4883">
        <v>2018</v>
      </c>
      <c r="B4883">
        <v>1</v>
      </c>
      <c r="C4883" t="s">
        <v>270</v>
      </c>
      <c r="D4883">
        <v>1681</v>
      </c>
      <c r="E4883">
        <v>1</v>
      </c>
      <c r="F4883">
        <v>20180112</v>
      </c>
      <c r="G4883">
        <v>20546150519</v>
      </c>
      <c r="H4883" t="s">
        <v>345</v>
      </c>
      <c r="I4883" t="s">
        <v>25</v>
      </c>
      <c r="J4883" t="s">
        <v>26</v>
      </c>
      <c r="K4883" t="s">
        <v>344</v>
      </c>
      <c r="L4883" t="s">
        <v>4</v>
      </c>
      <c r="M4883" t="s">
        <v>5</v>
      </c>
      <c r="N4883" t="s">
        <v>6</v>
      </c>
      <c r="O4883">
        <v>709600000</v>
      </c>
      <c r="P4883" t="s">
        <v>1002</v>
      </c>
      <c r="Q4883" t="s">
        <v>274</v>
      </c>
      <c r="R4883" t="s">
        <v>7</v>
      </c>
      <c r="S4883" t="s">
        <v>921</v>
      </c>
      <c r="T4883" t="s">
        <v>14</v>
      </c>
      <c r="V4883" t="s">
        <v>145</v>
      </c>
      <c r="W4883" t="s">
        <v>272</v>
      </c>
      <c r="X4883" t="s">
        <v>8</v>
      </c>
      <c r="Y4883" t="s">
        <v>15</v>
      </c>
      <c r="Z4883">
        <v>323.83999999999997</v>
      </c>
      <c r="AA4883">
        <v>550</v>
      </c>
    </row>
    <row r="4884" spans="1:27" x14ac:dyDescent="0.25">
      <c r="A4884">
        <v>2018</v>
      </c>
      <c r="B4884">
        <v>1</v>
      </c>
      <c r="C4884" t="s">
        <v>86</v>
      </c>
      <c r="D4884">
        <v>3994</v>
      </c>
      <c r="E4884">
        <v>3</v>
      </c>
      <c r="F4884">
        <v>20180124</v>
      </c>
      <c r="G4884">
        <v>20411552994</v>
      </c>
      <c r="H4884" t="s">
        <v>507</v>
      </c>
      <c r="I4884" t="s">
        <v>2</v>
      </c>
      <c r="J4884" t="s">
        <v>81</v>
      </c>
      <c r="K4884" t="s">
        <v>259</v>
      </c>
      <c r="L4884" t="s">
        <v>4</v>
      </c>
      <c r="M4884" t="s">
        <v>5</v>
      </c>
      <c r="N4884" t="s">
        <v>6</v>
      </c>
      <c r="O4884">
        <v>904211010</v>
      </c>
      <c r="P4884" t="s">
        <v>198</v>
      </c>
      <c r="Q4884" t="s">
        <v>1017</v>
      </c>
      <c r="R4884" t="s">
        <v>187</v>
      </c>
      <c r="S4884" t="s">
        <v>637</v>
      </c>
      <c r="W4884" t="s">
        <v>144</v>
      </c>
      <c r="X4884" t="s">
        <v>23</v>
      </c>
      <c r="Y4884" t="s">
        <v>207</v>
      </c>
      <c r="Z4884">
        <v>319.60000000000002</v>
      </c>
      <c r="AA4884">
        <v>188</v>
      </c>
    </row>
    <row r="4885" spans="1:27" hidden="1" x14ac:dyDescent="0.25">
      <c r="A4885">
        <v>2017</v>
      </c>
      <c r="B4885">
        <v>1</v>
      </c>
      <c r="C4885" t="s">
        <v>0</v>
      </c>
      <c r="D4885">
        <v>3666</v>
      </c>
      <c r="E4885">
        <v>1</v>
      </c>
      <c r="F4885">
        <v>20170114</v>
      </c>
      <c r="G4885">
        <v>20601713153</v>
      </c>
      <c r="H4885" t="s">
        <v>551</v>
      </c>
      <c r="I4885" t="s">
        <v>2</v>
      </c>
      <c r="J4885" t="s">
        <v>21</v>
      </c>
      <c r="K4885" t="s">
        <v>22</v>
      </c>
      <c r="L4885" t="s">
        <v>4</v>
      </c>
      <c r="M4885" t="s">
        <v>5</v>
      </c>
      <c r="N4885" t="s">
        <v>6</v>
      </c>
      <c r="O4885">
        <v>709600000</v>
      </c>
      <c r="P4885" t="s">
        <v>31</v>
      </c>
      <c r="Q4885" t="s">
        <v>274</v>
      </c>
      <c r="R4885" t="s">
        <v>7</v>
      </c>
      <c r="S4885" t="s">
        <v>552</v>
      </c>
      <c r="X4885" t="s">
        <v>23</v>
      </c>
      <c r="Y4885" t="s">
        <v>9</v>
      </c>
      <c r="Z4885">
        <v>315</v>
      </c>
      <c r="AA4885">
        <v>252</v>
      </c>
    </row>
    <row r="4886" spans="1:27" hidden="1" x14ac:dyDescent="0.25">
      <c r="A4886">
        <v>2018</v>
      </c>
      <c r="B4886">
        <v>2</v>
      </c>
      <c r="C4886" t="s">
        <v>0</v>
      </c>
      <c r="D4886">
        <v>16122</v>
      </c>
      <c r="E4886">
        <v>5</v>
      </c>
      <c r="F4886">
        <v>20180223</v>
      </c>
      <c r="G4886">
        <v>20546610706</v>
      </c>
      <c r="H4886" t="s">
        <v>1</v>
      </c>
      <c r="I4886" t="s">
        <v>2</v>
      </c>
      <c r="J4886" t="s">
        <v>32</v>
      </c>
      <c r="K4886" t="s">
        <v>33</v>
      </c>
      <c r="L4886" t="s">
        <v>4</v>
      </c>
      <c r="M4886" t="s">
        <v>5</v>
      </c>
      <c r="N4886" t="s">
        <v>6</v>
      </c>
      <c r="O4886">
        <v>709600000</v>
      </c>
      <c r="P4886" t="s">
        <v>31</v>
      </c>
      <c r="Q4886" t="s">
        <v>274</v>
      </c>
      <c r="R4886" t="s">
        <v>7</v>
      </c>
      <c r="S4886" t="s">
        <v>55</v>
      </c>
      <c r="W4886" t="s">
        <v>44</v>
      </c>
      <c r="X4886" t="s">
        <v>8</v>
      </c>
      <c r="Y4886" t="s">
        <v>9</v>
      </c>
      <c r="Z4886">
        <v>315</v>
      </c>
      <c r="AA4886">
        <v>35</v>
      </c>
    </row>
    <row r="4887" spans="1:27" hidden="1" x14ac:dyDescent="0.25">
      <c r="A4887">
        <v>2017</v>
      </c>
      <c r="B4887">
        <v>1</v>
      </c>
      <c r="C4887" t="s">
        <v>0</v>
      </c>
      <c r="D4887">
        <v>3666</v>
      </c>
      <c r="E4887">
        <v>2</v>
      </c>
      <c r="F4887">
        <v>20170114</v>
      </c>
      <c r="G4887">
        <v>20601713153</v>
      </c>
      <c r="H4887" t="s">
        <v>551</v>
      </c>
      <c r="I4887" t="s">
        <v>2</v>
      </c>
      <c r="J4887" t="s">
        <v>21</v>
      </c>
      <c r="K4887" t="s">
        <v>22</v>
      </c>
      <c r="L4887" t="s">
        <v>4</v>
      </c>
      <c r="M4887" t="s">
        <v>5</v>
      </c>
      <c r="N4887" t="s">
        <v>6</v>
      </c>
      <c r="O4887">
        <v>709600000</v>
      </c>
      <c r="P4887" t="s">
        <v>40</v>
      </c>
      <c r="Q4887" t="s">
        <v>274</v>
      </c>
      <c r="R4887" t="s">
        <v>7</v>
      </c>
      <c r="S4887" t="s">
        <v>553</v>
      </c>
      <c r="X4887" t="s">
        <v>23</v>
      </c>
      <c r="Y4887" t="s">
        <v>9</v>
      </c>
      <c r="Z4887">
        <v>314.26</v>
      </c>
      <c r="AA4887">
        <v>261.88</v>
      </c>
    </row>
    <row r="4888" spans="1:27" hidden="1" x14ac:dyDescent="0.25">
      <c r="A4888">
        <v>2017</v>
      </c>
      <c r="B4888">
        <v>2</v>
      </c>
      <c r="C4888" t="s">
        <v>86</v>
      </c>
      <c r="D4888">
        <v>13474</v>
      </c>
      <c r="E4888">
        <v>17</v>
      </c>
      <c r="F4888">
        <v>20170215</v>
      </c>
      <c r="G4888">
        <v>20552256647</v>
      </c>
      <c r="H4888" t="s">
        <v>1550</v>
      </c>
      <c r="I4888" t="s">
        <v>2</v>
      </c>
      <c r="J4888" t="s">
        <v>3</v>
      </c>
      <c r="K4888" t="s">
        <v>122</v>
      </c>
      <c r="L4888" t="s">
        <v>4</v>
      </c>
      <c r="M4888" t="s">
        <v>5</v>
      </c>
      <c r="N4888" t="s">
        <v>6</v>
      </c>
      <c r="O4888">
        <v>904219000</v>
      </c>
      <c r="P4888" t="s">
        <v>40</v>
      </c>
      <c r="Q4888" t="s">
        <v>472</v>
      </c>
      <c r="R4888" t="s">
        <v>50</v>
      </c>
      <c r="S4888" t="s">
        <v>210</v>
      </c>
      <c r="V4888" t="s">
        <v>1551</v>
      </c>
      <c r="W4888" t="s">
        <v>117</v>
      </c>
      <c r="X4888" t="s">
        <v>8</v>
      </c>
      <c r="Y4888" t="s">
        <v>1552</v>
      </c>
      <c r="Z4888">
        <v>313.41000000000003</v>
      </c>
      <c r="AA4888">
        <v>36.652999999999999</v>
      </c>
    </row>
    <row r="4889" spans="1:27" hidden="1" x14ac:dyDescent="0.25">
      <c r="A4889">
        <v>2017</v>
      </c>
      <c r="B4889">
        <v>1</v>
      </c>
      <c r="C4889" t="s">
        <v>270</v>
      </c>
      <c r="D4889">
        <v>3243</v>
      </c>
      <c r="E4889">
        <v>7</v>
      </c>
      <c r="F4889">
        <v>20170120</v>
      </c>
      <c r="G4889">
        <v>20546150519</v>
      </c>
      <c r="H4889" t="s">
        <v>345</v>
      </c>
      <c r="I4889" t="s">
        <v>25</v>
      </c>
      <c r="J4889" t="s">
        <v>26</v>
      </c>
      <c r="K4889" t="s">
        <v>257</v>
      </c>
      <c r="L4889" t="s">
        <v>4</v>
      </c>
      <c r="M4889" t="s">
        <v>5</v>
      </c>
      <c r="N4889" t="s">
        <v>6</v>
      </c>
      <c r="O4889">
        <v>709600000</v>
      </c>
      <c r="P4889" t="s">
        <v>1002</v>
      </c>
      <c r="Q4889" t="s">
        <v>274</v>
      </c>
      <c r="R4889" t="s">
        <v>7</v>
      </c>
      <c r="S4889" t="s">
        <v>808</v>
      </c>
      <c r="T4889" t="s">
        <v>798</v>
      </c>
      <c r="U4889" t="s">
        <v>799</v>
      </c>
      <c r="W4889" t="s">
        <v>100</v>
      </c>
      <c r="X4889" t="s">
        <v>8</v>
      </c>
      <c r="Y4889" t="s">
        <v>226</v>
      </c>
      <c r="Z4889">
        <v>312.08999999999997</v>
      </c>
      <c r="AA4889">
        <v>145</v>
      </c>
    </row>
    <row r="4890" spans="1:27" hidden="1" x14ac:dyDescent="0.25">
      <c r="A4890">
        <v>2017</v>
      </c>
      <c r="B4890">
        <v>1</v>
      </c>
      <c r="C4890" t="s">
        <v>86</v>
      </c>
      <c r="D4890">
        <v>7916</v>
      </c>
      <c r="E4890">
        <v>3</v>
      </c>
      <c r="F4890">
        <v>20170131</v>
      </c>
      <c r="G4890">
        <v>20476152594</v>
      </c>
      <c r="H4890" t="s">
        <v>91</v>
      </c>
      <c r="I4890" t="s">
        <v>2</v>
      </c>
      <c r="J4890" t="s">
        <v>81</v>
      </c>
      <c r="K4890" t="s">
        <v>82</v>
      </c>
      <c r="L4890" t="s">
        <v>4</v>
      </c>
      <c r="M4890" t="s">
        <v>5</v>
      </c>
      <c r="N4890" t="s">
        <v>6</v>
      </c>
      <c r="O4890">
        <v>710809000</v>
      </c>
      <c r="P4890" t="s">
        <v>40</v>
      </c>
      <c r="Q4890" t="s">
        <v>1076</v>
      </c>
      <c r="R4890" t="s">
        <v>13</v>
      </c>
      <c r="S4890" t="s">
        <v>262</v>
      </c>
      <c r="T4890" t="s">
        <v>230</v>
      </c>
      <c r="U4890" t="s">
        <v>84</v>
      </c>
      <c r="W4890" t="s">
        <v>34</v>
      </c>
      <c r="X4890" t="s">
        <v>8</v>
      </c>
      <c r="Y4890" t="s">
        <v>93</v>
      </c>
      <c r="Z4890">
        <v>312</v>
      </c>
      <c r="AA4890">
        <v>120</v>
      </c>
    </row>
    <row r="4891" spans="1:27" hidden="1" x14ac:dyDescent="0.25">
      <c r="A4891">
        <v>2017</v>
      </c>
      <c r="B4891">
        <v>1</v>
      </c>
      <c r="C4891" t="s">
        <v>270</v>
      </c>
      <c r="D4891">
        <v>44330</v>
      </c>
      <c r="E4891">
        <v>14</v>
      </c>
      <c r="F4891">
        <v>20170103</v>
      </c>
      <c r="G4891">
        <v>20546150519</v>
      </c>
      <c r="H4891" t="s">
        <v>345</v>
      </c>
      <c r="I4891" t="s">
        <v>25</v>
      </c>
      <c r="J4891" t="s">
        <v>26</v>
      </c>
      <c r="K4891" t="s">
        <v>199</v>
      </c>
      <c r="L4891" t="s">
        <v>4</v>
      </c>
      <c r="M4891" t="s">
        <v>5</v>
      </c>
      <c r="N4891" t="s">
        <v>6</v>
      </c>
      <c r="O4891">
        <v>709600000</v>
      </c>
      <c r="P4891" t="s">
        <v>1006</v>
      </c>
      <c r="Q4891" t="s">
        <v>274</v>
      </c>
      <c r="R4891" t="s">
        <v>7</v>
      </c>
      <c r="S4891" t="s">
        <v>810</v>
      </c>
      <c r="T4891" t="s">
        <v>798</v>
      </c>
      <c r="U4891" t="s">
        <v>901</v>
      </c>
      <c r="W4891" t="s">
        <v>100</v>
      </c>
      <c r="X4891" t="s">
        <v>8</v>
      </c>
      <c r="Y4891" t="s">
        <v>226</v>
      </c>
      <c r="Z4891">
        <v>310.04000000000002</v>
      </c>
      <c r="AA4891">
        <v>166.5</v>
      </c>
    </row>
    <row r="4892" spans="1:27" hidden="1" x14ac:dyDescent="0.25">
      <c r="A4892">
        <v>2018</v>
      </c>
      <c r="B4892">
        <v>1</v>
      </c>
      <c r="C4892" t="s">
        <v>0</v>
      </c>
      <c r="D4892">
        <v>855</v>
      </c>
      <c r="E4892">
        <v>1</v>
      </c>
      <c r="F4892">
        <v>20180107</v>
      </c>
      <c r="G4892">
        <v>10424891415</v>
      </c>
      <c r="H4892" t="s">
        <v>70</v>
      </c>
      <c r="I4892" t="s">
        <v>2</v>
      </c>
      <c r="J4892" t="s">
        <v>52</v>
      </c>
      <c r="K4892" t="s">
        <v>53</v>
      </c>
      <c r="L4892" t="s">
        <v>4</v>
      </c>
      <c r="M4892" t="s">
        <v>5</v>
      </c>
      <c r="N4892" t="s">
        <v>6</v>
      </c>
      <c r="O4892">
        <v>709600000</v>
      </c>
      <c r="P4892" t="s">
        <v>1071</v>
      </c>
      <c r="Q4892" t="s">
        <v>274</v>
      </c>
      <c r="R4892" t="s">
        <v>7</v>
      </c>
      <c r="S4892" t="s">
        <v>40</v>
      </c>
      <c r="T4892" t="s">
        <v>31</v>
      </c>
      <c r="U4892" t="s">
        <v>54</v>
      </c>
      <c r="X4892" t="s">
        <v>23</v>
      </c>
      <c r="Y4892" t="s">
        <v>9</v>
      </c>
      <c r="Z4892">
        <v>309.91000000000003</v>
      </c>
      <c r="AA4892">
        <v>239</v>
      </c>
    </row>
    <row r="4893" spans="1:27" hidden="1" x14ac:dyDescent="0.25">
      <c r="A4893">
        <v>2018</v>
      </c>
      <c r="B4893">
        <v>1</v>
      </c>
      <c r="C4893" t="s">
        <v>0</v>
      </c>
      <c r="D4893">
        <v>8334</v>
      </c>
      <c r="E4893">
        <v>1</v>
      </c>
      <c r="F4893">
        <v>20180128</v>
      </c>
      <c r="G4893">
        <v>10424891415</v>
      </c>
      <c r="H4893" t="s">
        <v>70</v>
      </c>
      <c r="I4893" t="s">
        <v>2</v>
      </c>
      <c r="J4893" t="s">
        <v>52</v>
      </c>
      <c r="K4893" t="s">
        <v>53</v>
      </c>
      <c r="L4893" t="s">
        <v>4</v>
      </c>
      <c r="M4893" t="s">
        <v>5</v>
      </c>
      <c r="N4893" t="s">
        <v>6</v>
      </c>
      <c r="O4893">
        <v>709600000</v>
      </c>
      <c r="P4893" t="s">
        <v>1071</v>
      </c>
      <c r="Q4893" t="s">
        <v>274</v>
      </c>
      <c r="R4893" t="s">
        <v>7</v>
      </c>
      <c r="S4893" t="s">
        <v>40</v>
      </c>
      <c r="T4893" t="s">
        <v>31</v>
      </c>
      <c r="U4893" t="s">
        <v>54</v>
      </c>
      <c r="X4893" t="s">
        <v>23</v>
      </c>
      <c r="Y4893" t="s">
        <v>9</v>
      </c>
      <c r="Z4893">
        <v>309.76</v>
      </c>
      <c r="AA4893">
        <v>248.001</v>
      </c>
    </row>
    <row r="4894" spans="1:27" hidden="1" x14ac:dyDescent="0.25">
      <c r="A4894">
        <v>2017</v>
      </c>
      <c r="B4894">
        <v>2</v>
      </c>
      <c r="C4894" t="s">
        <v>270</v>
      </c>
      <c r="D4894">
        <v>8681</v>
      </c>
      <c r="E4894">
        <v>3</v>
      </c>
      <c r="F4894">
        <v>20170223</v>
      </c>
      <c r="G4894">
        <v>20546150519</v>
      </c>
      <c r="H4894" t="s">
        <v>345</v>
      </c>
      <c r="I4894" t="s">
        <v>25</v>
      </c>
      <c r="J4894" t="s">
        <v>26</v>
      </c>
      <c r="K4894" t="s">
        <v>199</v>
      </c>
      <c r="L4894" t="s">
        <v>4</v>
      </c>
      <c r="M4894" t="s">
        <v>5</v>
      </c>
      <c r="N4894" t="s">
        <v>6</v>
      </c>
      <c r="O4894">
        <v>709600000</v>
      </c>
      <c r="P4894" t="s">
        <v>1002</v>
      </c>
      <c r="Q4894" t="s">
        <v>274</v>
      </c>
      <c r="R4894" t="s">
        <v>7</v>
      </c>
      <c r="S4894" t="s">
        <v>924</v>
      </c>
      <c r="W4894" t="s">
        <v>272</v>
      </c>
      <c r="X4894" t="s">
        <v>8</v>
      </c>
      <c r="Y4894" t="s">
        <v>226</v>
      </c>
      <c r="Z4894">
        <v>302.86</v>
      </c>
      <c r="AA4894">
        <v>150</v>
      </c>
    </row>
    <row r="4895" spans="1:27" hidden="1" x14ac:dyDescent="0.25">
      <c r="A4895">
        <v>2018</v>
      </c>
      <c r="B4895">
        <v>2</v>
      </c>
      <c r="C4895" t="s">
        <v>86</v>
      </c>
      <c r="D4895">
        <v>10218</v>
      </c>
      <c r="E4895">
        <v>1</v>
      </c>
      <c r="F4895">
        <v>20180207</v>
      </c>
      <c r="G4895">
        <v>20510807694</v>
      </c>
      <c r="H4895" t="s">
        <v>20</v>
      </c>
      <c r="I4895" t="s">
        <v>2</v>
      </c>
      <c r="J4895" t="s">
        <v>21</v>
      </c>
      <c r="K4895" t="s">
        <v>468</v>
      </c>
      <c r="L4895" t="s">
        <v>4</v>
      </c>
      <c r="M4895" t="s">
        <v>5</v>
      </c>
      <c r="N4895" t="s">
        <v>6</v>
      </c>
      <c r="O4895">
        <v>904219000</v>
      </c>
      <c r="P4895" t="s">
        <v>499</v>
      </c>
      <c r="Q4895" t="s">
        <v>472</v>
      </c>
      <c r="R4895" t="s">
        <v>50</v>
      </c>
      <c r="S4895" t="s">
        <v>41</v>
      </c>
      <c r="T4895" t="s">
        <v>14</v>
      </c>
      <c r="W4895" t="s">
        <v>264</v>
      </c>
      <c r="X4895" t="s">
        <v>23</v>
      </c>
      <c r="Y4895" t="s">
        <v>9</v>
      </c>
      <c r="Z4895">
        <v>300</v>
      </c>
      <c r="AA4895">
        <v>150</v>
      </c>
    </row>
    <row r="4896" spans="1:27" hidden="1" x14ac:dyDescent="0.25">
      <c r="A4896">
        <v>2018</v>
      </c>
      <c r="B4896">
        <v>3</v>
      </c>
      <c r="C4896" t="s">
        <v>0</v>
      </c>
      <c r="D4896">
        <v>17900</v>
      </c>
      <c r="E4896">
        <v>1</v>
      </c>
      <c r="F4896">
        <v>20180302</v>
      </c>
      <c r="G4896">
        <v>20510807694</v>
      </c>
      <c r="H4896" t="s">
        <v>20</v>
      </c>
      <c r="I4896" t="s">
        <v>2</v>
      </c>
      <c r="J4896" t="s">
        <v>21</v>
      </c>
      <c r="K4896" t="s">
        <v>22</v>
      </c>
      <c r="L4896" t="s">
        <v>4</v>
      </c>
      <c r="M4896" t="s">
        <v>5</v>
      </c>
      <c r="N4896" t="s">
        <v>6</v>
      </c>
      <c r="O4896">
        <v>709600000</v>
      </c>
      <c r="P4896" t="s">
        <v>31</v>
      </c>
      <c r="Q4896" t="s">
        <v>274</v>
      </c>
      <c r="R4896" t="s">
        <v>7</v>
      </c>
      <c r="S4896" t="s">
        <v>31</v>
      </c>
      <c r="X4896" t="s">
        <v>23</v>
      </c>
      <c r="Y4896" t="s">
        <v>9</v>
      </c>
      <c r="Z4896">
        <v>300</v>
      </c>
      <c r="AA4896">
        <v>180.06200000000001</v>
      </c>
    </row>
    <row r="4897" spans="1:27" hidden="1" x14ac:dyDescent="0.25">
      <c r="A4897">
        <v>2018</v>
      </c>
      <c r="B4897">
        <v>3</v>
      </c>
      <c r="C4897" t="s">
        <v>0</v>
      </c>
      <c r="D4897">
        <v>17900</v>
      </c>
      <c r="E4897">
        <v>12</v>
      </c>
      <c r="F4897">
        <v>20180302</v>
      </c>
      <c r="G4897">
        <v>20510807694</v>
      </c>
      <c r="H4897" t="s">
        <v>20</v>
      </c>
      <c r="I4897" t="s">
        <v>2</v>
      </c>
      <c r="J4897" t="s">
        <v>21</v>
      </c>
      <c r="K4897" t="s">
        <v>22</v>
      </c>
      <c r="L4897" t="s">
        <v>4</v>
      </c>
      <c r="M4897" t="s">
        <v>5</v>
      </c>
      <c r="N4897" t="s">
        <v>6</v>
      </c>
      <c r="O4897">
        <v>709600000</v>
      </c>
      <c r="P4897" t="s">
        <v>40</v>
      </c>
      <c r="Q4897" t="s">
        <v>274</v>
      </c>
      <c r="R4897" t="s">
        <v>7</v>
      </c>
      <c r="S4897" t="s">
        <v>40</v>
      </c>
      <c r="X4897" t="s">
        <v>23</v>
      </c>
      <c r="Y4897" t="s">
        <v>9</v>
      </c>
      <c r="Z4897">
        <v>300</v>
      </c>
      <c r="AA4897">
        <v>180.06</v>
      </c>
    </row>
    <row r="4898" spans="1:27" hidden="1" x14ac:dyDescent="0.25">
      <c r="A4898">
        <v>2018</v>
      </c>
      <c r="B4898">
        <v>3</v>
      </c>
      <c r="C4898" t="s">
        <v>0</v>
      </c>
      <c r="D4898">
        <v>19698</v>
      </c>
      <c r="E4898">
        <v>11</v>
      </c>
      <c r="F4898">
        <v>20180309</v>
      </c>
      <c r="G4898">
        <v>20510807694</v>
      </c>
      <c r="H4898" t="s">
        <v>20</v>
      </c>
      <c r="I4898" t="s">
        <v>2</v>
      </c>
      <c r="J4898" t="s">
        <v>21</v>
      </c>
      <c r="K4898" t="s">
        <v>22</v>
      </c>
      <c r="L4898" t="s">
        <v>4</v>
      </c>
      <c r="M4898" t="s">
        <v>5</v>
      </c>
      <c r="N4898" t="s">
        <v>6</v>
      </c>
      <c r="O4898">
        <v>709600000</v>
      </c>
      <c r="P4898" t="s">
        <v>40</v>
      </c>
      <c r="Q4898" t="s">
        <v>274</v>
      </c>
      <c r="R4898" t="s">
        <v>7</v>
      </c>
      <c r="S4898" t="s">
        <v>40</v>
      </c>
      <c r="X4898" t="s">
        <v>23</v>
      </c>
      <c r="Y4898" t="s">
        <v>9</v>
      </c>
      <c r="Z4898">
        <v>300</v>
      </c>
      <c r="AA4898">
        <v>139.02000000000001</v>
      </c>
    </row>
    <row r="4899" spans="1:27" hidden="1" x14ac:dyDescent="0.25">
      <c r="A4899">
        <v>2018</v>
      </c>
      <c r="B4899">
        <v>3</v>
      </c>
      <c r="C4899" t="s">
        <v>0</v>
      </c>
      <c r="D4899">
        <v>22423</v>
      </c>
      <c r="E4899">
        <v>12</v>
      </c>
      <c r="F4899">
        <v>20180317</v>
      </c>
      <c r="G4899">
        <v>20602498281</v>
      </c>
      <c r="H4899" t="s">
        <v>1141</v>
      </c>
      <c r="I4899" t="s">
        <v>2</v>
      </c>
      <c r="J4899" t="s">
        <v>21</v>
      </c>
      <c r="K4899" t="s">
        <v>22</v>
      </c>
      <c r="L4899" t="s">
        <v>4</v>
      </c>
      <c r="M4899" t="s">
        <v>5</v>
      </c>
      <c r="N4899" t="s">
        <v>6</v>
      </c>
      <c r="O4899">
        <v>709600000</v>
      </c>
      <c r="P4899" t="s">
        <v>499</v>
      </c>
      <c r="Q4899" t="s">
        <v>274</v>
      </c>
      <c r="R4899" t="s">
        <v>7</v>
      </c>
      <c r="S4899" t="s">
        <v>41</v>
      </c>
      <c r="W4899" t="s">
        <v>44</v>
      </c>
      <c r="X4899" t="s">
        <v>23</v>
      </c>
      <c r="Y4899" t="s">
        <v>9</v>
      </c>
      <c r="Z4899">
        <v>300</v>
      </c>
      <c r="AA4899">
        <v>20</v>
      </c>
    </row>
    <row r="4900" spans="1:27" hidden="1" x14ac:dyDescent="0.25">
      <c r="A4900">
        <v>2018</v>
      </c>
      <c r="B4900">
        <v>3</v>
      </c>
      <c r="C4900" t="s">
        <v>0</v>
      </c>
      <c r="D4900">
        <v>24599</v>
      </c>
      <c r="E4900">
        <v>12</v>
      </c>
      <c r="F4900">
        <v>20180326</v>
      </c>
      <c r="G4900">
        <v>20602980945</v>
      </c>
      <c r="H4900" t="s">
        <v>2458</v>
      </c>
      <c r="I4900" t="s">
        <v>2</v>
      </c>
      <c r="J4900" t="s">
        <v>21</v>
      </c>
      <c r="K4900" t="s">
        <v>1150</v>
      </c>
      <c r="L4900" t="s">
        <v>4</v>
      </c>
      <c r="M4900" t="s">
        <v>5</v>
      </c>
      <c r="N4900" t="s">
        <v>6</v>
      </c>
      <c r="O4900">
        <v>904219000</v>
      </c>
      <c r="P4900" t="s">
        <v>499</v>
      </c>
      <c r="Q4900" t="s">
        <v>472</v>
      </c>
      <c r="R4900" t="s">
        <v>50</v>
      </c>
      <c r="S4900" t="s">
        <v>2459</v>
      </c>
      <c r="W4900" t="s">
        <v>34</v>
      </c>
      <c r="X4900" t="s">
        <v>8</v>
      </c>
      <c r="Y4900" t="s">
        <v>9</v>
      </c>
      <c r="Z4900">
        <v>300</v>
      </c>
      <c r="AA4900">
        <v>62.052</v>
      </c>
    </row>
    <row r="4901" spans="1:27" hidden="1" x14ac:dyDescent="0.25">
      <c r="A4901">
        <v>2017</v>
      </c>
      <c r="B4901">
        <v>2</v>
      </c>
      <c r="C4901" t="s">
        <v>86</v>
      </c>
      <c r="D4901">
        <v>14700</v>
      </c>
      <c r="E4901">
        <v>18</v>
      </c>
      <c r="F4901">
        <v>20170222</v>
      </c>
      <c r="G4901">
        <v>20539086082</v>
      </c>
      <c r="H4901" t="s">
        <v>2126</v>
      </c>
      <c r="I4901" t="s">
        <v>25</v>
      </c>
      <c r="J4901" t="s">
        <v>66</v>
      </c>
      <c r="K4901" t="s">
        <v>183</v>
      </c>
      <c r="L4901" t="s">
        <v>4</v>
      </c>
      <c r="M4901" t="s">
        <v>5</v>
      </c>
      <c r="N4901" t="s">
        <v>6</v>
      </c>
      <c r="O4901">
        <v>904229000</v>
      </c>
      <c r="P4901" t="s">
        <v>40</v>
      </c>
      <c r="Q4901" t="s">
        <v>1003</v>
      </c>
      <c r="R4901" t="s">
        <v>60</v>
      </c>
      <c r="S4901" t="s">
        <v>2131</v>
      </c>
      <c r="T4901" t="s">
        <v>2128</v>
      </c>
      <c r="U4901" t="s">
        <v>252</v>
      </c>
      <c r="V4901" t="s">
        <v>101</v>
      </c>
      <c r="X4901" t="s">
        <v>8</v>
      </c>
      <c r="Y4901" t="s">
        <v>226</v>
      </c>
      <c r="Z4901">
        <v>298.52</v>
      </c>
      <c r="AA4901">
        <v>145.74700000000001</v>
      </c>
    </row>
    <row r="4902" spans="1:27" hidden="1" x14ac:dyDescent="0.25">
      <c r="A4902">
        <v>2017</v>
      </c>
      <c r="B4902">
        <v>1</v>
      </c>
      <c r="C4902" t="s">
        <v>0</v>
      </c>
      <c r="D4902">
        <v>901</v>
      </c>
      <c r="E4902">
        <v>2</v>
      </c>
      <c r="F4902">
        <v>20170106</v>
      </c>
      <c r="G4902">
        <v>20546610706</v>
      </c>
      <c r="H4902" t="s">
        <v>1</v>
      </c>
      <c r="I4902" t="s">
        <v>2</v>
      </c>
      <c r="J4902" t="s">
        <v>32</v>
      </c>
      <c r="K4902" t="s">
        <v>33</v>
      </c>
      <c r="L4902" t="s">
        <v>4</v>
      </c>
      <c r="M4902" t="s">
        <v>5</v>
      </c>
      <c r="N4902" t="s">
        <v>6</v>
      </c>
      <c r="O4902">
        <v>709600000</v>
      </c>
      <c r="P4902" t="s">
        <v>31</v>
      </c>
      <c r="Q4902" t="s">
        <v>274</v>
      </c>
      <c r="R4902" t="s">
        <v>7</v>
      </c>
      <c r="S4902" t="s">
        <v>45</v>
      </c>
      <c r="T4902" t="s">
        <v>378</v>
      </c>
      <c r="W4902" t="s">
        <v>73</v>
      </c>
      <c r="X4902" t="s">
        <v>8</v>
      </c>
      <c r="Y4902" t="s">
        <v>9</v>
      </c>
      <c r="Z4902">
        <v>297</v>
      </c>
      <c r="AA4902">
        <v>33</v>
      </c>
    </row>
    <row r="4903" spans="1:27" hidden="1" x14ac:dyDescent="0.25">
      <c r="A4903">
        <v>2018</v>
      </c>
      <c r="B4903">
        <v>2</v>
      </c>
      <c r="C4903" t="s">
        <v>270</v>
      </c>
      <c r="D4903">
        <v>9429</v>
      </c>
      <c r="E4903">
        <v>1</v>
      </c>
      <c r="F4903">
        <v>20180221</v>
      </c>
      <c r="G4903">
        <v>20546150519</v>
      </c>
      <c r="H4903" t="s">
        <v>345</v>
      </c>
      <c r="I4903" t="s">
        <v>25</v>
      </c>
      <c r="J4903" t="s">
        <v>26</v>
      </c>
      <c r="K4903" t="s">
        <v>1281</v>
      </c>
      <c r="L4903" t="s">
        <v>4</v>
      </c>
      <c r="M4903" t="s">
        <v>5</v>
      </c>
      <c r="N4903" t="s">
        <v>6</v>
      </c>
      <c r="O4903">
        <v>709600000</v>
      </c>
      <c r="P4903" t="s">
        <v>1002</v>
      </c>
      <c r="Q4903" t="s">
        <v>274</v>
      </c>
      <c r="R4903" t="s">
        <v>7</v>
      </c>
      <c r="S4903" t="s">
        <v>350</v>
      </c>
      <c r="T4903" t="s">
        <v>798</v>
      </c>
      <c r="U4903" t="s">
        <v>807</v>
      </c>
      <c r="W4903" t="s">
        <v>100</v>
      </c>
      <c r="X4903" t="s">
        <v>8</v>
      </c>
      <c r="Y4903" t="s">
        <v>226</v>
      </c>
      <c r="Z4903">
        <v>296.37</v>
      </c>
      <c r="AA4903">
        <v>550</v>
      </c>
    </row>
    <row r="4904" spans="1:27" hidden="1" x14ac:dyDescent="0.25">
      <c r="A4904">
        <v>2017</v>
      </c>
      <c r="B4904">
        <v>2</v>
      </c>
      <c r="C4904" t="s">
        <v>86</v>
      </c>
      <c r="D4904">
        <v>14700</v>
      </c>
      <c r="E4904">
        <v>15</v>
      </c>
      <c r="F4904">
        <v>20170222</v>
      </c>
      <c r="G4904">
        <v>20539086082</v>
      </c>
      <c r="H4904" t="s">
        <v>2126</v>
      </c>
      <c r="I4904" t="s">
        <v>25</v>
      </c>
      <c r="J4904" t="s">
        <v>66</v>
      </c>
      <c r="K4904" t="s">
        <v>183</v>
      </c>
      <c r="L4904" t="s">
        <v>4</v>
      </c>
      <c r="M4904" t="s">
        <v>5</v>
      </c>
      <c r="N4904" t="s">
        <v>6</v>
      </c>
      <c r="O4904">
        <v>904229000</v>
      </c>
      <c r="P4904" t="s">
        <v>499</v>
      </c>
      <c r="Q4904" t="s">
        <v>1003</v>
      </c>
      <c r="R4904" t="s">
        <v>60</v>
      </c>
      <c r="S4904" t="s">
        <v>2127</v>
      </c>
      <c r="T4904" t="s">
        <v>2128</v>
      </c>
      <c r="U4904" t="s">
        <v>252</v>
      </c>
      <c r="V4904" t="s">
        <v>430</v>
      </c>
      <c r="X4904" t="s">
        <v>8</v>
      </c>
      <c r="Y4904" t="s">
        <v>226</v>
      </c>
      <c r="Z4904">
        <v>295.68</v>
      </c>
      <c r="AA4904">
        <v>144.36000000000001</v>
      </c>
    </row>
    <row r="4905" spans="1:27" hidden="1" x14ac:dyDescent="0.25">
      <c r="A4905">
        <v>2017</v>
      </c>
      <c r="B4905">
        <v>3</v>
      </c>
      <c r="C4905" t="s">
        <v>86</v>
      </c>
      <c r="D4905">
        <v>26958</v>
      </c>
      <c r="E4905">
        <v>5</v>
      </c>
      <c r="F4905">
        <v>20170330</v>
      </c>
      <c r="G4905">
        <v>20186370571</v>
      </c>
      <c r="H4905" t="s">
        <v>111</v>
      </c>
      <c r="I4905" t="s">
        <v>25</v>
      </c>
      <c r="J4905" t="s">
        <v>26</v>
      </c>
      <c r="K4905" t="s">
        <v>2333</v>
      </c>
      <c r="L4905" t="s">
        <v>4</v>
      </c>
      <c r="M4905" t="s">
        <v>5</v>
      </c>
      <c r="N4905" t="s">
        <v>17</v>
      </c>
      <c r="O4905">
        <v>2005999000</v>
      </c>
      <c r="P4905" t="s">
        <v>499</v>
      </c>
      <c r="Q4905" t="s">
        <v>1071</v>
      </c>
      <c r="R4905" t="s">
        <v>24</v>
      </c>
      <c r="S4905" t="s">
        <v>2336</v>
      </c>
      <c r="W4905" t="s">
        <v>112</v>
      </c>
      <c r="X4905" t="s">
        <v>8</v>
      </c>
      <c r="Y4905" t="s">
        <v>9</v>
      </c>
      <c r="Z4905">
        <v>291.83999999999997</v>
      </c>
      <c r="AA4905">
        <v>97</v>
      </c>
    </row>
    <row r="4906" spans="1:27" hidden="1" x14ac:dyDescent="0.25">
      <c r="A4906">
        <v>2017</v>
      </c>
      <c r="B4906">
        <v>2</v>
      </c>
      <c r="C4906" t="s">
        <v>86</v>
      </c>
      <c r="D4906">
        <v>16332</v>
      </c>
      <c r="E4906">
        <v>9</v>
      </c>
      <c r="F4906">
        <v>20170223</v>
      </c>
      <c r="G4906">
        <v>20186370571</v>
      </c>
      <c r="H4906" t="s">
        <v>111</v>
      </c>
      <c r="I4906" t="s">
        <v>25</v>
      </c>
      <c r="J4906" t="s">
        <v>26</v>
      </c>
      <c r="K4906" t="s">
        <v>97</v>
      </c>
      <c r="L4906" t="s">
        <v>4</v>
      </c>
      <c r="M4906" t="s">
        <v>5</v>
      </c>
      <c r="N4906" t="s">
        <v>6</v>
      </c>
      <c r="O4906">
        <v>904219000</v>
      </c>
      <c r="P4906" t="s">
        <v>40</v>
      </c>
      <c r="Q4906" t="s">
        <v>472</v>
      </c>
      <c r="R4906" t="s">
        <v>50</v>
      </c>
      <c r="S4906" t="s">
        <v>1650</v>
      </c>
      <c r="W4906" t="s">
        <v>112</v>
      </c>
      <c r="X4906" t="s">
        <v>8</v>
      </c>
      <c r="Y4906" t="s">
        <v>9</v>
      </c>
      <c r="Z4906">
        <v>290.7</v>
      </c>
      <c r="AA4906">
        <v>21.8</v>
      </c>
    </row>
    <row r="4907" spans="1:27" hidden="1" x14ac:dyDescent="0.25">
      <c r="A4907">
        <v>2018</v>
      </c>
      <c r="B4907">
        <v>3</v>
      </c>
      <c r="C4907" t="s">
        <v>270</v>
      </c>
      <c r="D4907">
        <v>12247</v>
      </c>
      <c r="E4907">
        <v>3</v>
      </c>
      <c r="F4907">
        <v>20180315</v>
      </c>
      <c r="G4907">
        <v>20504004415</v>
      </c>
      <c r="H4907" t="s">
        <v>223</v>
      </c>
      <c r="I4907" t="s">
        <v>25</v>
      </c>
      <c r="J4907" t="s">
        <v>26</v>
      </c>
      <c r="K4907" t="s">
        <v>97</v>
      </c>
      <c r="L4907" t="s">
        <v>4</v>
      </c>
      <c r="M4907" t="s">
        <v>5</v>
      </c>
      <c r="N4907" t="s">
        <v>17</v>
      </c>
      <c r="O4907">
        <v>2001909000</v>
      </c>
      <c r="P4907" t="s">
        <v>934</v>
      </c>
      <c r="Q4907" t="s">
        <v>1003</v>
      </c>
      <c r="R4907" t="s">
        <v>68</v>
      </c>
      <c r="S4907" t="s">
        <v>1678</v>
      </c>
      <c r="W4907" t="s">
        <v>100</v>
      </c>
      <c r="X4907" t="s">
        <v>8</v>
      </c>
      <c r="Y4907" t="s">
        <v>226</v>
      </c>
      <c r="Z4907">
        <v>290</v>
      </c>
      <c r="AA4907">
        <v>95.16</v>
      </c>
    </row>
    <row r="4908" spans="1:27" hidden="1" x14ac:dyDescent="0.25">
      <c r="A4908">
        <v>2018</v>
      </c>
      <c r="B4908">
        <v>1</v>
      </c>
      <c r="C4908" t="s">
        <v>0</v>
      </c>
      <c r="D4908">
        <v>3037</v>
      </c>
      <c r="E4908">
        <v>1</v>
      </c>
      <c r="F4908">
        <v>20180112</v>
      </c>
      <c r="G4908">
        <v>20510807694</v>
      </c>
      <c r="H4908" t="s">
        <v>20</v>
      </c>
      <c r="I4908" t="s">
        <v>2</v>
      </c>
      <c r="J4908" t="s">
        <v>21</v>
      </c>
      <c r="K4908" t="s">
        <v>22</v>
      </c>
      <c r="L4908" t="s">
        <v>4</v>
      </c>
      <c r="M4908" t="s">
        <v>5</v>
      </c>
      <c r="N4908" t="s">
        <v>6</v>
      </c>
      <c r="O4908">
        <v>709600000</v>
      </c>
      <c r="P4908" t="s">
        <v>31</v>
      </c>
      <c r="Q4908" t="s">
        <v>274</v>
      </c>
      <c r="R4908" t="s">
        <v>7</v>
      </c>
      <c r="S4908" t="s">
        <v>31</v>
      </c>
      <c r="X4908" t="s">
        <v>23</v>
      </c>
      <c r="Y4908" t="s">
        <v>9</v>
      </c>
      <c r="Z4908">
        <v>288</v>
      </c>
      <c r="AA4908">
        <v>166.786</v>
      </c>
    </row>
    <row r="4909" spans="1:27" hidden="1" x14ac:dyDescent="0.25">
      <c r="A4909">
        <v>2018</v>
      </c>
      <c r="B4909">
        <v>1</v>
      </c>
      <c r="C4909" t="s">
        <v>0</v>
      </c>
      <c r="D4909">
        <v>5597</v>
      </c>
      <c r="E4909">
        <v>1</v>
      </c>
      <c r="F4909">
        <v>20180119</v>
      </c>
      <c r="G4909">
        <v>20510807694</v>
      </c>
      <c r="H4909" t="s">
        <v>20</v>
      </c>
      <c r="I4909" t="s">
        <v>2</v>
      </c>
      <c r="J4909" t="s">
        <v>21</v>
      </c>
      <c r="K4909" t="s">
        <v>22</v>
      </c>
      <c r="L4909" t="s">
        <v>4</v>
      </c>
      <c r="M4909" t="s">
        <v>5</v>
      </c>
      <c r="N4909" t="s">
        <v>6</v>
      </c>
      <c r="O4909">
        <v>709600000</v>
      </c>
      <c r="P4909" t="s">
        <v>31</v>
      </c>
      <c r="Q4909" t="s">
        <v>274</v>
      </c>
      <c r="R4909" t="s">
        <v>7</v>
      </c>
      <c r="S4909" t="s">
        <v>31</v>
      </c>
      <c r="X4909" t="s">
        <v>23</v>
      </c>
      <c r="Y4909" t="s">
        <v>9</v>
      </c>
      <c r="Z4909">
        <v>288</v>
      </c>
      <c r="AA4909">
        <v>176.851</v>
      </c>
    </row>
    <row r="4910" spans="1:27" hidden="1" x14ac:dyDescent="0.25">
      <c r="A4910">
        <v>2017</v>
      </c>
      <c r="B4910">
        <v>1</v>
      </c>
      <c r="C4910" t="s">
        <v>86</v>
      </c>
      <c r="D4910">
        <v>114749</v>
      </c>
      <c r="E4910">
        <v>3</v>
      </c>
      <c r="F4910">
        <v>20170102</v>
      </c>
      <c r="G4910">
        <v>20523273265</v>
      </c>
      <c r="H4910" t="s">
        <v>174</v>
      </c>
      <c r="I4910" t="s">
        <v>25</v>
      </c>
      <c r="J4910" t="s">
        <v>26</v>
      </c>
      <c r="K4910" t="s">
        <v>97</v>
      </c>
      <c r="L4910" t="s">
        <v>4</v>
      </c>
      <c r="M4910" t="s">
        <v>5</v>
      </c>
      <c r="N4910" t="s">
        <v>6</v>
      </c>
      <c r="O4910">
        <v>904219000</v>
      </c>
      <c r="P4910" t="s">
        <v>499</v>
      </c>
      <c r="Q4910" t="s">
        <v>472</v>
      </c>
      <c r="R4910" t="s">
        <v>50</v>
      </c>
      <c r="S4910" t="s">
        <v>177</v>
      </c>
      <c r="W4910" t="s">
        <v>176</v>
      </c>
      <c r="X4910" t="s">
        <v>8</v>
      </c>
      <c r="Y4910" t="s">
        <v>9</v>
      </c>
      <c r="Z4910">
        <v>282.95999999999998</v>
      </c>
      <c r="AA4910">
        <v>32.83</v>
      </c>
    </row>
    <row r="4911" spans="1:27" hidden="1" x14ac:dyDescent="0.25">
      <c r="A4911">
        <v>2018</v>
      </c>
      <c r="B4911">
        <v>3</v>
      </c>
      <c r="C4911" t="s">
        <v>0</v>
      </c>
      <c r="D4911">
        <v>22900</v>
      </c>
      <c r="E4911">
        <v>1</v>
      </c>
      <c r="F4911">
        <v>20180318</v>
      </c>
      <c r="G4911">
        <v>20565443993</v>
      </c>
      <c r="H4911" t="s">
        <v>523</v>
      </c>
      <c r="I4911" t="s">
        <v>2</v>
      </c>
      <c r="J4911" t="s">
        <v>81</v>
      </c>
      <c r="K4911" t="s">
        <v>374</v>
      </c>
      <c r="L4911" t="s">
        <v>4</v>
      </c>
      <c r="M4911" t="s">
        <v>5</v>
      </c>
      <c r="N4911" t="s">
        <v>6</v>
      </c>
      <c r="O4911">
        <v>709600000</v>
      </c>
      <c r="P4911" t="s">
        <v>31</v>
      </c>
      <c r="Q4911" t="s">
        <v>274</v>
      </c>
      <c r="R4911" t="s">
        <v>7</v>
      </c>
      <c r="S4911" t="s">
        <v>2448</v>
      </c>
      <c r="T4911" t="s">
        <v>1116</v>
      </c>
      <c r="W4911" t="s">
        <v>34</v>
      </c>
      <c r="X4911" t="s">
        <v>23</v>
      </c>
      <c r="Y4911" t="s">
        <v>9</v>
      </c>
      <c r="Z4911">
        <v>282.86</v>
      </c>
      <c r="AA4911">
        <v>134</v>
      </c>
    </row>
    <row r="4912" spans="1:27" hidden="1" x14ac:dyDescent="0.25">
      <c r="A4912">
        <v>2017</v>
      </c>
      <c r="B4912">
        <v>3</v>
      </c>
      <c r="C4912" t="s">
        <v>86</v>
      </c>
      <c r="D4912">
        <v>18469</v>
      </c>
      <c r="E4912">
        <v>11</v>
      </c>
      <c r="F4912">
        <v>20170302</v>
      </c>
      <c r="G4912">
        <v>20186370571</v>
      </c>
      <c r="H4912" t="s">
        <v>111</v>
      </c>
      <c r="I4912" t="s">
        <v>25</v>
      </c>
      <c r="J4912" t="s">
        <v>26</v>
      </c>
      <c r="K4912" t="s">
        <v>97</v>
      </c>
      <c r="L4912" t="s">
        <v>4</v>
      </c>
      <c r="M4912" t="s">
        <v>5</v>
      </c>
      <c r="N4912" t="s">
        <v>17</v>
      </c>
      <c r="O4912">
        <v>2005999000</v>
      </c>
      <c r="P4912" t="s">
        <v>31</v>
      </c>
      <c r="Q4912" t="s">
        <v>1003</v>
      </c>
      <c r="R4912" t="s">
        <v>24</v>
      </c>
      <c r="S4912" t="s">
        <v>688</v>
      </c>
      <c r="W4912" t="s">
        <v>160</v>
      </c>
      <c r="X4912" t="s">
        <v>8</v>
      </c>
      <c r="Y4912" t="s">
        <v>9</v>
      </c>
      <c r="Z4912">
        <v>277.2</v>
      </c>
      <c r="AA4912">
        <v>141.19999999999999</v>
      </c>
    </row>
    <row r="4913" spans="1:27" hidden="1" x14ac:dyDescent="0.25">
      <c r="A4913">
        <v>2017</v>
      </c>
      <c r="B4913">
        <v>1</v>
      </c>
      <c r="C4913" t="s">
        <v>86</v>
      </c>
      <c r="D4913">
        <v>9035</v>
      </c>
      <c r="E4913">
        <v>5</v>
      </c>
      <c r="F4913">
        <v>20170131</v>
      </c>
      <c r="G4913">
        <v>20392854445</v>
      </c>
      <c r="H4913" t="s">
        <v>396</v>
      </c>
      <c r="I4913" t="s">
        <v>2</v>
      </c>
      <c r="J4913" t="s">
        <v>81</v>
      </c>
      <c r="K4913" t="s">
        <v>82</v>
      </c>
      <c r="L4913" t="s">
        <v>4</v>
      </c>
      <c r="M4913" t="s">
        <v>5</v>
      </c>
      <c r="N4913" t="s">
        <v>6</v>
      </c>
      <c r="O4913">
        <v>710809000</v>
      </c>
      <c r="P4913" t="s">
        <v>1012</v>
      </c>
      <c r="Q4913" t="s">
        <v>1076</v>
      </c>
      <c r="R4913" t="s">
        <v>13</v>
      </c>
      <c r="S4913" t="s">
        <v>708</v>
      </c>
      <c r="T4913" t="s">
        <v>709</v>
      </c>
      <c r="U4913" t="s">
        <v>399</v>
      </c>
      <c r="X4913" t="s">
        <v>8</v>
      </c>
      <c r="Y4913" t="s">
        <v>9</v>
      </c>
      <c r="Z4913">
        <v>276</v>
      </c>
      <c r="AA4913">
        <v>187.96100000000001</v>
      </c>
    </row>
    <row r="4914" spans="1:27" hidden="1" x14ac:dyDescent="0.25">
      <c r="A4914">
        <v>2018</v>
      </c>
      <c r="B4914">
        <v>3</v>
      </c>
      <c r="C4914" t="s">
        <v>0</v>
      </c>
      <c r="D4914">
        <v>23567</v>
      </c>
      <c r="E4914">
        <v>13</v>
      </c>
      <c r="F4914">
        <v>20180321</v>
      </c>
      <c r="G4914">
        <v>10424891415</v>
      </c>
      <c r="H4914" t="s">
        <v>70</v>
      </c>
      <c r="I4914" t="s">
        <v>2</v>
      </c>
      <c r="J4914" t="s">
        <v>21</v>
      </c>
      <c r="K4914" t="s">
        <v>53</v>
      </c>
      <c r="L4914" t="s">
        <v>4</v>
      </c>
      <c r="M4914" t="s">
        <v>5</v>
      </c>
      <c r="N4914" t="s">
        <v>6</v>
      </c>
      <c r="O4914">
        <v>709600000</v>
      </c>
      <c r="P4914" t="s">
        <v>499</v>
      </c>
      <c r="Q4914" t="s">
        <v>274</v>
      </c>
      <c r="R4914" t="s">
        <v>7</v>
      </c>
      <c r="S4914" t="s">
        <v>41</v>
      </c>
      <c r="X4914" t="s">
        <v>23</v>
      </c>
      <c r="Y4914" t="s">
        <v>9</v>
      </c>
      <c r="Z4914">
        <v>274.98</v>
      </c>
      <c r="AA4914">
        <v>30</v>
      </c>
    </row>
    <row r="4915" spans="1:27" hidden="1" x14ac:dyDescent="0.25">
      <c r="A4915">
        <v>2018</v>
      </c>
      <c r="B4915">
        <v>3</v>
      </c>
      <c r="C4915" t="s">
        <v>270</v>
      </c>
      <c r="D4915">
        <v>10615</v>
      </c>
      <c r="E4915">
        <v>1</v>
      </c>
      <c r="F4915">
        <v>20180301</v>
      </c>
      <c r="G4915">
        <v>20546150519</v>
      </c>
      <c r="H4915" t="s">
        <v>345</v>
      </c>
      <c r="I4915" t="s">
        <v>25</v>
      </c>
      <c r="J4915" t="s">
        <v>26</v>
      </c>
      <c r="K4915" t="s">
        <v>257</v>
      </c>
      <c r="L4915" t="s">
        <v>4</v>
      </c>
      <c r="M4915" t="s">
        <v>5</v>
      </c>
      <c r="N4915" t="s">
        <v>6</v>
      </c>
      <c r="O4915">
        <v>709600000</v>
      </c>
      <c r="P4915" t="s">
        <v>1002</v>
      </c>
      <c r="Q4915" t="s">
        <v>274</v>
      </c>
      <c r="R4915" t="s">
        <v>7</v>
      </c>
      <c r="S4915" t="s">
        <v>350</v>
      </c>
      <c r="T4915" t="s">
        <v>2618</v>
      </c>
      <c r="U4915" t="s">
        <v>807</v>
      </c>
      <c r="W4915" t="s">
        <v>100</v>
      </c>
      <c r="X4915" t="s">
        <v>8</v>
      </c>
      <c r="Y4915" t="s">
        <v>226</v>
      </c>
      <c r="Z4915">
        <v>271.70999999999998</v>
      </c>
      <c r="AA4915">
        <v>305</v>
      </c>
    </row>
    <row r="4916" spans="1:27" hidden="1" x14ac:dyDescent="0.25">
      <c r="A4916">
        <v>2017</v>
      </c>
      <c r="B4916">
        <v>2</v>
      </c>
      <c r="C4916" t="s">
        <v>270</v>
      </c>
      <c r="D4916">
        <v>7034</v>
      </c>
      <c r="E4916">
        <v>9</v>
      </c>
      <c r="F4916">
        <v>20170210</v>
      </c>
      <c r="G4916">
        <v>20546150519</v>
      </c>
      <c r="H4916" t="s">
        <v>345</v>
      </c>
      <c r="I4916" t="s">
        <v>25</v>
      </c>
      <c r="J4916" t="s">
        <v>26</v>
      </c>
      <c r="K4916" t="s">
        <v>257</v>
      </c>
      <c r="L4916" t="s">
        <v>4</v>
      </c>
      <c r="M4916" t="s">
        <v>5</v>
      </c>
      <c r="N4916" t="s">
        <v>6</v>
      </c>
      <c r="O4916">
        <v>709600000</v>
      </c>
      <c r="P4916" t="s">
        <v>1006</v>
      </c>
      <c r="Q4916" t="s">
        <v>274</v>
      </c>
      <c r="R4916" t="s">
        <v>7</v>
      </c>
      <c r="S4916" t="s">
        <v>1721</v>
      </c>
      <c r="W4916" t="s">
        <v>272</v>
      </c>
      <c r="X4916" t="s">
        <v>8</v>
      </c>
      <c r="Y4916" t="s">
        <v>226</v>
      </c>
      <c r="Z4916">
        <v>270.22000000000003</v>
      </c>
      <c r="AA4916">
        <v>155</v>
      </c>
    </row>
    <row r="4917" spans="1:27" hidden="1" x14ac:dyDescent="0.25">
      <c r="A4917">
        <v>2017</v>
      </c>
      <c r="B4917">
        <v>1</v>
      </c>
      <c r="C4917" t="s">
        <v>0</v>
      </c>
      <c r="D4917">
        <v>7450</v>
      </c>
      <c r="E4917">
        <v>2</v>
      </c>
      <c r="F4917">
        <v>20170123</v>
      </c>
      <c r="G4917">
        <v>20546610706</v>
      </c>
      <c r="H4917" t="s">
        <v>1</v>
      </c>
      <c r="I4917" t="s">
        <v>2</v>
      </c>
      <c r="J4917" t="s">
        <v>32</v>
      </c>
      <c r="K4917" t="s">
        <v>33</v>
      </c>
      <c r="L4917" t="s">
        <v>4</v>
      </c>
      <c r="M4917" t="s">
        <v>5</v>
      </c>
      <c r="N4917" t="s">
        <v>6</v>
      </c>
      <c r="O4917">
        <v>709600000</v>
      </c>
      <c r="P4917" t="s">
        <v>31</v>
      </c>
      <c r="Q4917" t="s">
        <v>274</v>
      </c>
      <c r="R4917" t="s">
        <v>7</v>
      </c>
      <c r="S4917" t="s">
        <v>45</v>
      </c>
      <c r="T4917" t="s">
        <v>378</v>
      </c>
      <c r="W4917" t="s">
        <v>73</v>
      </c>
      <c r="X4917" t="s">
        <v>8</v>
      </c>
      <c r="Y4917" t="s">
        <v>9</v>
      </c>
      <c r="Z4917">
        <v>270</v>
      </c>
      <c r="AA4917">
        <v>30</v>
      </c>
    </row>
    <row r="4918" spans="1:27" hidden="1" x14ac:dyDescent="0.25">
      <c r="A4918">
        <v>2018</v>
      </c>
      <c r="B4918">
        <v>3</v>
      </c>
      <c r="C4918" t="s">
        <v>0</v>
      </c>
      <c r="D4918">
        <v>18142</v>
      </c>
      <c r="E4918">
        <v>4</v>
      </c>
      <c r="F4918">
        <v>20180302</v>
      </c>
      <c r="G4918">
        <v>20546610706</v>
      </c>
      <c r="H4918" t="s">
        <v>1</v>
      </c>
      <c r="I4918" t="s">
        <v>2</v>
      </c>
      <c r="J4918" t="s">
        <v>32</v>
      </c>
      <c r="K4918" t="s">
        <v>33</v>
      </c>
      <c r="L4918" t="s">
        <v>4</v>
      </c>
      <c r="M4918" t="s">
        <v>5</v>
      </c>
      <c r="N4918" t="s">
        <v>6</v>
      </c>
      <c r="O4918">
        <v>709600000</v>
      </c>
      <c r="P4918" t="s">
        <v>31</v>
      </c>
      <c r="Q4918" t="s">
        <v>274</v>
      </c>
      <c r="R4918" t="s">
        <v>7</v>
      </c>
      <c r="S4918" t="s">
        <v>55</v>
      </c>
      <c r="W4918" t="s">
        <v>44</v>
      </c>
      <c r="X4918" t="s">
        <v>8</v>
      </c>
      <c r="Y4918" t="s">
        <v>9</v>
      </c>
      <c r="Z4918">
        <v>270</v>
      </c>
      <c r="AA4918">
        <v>30</v>
      </c>
    </row>
    <row r="4919" spans="1:27" hidden="1" x14ac:dyDescent="0.25">
      <c r="A4919">
        <v>2018</v>
      </c>
      <c r="B4919">
        <v>3</v>
      </c>
      <c r="C4919" t="s">
        <v>0</v>
      </c>
      <c r="D4919">
        <v>19698</v>
      </c>
      <c r="E4919">
        <v>1</v>
      </c>
      <c r="F4919">
        <v>20180309</v>
      </c>
      <c r="G4919">
        <v>20510807694</v>
      </c>
      <c r="H4919" t="s">
        <v>20</v>
      </c>
      <c r="I4919" t="s">
        <v>2</v>
      </c>
      <c r="J4919" t="s">
        <v>21</v>
      </c>
      <c r="K4919" t="s">
        <v>22</v>
      </c>
      <c r="L4919" t="s">
        <v>4</v>
      </c>
      <c r="M4919" t="s">
        <v>5</v>
      </c>
      <c r="N4919" t="s">
        <v>6</v>
      </c>
      <c r="O4919">
        <v>709600000</v>
      </c>
      <c r="P4919" t="s">
        <v>31</v>
      </c>
      <c r="Q4919" t="s">
        <v>274</v>
      </c>
      <c r="R4919" t="s">
        <v>7</v>
      </c>
      <c r="S4919" t="s">
        <v>31</v>
      </c>
      <c r="X4919" t="s">
        <v>23</v>
      </c>
      <c r="Y4919" t="s">
        <v>9</v>
      </c>
      <c r="Z4919">
        <v>270</v>
      </c>
      <c r="AA4919">
        <v>125.119</v>
      </c>
    </row>
    <row r="4920" spans="1:27" hidden="1" x14ac:dyDescent="0.25">
      <c r="A4920">
        <v>2018</v>
      </c>
      <c r="B4920">
        <v>3</v>
      </c>
      <c r="C4920" t="s">
        <v>0</v>
      </c>
      <c r="D4920">
        <v>19898</v>
      </c>
      <c r="E4920">
        <v>3</v>
      </c>
      <c r="F4920">
        <v>20180309</v>
      </c>
      <c r="G4920">
        <v>20546610706</v>
      </c>
      <c r="H4920" t="s">
        <v>1</v>
      </c>
      <c r="I4920" t="s">
        <v>2</v>
      </c>
      <c r="J4920" t="s">
        <v>32</v>
      </c>
      <c r="K4920" t="s">
        <v>33</v>
      </c>
      <c r="L4920" t="s">
        <v>4</v>
      </c>
      <c r="M4920" t="s">
        <v>5</v>
      </c>
      <c r="N4920" t="s">
        <v>6</v>
      </c>
      <c r="O4920">
        <v>709600000</v>
      </c>
      <c r="P4920" t="s">
        <v>31</v>
      </c>
      <c r="Q4920" t="s">
        <v>274</v>
      </c>
      <c r="R4920" t="s">
        <v>7</v>
      </c>
      <c r="S4920" t="s">
        <v>55</v>
      </c>
      <c r="W4920" t="s">
        <v>44</v>
      </c>
      <c r="X4920" t="s">
        <v>8</v>
      </c>
      <c r="Y4920" t="s">
        <v>9</v>
      </c>
      <c r="Z4920">
        <v>270</v>
      </c>
      <c r="AA4920">
        <v>30</v>
      </c>
    </row>
    <row r="4921" spans="1:27" hidden="1" x14ac:dyDescent="0.25">
      <c r="A4921">
        <v>2018</v>
      </c>
      <c r="B4921">
        <v>1</v>
      </c>
      <c r="C4921" t="s">
        <v>0</v>
      </c>
      <c r="D4921">
        <v>588</v>
      </c>
      <c r="E4921">
        <v>1</v>
      </c>
      <c r="F4921">
        <v>20180105</v>
      </c>
      <c r="G4921">
        <v>20510807694</v>
      </c>
      <c r="H4921" t="s">
        <v>20</v>
      </c>
      <c r="I4921" t="s">
        <v>2</v>
      </c>
      <c r="J4921" t="s">
        <v>21</v>
      </c>
      <c r="K4921" t="s">
        <v>22</v>
      </c>
      <c r="L4921" t="s">
        <v>4</v>
      </c>
      <c r="M4921" t="s">
        <v>5</v>
      </c>
      <c r="N4921" t="s">
        <v>6</v>
      </c>
      <c r="O4921">
        <v>709600000</v>
      </c>
      <c r="P4921" t="s">
        <v>31</v>
      </c>
      <c r="Q4921" t="s">
        <v>274</v>
      </c>
      <c r="R4921" t="s">
        <v>7</v>
      </c>
      <c r="S4921" t="s">
        <v>31</v>
      </c>
      <c r="X4921" t="s">
        <v>23</v>
      </c>
      <c r="Y4921" t="s">
        <v>9</v>
      </c>
      <c r="Z4921">
        <v>264</v>
      </c>
      <c r="AA4921">
        <v>161.58699999999999</v>
      </c>
    </row>
    <row r="4922" spans="1:27" hidden="1" x14ac:dyDescent="0.25">
      <c r="A4922">
        <v>2018</v>
      </c>
      <c r="B4922">
        <v>2</v>
      </c>
      <c r="C4922" t="s">
        <v>0</v>
      </c>
      <c r="D4922">
        <v>14034</v>
      </c>
      <c r="E4922">
        <v>1</v>
      </c>
      <c r="F4922">
        <v>20180216</v>
      </c>
      <c r="G4922">
        <v>20510807694</v>
      </c>
      <c r="H4922" t="s">
        <v>20</v>
      </c>
      <c r="I4922" t="s">
        <v>2</v>
      </c>
      <c r="J4922" t="s">
        <v>21</v>
      </c>
      <c r="K4922" t="s">
        <v>22</v>
      </c>
      <c r="L4922" t="s">
        <v>4</v>
      </c>
      <c r="M4922" t="s">
        <v>5</v>
      </c>
      <c r="N4922" t="s">
        <v>6</v>
      </c>
      <c r="O4922">
        <v>709600000</v>
      </c>
      <c r="P4922" t="s">
        <v>31</v>
      </c>
      <c r="Q4922" t="s">
        <v>274</v>
      </c>
      <c r="R4922" t="s">
        <v>7</v>
      </c>
      <c r="S4922" t="s">
        <v>31</v>
      </c>
      <c r="X4922" t="s">
        <v>23</v>
      </c>
      <c r="Y4922" t="s">
        <v>9</v>
      </c>
      <c r="Z4922">
        <v>264</v>
      </c>
      <c r="AA4922">
        <v>180.68799999999999</v>
      </c>
    </row>
    <row r="4923" spans="1:27" hidden="1" x14ac:dyDescent="0.25">
      <c r="A4923">
        <v>2018</v>
      </c>
      <c r="B4923">
        <v>2</v>
      </c>
      <c r="C4923" t="s">
        <v>0</v>
      </c>
      <c r="D4923">
        <v>15923</v>
      </c>
      <c r="E4923">
        <v>1</v>
      </c>
      <c r="F4923">
        <v>20180223</v>
      </c>
      <c r="G4923">
        <v>20510807694</v>
      </c>
      <c r="H4923" t="s">
        <v>20</v>
      </c>
      <c r="I4923" t="s">
        <v>2</v>
      </c>
      <c r="J4923" t="s">
        <v>21</v>
      </c>
      <c r="K4923" t="s">
        <v>22</v>
      </c>
      <c r="L4923" t="s">
        <v>4</v>
      </c>
      <c r="M4923" t="s">
        <v>5</v>
      </c>
      <c r="N4923" t="s">
        <v>6</v>
      </c>
      <c r="O4923">
        <v>709600000</v>
      </c>
      <c r="P4923" t="s">
        <v>31</v>
      </c>
      <c r="Q4923" t="s">
        <v>274</v>
      </c>
      <c r="R4923" t="s">
        <v>7</v>
      </c>
      <c r="S4923" t="s">
        <v>31</v>
      </c>
      <c r="X4923" t="s">
        <v>23</v>
      </c>
      <c r="Y4923" t="s">
        <v>9</v>
      </c>
      <c r="Z4923">
        <v>264</v>
      </c>
      <c r="AA4923">
        <v>145.74600000000001</v>
      </c>
    </row>
    <row r="4924" spans="1:27" hidden="1" x14ac:dyDescent="0.25">
      <c r="A4924">
        <v>2017</v>
      </c>
      <c r="B4924">
        <v>3</v>
      </c>
      <c r="C4924" t="s">
        <v>85</v>
      </c>
      <c r="D4924">
        <v>1937</v>
      </c>
      <c r="E4924">
        <v>6</v>
      </c>
      <c r="F4924">
        <v>20170328</v>
      </c>
      <c r="G4924">
        <v>20119194998</v>
      </c>
      <c r="H4924" t="s">
        <v>366</v>
      </c>
      <c r="I4924" t="s">
        <v>11</v>
      </c>
      <c r="J4924" t="s">
        <v>12</v>
      </c>
      <c r="K4924" t="s">
        <v>362</v>
      </c>
      <c r="L4924" t="s">
        <v>4</v>
      </c>
      <c r="M4924" t="s">
        <v>5</v>
      </c>
      <c r="N4924" t="s">
        <v>17</v>
      </c>
      <c r="O4924">
        <v>2005999000</v>
      </c>
      <c r="P4924" t="s">
        <v>1071</v>
      </c>
      <c r="Q4924" t="s">
        <v>1003</v>
      </c>
      <c r="R4924" t="s">
        <v>24</v>
      </c>
      <c r="S4924" t="s">
        <v>2389</v>
      </c>
      <c r="T4924" t="s">
        <v>368</v>
      </c>
      <c r="V4924" t="s">
        <v>84</v>
      </c>
      <c r="W4924" t="s">
        <v>369</v>
      </c>
      <c r="X4924" t="s">
        <v>23</v>
      </c>
      <c r="Y4924" t="s">
        <v>85</v>
      </c>
      <c r="Z4924">
        <v>262.5</v>
      </c>
      <c r="AA4924">
        <v>250</v>
      </c>
    </row>
    <row r="4925" spans="1:27" hidden="1" x14ac:dyDescent="0.25">
      <c r="A4925">
        <v>2017</v>
      </c>
      <c r="B4925">
        <v>2</v>
      </c>
      <c r="C4925" t="s">
        <v>86</v>
      </c>
      <c r="D4925">
        <v>16367</v>
      </c>
      <c r="E4925">
        <v>26</v>
      </c>
      <c r="F4925">
        <v>20170221</v>
      </c>
      <c r="G4925">
        <v>20493063694</v>
      </c>
      <c r="H4925" t="s">
        <v>1651</v>
      </c>
      <c r="I4925" t="s">
        <v>25</v>
      </c>
      <c r="J4925" t="s">
        <v>26</v>
      </c>
      <c r="K4925" t="s">
        <v>199</v>
      </c>
      <c r="L4925" t="s">
        <v>4</v>
      </c>
      <c r="M4925" t="s">
        <v>5</v>
      </c>
      <c r="N4925" t="s">
        <v>6</v>
      </c>
      <c r="O4925">
        <v>710809000</v>
      </c>
      <c r="P4925" t="s">
        <v>31</v>
      </c>
      <c r="Q4925" t="s">
        <v>1076</v>
      </c>
      <c r="R4925" t="s">
        <v>13</v>
      </c>
      <c r="S4925" t="s">
        <v>400</v>
      </c>
      <c r="T4925" t="s">
        <v>1652</v>
      </c>
      <c r="V4925" t="s">
        <v>1653</v>
      </c>
      <c r="X4925" t="s">
        <v>8</v>
      </c>
      <c r="Y4925" t="s">
        <v>9</v>
      </c>
      <c r="Z4925">
        <v>260</v>
      </c>
      <c r="AA4925">
        <v>229</v>
      </c>
    </row>
    <row r="4926" spans="1:27" hidden="1" x14ac:dyDescent="0.25">
      <c r="A4926">
        <v>2018</v>
      </c>
      <c r="B4926">
        <v>3</v>
      </c>
      <c r="C4926" t="s">
        <v>0</v>
      </c>
      <c r="D4926">
        <v>21795</v>
      </c>
      <c r="E4926">
        <v>7</v>
      </c>
      <c r="F4926">
        <v>20180316</v>
      </c>
      <c r="G4926">
        <v>20510807694</v>
      </c>
      <c r="H4926" t="s">
        <v>20</v>
      </c>
      <c r="I4926" t="s">
        <v>2</v>
      </c>
      <c r="J4926" t="s">
        <v>21</v>
      </c>
      <c r="K4926" t="s">
        <v>22</v>
      </c>
      <c r="L4926" t="s">
        <v>4</v>
      </c>
      <c r="M4926" t="s">
        <v>5</v>
      </c>
      <c r="N4926" t="s">
        <v>6</v>
      </c>
      <c r="O4926">
        <v>709600000</v>
      </c>
      <c r="P4926" t="s">
        <v>40</v>
      </c>
      <c r="Q4926" t="s">
        <v>274</v>
      </c>
      <c r="R4926" t="s">
        <v>7</v>
      </c>
      <c r="S4926" t="s">
        <v>40</v>
      </c>
      <c r="T4926" t="s">
        <v>54</v>
      </c>
      <c r="X4926" t="s">
        <v>23</v>
      </c>
      <c r="Y4926" t="s">
        <v>9</v>
      </c>
      <c r="Z4926">
        <v>260</v>
      </c>
      <c r="AA4926">
        <v>127.907</v>
      </c>
    </row>
    <row r="4927" spans="1:27" hidden="1" x14ac:dyDescent="0.25">
      <c r="A4927">
        <v>2018</v>
      </c>
      <c r="B4927">
        <v>2</v>
      </c>
      <c r="C4927" t="s">
        <v>86</v>
      </c>
      <c r="D4927">
        <v>16487</v>
      </c>
      <c r="E4927">
        <v>1</v>
      </c>
      <c r="F4927">
        <v>20180225</v>
      </c>
      <c r="G4927">
        <v>20170040938</v>
      </c>
      <c r="H4927" t="s">
        <v>65</v>
      </c>
      <c r="I4927" t="s">
        <v>36</v>
      </c>
      <c r="J4927" t="s">
        <v>1497</v>
      </c>
      <c r="K4927" t="s">
        <v>1498</v>
      </c>
      <c r="L4927" t="s">
        <v>4</v>
      </c>
      <c r="M4927" t="s">
        <v>5</v>
      </c>
      <c r="N4927" t="s">
        <v>17</v>
      </c>
      <c r="O4927">
        <v>2005999000</v>
      </c>
      <c r="P4927" t="s">
        <v>934</v>
      </c>
      <c r="Q4927" t="s">
        <v>1003</v>
      </c>
      <c r="R4927" t="s">
        <v>24</v>
      </c>
      <c r="S4927" t="s">
        <v>148</v>
      </c>
      <c r="T4927" t="s">
        <v>101</v>
      </c>
      <c r="W4927" t="s">
        <v>214</v>
      </c>
      <c r="X4927" t="s">
        <v>8</v>
      </c>
      <c r="Y4927" t="s">
        <v>15</v>
      </c>
      <c r="Z4927">
        <v>255</v>
      </c>
      <c r="AA4927">
        <v>161.77199999999999</v>
      </c>
    </row>
    <row r="4928" spans="1:27" hidden="1" x14ac:dyDescent="0.25">
      <c r="A4928">
        <v>2018</v>
      </c>
      <c r="B4928">
        <v>3</v>
      </c>
      <c r="C4928" t="s">
        <v>0</v>
      </c>
      <c r="D4928">
        <v>21953</v>
      </c>
      <c r="E4928">
        <v>3</v>
      </c>
      <c r="F4928">
        <v>20180316</v>
      </c>
      <c r="G4928">
        <v>20546610706</v>
      </c>
      <c r="H4928" t="s">
        <v>1</v>
      </c>
      <c r="I4928" t="s">
        <v>2</v>
      </c>
      <c r="J4928" t="s">
        <v>32</v>
      </c>
      <c r="K4928" t="s">
        <v>33</v>
      </c>
      <c r="L4928" t="s">
        <v>4</v>
      </c>
      <c r="M4928" t="s">
        <v>5</v>
      </c>
      <c r="N4928" t="s">
        <v>6</v>
      </c>
      <c r="O4928">
        <v>709600000</v>
      </c>
      <c r="P4928" t="s">
        <v>31</v>
      </c>
      <c r="Q4928" t="s">
        <v>274</v>
      </c>
      <c r="R4928" t="s">
        <v>7</v>
      </c>
      <c r="S4928" t="s">
        <v>55</v>
      </c>
      <c r="W4928" t="s">
        <v>44</v>
      </c>
      <c r="X4928" t="s">
        <v>8</v>
      </c>
      <c r="Y4928" t="s">
        <v>9</v>
      </c>
      <c r="Z4928">
        <v>252</v>
      </c>
      <c r="AA4928">
        <v>28</v>
      </c>
    </row>
    <row r="4929" spans="1:27" hidden="1" x14ac:dyDescent="0.25">
      <c r="A4929">
        <v>2018</v>
      </c>
      <c r="B4929">
        <v>2</v>
      </c>
      <c r="C4929" t="s">
        <v>270</v>
      </c>
      <c r="D4929">
        <v>5844</v>
      </c>
      <c r="E4929">
        <v>4</v>
      </c>
      <c r="F4929">
        <v>20180202</v>
      </c>
      <c r="G4929">
        <v>20546150519</v>
      </c>
      <c r="H4929" t="s">
        <v>345</v>
      </c>
      <c r="I4929" t="s">
        <v>25</v>
      </c>
      <c r="J4929" t="s">
        <v>26</v>
      </c>
      <c r="K4929" t="s">
        <v>344</v>
      </c>
      <c r="L4929" t="s">
        <v>4</v>
      </c>
      <c r="M4929" t="s">
        <v>5</v>
      </c>
      <c r="N4929" t="s">
        <v>6</v>
      </c>
      <c r="O4929">
        <v>709600000</v>
      </c>
      <c r="P4929" t="s">
        <v>1002</v>
      </c>
      <c r="Q4929" t="s">
        <v>274</v>
      </c>
      <c r="R4929" t="s">
        <v>7</v>
      </c>
      <c r="S4929" t="s">
        <v>802</v>
      </c>
      <c r="T4929" t="s">
        <v>799</v>
      </c>
      <c r="W4929" t="s">
        <v>100</v>
      </c>
      <c r="X4929" t="s">
        <v>8</v>
      </c>
      <c r="Y4929" t="s">
        <v>226</v>
      </c>
      <c r="Z4929">
        <v>250.78</v>
      </c>
      <c r="AA4929">
        <v>550</v>
      </c>
    </row>
    <row r="4930" spans="1:27" hidden="1" x14ac:dyDescent="0.25">
      <c r="A4930">
        <v>2018</v>
      </c>
      <c r="B4930">
        <v>1</v>
      </c>
      <c r="C4930" t="s">
        <v>0</v>
      </c>
      <c r="D4930">
        <v>2081</v>
      </c>
      <c r="E4930">
        <v>1</v>
      </c>
      <c r="F4930">
        <v>20180108</v>
      </c>
      <c r="G4930">
        <v>20600794931</v>
      </c>
      <c r="H4930" t="s">
        <v>962</v>
      </c>
      <c r="I4930" t="s">
        <v>2</v>
      </c>
      <c r="J4930" t="s">
        <v>81</v>
      </c>
      <c r="K4930" t="s">
        <v>374</v>
      </c>
      <c r="L4930" t="s">
        <v>4</v>
      </c>
      <c r="M4930" t="s">
        <v>5</v>
      </c>
      <c r="N4930" t="s">
        <v>6</v>
      </c>
      <c r="O4930">
        <v>709600000</v>
      </c>
      <c r="P4930" t="s">
        <v>1071</v>
      </c>
      <c r="Q4930" t="s">
        <v>274</v>
      </c>
      <c r="R4930" t="s">
        <v>7</v>
      </c>
      <c r="S4930" t="s">
        <v>31</v>
      </c>
      <c r="T4930" t="s">
        <v>40</v>
      </c>
      <c r="U4930" t="s">
        <v>54</v>
      </c>
      <c r="X4930" t="s">
        <v>23</v>
      </c>
      <c r="Y4930" t="s">
        <v>9</v>
      </c>
      <c r="Z4930">
        <v>249.5</v>
      </c>
      <c r="AA4930">
        <v>157</v>
      </c>
    </row>
    <row r="4931" spans="1:27" hidden="1" x14ac:dyDescent="0.25">
      <c r="A4931">
        <v>2017</v>
      </c>
      <c r="B4931">
        <v>1</v>
      </c>
      <c r="C4931" t="s">
        <v>270</v>
      </c>
      <c r="D4931">
        <v>44330</v>
      </c>
      <c r="E4931">
        <v>13</v>
      </c>
      <c r="F4931">
        <v>20170103</v>
      </c>
      <c r="G4931">
        <v>20546150519</v>
      </c>
      <c r="H4931" t="s">
        <v>345</v>
      </c>
      <c r="I4931" t="s">
        <v>25</v>
      </c>
      <c r="J4931" t="s">
        <v>26</v>
      </c>
      <c r="K4931" t="s">
        <v>199</v>
      </c>
      <c r="L4931" t="s">
        <v>4</v>
      </c>
      <c r="M4931" t="s">
        <v>5</v>
      </c>
      <c r="N4931" t="s">
        <v>6</v>
      </c>
      <c r="O4931">
        <v>709600000</v>
      </c>
      <c r="P4931" t="s">
        <v>1006</v>
      </c>
      <c r="Q4931" t="s">
        <v>274</v>
      </c>
      <c r="R4931" t="s">
        <v>7</v>
      </c>
      <c r="S4931" t="s">
        <v>803</v>
      </c>
      <c r="T4931" t="s">
        <v>798</v>
      </c>
      <c r="U4931" t="s">
        <v>901</v>
      </c>
      <c r="W4931" t="s">
        <v>100</v>
      </c>
      <c r="X4931" t="s">
        <v>8</v>
      </c>
      <c r="Y4931" t="s">
        <v>226</v>
      </c>
      <c r="Z4931">
        <v>243.01</v>
      </c>
      <c r="AA4931">
        <v>130.5</v>
      </c>
    </row>
    <row r="4932" spans="1:27" hidden="1" x14ac:dyDescent="0.25">
      <c r="A4932">
        <v>2017</v>
      </c>
      <c r="B4932">
        <v>1</v>
      </c>
      <c r="C4932" t="s">
        <v>0</v>
      </c>
      <c r="D4932">
        <v>10313</v>
      </c>
      <c r="E4932">
        <v>2</v>
      </c>
      <c r="F4932">
        <v>20170131</v>
      </c>
      <c r="G4932">
        <v>20600815696</v>
      </c>
      <c r="H4932" t="s">
        <v>39</v>
      </c>
      <c r="I4932" t="s">
        <v>2</v>
      </c>
      <c r="J4932" t="s">
        <v>21</v>
      </c>
      <c r="K4932" t="s">
        <v>22</v>
      </c>
      <c r="L4932" t="s">
        <v>4</v>
      </c>
      <c r="M4932" t="s">
        <v>5</v>
      </c>
      <c r="N4932" t="s">
        <v>6</v>
      </c>
      <c r="O4932">
        <v>709600000</v>
      </c>
      <c r="P4932" t="s">
        <v>40</v>
      </c>
      <c r="Q4932" t="s">
        <v>274</v>
      </c>
      <c r="R4932" t="s">
        <v>7</v>
      </c>
      <c r="S4932" t="s">
        <v>40</v>
      </c>
      <c r="T4932" t="s">
        <v>379</v>
      </c>
      <c r="X4932" t="s">
        <v>23</v>
      </c>
      <c r="Y4932" t="s">
        <v>9</v>
      </c>
      <c r="Z4932">
        <v>240</v>
      </c>
      <c r="AA4932">
        <v>400</v>
      </c>
    </row>
    <row r="4933" spans="1:27" hidden="1" x14ac:dyDescent="0.25">
      <c r="A4933">
        <v>2018</v>
      </c>
      <c r="B4933">
        <v>3</v>
      </c>
      <c r="C4933" t="s">
        <v>0</v>
      </c>
      <c r="D4933">
        <v>21795</v>
      </c>
      <c r="E4933">
        <v>1</v>
      </c>
      <c r="F4933">
        <v>20180316</v>
      </c>
      <c r="G4933">
        <v>20510807694</v>
      </c>
      <c r="H4933" t="s">
        <v>20</v>
      </c>
      <c r="I4933" t="s">
        <v>2</v>
      </c>
      <c r="J4933" t="s">
        <v>21</v>
      </c>
      <c r="K4933" t="s">
        <v>22</v>
      </c>
      <c r="L4933" t="s">
        <v>4</v>
      </c>
      <c r="M4933" t="s">
        <v>5</v>
      </c>
      <c r="N4933" t="s">
        <v>6</v>
      </c>
      <c r="O4933">
        <v>709600000</v>
      </c>
      <c r="P4933" t="s">
        <v>31</v>
      </c>
      <c r="Q4933" t="s">
        <v>274</v>
      </c>
      <c r="R4933" t="s">
        <v>7</v>
      </c>
      <c r="S4933" t="s">
        <v>31</v>
      </c>
      <c r="X4933" t="s">
        <v>23</v>
      </c>
      <c r="Y4933" t="s">
        <v>9</v>
      </c>
      <c r="Z4933">
        <v>240</v>
      </c>
      <c r="AA4933">
        <v>118.07</v>
      </c>
    </row>
    <row r="4934" spans="1:27" hidden="1" x14ac:dyDescent="0.25">
      <c r="A4934">
        <v>2018</v>
      </c>
      <c r="B4934">
        <v>3</v>
      </c>
      <c r="C4934" t="s">
        <v>0</v>
      </c>
      <c r="D4934">
        <v>23963</v>
      </c>
      <c r="E4934">
        <v>10</v>
      </c>
      <c r="F4934">
        <v>20180322</v>
      </c>
      <c r="G4934">
        <v>20510807694</v>
      </c>
      <c r="H4934" t="s">
        <v>20</v>
      </c>
      <c r="I4934" t="s">
        <v>2</v>
      </c>
      <c r="J4934" t="s">
        <v>21</v>
      </c>
      <c r="K4934" t="s">
        <v>22</v>
      </c>
      <c r="L4934" t="s">
        <v>4</v>
      </c>
      <c r="M4934" t="s">
        <v>5</v>
      </c>
      <c r="N4934" t="s">
        <v>6</v>
      </c>
      <c r="O4934">
        <v>709600000</v>
      </c>
      <c r="P4934" t="s">
        <v>40</v>
      </c>
      <c r="Q4934" t="s">
        <v>274</v>
      </c>
      <c r="R4934" t="s">
        <v>7</v>
      </c>
      <c r="S4934" t="s">
        <v>40</v>
      </c>
      <c r="X4934" t="s">
        <v>23</v>
      </c>
      <c r="Y4934" t="s">
        <v>9</v>
      </c>
      <c r="Z4934">
        <v>240</v>
      </c>
      <c r="AA4934">
        <v>181.202</v>
      </c>
    </row>
    <row r="4935" spans="1:27" hidden="1" x14ac:dyDescent="0.25">
      <c r="A4935">
        <v>2018</v>
      </c>
      <c r="B4935">
        <v>3</v>
      </c>
      <c r="C4935" t="s">
        <v>0</v>
      </c>
      <c r="D4935">
        <v>26027</v>
      </c>
      <c r="E4935">
        <v>8</v>
      </c>
      <c r="F4935">
        <v>20180330</v>
      </c>
      <c r="G4935">
        <v>20510807694</v>
      </c>
      <c r="H4935" t="s">
        <v>20</v>
      </c>
      <c r="I4935" t="s">
        <v>2</v>
      </c>
      <c r="J4935" t="s">
        <v>21</v>
      </c>
      <c r="K4935" t="s">
        <v>22</v>
      </c>
      <c r="L4935" t="s">
        <v>4</v>
      </c>
      <c r="M4935" t="s">
        <v>5</v>
      </c>
      <c r="N4935" t="s">
        <v>6</v>
      </c>
      <c r="O4935">
        <v>709600000</v>
      </c>
      <c r="P4935" t="s">
        <v>40</v>
      </c>
      <c r="Q4935" t="s">
        <v>274</v>
      </c>
      <c r="R4935" t="s">
        <v>7</v>
      </c>
      <c r="S4935" t="s">
        <v>40</v>
      </c>
      <c r="X4935" t="s">
        <v>23</v>
      </c>
      <c r="Y4935" t="s">
        <v>9</v>
      </c>
      <c r="Z4935">
        <v>240</v>
      </c>
      <c r="AA4935">
        <v>217.03100000000001</v>
      </c>
    </row>
    <row r="4936" spans="1:27" hidden="1" x14ac:dyDescent="0.25">
      <c r="A4936">
        <v>2017</v>
      </c>
      <c r="B4936">
        <v>1</v>
      </c>
      <c r="C4936" t="s">
        <v>270</v>
      </c>
      <c r="D4936">
        <v>4303</v>
      </c>
      <c r="E4936">
        <v>9</v>
      </c>
      <c r="F4936">
        <v>20170124</v>
      </c>
      <c r="G4936">
        <v>20546150519</v>
      </c>
      <c r="H4936" t="s">
        <v>345</v>
      </c>
      <c r="I4936" t="s">
        <v>25</v>
      </c>
      <c r="J4936" t="s">
        <v>26</v>
      </c>
      <c r="K4936" t="s">
        <v>199</v>
      </c>
      <c r="L4936" t="s">
        <v>4</v>
      </c>
      <c r="M4936" t="s">
        <v>5</v>
      </c>
      <c r="N4936" t="s">
        <v>6</v>
      </c>
      <c r="O4936">
        <v>709600000</v>
      </c>
      <c r="P4936" t="s">
        <v>1006</v>
      </c>
      <c r="Q4936" t="s">
        <v>274</v>
      </c>
      <c r="R4936" t="s">
        <v>7</v>
      </c>
      <c r="S4936" t="s">
        <v>803</v>
      </c>
      <c r="T4936" t="s">
        <v>798</v>
      </c>
      <c r="U4936" t="s">
        <v>872</v>
      </c>
      <c r="W4936" t="s">
        <v>100</v>
      </c>
      <c r="X4936" t="s">
        <v>8</v>
      </c>
      <c r="Y4936" t="s">
        <v>226</v>
      </c>
      <c r="Z4936">
        <v>239.86</v>
      </c>
      <c r="AA4936">
        <v>140</v>
      </c>
    </row>
    <row r="4937" spans="1:27" hidden="1" x14ac:dyDescent="0.25">
      <c r="A4937">
        <v>2018</v>
      </c>
      <c r="B4937">
        <v>3</v>
      </c>
      <c r="C4937" t="s">
        <v>0</v>
      </c>
      <c r="D4937">
        <v>18283</v>
      </c>
      <c r="E4937">
        <v>1</v>
      </c>
      <c r="F4937">
        <v>20180302</v>
      </c>
      <c r="G4937">
        <v>20546610706</v>
      </c>
      <c r="H4937" t="s">
        <v>1</v>
      </c>
      <c r="I4937" t="s">
        <v>2</v>
      </c>
      <c r="J4937" t="s">
        <v>81</v>
      </c>
      <c r="K4937" t="s">
        <v>257</v>
      </c>
      <c r="L4937" t="s">
        <v>4</v>
      </c>
      <c r="M4937" t="s">
        <v>5</v>
      </c>
      <c r="N4937" t="s">
        <v>6</v>
      </c>
      <c r="O4937">
        <v>709600000</v>
      </c>
      <c r="P4937" t="s">
        <v>40</v>
      </c>
      <c r="Q4937" t="s">
        <v>274</v>
      </c>
      <c r="R4937" t="s">
        <v>7</v>
      </c>
      <c r="S4937" t="s">
        <v>30</v>
      </c>
      <c r="T4937" t="s">
        <v>378</v>
      </c>
      <c r="W4937" t="s">
        <v>73</v>
      </c>
      <c r="X4937" t="s">
        <v>8</v>
      </c>
      <c r="Y4937" t="s">
        <v>9</v>
      </c>
      <c r="Z4937">
        <v>239.4</v>
      </c>
      <c r="AA4937">
        <v>129.655</v>
      </c>
    </row>
    <row r="4938" spans="1:27" hidden="1" x14ac:dyDescent="0.25">
      <c r="A4938">
        <v>2017</v>
      </c>
      <c r="B4938">
        <v>1</v>
      </c>
      <c r="C4938" t="s">
        <v>270</v>
      </c>
      <c r="D4938">
        <v>3215</v>
      </c>
      <c r="E4938">
        <v>8</v>
      </c>
      <c r="F4938">
        <v>20170120</v>
      </c>
      <c r="G4938">
        <v>20546150519</v>
      </c>
      <c r="H4938" t="s">
        <v>345</v>
      </c>
      <c r="I4938" t="s">
        <v>25</v>
      </c>
      <c r="J4938" t="s">
        <v>26</v>
      </c>
      <c r="K4938" t="s">
        <v>257</v>
      </c>
      <c r="L4938" t="s">
        <v>4</v>
      </c>
      <c r="M4938" t="s">
        <v>5</v>
      </c>
      <c r="N4938" t="s">
        <v>6</v>
      </c>
      <c r="O4938">
        <v>709600000</v>
      </c>
      <c r="P4938" t="s">
        <v>1002</v>
      </c>
      <c r="Q4938" t="s">
        <v>274</v>
      </c>
      <c r="R4938" t="s">
        <v>7</v>
      </c>
      <c r="S4938" t="s">
        <v>808</v>
      </c>
      <c r="T4938" t="s">
        <v>798</v>
      </c>
      <c r="U4938" t="s">
        <v>800</v>
      </c>
      <c r="W4938" t="s">
        <v>100</v>
      </c>
      <c r="X4938" t="s">
        <v>8</v>
      </c>
      <c r="Y4938" t="s">
        <v>226</v>
      </c>
      <c r="Z4938">
        <v>238.33</v>
      </c>
      <c r="AA4938">
        <v>110</v>
      </c>
    </row>
    <row r="4939" spans="1:27" hidden="1" x14ac:dyDescent="0.25">
      <c r="A4939">
        <v>2018</v>
      </c>
      <c r="B4939">
        <v>2</v>
      </c>
      <c r="C4939" t="s">
        <v>86</v>
      </c>
      <c r="D4939">
        <v>10188</v>
      </c>
      <c r="E4939">
        <v>3</v>
      </c>
      <c r="F4939">
        <v>20180202</v>
      </c>
      <c r="G4939">
        <v>20523273265</v>
      </c>
      <c r="H4939" t="s">
        <v>174</v>
      </c>
      <c r="I4939" t="s">
        <v>25</v>
      </c>
      <c r="J4939" t="s">
        <v>26</v>
      </c>
      <c r="K4939" t="s">
        <v>97</v>
      </c>
      <c r="L4939" t="s">
        <v>4</v>
      </c>
      <c r="M4939" t="s">
        <v>5</v>
      </c>
      <c r="N4939" t="s">
        <v>6</v>
      </c>
      <c r="O4939">
        <v>904219000</v>
      </c>
      <c r="P4939" t="s">
        <v>40</v>
      </c>
      <c r="Q4939" t="s">
        <v>472</v>
      </c>
      <c r="R4939" t="s">
        <v>50</v>
      </c>
      <c r="S4939" t="s">
        <v>175</v>
      </c>
      <c r="W4939" t="s">
        <v>176</v>
      </c>
      <c r="X4939" t="s">
        <v>8</v>
      </c>
      <c r="Y4939" t="s">
        <v>93</v>
      </c>
      <c r="Z4939">
        <v>235.65</v>
      </c>
      <c r="AA4939">
        <v>20.52</v>
      </c>
    </row>
    <row r="4940" spans="1:27" hidden="1" x14ac:dyDescent="0.25">
      <c r="A4940">
        <v>2018</v>
      </c>
      <c r="B4940">
        <v>3</v>
      </c>
      <c r="C4940" t="s">
        <v>0</v>
      </c>
      <c r="D4940">
        <v>23963</v>
      </c>
      <c r="E4940">
        <v>1</v>
      </c>
      <c r="F4940">
        <v>20180322</v>
      </c>
      <c r="G4940">
        <v>20510807694</v>
      </c>
      <c r="H4940" t="s">
        <v>20</v>
      </c>
      <c r="I4940" t="s">
        <v>2</v>
      </c>
      <c r="J4940" t="s">
        <v>21</v>
      </c>
      <c r="K4940" t="s">
        <v>22</v>
      </c>
      <c r="L4940" t="s">
        <v>4</v>
      </c>
      <c r="M4940" t="s">
        <v>5</v>
      </c>
      <c r="N4940" t="s">
        <v>6</v>
      </c>
      <c r="O4940">
        <v>709600000</v>
      </c>
      <c r="P4940" t="s">
        <v>31</v>
      </c>
      <c r="Q4940" t="s">
        <v>274</v>
      </c>
      <c r="R4940" t="s">
        <v>7</v>
      </c>
      <c r="S4940" t="s">
        <v>31</v>
      </c>
      <c r="X4940" t="s">
        <v>19</v>
      </c>
      <c r="Y4940" t="s">
        <v>9</v>
      </c>
      <c r="Z4940">
        <v>234</v>
      </c>
      <c r="AA4940">
        <v>124.57599999999999</v>
      </c>
    </row>
    <row r="4941" spans="1:27" hidden="1" x14ac:dyDescent="0.25">
      <c r="A4941">
        <v>2018</v>
      </c>
      <c r="B4941">
        <v>3</v>
      </c>
      <c r="C4941" t="s">
        <v>0</v>
      </c>
      <c r="D4941">
        <v>26027</v>
      </c>
      <c r="E4941">
        <v>1</v>
      </c>
      <c r="F4941">
        <v>20180330</v>
      </c>
      <c r="G4941">
        <v>20510807694</v>
      </c>
      <c r="H4941" t="s">
        <v>20</v>
      </c>
      <c r="I4941" t="s">
        <v>2</v>
      </c>
      <c r="J4941" t="s">
        <v>21</v>
      </c>
      <c r="K4941" t="s">
        <v>22</v>
      </c>
      <c r="L4941" t="s">
        <v>4</v>
      </c>
      <c r="M4941" t="s">
        <v>5</v>
      </c>
      <c r="N4941" t="s">
        <v>6</v>
      </c>
      <c r="O4941">
        <v>709600000</v>
      </c>
      <c r="P4941" t="s">
        <v>31</v>
      </c>
      <c r="Q4941" t="s">
        <v>274</v>
      </c>
      <c r="R4941" t="s">
        <v>7</v>
      </c>
      <c r="S4941" t="s">
        <v>31</v>
      </c>
      <c r="X4941" t="s">
        <v>23</v>
      </c>
      <c r="Y4941" t="s">
        <v>9</v>
      </c>
      <c r="Z4941">
        <v>234</v>
      </c>
      <c r="AA4941">
        <v>211.60400000000001</v>
      </c>
    </row>
    <row r="4942" spans="1:27" hidden="1" x14ac:dyDescent="0.25">
      <c r="A4942">
        <v>2018</v>
      </c>
      <c r="B4942">
        <v>1</v>
      </c>
      <c r="C4942" t="s">
        <v>270</v>
      </c>
      <c r="D4942">
        <v>5262</v>
      </c>
      <c r="E4942">
        <v>2</v>
      </c>
      <c r="F4942">
        <v>20180130</v>
      </c>
      <c r="G4942">
        <v>20504004415</v>
      </c>
      <c r="H4942" t="s">
        <v>223</v>
      </c>
      <c r="I4942" t="s">
        <v>25</v>
      </c>
      <c r="J4942" t="s">
        <v>26</v>
      </c>
      <c r="K4942" t="s">
        <v>125</v>
      </c>
      <c r="L4942" t="s">
        <v>4</v>
      </c>
      <c r="M4942" t="s">
        <v>5</v>
      </c>
      <c r="N4942" t="s">
        <v>17</v>
      </c>
      <c r="O4942">
        <v>2005999000</v>
      </c>
      <c r="P4942" t="s">
        <v>1002</v>
      </c>
      <c r="Q4942" t="s">
        <v>1003</v>
      </c>
      <c r="R4942" t="s">
        <v>24</v>
      </c>
      <c r="S4942" t="s">
        <v>337</v>
      </c>
      <c r="W4942" t="s">
        <v>34</v>
      </c>
      <c r="X4942" t="s">
        <v>8</v>
      </c>
      <c r="Y4942" t="s">
        <v>226</v>
      </c>
      <c r="Z4942">
        <v>233.5</v>
      </c>
      <c r="AA4942">
        <v>81.599999999999994</v>
      </c>
    </row>
    <row r="4943" spans="1:27" hidden="1" x14ac:dyDescent="0.25">
      <c r="A4943">
        <v>2018</v>
      </c>
      <c r="B4943">
        <v>2</v>
      </c>
      <c r="C4943" t="s">
        <v>0</v>
      </c>
      <c r="D4943">
        <v>16273</v>
      </c>
      <c r="E4943">
        <v>4</v>
      </c>
      <c r="F4943">
        <v>20180223</v>
      </c>
      <c r="G4943">
        <v>20546610706</v>
      </c>
      <c r="H4943" t="s">
        <v>1</v>
      </c>
      <c r="I4943" t="s">
        <v>2</v>
      </c>
      <c r="J4943" t="s">
        <v>81</v>
      </c>
      <c r="K4943" t="s">
        <v>374</v>
      </c>
      <c r="L4943" t="s">
        <v>4</v>
      </c>
      <c r="M4943" t="s">
        <v>5</v>
      </c>
      <c r="N4943" t="s">
        <v>6</v>
      </c>
      <c r="O4943">
        <v>709600000</v>
      </c>
      <c r="P4943" t="s">
        <v>31</v>
      </c>
      <c r="Q4943" t="s">
        <v>274</v>
      </c>
      <c r="R4943" t="s">
        <v>7</v>
      </c>
      <c r="S4943" t="s">
        <v>1789</v>
      </c>
      <c r="T4943" t="s">
        <v>378</v>
      </c>
      <c r="W4943" t="s">
        <v>73</v>
      </c>
      <c r="X4943" t="s">
        <v>8</v>
      </c>
      <c r="Y4943" t="s">
        <v>9</v>
      </c>
      <c r="Z4943">
        <v>233.1</v>
      </c>
      <c r="AA4943">
        <v>124.137</v>
      </c>
    </row>
    <row r="4944" spans="1:27" hidden="1" x14ac:dyDescent="0.25">
      <c r="A4944">
        <v>2017</v>
      </c>
      <c r="B4944">
        <v>3</v>
      </c>
      <c r="C4944" t="s">
        <v>0</v>
      </c>
      <c r="D4944">
        <v>28243</v>
      </c>
      <c r="E4944">
        <v>2</v>
      </c>
      <c r="F4944">
        <v>20170325</v>
      </c>
      <c r="G4944">
        <v>20600815696</v>
      </c>
      <c r="H4944" t="s">
        <v>39</v>
      </c>
      <c r="I4944" t="s">
        <v>2</v>
      </c>
      <c r="J4944" t="s">
        <v>21</v>
      </c>
      <c r="K4944" t="s">
        <v>22</v>
      </c>
      <c r="L4944" t="s">
        <v>4</v>
      </c>
      <c r="M4944" t="s">
        <v>5</v>
      </c>
      <c r="N4944" t="s">
        <v>6</v>
      </c>
      <c r="O4944">
        <v>709600000</v>
      </c>
      <c r="P4944" t="s">
        <v>40</v>
      </c>
      <c r="Q4944" t="s">
        <v>274</v>
      </c>
      <c r="R4944" t="s">
        <v>7</v>
      </c>
      <c r="S4944" t="s">
        <v>40</v>
      </c>
      <c r="T4944" t="s">
        <v>1389</v>
      </c>
      <c r="X4944" t="s">
        <v>23</v>
      </c>
      <c r="Y4944" t="s">
        <v>9</v>
      </c>
      <c r="Z4944">
        <v>228</v>
      </c>
      <c r="AA4944">
        <v>380</v>
      </c>
    </row>
    <row r="4945" spans="1:27" hidden="1" x14ac:dyDescent="0.25">
      <c r="A4945">
        <v>2017</v>
      </c>
      <c r="B4945">
        <v>3</v>
      </c>
      <c r="C4945" t="s">
        <v>0</v>
      </c>
      <c r="D4945">
        <v>27341</v>
      </c>
      <c r="E4945">
        <v>12</v>
      </c>
      <c r="F4945">
        <v>20170327</v>
      </c>
      <c r="G4945">
        <v>10106986423</v>
      </c>
      <c r="H4945" t="s">
        <v>35</v>
      </c>
      <c r="I4945" t="s">
        <v>36</v>
      </c>
      <c r="J4945" t="s">
        <v>37</v>
      </c>
      <c r="K4945" t="s">
        <v>37</v>
      </c>
      <c r="L4945" t="s">
        <v>4</v>
      </c>
      <c r="M4945" t="s">
        <v>5</v>
      </c>
      <c r="N4945" t="s">
        <v>6</v>
      </c>
      <c r="O4945">
        <v>709600000</v>
      </c>
      <c r="P4945" t="s">
        <v>40</v>
      </c>
      <c r="Q4945" t="s">
        <v>274</v>
      </c>
      <c r="R4945" t="s">
        <v>7</v>
      </c>
      <c r="S4945" t="s">
        <v>54</v>
      </c>
      <c r="T4945" t="s">
        <v>31</v>
      </c>
      <c r="U4945" t="s">
        <v>40</v>
      </c>
      <c r="X4945" t="s">
        <v>23</v>
      </c>
      <c r="Y4945" t="s">
        <v>9</v>
      </c>
      <c r="Z4945">
        <v>225.35</v>
      </c>
      <c r="AA4945">
        <v>80</v>
      </c>
    </row>
    <row r="4946" spans="1:27" hidden="1" x14ac:dyDescent="0.25">
      <c r="A4946">
        <v>2017</v>
      </c>
      <c r="B4946">
        <v>2</v>
      </c>
      <c r="C4946" t="s">
        <v>0</v>
      </c>
      <c r="D4946">
        <v>17112</v>
      </c>
      <c r="E4946">
        <v>2</v>
      </c>
      <c r="F4946">
        <v>20170218</v>
      </c>
      <c r="G4946">
        <v>20600815696</v>
      </c>
      <c r="H4946" t="s">
        <v>39</v>
      </c>
      <c r="I4946" t="s">
        <v>2</v>
      </c>
      <c r="J4946" t="s">
        <v>21</v>
      </c>
      <c r="K4946" t="s">
        <v>22</v>
      </c>
      <c r="L4946" t="s">
        <v>4</v>
      </c>
      <c r="M4946" t="s">
        <v>5</v>
      </c>
      <c r="N4946" t="s">
        <v>6</v>
      </c>
      <c r="O4946">
        <v>709600000</v>
      </c>
      <c r="P4946" t="s">
        <v>40</v>
      </c>
      <c r="Q4946" t="s">
        <v>274</v>
      </c>
      <c r="R4946" t="s">
        <v>7</v>
      </c>
      <c r="S4946" t="s">
        <v>40</v>
      </c>
      <c r="T4946" t="s">
        <v>1390</v>
      </c>
      <c r="X4946" t="s">
        <v>23</v>
      </c>
      <c r="Y4946" t="s">
        <v>9</v>
      </c>
      <c r="Z4946">
        <v>222.25</v>
      </c>
      <c r="AA4946">
        <v>360</v>
      </c>
    </row>
    <row r="4947" spans="1:27" hidden="1" x14ac:dyDescent="0.25">
      <c r="A4947">
        <v>2018</v>
      </c>
      <c r="B4947">
        <v>3</v>
      </c>
      <c r="C4947" t="s">
        <v>0</v>
      </c>
      <c r="D4947">
        <v>22900</v>
      </c>
      <c r="E4947">
        <v>3</v>
      </c>
      <c r="F4947">
        <v>20180318</v>
      </c>
      <c r="G4947">
        <v>20565443993</v>
      </c>
      <c r="H4947" t="s">
        <v>523</v>
      </c>
      <c r="I4947" t="s">
        <v>2</v>
      </c>
      <c r="J4947" t="s">
        <v>81</v>
      </c>
      <c r="K4947" t="s">
        <v>374</v>
      </c>
      <c r="L4947" t="s">
        <v>4</v>
      </c>
      <c r="M4947" t="s">
        <v>5</v>
      </c>
      <c r="N4947" t="s">
        <v>6</v>
      </c>
      <c r="O4947">
        <v>709600000</v>
      </c>
      <c r="P4947" t="s">
        <v>40</v>
      </c>
      <c r="Q4947" t="s">
        <v>274</v>
      </c>
      <c r="R4947" t="s">
        <v>7</v>
      </c>
      <c r="S4947" t="s">
        <v>30</v>
      </c>
      <c r="T4947" t="s">
        <v>1115</v>
      </c>
      <c r="W4947" t="s">
        <v>34</v>
      </c>
      <c r="X4947" t="s">
        <v>23</v>
      </c>
      <c r="Y4947" t="s">
        <v>9</v>
      </c>
      <c r="Z4947">
        <v>221.55</v>
      </c>
      <c r="AA4947">
        <v>180</v>
      </c>
    </row>
    <row r="4948" spans="1:27" hidden="1" x14ac:dyDescent="0.25">
      <c r="A4948">
        <v>2018</v>
      </c>
      <c r="B4948">
        <v>2</v>
      </c>
      <c r="C4948" t="s">
        <v>0</v>
      </c>
      <c r="D4948">
        <v>16700</v>
      </c>
      <c r="E4948">
        <v>14</v>
      </c>
      <c r="F4948">
        <v>20180224</v>
      </c>
      <c r="G4948">
        <v>20602498281</v>
      </c>
      <c r="H4948" t="s">
        <v>1141</v>
      </c>
      <c r="I4948" t="s">
        <v>2</v>
      </c>
      <c r="J4948" t="s">
        <v>21</v>
      </c>
      <c r="K4948" t="s">
        <v>22</v>
      </c>
      <c r="L4948" t="s">
        <v>4</v>
      </c>
      <c r="M4948" t="s">
        <v>5</v>
      </c>
      <c r="N4948" t="s">
        <v>6</v>
      </c>
      <c r="O4948">
        <v>709600000</v>
      </c>
      <c r="P4948" t="s">
        <v>499</v>
      </c>
      <c r="Q4948" t="s">
        <v>274</v>
      </c>
      <c r="R4948" t="s">
        <v>7</v>
      </c>
      <c r="S4948" t="s">
        <v>41</v>
      </c>
      <c r="W4948" t="s">
        <v>44</v>
      </c>
      <c r="X4948" t="s">
        <v>23</v>
      </c>
      <c r="Y4948" t="s">
        <v>9</v>
      </c>
      <c r="Z4948">
        <v>220</v>
      </c>
      <c r="AA4948">
        <v>20</v>
      </c>
    </row>
    <row r="4949" spans="1:27" hidden="1" x14ac:dyDescent="0.25">
      <c r="A4949">
        <v>2018</v>
      </c>
      <c r="B4949">
        <v>1</v>
      </c>
      <c r="C4949" t="s">
        <v>270</v>
      </c>
      <c r="D4949">
        <v>2526</v>
      </c>
      <c r="E4949">
        <v>1</v>
      </c>
      <c r="F4949">
        <v>20180117</v>
      </c>
      <c r="G4949">
        <v>20546150519</v>
      </c>
      <c r="H4949" t="s">
        <v>345</v>
      </c>
      <c r="I4949" t="s">
        <v>25</v>
      </c>
      <c r="J4949" t="s">
        <v>26</v>
      </c>
      <c r="K4949" t="s">
        <v>1281</v>
      </c>
      <c r="L4949" t="s">
        <v>4</v>
      </c>
      <c r="M4949" t="s">
        <v>5</v>
      </c>
      <c r="N4949" t="s">
        <v>6</v>
      </c>
      <c r="O4949">
        <v>709600000</v>
      </c>
      <c r="P4949" t="s">
        <v>1002</v>
      </c>
      <c r="Q4949" t="s">
        <v>274</v>
      </c>
      <c r="R4949" t="s">
        <v>7</v>
      </c>
      <c r="S4949" t="s">
        <v>1282</v>
      </c>
      <c r="T4949" t="s">
        <v>14</v>
      </c>
      <c r="V4949" t="s">
        <v>145</v>
      </c>
      <c r="W4949" t="s">
        <v>272</v>
      </c>
      <c r="X4949" t="s">
        <v>8</v>
      </c>
      <c r="Y4949" t="s">
        <v>15</v>
      </c>
      <c r="Z4949">
        <v>218.6</v>
      </c>
      <c r="AA4949">
        <v>550</v>
      </c>
    </row>
    <row r="4950" spans="1:27" hidden="1" x14ac:dyDescent="0.25">
      <c r="A4950">
        <v>2017</v>
      </c>
      <c r="B4950">
        <v>3</v>
      </c>
      <c r="C4950" t="s">
        <v>0</v>
      </c>
      <c r="D4950">
        <v>24435</v>
      </c>
      <c r="E4950">
        <v>2</v>
      </c>
      <c r="F4950">
        <v>20170314</v>
      </c>
      <c r="G4950">
        <v>20600815696</v>
      </c>
      <c r="H4950" t="s">
        <v>39</v>
      </c>
      <c r="I4950" t="s">
        <v>2</v>
      </c>
      <c r="J4950" t="s">
        <v>21</v>
      </c>
      <c r="K4950" t="s">
        <v>22</v>
      </c>
      <c r="L4950" t="s">
        <v>4</v>
      </c>
      <c r="M4950" t="s">
        <v>5</v>
      </c>
      <c r="N4950" t="s">
        <v>6</v>
      </c>
      <c r="O4950">
        <v>709600000</v>
      </c>
      <c r="P4950" t="s">
        <v>40</v>
      </c>
      <c r="Q4950" t="s">
        <v>274</v>
      </c>
      <c r="R4950" t="s">
        <v>7</v>
      </c>
      <c r="S4950" t="s">
        <v>40</v>
      </c>
      <c r="T4950" t="s">
        <v>1390</v>
      </c>
      <c r="X4950" t="s">
        <v>23</v>
      </c>
      <c r="Y4950" t="s">
        <v>9</v>
      </c>
      <c r="Z4950">
        <v>216</v>
      </c>
      <c r="AA4950">
        <v>360</v>
      </c>
    </row>
    <row r="4951" spans="1:27" hidden="1" x14ac:dyDescent="0.25">
      <c r="A4951">
        <v>2017</v>
      </c>
      <c r="B4951">
        <v>3</v>
      </c>
      <c r="C4951" t="s">
        <v>0</v>
      </c>
      <c r="D4951">
        <v>25891</v>
      </c>
      <c r="E4951">
        <v>2</v>
      </c>
      <c r="F4951">
        <v>20170318</v>
      </c>
      <c r="G4951">
        <v>20600815696</v>
      </c>
      <c r="H4951" t="s">
        <v>39</v>
      </c>
      <c r="I4951" t="s">
        <v>2</v>
      </c>
      <c r="J4951" t="s">
        <v>21</v>
      </c>
      <c r="K4951" t="s">
        <v>22</v>
      </c>
      <c r="L4951" t="s">
        <v>4</v>
      </c>
      <c r="M4951" t="s">
        <v>5</v>
      </c>
      <c r="N4951" t="s">
        <v>6</v>
      </c>
      <c r="O4951">
        <v>709600000</v>
      </c>
      <c r="P4951" t="s">
        <v>40</v>
      </c>
      <c r="Q4951" t="s">
        <v>274</v>
      </c>
      <c r="R4951" t="s">
        <v>7</v>
      </c>
      <c r="S4951" t="s">
        <v>40</v>
      </c>
      <c r="T4951" t="s">
        <v>2144</v>
      </c>
      <c r="X4951" t="s">
        <v>23</v>
      </c>
      <c r="Y4951" t="s">
        <v>9</v>
      </c>
      <c r="Z4951">
        <v>216</v>
      </c>
      <c r="AA4951">
        <v>360</v>
      </c>
    </row>
    <row r="4952" spans="1:27" hidden="1" x14ac:dyDescent="0.25">
      <c r="A4952">
        <v>2018</v>
      </c>
      <c r="B4952">
        <v>2</v>
      </c>
      <c r="C4952" t="s">
        <v>0</v>
      </c>
      <c r="D4952">
        <v>10228</v>
      </c>
      <c r="E4952">
        <v>1</v>
      </c>
      <c r="F4952">
        <v>20180202</v>
      </c>
      <c r="G4952">
        <v>20510807694</v>
      </c>
      <c r="H4952" t="s">
        <v>20</v>
      </c>
      <c r="I4952" t="s">
        <v>2</v>
      </c>
      <c r="J4952" t="s">
        <v>21</v>
      </c>
      <c r="K4952" t="s">
        <v>22</v>
      </c>
      <c r="L4952" t="s">
        <v>4</v>
      </c>
      <c r="M4952" t="s">
        <v>5</v>
      </c>
      <c r="N4952" t="s">
        <v>6</v>
      </c>
      <c r="O4952">
        <v>709600000</v>
      </c>
      <c r="P4952" t="s">
        <v>31</v>
      </c>
      <c r="Q4952" t="s">
        <v>274</v>
      </c>
      <c r="R4952" t="s">
        <v>7</v>
      </c>
      <c r="S4952" t="s">
        <v>31</v>
      </c>
      <c r="X4952" t="s">
        <v>23</v>
      </c>
      <c r="Y4952" t="s">
        <v>9</v>
      </c>
      <c r="Z4952">
        <v>216</v>
      </c>
      <c r="AA4952">
        <v>160.858</v>
      </c>
    </row>
    <row r="4953" spans="1:27" hidden="1" x14ac:dyDescent="0.25">
      <c r="A4953">
        <v>2018</v>
      </c>
      <c r="B4953">
        <v>2</v>
      </c>
      <c r="C4953" t="s">
        <v>0</v>
      </c>
      <c r="D4953">
        <v>12225</v>
      </c>
      <c r="E4953">
        <v>1</v>
      </c>
      <c r="F4953">
        <v>20180209</v>
      </c>
      <c r="G4953">
        <v>20510807694</v>
      </c>
      <c r="H4953" t="s">
        <v>20</v>
      </c>
      <c r="I4953" t="s">
        <v>2</v>
      </c>
      <c r="J4953" t="s">
        <v>21</v>
      </c>
      <c r="K4953" t="s">
        <v>22</v>
      </c>
      <c r="L4953" t="s">
        <v>4</v>
      </c>
      <c r="M4953" t="s">
        <v>5</v>
      </c>
      <c r="N4953" t="s">
        <v>6</v>
      </c>
      <c r="O4953">
        <v>709600000</v>
      </c>
      <c r="P4953" t="s">
        <v>31</v>
      </c>
      <c r="Q4953" t="s">
        <v>274</v>
      </c>
      <c r="R4953" t="s">
        <v>7</v>
      </c>
      <c r="S4953" t="s">
        <v>31</v>
      </c>
      <c r="W4953" t="s">
        <v>34</v>
      </c>
      <c r="X4953" t="s">
        <v>23</v>
      </c>
      <c r="Y4953" t="s">
        <v>9</v>
      </c>
      <c r="Z4953">
        <v>216</v>
      </c>
      <c r="AA4953">
        <v>104.032</v>
      </c>
    </row>
    <row r="4954" spans="1:27" hidden="1" x14ac:dyDescent="0.25">
      <c r="A4954">
        <v>2017</v>
      </c>
      <c r="B4954">
        <v>1</v>
      </c>
      <c r="C4954" t="s">
        <v>270</v>
      </c>
      <c r="D4954">
        <v>3215</v>
      </c>
      <c r="E4954">
        <v>9</v>
      </c>
      <c r="F4954">
        <v>20170120</v>
      </c>
      <c r="G4954">
        <v>20546150519</v>
      </c>
      <c r="H4954" t="s">
        <v>345</v>
      </c>
      <c r="I4954" t="s">
        <v>25</v>
      </c>
      <c r="J4954" t="s">
        <v>26</v>
      </c>
      <c r="K4954" t="s">
        <v>257</v>
      </c>
      <c r="L4954" t="s">
        <v>4</v>
      </c>
      <c r="M4954" t="s">
        <v>5</v>
      </c>
      <c r="N4954" t="s">
        <v>6</v>
      </c>
      <c r="O4954">
        <v>709600000</v>
      </c>
      <c r="P4954" t="s">
        <v>1006</v>
      </c>
      <c r="Q4954" t="s">
        <v>274</v>
      </c>
      <c r="R4954" t="s">
        <v>7</v>
      </c>
      <c r="S4954" t="s">
        <v>803</v>
      </c>
      <c r="T4954" t="s">
        <v>798</v>
      </c>
      <c r="U4954" t="s">
        <v>820</v>
      </c>
      <c r="W4954" t="s">
        <v>100</v>
      </c>
      <c r="X4954" t="s">
        <v>8</v>
      </c>
      <c r="Y4954" t="s">
        <v>226</v>
      </c>
      <c r="Z4954">
        <v>215.6</v>
      </c>
      <c r="AA4954">
        <v>117</v>
      </c>
    </row>
    <row r="4955" spans="1:27" hidden="1" x14ac:dyDescent="0.25">
      <c r="A4955">
        <v>2017</v>
      </c>
      <c r="B4955">
        <v>1</v>
      </c>
      <c r="C4955" t="s">
        <v>0</v>
      </c>
      <c r="D4955">
        <v>10266</v>
      </c>
      <c r="E4955">
        <v>1</v>
      </c>
      <c r="F4955">
        <v>20170128</v>
      </c>
      <c r="G4955">
        <v>20601713153</v>
      </c>
      <c r="H4955" t="s">
        <v>551</v>
      </c>
      <c r="I4955" t="s">
        <v>2</v>
      </c>
      <c r="J4955" t="s">
        <v>21</v>
      </c>
      <c r="K4955" t="s">
        <v>22</v>
      </c>
      <c r="L4955" t="s">
        <v>4</v>
      </c>
      <c r="M4955" t="s">
        <v>5</v>
      </c>
      <c r="N4955" t="s">
        <v>6</v>
      </c>
      <c r="O4955">
        <v>709600000</v>
      </c>
      <c r="P4955" t="s">
        <v>31</v>
      </c>
      <c r="Q4955" t="s">
        <v>274</v>
      </c>
      <c r="R4955" t="s">
        <v>7</v>
      </c>
      <c r="S4955" t="s">
        <v>31</v>
      </c>
      <c r="X4955" t="s">
        <v>23</v>
      </c>
      <c r="Y4955" t="s">
        <v>9</v>
      </c>
      <c r="Z4955">
        <v>213.75</v>
      </c>
      <c r="AA4955">
        <v>171</v>
      </c>
    </row>
    <row r="4956" spans="1:27" hidden="1" x14ac:dyDescent="0.25">
      <c r="A4956">
        <v>2017</v>
      </c>
      <c r="B4956">
        <v>2</v>
      </c>
      <c r="C4956" t="s">
        <v>86</v>
      </c>
      <c r="D4956">
        <v>13247</v>
      </c>
      <c r="E4956">
        <v>7</v>
      </c>
      <c r="F4956">
        <v>20170221</v>
      </c>
      <c r="G4956">
        <v>20601303761</v>
      </c>
      <c r="H4956" t="s">
        <v>1543</v>
      </c>
      <c r="I4956" t="s">
        <v>2</v>
      </c>
      <c r="J4956" t="s">
        <v>81</v>
      </c>
      <c r="K4956" t="s">
        <v>497</v>
      </c>
      <c r="L4956" t="s">
        <v>4</v>
      </c>
      <c r="M4956" t="s">
        <v>5</v>
      </c>
      <c r="N4956" t="s">
        <v>6</v>
      </c>
      <c r="O4956">
        <v>709600000</v>
      </c>
      <c r="P4956" t="s">
        <v>40</v>
      </c>
      <c r="Q4956" t="s">
        <v>472</v>
      </c>
      <c r="R4956" t="s">
        <v>7</v>
      </c>
      <c r="S4956" t="s">
        <v>1544</v>
      </c>
      <c r="T4956" t="s">
        <v>1545</v>
      </c>
      <c r="U4956" t="s">
        <v>1546</v>
      </c>
      <c r="X4956" t="s">
        <v>8</v>
      </c>
      <c r="Y4956" t="s">
        <v>9</v>
      </c>
      <c r="Z4956">
        <v>213.12</v>
      </c>
      <c r="AA4956">
        <v>28.8</v>
      </c>
    </row>
    <row r="4957" spans="1:27" hidden="1" x14ac:dyDescent="0.25">
      <c r="A4957">
        <v>2018</v>
      </c>
      <c r="B4957">
        <v>1</v>
      </c>
      <c r="C4957" t="s">
        <v>0</v>
      </c>
      <c r="D4957">
        <v>5687</v>
      </c>
      <c r="E4957">
        <v>1</v>
      </c>
      <c r="F4957">
        <v>20180120</v>
      </c>
      <c r="G4957">
        <v>20565443993</v>
      </c>
      <c r="H4957" t="s">
        <v>523</v>
      </c>
      <c r="I4957" t="s">
        <v>2</v>
      </c>
      <c r="J4957" t="s">
        <v>81</v>
      </c>
      <c r="K4957" t="s">
        <v>374</v>
      </c>
      <c r="L4957" t="s">
        <v>4</v>
      </c>
      <c r="M4957" t="s">
        <v>5</v>
      </c>
      <c r="N4957" t="s">
        <v>6</v>
      </c>
      <c r="O4957">
        <v>709600000</v>
      </c>
      <c r="P4957" t="s">
        <v>31</v>
      </c>
      <c r="Q4957" t="s">
        <v>274</v>
      </c>
      <c r="R4957" t="s">
        <v>7</v>
      </c>
      <c r="S4957" t="s">
        <v>1110</v>
      </c>
      <c r="T4957" t="s">
        <v>1116</v>
      </c>
      <c r="W4957" t="s">
        <v>34</v>
      </c>
      <c r="X4957" t="s">
        <v>23</v>
      </c>
      <c r="Y4957" t="s">
        <v>9</v>
      </c>
      <c r="Z4957">
        <v>213.11</v>
      </c>
      <c r="AA4957">
        <v>54</v>
      </c>
    </row>
    <row r="4958" spans="1:27" hidden="1" x14ac:dyDescent="0.25">
      <c r="A4958">
        <v>2018</v>
      </c>
      <c r="B4958">
        <v>3</v>
      </c>
      <c r="C4958" t="s">
        <v>0</v>
      </c>
      <c r="D4958">
        <v>22035</v>
      </c>
      <c r="E4958">
        <v>1</v>
      </c>
      <c r="F4958">
        <v>20180316</v>
      </c>
      <c r="G4958">
        <v>20600794931</v>
      </c>
      <c r="H4958" t="s">
        <v>962</v>
      </c>
      <c r="I4958" t="s">
        <v>2</v>
      </c>
      <c r="J4958" t="s">
        <v>81</v>
      </c>
      <c r="K4958" t="s">
        <v>374</v>
      </c>
      <c r="L4958" t="s">
        <v>4</v>
      </c>
      <c r="M4958" t="s">
        <v>5</v>
      </c>
      <c r="N4958" t="s">
        <v>6</v>
      </c>
      <c r="O4958">
        <v>709600000</v>
      </c>
      <c r="P4958" t="s">
        <v>1071</v>
      </c>
      <c r="Q4958" t="s">
        <v>274</v>
      </c>
      <c r="R4958" t="s">
        <v>7</v>
      </c>
      <c r="S4958" t="s">
        <v>31</v>
      </c>
      <c r="T4958" t="s">
        <v>40</v>
      </c>
      <c r="X4958" t="s">
        <v>23</v>
      </c>
      <c r="Y4958" t="s">
        <v>9</v>
      </c>
      <c r="Z4958">
        <v>211.5</v>
      </c>
      <c r="AA4958">
        <v>137</v>
      </c>
    </row>
    <row r="4959" spans="1:27" hidden="1" x14ac:dyDescent="0.25">
      <c r="A4959">
        <v>2018</v>
      </c>
      <c r="B4959">
        <v>3</v>
      </c>
      <c r="C4959" t="s">
        <v>0</v>
      </c>
      <c r="D4959">
        <v>22900</v>
      </c>
      <c r="E4959">
        <v>2</v>
      </c>
      <c r="F4959">
        <v>20180318</v>
      </c>
      <c r="G4959">
        <v>20565443993</v>
      </c>
      <c r="H4959" t="s">
        <v>523</v>
      </c>
      <c r="I4959" t="s">
        <v>2</v>
      </c>
      <c r="J4959" t="s">
        <v>81</v>
      </c>
      <c r="K4959" t="s">
        <v>374</v>
      </c>
      <c r="L4959" t="s">
        <v>4</v>
      </c>
      <c r="M4959" t="s">
        <v>5</v>
      </c>
      <c r="N4959" t="s">
        <v>6</v>
      </c>
      <c r="O4959">
        <v>709600000</v>
      </c>
      <c r="P4959" t="s">
        <v>31</v>
      </c>
      <c r="Q4959" t="s">
        <v>274</v>
      </c>
      <c r="R4959" t="s">
        <v>7</v>
      </c>
      <c r="S4959" t="s">
        <v>1153</v>
      </c>
      <c r="T4959" t="s">
        <v>1116</v>
      </c>
      <c r="W4959" t="s">
        <v>34</v>
      </c>
      <c r="X4959" t="s">
        <v>23</v>
      </c>
      <c r="Y4959" t="s">
        <v>9</v>
      </c>
      <c r="Z4959">
        <v>208.98</v>
      </c>
      <c r="AA4959">
        <v>99</v>
      </c>
    </row>
    <row r="4960" spans="1:27" hidden="1" x14ac:dyDescent="0.25">
      <c r="A4960">
        <v>2018</v>
      </c>
      <c r="B4960">
        <v>3</v>
      </c>
      <c r="C4960" t="s">
        <v>0</v>
      </c>
      <c r="D4960">
        <v>19289</v>
      </c>
      <c r="E4960">
        <v>35</v>
      </c>
      <c r="F4960">
        <v>20180312</v>
      </c>
      <c r="G4960">
        <v>20602884555</v>
      </c>
      <c r="H4960" t="s">
        <v>2423</v>
      </c>
      <c r="I4960" t="s">
        <v>36</v>
      </c>
      <c r="J4960" t="s">
        <v>37</v>
      </c>
      <c r="K4960" t="s">
        <v>37</v>
      </c>
      <c r="L4960" t="s">
        <v>4</v>
      </c>
      <c r="M4960" t="s">
        <v>5</v>
      </c>
      <c r="N4960" t="s">
        <v>6</v>
      </c>
      <c r="O4960">
        <v>709600000</v>
      </c>
      <c r="P4960" t="s">
        <v>499</v>
      </c>
      <c r="Q4960" t="s">
        <v>274</v>
      </c>
      <c r="R4960" t="s">
        <v>7</v>
      </c>
      <c r="S4960" t="s">
        <v>41</v>
      </c>
      <c r="T4960" t="s">
        <v>40</v>
      </c>
      <c r="U4960" t="s">
        <v>54</v>
      </c>
      <c r="V4960" t="s">
        <v>31</v>
      </c>
      <c r="X4960" t="s">
        <v>23</v>
      </c>
      <c r="Y4960" t="s">
        <v>9</v>
      </c>
      <c r="Z4960">
        <v>206.3</v>
      </c>
      <c r="AA4960">
        <v>69</v>
      </c>
    </row>
    <row r="4961" spans="1:27" hidden="1" x14ac:dyDescent="0.25">
      <c r="A4961">
        <v>2017</v>
      </c>
      <c r="B4961">
        <v>1</v>
      </c>
      <c r="C4961" t="s">
        <v>0</v>
      </c>
      <c r="D4961">
        <v>10071</v>
      </c>
      <c r="E4961">
        <v>1</v>
      </c>
      <c r="F4961">
        <v>20170129</v>
      </c>
      <c r="G4961">
        <v>10424891415</v>
      </c>
      <c r="H4961" t="s">
        <v>70</v>
      </c>
      <c r="I4961" t="s">
        <v>2</v>
      </c>
      <c r="J4961" t="s">
        <v>52</v>
      </c>
      <c r="K4961" t="s">
        <v>53</v>
      </c>
      <c r="L4961" t="s">
        <v>4</v>
      </c>
      <c r="M4961" t="s">
        <v>5</v>
      </c>
      <c r="N4961" t="s">
        <v>6</v>
      </c>
      <c r="O4961">
        <v>709600000</v>
      </c>
      <c r="P4961" t="s">
        <v>1071</v>
      </c>
      <c r="Q4961" t="s">
        <v>274</v>
      </c>
      <c r="R4961" t="s">
        <v>7</v>
      </c>
      <c r="S4961" t="s">
        <v>30</v>
      </c>
      <c r="T4961" t="s">
        <v>45</v>
      </c>
      <c r="U4961" t="s">
        <v>54</v>
      </c>
      <c r="X4961" t="s">
        <v>23</v>
      </c>
      <c r="Y4961" t="s">
        <v>9</v>
      </c>
      <c r="Z4961">
        <v>200.85</v>
      </c>
      <c r="AA4961">
        <v>153</v>
      </c>
    </row>
    <row r="4962" spans="1:27" hidden="1" x14ac:dyDescent="0.25">
      <c r="A4962">
        <v>2018</v>
      </c>
      <c r="B4962">
        <v>3</v>
      </c>
      <c r="C4962" t="s">
        <v>270</v>
      </c>
      <c r="D4962">
        <v>11526</v>
      </c>
      <c r="E4962">
        <v>5</v>
      </c>
      <c r="F4962">
        <v>20180307</v>
      </c>
      <c r="G4962">
        <v>20546150519</v>
      </c>
      <c r="H4962" t="s">
        <v>345</v>
      </c>
      <c r="I4962" t="s">
        <v>25</v>
      </c>
      <c r="J4962" t="s">
        <v>26</v>
      </c>
      <c r="K4962" t="s">
        <v>257</v>
      </c>
      <c r="L4962" t="s">
        <v>4</v>
      </c>
      <c r="M4962" t="s">
        <v>5</v>
      </c>
      <c r="N4962" t="s">
        <v>6</v>
      </c>
      <c r="O4962">
        <v>709600000</v>
      </c>
      <c r="P4962" t="s">
        <v>1002</v>
      </c>
      <c r="Q4962" t="s">
        <v>274</v>
      </c>
      <c r="R4962" t="s">
        <v>7</v>
      </c>
      <c r="S4962" t="s">
        <v>2041</v>
      </c>
      <c r="T4962" t="s">
        <v>798</v>
      </c>
      <c r="U4962" t="s">
        <v>807</v>
      </c>
      <c r="W4962" t="s">
        <v>100</v>
      </c>
      <c r="X4962" t="s">
        <v>8</v>
      </c>
      <c r="Y4962" t="s">
        <v>226</v>
      </c>
      <c r="Z4962">
        <v>200.36</v>
      </c>
      <c r="AA4962">
        <v>290</v>
      </c>
    </row>
    <row r="4963" spans="1:27" hidden="1" x14ac:dyDescent="0.25">
      <c r="A4963">
        <v>2018</v>
      </c>
      <c r="B4963">
        <v>3</v>
      </c>
      <c r="C4963" t="s">
        <v>0</v>
      </c>
      <c r="D4963">
        <v>20003</v>
      </c>
      <c r="E4963">
        <v>1</v>
      </c>
      <c r="F4963">
        <v>20180309</v>
      </c>
      <c r="G4963">
        <v>20546610706</v>
      </c>
      <c r="H4963" t="s">
        <v>1</v>
      </c>
      <c r="I4963" t="s">
        <v>2</v>
      </c>
      <c r="J4963" t="s">
        <v>81</v>
      </c>
      <c r="K4963" t="s">
        <v>374</v>
      </c>
      <c r="L4963" t="s">
        <v>4</v>
      </c>
      <c r="M4963" t="s">
        <v>5</v>
      </c>
      <c r="N4963" t="s">
        <v>6</v>
      </c>
      <c r="O4963">
        <v>709600000</v>
      </c>
      <c r="P4963" t="s">
        <v>40</v>
      </c>
      <c r="Q4963" t="s">
        <v>274</v>
      </c>
      <c r="R4963" t="s">
        <v>7</v>
      </c>
      <c r="S4963" t="s">
        <v>40</v>
      </c>
      <c r="T4963" t="s">
        <v>378</v>
      </c>
      <c r="W4963" t="s">
        <v>73</v>
      </c>
      <c r="X4963" t="s">
        <v>8</v>
      </c>
      <c r="Y4963" t="s">
        <v>9</v>
      </c>
      <c r="Z4963">
        <v>195.3</v>
      </c>
      <c r="AA4963">
        <v>104.239</v>
      </c>
    </row>
    <row r="4964" spans="1:27" hidden="1" x14ac:dyDescent="0.25">
      <c r="A4964">
        <v>2017</v>
      </c>
      <c r="B4964">
        <v>1</v>
      </c>
      <c r="C4964" t="s">
        <v>270</v>
      </c>
      <c r="D4964">
        <v>3243</v>
      </c>
      <c r="E4964">
        <v>6</v>
      </c>
      <c r="F4964">
        <v>20170120</v>
      </c>
      <c r="G4964">
        <v>20546150519</v>
      </c>
      <c r="H4964" t="s">
        <v>345</v>
      </c>
      <c r="I4964" t="s">
        <v>25</v>
      </c>
      <c r="J4964" t="s">
        <v>26</v>
      </c>
      <c r="K4964" t="s">
        <v>257</v>
      </c>
      <c r="L4964" t="s">
        <v>4</v>
      </c>
      <c r="M4964" t="s">
        <v>5</v>
      </c>
      <c r="N4964" t="s">
        <v>6</v>
      </c>
      <c r="O4964">
        <v>709600000</v>
      </c>
      <c r="P4964" t="s">
        <v>1002</v>
      </c>
      <c r="Q4964" t="s">
        <v>274</v>
      </c>
      <c r="R4964" t="s">
        <v>7</v>
      </c>
      <c r="S4964" t="s">
        <v>802</v>
      </c>
      <c r="T4964" t="s">
        <v>798</v>
      </c>
      <c r="U4964" t="s">
        <v>801</v>
      </c>
      <c r="W4964" t="s">
        <v>100</v>
      </c>
      <c r="X4964" t="s">
        <v>8</v>
      </c>
      <c r="Y4964" t="s">
        <v>226</v>
      </c>
      <c r="Z4964">
        <v>193.67</v>
      </c>
      <c r="AA4964">
        <v>90</v>
      </c>
    </row>
    <row r="4965" spans="1:27" hidden="1" x14ac:dyDescent="0.25">
      <c r="A4965">
        <v>2018</v>
      </c>
      <c r="B4965">
        <v>1</v>
      </c>
      <c r="C4965" t="s">
        <v>270</v>
      </c>
      <c r="D4965">
        <v>471</v>
      </c>
      <c r="E4965">
        <v>2</v>
      </c>
      <c r="F4965">
        <v>20180111</v>
      </c>
      <c r="G4965">
        <v>20530184596</v>
      </c>
      <c r="H4965" t="s">
        <v>293</v>
      </c>
      <c r="I4965" t="s">
        <v>25</v>
      </c>
      <c r="J4965" t="s">
        <v>26</v>
      </c>
      <c r="K4965" t="s">
        <v>97</v>
      </c>
      <c r="L4965" t="s">
        <v>4</v>
      </c>
      <c r="M4965" t="s">
        <v>5</v>
      </c>
      <c r="N4965" t="s">
        <v>17</v>
      </c>
      <c r="O4965">
        <v>2005992000</v>
      </c>
      <c r="P4965" t="s">
        <v>934</v>
      </c>
      <c r="Q4965" t="s">
        <v>1003</v>
      </c>
      <c r="R4965" t="s">
        <v>18</v>
      </c>
      <c r="S4965" t="s">
        <v>294</v>
      </c>
      <c r="T4965" t="s">
        <v>1272</v>
      </c>
      <c r="V4965" t="s">
        <v>1273</v>
      </c>
      <c r="W4965" t="s">
        <v>1111</v>
      </c>
      <c r="X4965" t="s">
        <v>8</v>
      </c>
      <c r="Y4965" t="s">
        <v>61</v>
      </c>
      <c r="Z4965">
        <v>192.8</v>
      </c>
      <c r="AA4965">
        <v>136.86600000000001</v>
      </c>
    </row>
    <row r="4966" spans="1:27" hidden="1" x14ac:dyDescent="0.25">
      <c r="A4966">
        <v>2017</v>
      </c>
      <c r="B4966">
        <v>1</v>
      </c>
      <c r="C4966" t="s">
        <v>0</v>
      </c>
      <c r="D4966">
        <v>4470</v>
      </c>
      <c r="E4966">
        <v>7</v>
      </c>
      <c r="F4966">
        <v>20170114</v>
      </c>
      <c r="G4966">
        <v>20600815696</v>
      </c>
      <c r="H4966" t="s">
        <v>39</v>
      </c>
      <c r="I4966" t="s">
        <v>2</v>
      </c>
      <c r="J4966" t="s">
        <v>21</v>
      </c>
      <c r="K4966" t="s">
        <v>22</v>
      </c>
      <c r="L4966" t="s">
        <v>4</v>
      </c>
      <c r="M4966" t="s">
        <v>5</v>
      </c>
      <c r="N4966" t="s">
        <v>6</v>
      </c>
      <c r="O4966">
        <v>904219000</v>
      </c>
      <c r="P4966" t="s">
        <v>40</v>
      </c>
      <c r="Q4966" t="s">
        <v>274</v>
      </c>
      <c r="R4966" t="s">
        <v>50</v>
      </c>
      <c r="S4966" t="s">
        <v>40</v>
      </c>
      <c r="X4966" t="s">
        <v>23</v>
      </c>
      <c r="Y4966" t="s">
        <v>9</v>
      </c>
      <c r="Z4966">
        <v>192</v>
      </c>
      <c r="AA4966">
        <v>320</v>
      </c>
    </row>
    <row r="4967" spans="1:27" hidden="1" x14ac:dyDescent="0.25">
      <c r="A4967">
        <v>2017</v>
      </c>
      <c r="B4967">
        <v>3</v>
      </c>
      <c r="C4967" t="s">
        <v>86</v>
      </c>
      <c r="D4967">
        <v>23261</v>
      </c>
      <c r="E4967">
        <v>17</v>
      </c>
      <c r="F4967">
        <v>20170314</v>
      </c>
      <c r="G4967">
        <v>20450130908</v>
      </c>
      <c r="H4967" t="s">
        <v>1444</v>
      </c>
      <c r="I4967" t="s">
        <v>2</v>
      </c>
      <c r="J4967" t="s">
        <v>32</v>
      </c>
      <c r="K4967" t="s">
        <v>96</v>
      </c>
      <c r="L4967" t="s">
        <v>4</v>
      </c>
      <c r="M4967" t="s">
        <v>5</v>
      </c>
      <c r="N4967" t="s">
        <v>6</v>
      </c>
      <c r="O4967">
        <v>904221000</v>
      </c>
      <c r="P4967" t="s">
        <v>499</v>
      </c>
      <c r="Q4967" t="s">
        <v>472</v>
      </c>
      <c r="R4967" t="s">
        <v>104</v>
      </c>
      <c r="S4967" t="s">
        <v>2281</v>
      </c>
      <c r="V4967" t="s">
        <v>14</v>
      </c>
      <c r="W4967" t="s">
        <v>176</v>
      </c>
      <c r="X4967" t="s">
        <v>8</v>
      </c>
      <c r="Y4967" t="s">
        <v>9</v>
      </c>
      <c r="Z4967">
        <v>192</v>
      </c>
      <c r="AA4967">
        <v>38.4</v>
      </c>
    </row>
    <row r="4968" spans="1:27" hidden="1" x14ac:dyDescent="0.25">
      <c r="A4968">
        <v>2017</v>
      </c>
      <c r="B4968">
        <v>3</v>
      </c>
      <c r="C4968" t="s">
        <v>86</v>
      </c>
      <c r="D4968">
        <v>24933</v>
      </c>
      <c r="E4968">
        <v>5</v>
      </c>
      <c r="F4968">
        <v>20170321</v>
      </c>
      <c r="G4968">
        <v>20503640032</v>
      </c>
      <c r="H4968" t="s">
        <v>383</v>
      </c>
      <c r="I4968" t="s">
        <v>25</v>
      </c>
      <c r="J4968" t="s">
        <v>26</v>
      </c>
      <c r="K4968" t="s">
        <v>199</v>
      </c>
      <c r="L4968" t="s">
        <v>4</v>
      </c>
      <c r="M4968" t="s">
        <v>5</v>
      </c>
      <c r="N4968" t="s">
        <v>6</v>
      </c>
      <c r="O4968">
        <v>904229000</v>
      </c>
      <c r="P4968" t="s">
        <v>499</v>
      </c>
      <c r="Q4968" t="s">
        <v>472</v>
      </c>
      <c r="R4968" t="s">
        <v>60</v>
      </c>
      <c r="S4968" t="s">
        <v>83</v>
      </c>
      <c r="T4968" t="s">
        <v>384</v>
      </c>
      <c r="V4968" t="s">
        <v>591</v>
      </c>
      <c r="W4968" t="s">
        <v>423</v>
      </c>
      <c r="X4968" t="s">
        <v>8</v>
      </c>
      <c r="Y4968" t="s">
        <v>9</v>
      </c>
      <c r="Z4968">
        <v>190.97</v>
      </c>
      <c r="AA4968">
        <v>26.54</v>
      </c>
    </row>
    <row r="4969" spans="1:27" hidden="1" x14ac:dyDescent="0.25">
      <c r="A4969">
        <v>2017</v>
      </c>
      <c r="B4969">
        <v>2</v>
      </c>
      <c r="C4969" t="s">
        <v>0</v>
      </c>
      <c r="D4969">
        <v>15949</v>
      </c>
      <c r="E4969">
        <v>21</v>
      </c>
      <c r="F4969">
        <v>20170216</v>
      </c>
      <c r="G4969">
        <v>20518144104</v>
      </c>
      <c r="H4969" t="s">
        <v>1384</v>
      </c>
      <c r="I4969" t="s">
        <v>47</v>
      </c>
      <c r="J4969" t="s">
        <v>48</v>
      </c>
      <c r="K4969" t="s">
        <v>1385</v>
      </c>
      <c r="L4969" t="s">
        <v>4</v>
      </c>
      <c r="M4969" t="s">
        <v>5</v>
      </c>
      <c r="N4969" t="s">
        <v>6</v>
      </c>
      <c r="O4969">
        <v>709600000</v>
      </c>
      <c r="P4969" t="s">
        <v>499</v>
      </c>
      <c r="Q4969" t="s">
        <v>274</v>
      </c>
      <c r="R4969" t="s">
        <v>7</v>
      </c>
      <c r="S4969" t="s">
        <v>1386</v>
      </c>
      <c r="X4969" t="s">
        <v>19</v>
      </c>
      <c r="Y4969" t="s">
        <v>9</v>
      </c>
      <c r="Z4969">
        <v>190.45</v>
      </c>
      <c r="AA4969">
        <v>16.015999999999998</v>
      </c>
    </row>
    <row r="4970" spans="1:27" hidden="1" x14ac:dyDescent="0.25">
      <c r="A4970">
        <v>2018</v>
      </c>
      <c r="B4970">
        <v>1</v>
      </c>
      <c r="C4970" t="s">
        <v>85</v>
      </c>
      <c r="D4970">
        <v>102</v>
      </c>
      <c r="E4970">
        <v>1</v>
      </c>
      <c r="F4970">
        <v>20180106</v>
      </c>
      <c r="G4970">
        <v>20601703425</v>
      </c>
      <c r="H4970" t="s">
        <v>961</v>
      </c>
      <c r="I4970" t="s">
        <v>11</v>
      </c>
      <c r="J4970" t="s">
        <v>12</v>
      </c>
      <c r="K4970" t="s">
        <v>362</v>
      </c>
      <c r="L4970" t="s">
        <v>4</v>
      </c>
      <c r="M4970" t="s">
        <v>5</v>
      </c>
      <c r="N4970" t="s">
        <v>6</v>
      </c>
      <c r="O4970">
        <v>904211090</v>
      </c>
      <c r="P4970" t="s">
        <v>499</v>
      </c>
      <c r="Q4970" t="s">
        <v>472</v>
      </c>
      <c r="R4970" t="s">
        <v>77</v>
      </c>
      <c r="S4970" t="s">
        <v>83</v>
      </c>
      <c r="T4970" t="s">
        <v>500</v>
      </c>
      <c r="X4970" t="s">
        <v>19</v>
      </c>
      <c r="Y4970" t="s">
        <v>85</v>
      </c>
      <c r="Z4970">
        <v>188</v>
      </c>
      <c r="AA4970">
        <v>940</v>
      </c>
    </row>
    <row r="4971" spans="1:27" hidden="1" x14ac:dyDescent="0.25">
      <c r="A4971">
        <v>2018</v>
      </c>
      <c r="B4971">
        <v>1</v>
      </c>
      <c r="C4971" t="s">
        <v>0</v>
      </c>
      <c r="D4971">
        <v>7910</v>
      </c>
      <c r="E4971">
        <v>5</v>
      </c>
      <c r="F4971">
        <v>20180124</v>
      </c>
      <c r="G4971">
        <v>20566232724</v>
      </c>
      <c r="H4971" t="s">
        <v>522</v>
      </c>
      <c r="I4971" t="s">
        <v>47</v>
      </c>
      <c r="J4971" t="s">
        <v>75</v>
      </c>
      <c r="K4971" t="s">
        <v>76</v>
      </c>
      <c r="L4971" t="s">
        <v>4</v>
      </c>
      <c r="M4971" t="s">
        <v>5</v>
      </c>
      <c r="N4971" t="s">
        <v>6</v>
      </c>
      <c r="O4971">
        <v>904219000</v>
      </c>
      <c r="P4971" t="s">
        <v>499</v>
      </c>
      <c r="Q4971" t="s">
        <v>472</v>
      </c>
      <c r="R4971" t="s">
        <v>50</v>
      </c>
      <c r="S4971" t="s">
        <v>1106</v>
      </c>
      <c r="T4971" t="s">
        <v>965</v>
      </c>
      <c r="W4971" t="s">
        <v>73</v>
      </c>
      <c r="X4971" t="s">
        <v>8</v>
      </c>
      <c r="Y4971" t="s">
        <v>9</v>
      </c>
      <c r="Z4971">
        <v>187.5</v>
      </c>
      <c r="AA4971">
        <v>7.5</v>
      </c>
    </row>
    <row r="4972" spans="1:27" hidden="1" x14ac:dyDescent="0.25">
      <c r="A4972">
        <v>2018</v>
      </c>
      <c r="B4972">
        <v>1</v>
      </c>
      <c r="C4972" t="s">
        <v>0</v>
      </c>
      <c r="D4972">
        <v>7910</v>
      </c>
      <c r="E4972">
        <v>6</v>
      </c>
      <c r="F4972">
        <v>20180124</v>
      </c>
      <c r="G4972">
        <v>20566232724</v>
      </c>
      <c r="H4972" t="s">
        <v>522</v>
      </c>
      <c r="I4972" t="s">
        <v>47</v>
      </c>
      <c r="J4972" t="s">
        <v>75</v>
      </c>
      <c r="K4972" t="s">
        <v>76</v>
      </c>
      <c r="L4972" t="s">
        <v>4</v>
      </c>
      <c r="M4972" t="s">
        <v>5</v>
      </c>
      <c r="N4972" t="s">
        <v>6</v>
      </c>
      <c r="O4972">
        <v>904219000</v>
      </c>
      <c r="P4972" t="s">
        <v>40</v>
      </c>
      <c r="Q4972" t="s">
        <v>472</v>
      </c>
      <c r="R4972" t="s">
        <v>50</v>
      </c>
      <c r="S4972" t="s">
        <v>1140</v>
      </c>
      <c r="T4972" t="s">
        <v>965</v>
      </c>
      <c r="W4972" t="s">
        <v>73</v>
      </c>
      <c r="X4972" t="s">
        <v>8</v>
      </c>
      <c r="Y4972" t="s">
        <v>9</v>
      </c>
      <c r="Z4972">
        <v>187.5</v>
      </c>
      <c r="AA4972">
        <v>7.5</v>
      </c>
    </row>
    <row r="4973" spans="1:27" hidden="1" x14ac:dyDescent="0.25">
      <c r="A4973">
        <v>2017</v>
      </c>
      <c r="B4973">
        <v>1</v>
      </c>
      <c r="C4973" t="s">
        <v>270</v>
      </c>
      <c r="D4973">
        <v>5565</v>
      </c>
      <c r="E4973">
        <v>1</v>
      </c>
      <c r="F4973">
        <v>20170131</v>
      </c>
      <c r="G4973">
        <v>20546150519</v>
      </c>
      <c r="H4973" t="s">
        <v>345</v>
      </c>
      <c r="I4973" t="s">
        <v>25</v>
      </c>
      <c r="J4973" t="s">
        <v>26</v>
      </c>
      <c r="K4973" t="s">
        <v>199</v>
      </c>
      <c r="L4973" t="s">
        <v>4</v>
      </c>
      <c r="M4973" t="s">
        <v>5</v>
      </c>
      <c r="N4973" t="s">
        <v>6</v>
      </c>
      <c r="O4973">
        <v>709600000</v>
      </c>
      <c r="P4973" t="s">
        <v>1002</v>
      </c>
      <c r="Q4973" t="s">
        <v>274</v>
      </c>
      <c r="R4973" t="s">
        <v>7</v>
      </c>
      <c r="S4973" t="s">
        <v>350</v>
      </c>
      <c r="T4973" t="s">
        <v>798</v>
      </c>
      <c r="U4973" t="s">
        <v>807</v>
      </c>
      <c r="W4973" t="s">
        <v>100</v>
      </c>
      <c r="X4973" t="s">
        <v>8</v>
      </c>
      <c r="Y4973" t="s">
        <v>226</v>
      </c>
      <c r="Z4973">
        <v>184.87</v>
      </c>
      <c r="AA4973">
        <v>180</v>
      </c>
    </row>
    <row r="4974" spans="1:27" hidden="1" x14ac:dyDescent="0.25">
      <c r="A4974">
        <v>2017</v>
      </c>
      <c r="B4974">
        <v>2</v>
      </c>
      <c r="C4974" t="s">
        <v>86</v>
      </c>
      <c r="D4974">
        <v>8045</v>
      </c>
      <c r="E4974">
        <v>14</v>
      </c>
      <c r="F4974">
        <v>20170203</v>
      </c>
      <c r="G4974">
        <v>20503484316</v>
      </c>
      <c r="H4974" t="s">
        <v>238</v>
      </c>
      <c r="I4974" t="s">
        <v>25</v>
      </c>
      <c r="J4974" t="s">
        <v>26</v>
      </c>
      <c r="K4974" t="s">
        <v>28</v>
      </c>
      <c r="L4974" t="s">
        <v>4</v>
      </c>
      <c r="M4974" t="s">
        <v>5</v>
      </c>
      <c r="N4974" t="s">
        <v>17</v>
      </c>
      <c r="O4974">
        <v>2005999000</v>
      </c>
      <c r="P4974" t="s">
        <v>1416</v>
      </c>
      <c r="Q4974" t="s">
        <v>1003</v>
      </c>
      <c r="R4974" t="s">
        <v>24</v>
      </c>
      <c r="S4974" t="s">
        <v>1417</v>
      </c>
      <c r="T4974" t="s">
        <v>1415</v>
      </c>
      <c r="X4974" t="s">
        <v>8</v>
      </c>
      <c r="Y4974" t="s">
        <v>9</v>
      </c>
      <c r="Z4974">
        <v>182</v>
      </c>
      <c r="AA4974">
        <v>78.480999999999995</v>
      </c>
    </row>
    <row r="4975" spans="1:27" hidden="1" x14ac:dyDescent="0.25">
      <c r="A4975">
        <v>2017</v>
      </c>
      <c r="B4975">
        <v>2</v>
      </c>
      <c r="C4975" t="s">
        <v>0</v>
      </c>
      <c r="D4975">
        <v>19890</v>
      </c>
      <c r="E4975">
        <v>2</v>
      </c>
      <c r="F4975">
        <v>20170225</v>
      </c>
      <c r="G4975">
        <v>20600794931</v>
      </c>
      <c r="H4975" t="s">
        <v>962</v>
      </c>
      <c r="I4975" t="s">
        <v>2</v>
      </c>
      <c r="J4975" t="s">
        <v>81</v>
      </c>
      <c r="K4975" t="s">
        <v>374</v>
      </c>
      <c r="L4975" t="s">
        <v>4</v>
      </c>
      <c r="M4975" t="s">
        <v>5</v>
      </c>
      <c r="N4975" t="s">
        <v>6</v>
      </c>
      <c r="O4975">
        <v>709600000</v>
      </c>
      <c r="P4975" t="s">
        <v>1071</v>
      </c>
      <c r="Q4975" t="s">
        <v>274</v>
      </c>
      <c r="R4975" t="s">
        <v>7</v>
      </c>
      <c r="S4975" t="s">
        <v>31</v>
      </c>
      <c r="T4975" t="s">
        <v>54</v>
      </c>
      <c r="U4975" t="s">
        <v>40</v>
      </c>
      <c r="X4975" t="s">
        <v>23</v>
      </c>
      <c r="Y4975" t="s">
        <v>9</v>
      </c>
      <c r="Z4975">
        <v>180</v>
      </c>
      <c r="AA4975">
        <v>120</v>
      </c>
    </row>
    <row r="4976" spans="1:27" hidden="1" x14ac:dyDescent="0.25">
      <c r="A4976">
        <v>2017</v>
      </c>
      <c r="B4976">
        <v>2</v>
      </c>
      <c r="C4976" t="s">
        <v>86</v>
      </c>
      <c r="D4976">
        <v>15731</v>
      </c>
      <c r="E4976">
        <v>5</v>
      </c>
      <c r="F4976">
        <v>20170221</v>
      </c>
      <c r="G4976">
        <v>20186370571</v>
      </c>
      <c r="H4976" t="s">
        <v>111</v>
      </c>
      <c r="I4976" t="s">
        <v>25</v>
      </c>
      <c r="J4976" t="s">
        <v>26</v>
      </c>
      <c r="K4976" t="s">
        <v>185</v>
      </c>
      <c r="L4976" t="s">
        <v>4</v>
      </c>
      <c r="M4976" t="s">
        <v>5</v>
      </c>
      <c r="N4976" t="s">
        <v>17</v>
      </c>
      <c r="O4976">
        <v>2005999000</v>
      </c>
      <c r="P4976" t="s">
        <v>499</v>
      </c>
      <c r="Q4976" t="s">
        <v>1071</v>
      </c>
      <c r="R4976" t="s">
        <v>24</v>
      </c>
      <c r="S4976" t="s">
        <v>1436</v>
      </c>
      <c r="W4976" t="s">
        <v>112</v>
      </c>
      <c r="X4976" t="s">
        <v>8</v>
      </c>
      <c r="Y4976" t="s">
        <v>9</v>
      </c>
      <c r="Z4976">
        <v>180</v>
      </c>
      <c r="AA4976">
        <v>102</v>
      </c>
    </row>
    <row r="4977" spans="1:27" hidden="1" x14ac:dyDescent="0.25">
      <c r="A4977">
        <v>2018</v>
      </c>
      <c r="B4977">
        <v>1</v>
      </c>
      <c r="C4977" t="s">
        <v>0</v>
      </c>
      <c r="D4977">
        <v>4339</v>
      </c>
      <c r="E4977">
        <v>2</v>
      </c>
      <c r="F4977">
        <v>20180116</v>
      </c>
      <c r="G4977">
        <v>20546610706</v>
      </c>
      <c r="H4977" t="s">
        <v>1</v>
      </c>
      <c r="I4977" t="s">
        <v>2</v>
      </c>
      <c r="J4977" t="s">
        <v>32</v>
      </c>
      <c r="K4977" t="s">
        <v>33</v>
      </c>
      <c r="L4977" t="s">
        <v>4</v>
      </c>
      <c r="M4977" t="s">
        <v>5</v>
      </c>
      <c r="N4977" t="s">
        <v>6</v>
      </c>
      <c r="O4977">
        <v>709600000</v>
      </c>
      <c r="P4977" t="s">
        <v>40</v>
      </c>
      <c r="Q4977" t="s">
        <v>274</v>
      </c>
      <c r="R4977" t="s">
        <v>7</v>
      </c>
      <c r="S4977" t="s">
        <v>56</v>
      </c>
      <c r="W4977" t="s">
        <v>44</v>
      </c>
      <c r="X4977" t="s">
        <v>8</v>
      </c>
      <c r="Y4977" t="s">
        <v>9</v>
      </c>
      <c r="Z4977">
        <v>180</v>
      </c>
      <c r="AA4977">
        <v>20</v>
      </c>
    </row>
    <row r="4978" spans="1:27" hidden="1" x14ac:dyDescent="0.25">
      <c r="A4978">
        <v>2018</v>
      </c>
      <c r="B4978">
        <v>1</v>
      </c>
      <c r="C4978" t="s">
        <v>0</v>
      </c>
      <c r="D4978">
        <v>6608</v>
      </c>
      <c r="E4978">
        <v>1</v>
      </c>
      <c r="F4978">
        <v>20180120</v>
      </c>
      <c r="G4978">
        <v>20600794931</v>
      </c>
      <c r="H4978" t="s">
        <v>962</v>
      </c>
      <c r="I4978" t="s">
        <v>2</v>
      </c>
      <c r="J4978" t="s">
        <v>81</v>
      </c>
      <c r="K4978" t="s">
        <v>374</v>
      </c>
      <c r="L4978" t="s">
        <v>4</v>
      </c>
      <c r="M4978" t="s">
        <v>5</v>
      </c>
      <c r="N4978" t="s">
        <v>6</v>
      </c>
      <c r="O4978">
        <v>709600000</v>
      </c>
      <c r="P4978" t="s">
        <v>31</v>
      </c>
      <c r="Q4978" t="s">
        <v>274</v>
      </c>
      <c r="R4978" t="s">
        <v>7</v>
      </c>
      <c r="S4978" t="s">
        <v>31</v>
      </c>
      <c r="X4978" t="s">
        <v>23</v>
      </c>
      <c r="Y4978" t="s">
        <v>9</v>
      </c>
      <c r="Z4978">
        <v>180</v>
      </c>
      <c r="AA4978">
        <v>90</v>
      </c>
    </row>
    <row r="4979" spans="1:27" hidden="1" x14ac:dyDescent="0.25">
      <c r="A4979">
        <v>2018</v>
      </c>
      <c r="B4979">
        <v>3</v>
      </c>
      <c r="C4979" t="s">
        <v>270</v>
      </c>
      <c r="D4979">
        <v>11526</v>
      </c>
      <c r="E4979">
        <v>1</v>
      </c>
      <c r="F4979">
        <v>20180307</v>
      </c>
      <c r="G4979">
        <v>20546150519</v>
      </c>
      <c r="H4979" t="s">
        <v>345</v>
      </c>
      <c r="I4979" t="s">
        <v>25</v>
      </c>
      <c r="J4979" t="s">
        <v>26</v>
      </c>
      <c r="K4979" t="s">
        <v>257</v>
      </c>
      <c r="L4979" t="s">
        <v>4</v>
      </c>
      <c r="M4979" t="s">
        <v>5</v>
      </c>
      <c r="N4979" t="s">
        <v>6</v>
      </c>
      <c r="O4979">
        <v>709600000</v>
      </c>
      <c r="P4979" t="s">
        <v>1002</v>
      </c>
      <c r="Q4979" t="s">
        <v>274</v>
      </c>
      <c r="R4979" t="s">
        <v>7</v>
      </c>
      <c r="S4979" t="s">
        <v>350</v>
      </c>
      <c r="T4979" t="s">
        <v>798</v>
      </c>
      <c r="U4979" t="s">
        <v>807</v>
      </c>
      <c r="W4979" t="s">
        <v>100</v>
      </c>
      <c r="X4979" t="s">
        <v>8</v>
      </c>
      <c r="Y4979" t="s">
        <v>226</v>
      </c>
      <c r="Z4979">
        <v>179.63</v>
      </c>
      <c r="AA4979">
        <v>260</v>
      </c>
    </row>
    <row r="4980" spans="1:27" hidden="1" x14ac:dyDescent="0.25">
      <c r="A4980">
        <v>2018</v>
      </c>
      <c r="B4980">
        <v>1</v>
      </c>
      <c r="C4980" t="s">
        <v>0</v>
      </c>
      <c r="D4980">
        <v>5687</v>
      </c>
      <c r="E4980">
        <v>6</v>
      </c>
      <c r="F4980">
        <v>20180120</v>
      </c>
      <c r="G4980">
        <v>20565443993</v>
      </c>
      <c r="H4980" t="s">
        <v>523</v>
      </c>
      <c r="I4980" t="s">
        <v>2</v>
      </c>
      <c r="J4980" t="s">
        <v>81</v>
      </c>
      <c r="K4980" t="s">
        <v>374</v>
      </c>
      <c r="L4980" t="s">
        <v>4</v>
      </c>
      <c r="M4980" t="s">
        <v>5</v>
      </c>
      <c r="N4980" t="s">
        <v>6</v>
      </c>
      <c r="O4980">
        <v>709600000</v>
      </c>
      <c r="P4980" t="s">
        <v>31</v>
      </c>
      <c r="Q4980" t="s">
        <v>274</v>
      </c>
      <c r="R4980" t="s">
        <v>7</v>
      </c>
      <c r="S4980" t="s">
        <v>1153</v>
      </c>
      <c r="T4980" t="s">
        <v>1116</v>
      </c>
      <c r="W4980" t="s">
        <v>34</v>
      </c>
      <c r="X4980" t="s">
        <v>23</v>
      </c>
      <c r="Y4980" t="s">
        <v>9</v>
      </c>
      <c r="Z4980">
        <v>177.59</v>
      </c>
      <c r="AA4980">
        <v>45</v>
      </c>
    </row>
    <row r="4981" spans="1:27" hidden="1" x14ac:dyDescent="0.25">
      <c r="A4981">
        <v>2018</v>
      </c>
      <c r="B4981">
        <v>1</v>
      </c>
      <c r="C4981" t="s">
        <v>0</v>
      </c>
      <c r="D4981">
        <v>451</v>
      </c>
      <c r="E4981">
        <v>2</v>
      </c>
      <c r="F4981">
        <v>20180106</v>
      </c>
      <c r="G4981">
        <v>10429710176</v>
      </c>
      <c r="H4981" t="s">
        <v>1139</v>
      </c>
      <c r="I4981" t="s">
        <v>47</v>
      </c>
      <c r="J4981" t="s">
        <v>1101</v>
      </c>
      <c r="K4981" t="s">
        <v>1101</v>
      </c>
      <c r="L4981" t="s">
        <v>4</v>
      </c>
      <c r="M4981" t="s">
        <v>5</v>
      </c>
      <c r="N4981" t="s">
        <v>6</v>
      </c>
      <c r="O4981">
        <v>709600000</v>
      </c>
      <c r="P4981" t="s">
        <v>499</v>
      </c>
      <c r="Q4981" t="s">
        <v>472</v>
      </c>
      <c r="R4981" t="s">
        <v>7</v>
      </c>
      <c r="S4981" t="s">
        <v>83</v>
      </c>
      <c r="X4981" t="s">
        <v>23</v>
      </c>
      <c r="Y4981" t="s">
        <v>9</v>
      </c>
      <c r="Z4981">
        <v>175</v>
      </c>
      <c r="AA4981">
        <v>5</v>
      </c>
    </row>
    <row r="4982" spans="1:27" hidden="1" x14ac:dyDescent="0.25">
      <c r="A4982">
        <v>2018</v>
      </c>
      <c r="B4982">
        <v>2</v>
      </c>
      <c r="C4982" t="s">
        <v>270</v>
      </c>
      <c r="D4982">
        <v>9743</v>
      </c>
      <c r="E4982">
        <v>3</v>
      </c>
      <c r="F4982">
        <v>20180223</v>
      </c>
      <c r="G4982">
        <v>20546150519</v>
      </c>
      <c r="H4982" t="s">
        <v>345</v>
      </c>
      <c r="I4982" t="s">
        <v>25</v>
      </c>
      <c r="J4982" t="s">
        <v>26</v>
      </c>
      <c r="K4982" t="s">
        <v>344</v>
      </c>
      <c r="L4982" t="s">
        <v>4</v>
      </c>
      <c r="M4982" t="s">
        <v>5</v>
      </c>
      <c r="N4982" t="s">
        <v>6</v>
      </c>
      <c r="O4982">
        <v>709600000</v>
      </c>
      <c r="P4982" t="s">
        <v>1002</v>
      </c>
      <c r="Q4982" t="s">
        <v>274</v>
      </c>
      <c r="R4982" t="s">
        <v>7</v>
      </c>
      <c r="S4982" t="s">
        <v>350</v>
      </c>
      <c r="T4982" t="s">
        <v>798</v>
      </c>
      <c r="U4982" t="s">
        <v>801</v>
      </c>
      <c r="W4982" t="s">
        <v>100</v>
      </c>
      <c r="X4982" t="s">
        <v>8</v>
      </c>
      <c r="Y4982" t="s">
        <v>226</v>
      </c>
      <c r="Z4982">
        <v>173.42</v>
      </c>
      <c r="AA4982">
        <v>90</v>
      </c>
    </row>
    <row r="4983" spans="1:27" hidden="1" x14ac:dyDescent="0.25">
      <c r="A4983">
        <v>2018</v>
      </c>
      <c r="B4983">
        <v>1</v>
      </c>
      <c r="C4983" t="s">
        <v>0</v>
      </c>
      <c r="D4983">
        <v>7910</v>
      </c>
      <c r="E4983">
        <v>4</v>
      </c>
      <c r="F4983">
        <v>20180124</v>
      </c>
      <c r="G4983">
        <v>20566232724</v>
      </c>
      <c r="H4983" t="s">
        <v>522</v>
      </c>
      <c r="I4983" t="s">
        <v>47</v>
      </c>
      <c r="J4983" t="s">
        <v>75</v>
      </c>
      <c r="K4983" t="s">
        <v>76</v>
      </c>
      <c r="L4983" t="s">
        <v>4</v>
      </c>
      <c r="M4983" t="s">
        <v>5</v>
      </c>
      <c r="N4983" t="s">
        <v>6</v>
      </c>
      <c r="O4983">
        <v>709600000</v>
      </c>
      <c r="P4983" t="s">
        <v>40</v>
      </c>
      <c r="Q4983" t="s">
        <v>274</v>
      </c>
      <c r="R4983" t="s">
        <v>7</v>
      </c>
      <c r="S4983" t="s">
        <v>524</v>
      </c>
      <c r="T4983" t="s">
        <v>946</v>
      </c>
      <c r="W4983" t="s">
        <v>73</v>
      </c>
      <c r="X4983" t="s">
        <v>8</v>
      </c>
      <c r="Y4983" t="s">
        <v>9</v>
      </c>
      <c r="Z4983">
        <v>173</v>
      </c>
      <c r="AA4983">
        <v>40</v>
      </c>
    </row>
    <row r="4984" spans="1:27" hidden="1" x14ac:dyDescent="0.25">
      <c r="A4984">
        <v>2017</v>
      </c>
      <c r="B4984">
        <v>1</v>
      </c>
      <c r="C4984" t="s">
        <v>270</v>
      </c>
      <c r="D4984">
        <v>4303</v>
      </c>
      <c r="E4984">
        <v>6</v>
      </c>
      <c r="F4984">
        <v>20170124</v>
      </c>
      <c r="G4984">
        <v>20546150519</v>
      </c>
      <c r="H4984" t="s">
        <v>345</v>
      </c>
      <c r="I4984" t="s">
        <v>25</v>
      </c>
      <c r="J4984" t="s">
        <v>26</v>
      </c>
      <c r="K4984" t="s">
        <v>199</v>
      </c>
      <c r="L4984" t="s">
        <v>4</v>
      </c>
      <c r="M4984" t="s">
        <v>5</v>
      </c>
      <c r="N4984" t="s">
        <v>6</v>
      </c>
      <c r="O4984">
        <v>709600000</v>
      </c>
      <c r="P4984" t="s">
        <v>1002</v>
      </c>
      <c r="Q4984" t="s">
        <v>274</v>
      </c>
      <c r="R4984" t="s">
        <v>7</v>
      </c>
      <c r="S4984" t="s">
        <v>802</v>
      </c>
      <c r="T4984" t="s">
        <v>798</v>
      </c>
      <c r="U4984" t="s">
        <v>801</v>
      </c>
      <c r="W4984" t="s">
        <v>100</v>
      </c>
      <c r="X4984" t="s">
        <v>8</v>
      </c>
      <c r="Y4984" t="s">
        <v>226</v>
      </c>
      <c r="Z4984">
        <v>171.31</v>
      </c>
      <c r="AA4984">
        <v>80</v>
      </c>
    </row>
    <row r="4985" spans="1:27" hidden="1" x14ac:dyDescent="0.25">
      <c r="A4985">
        <v>2018</v>
      </c>
      <c r="B4985">
        <v>2</v>
      </c>
      <c r="C4985" t="s">
        <v>0</v>
      </c>
      <c r="D4985">
        <v>15895</v>
      </c>
      <c r="E4985">
        <v>2</v>
      </c>
      <c r="F4985">
        <v>20180222</v>
      </c>
      <c r="G4985">
        <v>20565443993</v>
      </c>
      <c r="H4985" t="s">
        <v>523</v>
      </c>
      <c r="I4985" t="s">
        <v>36</v>
      </c>
      <c r="J4985" t="s">
        <v>42</v>
      </c>
      <c r="K4985" t="s">
        <v>43</v>
      </c>
      <c r="L4985" t="s">
        <v>4</v>
      </c>
      <c r="M4985" t="s">
        <v>5</v>
      </c>
      <c r="N4985" t="s">
        <v>6</v>
      </c>
      <c r="O4985">
        <v>709600000</v>
      </c>
      <c r="P4985" t="s">
        <v>40</v>
      </c>
      <c r="Q4985" t="s">
        <v>274</v>
      </c>
      <c r="R4985" t="s">
        <v>7</v>
      </c>
      <c r="S4985" t="s">
        <v>524</v>
      </c>
      <c r="W4985" t="s">
        <v>34</v>
      </c>
      <c r="X4985" t="s">
        <v>8</v>
      </c>
      <c r="Y4985" t="s">
        <v>9</v>
      </c>
      <c r="Z4985">
        <v>168.7</v>
      </c>
      <c r="AA4985">
        <v>35</v>
      </c>
    </row>
    <row r="4986" spans="1:27" hidden="1" x14ac:dyDescent="0.25">
      <c r="A4986">
        <v>2018</v>
      </c>
      <c r="B4986">
        <v>3</v>
      </c>
      <c r="C4986" t="s">
        <v>0</v>
      </c>
      <c r="D4986">
        <v>21588</v>
      </c>
      <c r="E4986">
        <v>2</v>
      </c>
      <c r="F4986">
        <v>20180316</v>
      </c>
      <c r="G4986">
        <v>20565443993</v>
      </c>
      <c r="H4986" t="s">
        <v>523</v>
      </c>
      <c r="I4986" t="s">
        <v>36</v>
      </c>
      <c r="J4986" t="s">
        <v>42</v>
      </c>
      <c r="K4986" t="s">
        <v>43</v>
      </c>
      <c r="L4986" t="s">
        <v>4</v>
      </c>
      <c r="M4986" t="s">
        <v>5</v>
      </c>
      <c r="N4986" t="s">
        <v>6</v>
      </c>
      <c r="O4986">
        <v>709600000</v>
      </c>
      <c r="P4986" t="s">
        <v>40</v>
      </c>
      <c r="Q4986" t="s">
        <v>274</v>
      </c>
      <c r="R4986" t="s">
        <v>7</v>
      </c>
      <c r="S4986" t="s">
        <v>524</v>
      </c>
      <c r="W4986" t="s">
        <v>34</v>
      </c>
      <c r="X4986" t="s">
        <v>8</v>
      </c>
      <c r="Y4986" t="s">
        <v>9</v>
      </c>
      <c r="Z4986">
        <v>168.7</v>
      </c>
      <c r="AA4986">
        <v>35</v>
      </c>
    </row>
    <row r="4987" spans="1:27" hidden="1" x14ac:dyDescent="0.25">
      <c r="A4987">
        <v>2017</v>
      </c>
      <c r="B4987">
        <v>2</v>
      </c>
      <c r="C4987" t="s">
        <v>270</v>
      </c>
      <c r="D4987">
        <v>7034</v>
      </c>
      <c r="E4987">
        <v>7</v>
      </c>
      <c r="F4987">
        <v>20170210</v>
      </c>
      <c r="G4987">
        <v>20546150519</v>
      </c>
      <c r="H4987" t="s">
        <v>345</v>
      </c>
      <c r="I4987" t="s">
        <v>25</v>
      </c>
      <c r="J4987" t="s">
        <v>26</v>
      </c>
      <c r="K4987" t="s">
        <v>257</v>
      </c>
      <c r="L4987" t="s">
        <v>4</v>
      </c>
      <c r="M4987" t="s">
        <v>5</v>
      </c>
      <c r="N4987" t="s">
        <v>6</v>
      </c>
      <c r="O4987">
        <v>709600000</v>
      </c>
      <c r="P4987" t="s">
        <v>1002</v>
      </c>
      <c r="Q4987" t="s">
        <v>274</v>
      </c>
      <c r="R4987" t="s">
        <v>7</v>
      </c>
      <c r="S4987" t="s">
        <v>1719</v>
      </c>
      <c r="W4987" t="s">
        <v>272</v>
      </c>
      <c r="X4987" t="s">
        <v>8</v>
      </c>
      <c r="Y4987" t="s">
        <v>226</v>
      </c>
      <c r="Z4987">
        <v>168.09</v>
      </c>
      <c r="AA4987">
        <v>75</v>
      </c>
    </row>
    <row r="4988" spans="1:27" hidden="1" x14ac:dyDescent="0.25">
      <c r="A4988">
        <v>2018</v>
      </c>
      <c r="B4988">
        <v>3</v>
      </c>
      <c r="C4988" t="s">
        <v>86</v>
      </c>
      <c r="D4988">
        <v>23150</v>
      </c>
      <c r="E4988">
        <v>2</v>
      </c>
      <c r="F4988">
        <v>20180313</v>
      </c>
      <c r="G4988">
        <v>20450130908</v>
      </c>
      <c r="H4988" t="s">
        <v>1444</v>
      </c>
      <c r="I4988" t="s">
        <v>2</v>
      </c>
      <c r="J4988" t="s">
        <v>32</v>
      </c>
      <c r="K4988" t="s">
        <v>96</v>
      </c>
      <c r="L4988" t="s">
        <v>4</v>
      </c>
      <c r="M4988" t="s">
        <v>5</v>
      </c>
      <c r="N4988" t="s">
        <v>6</v>
      </c>
      <c r="O4988">
        <v>904221000</v>
      </c>
      <c r="P4988" t="s">
        <v>40</v>
      </c>
      <c r="Q4988" t="s">
        <v>472</v>
      </c>
      <c r="R4988" t="s">
        <v>104</v>
      </c>
      <c r="S4988" t="s">
        <v>2547</v>
      </c>
      <c r="V4988" t="s">
        <v>2283</v>
      </c>
      <c r="W4988" t="s">
        <v>176</v>
      </c>
      <c r="X4988" t="s">
        <v>8</v>
      </c>
      <c r="Y4988" t="s">
        <v>9</v>
      </c>
      <c r="Z4988">
        <v>168</v>
      </c>
      <c r="AA4988">
        <v>24</v>
      </c>
    </row>
    <row r="4989" spans="1:27" hidden="1" x14ac:dyDescent="0.25">
      <c r="A4989">
        <v>2018</v>
      </c>
      <c r="B4989">
        <v>1</v>
      </c>
      <c r="C4989" t="s">
        <v>0</v>
      </c>
      <c r="D4989">
        <v>7910</v>
      </c>
      <c r="E4989">
        <v>3</v>
      </c>
      <c r="F4989">
        <v>20180124</v>
      </c>
      <c r="G4989">
        <v>20566232724</v>
      </c>
      <c r="H4989" t="s">
        <v>522</v>
      </c>
      <c r="I4989" t="s">
        <v>47</v>
      </c>
      <c r="J4989" t="s">
        <v>75</v>
      </c>
      <c r="K4989" t="s">
        <v>76</v>
      </c>
      <c r="L4989" t="s">
        <v>4</v>
      </c>
      <c r="M4989" t="s">
        <v>5</v>
      </c>
      <c r="N4989" t="s">
        <v>6</v>
      </c>
      <c r="O4989">
        <v>709600000</v>
      </c>
      <c r="P4989" t="s">
        <v>31</v>
      </c>
      <c r="Q4989" t="s">
        <v>274</v>
      </c>
      <c r="R4989" t="s">
        <v>7</v>
      </c>
      <c r="S4989" t="s">
        <v>45</v>
      </c>
      <c r="T4989" t="s">
        <v>946</v>
      </c>
      <c r="W4989" t="s">
        <v>73</v>
      </c>
      <c r="X4989" t="s">
        <v>8</v>
      </c>
      <c r="Y4989" t="s">
        <v>9</v>
      </c>
      <c r="Z4989">
        <v>166.8</v>
      </c>
      <c r="AA4989">
        <v>40</v>
      </c>
    </row>
    <row r="4990" spans="1:27" hidden="1" x14ac:dyDescent="0.25">
      <c r="A4990">
        <v>2018</v>
      </c>
      <c r="B4990">
        <v>3</v>
      </c>
      <c r="C4990" t="s">
        <v>0</v>
      </c>
      <c r="D4990">
        <v>21123</v>
      </c>
      <c r="E4990">
        <v>2</v>
      </c>
      <c r="F4990">
        <v>20180313</v>
      </c>
      <c r="G4990">
        <v>20566232724</v>
      </c>
      <c r="H4990" t="s">
        <v>522</v>
      </c>
      <c r="I4990" t="s">
        <v>47</v>
      </c>
      <c r="J4990" t="s">
        <v>75</v>
      </c>
      <c r="K4990" t="s">
        <v>76</v>
      </c>
      <c r="L4990" t="s">
        <v>4</v>
      </c>
      <c r="M4990" t="s">
        <v>5</v>
      </c>
      <c r="N4990" t="s">
        <v>6</v>
      </c>
      <c r="O4990">
        <v>709600000</v>
      </c>
      <c r="P4990" t="s">
        <v>31</v>
      </c>
      <c r="Q4990" t="s">
        <v>274</v>
      </c>
      <c r="R4990" t="s">
        <v>7</v>
      </c>
      <c r="S4990" t="s">
        <v>45</v>
      </c>
      <c r="T4990" t="s">
        <v>2432</v>
      </c>
      <c r="W4990" t="s">
        <v>108</v>
      </c>
      <c r="X4990" t="s">
        <v>8</v>
      </c>
      <c r="Y4990" t="s">
        <v>9</v>
      </c>
      <c r="Z4990">
        <v>166.8</v>
      </c>
      <c r="AA4990">
        <v>40</v>
      </c>
    </row>
    <row r="4991" spans="1:27" hidden="1" x14ac:dyDescent="0.25">
      <c r="A4991">
        <v>2018</v>
      </c>
      <c r="B4991">
        <v>2</v>
      </c>
      <c r="C4991" t="s">
        <v>270</v>
      </c>
      <c r="D4991">
        <v>9743</v>
      </c>
      <c r="E4991">
        <v>6</v>
      </c>
      <c r="F4991">
        <v>20180223</v>
      </c>
      <c r="G4991">
        <v>20546150519</v>
      </c>
      <c r="H4991" t="s">
        <v>345</v>
      </c>
      <c r="I4991" t="s">
        <v>25</v>
      </c>
      <c r="J4991" t="s">
        <v>26</v>
      </c>
      <c r="K4991" t="s">
        <v>344</v>
      </c>
      <c r="L4991" t="s">
        <v>4</v>
      </c>
      <c r="M4991" t="s">
        <v>5</v>
      </c>
      <c r="N4991" t="s">
        <v>6</v>
      </c>
      <c r="O4991">
        <v>709600000</v>
      </c>
      <c r="P4991" t="s">
        <v>1002</v>
      </c>
      <c r="Q4991" t="s">
        <v>274</v>
      </c>
      <c r="R4991" t="s">
        <v>7</v>
      </c>
      <c r="S4991" t="s">
        <v>802</v>
      </c>
      <c r="T4991" t="s">
        <v>798</v>
      </c>
      <c r="U4991" t="s">
        <v>801</v>
      </c>
      <c r="W4991" t="s">
        <v>100</v>
      </c>
      <c r="X4991" t="s">
        <v>8</v>
      </c>
      <c r="Y4991" t="s">
        <v>226</v>
      </c>
      <c r="Z4991">
        <v>162.15</v>
      </c>
      <c r="AA4991">
        <v>80</v>
      </c>
    </row>
    <row r="4992" spans="1:27" hidden="1" x14ac:dyDescent="0.25">
      <c r="A4992">
        <v>2018</v>
      </c>
      <c r="B4992">
        <v>2</v>
      </c>
      <c r="C4992" t="s">
        <v>86</v>
      </c>
      <c r="D4992">
        <v>18368</v>
      </c>
      <c r="E4992">
        <v>4</v>
      </c>
      <c r="F4992">
        <v>20180228</v>
      </c>
      <c r="G4992">
        <v>20504004415</v>
      </c>
      <c r="H4992" t="s">
        <v>223</v>
      </c>
      <c r="I4992" t="s">
        <v>268</v>
      </c>
      <c r="J4992" t="s">
        <v>1932</v>
      </c>
      <c r="K4992" t="s">
        <v>1933</v>
      </c>
      <c r="L4992" t="s">
        <v>4</v>
      </c>
      <c r="M4992" t="s">
        <v>5</v>
      </c>
      <c r="N4992" t="s">
        <v>17</v>
      </c>
      <c r="O4992">
        <v>2001909000</v>
      </c>
      <c r="P4992" t="s">
        <v>1008</v>
      </c>
      <c r="Q4992" t="s">
        <v>1003</v>
      </c>
      <c r="R4992" t="s">
        <v>68</v>
      </c>
      <c r="S4992" t="s">
        <v>937</v>
      </c>
      <c r="T4992" t="s">
        <v>408</v>
      </c>
      <c r="W4992" t="s">
        <v>117</v>
      </c>
      <c r="X4992" t="s">
        <v>8</v>
      </c>
      <c r="Y4992" t="s">
        <v>9</v>
      </c>
      <c r="Z4992">
        <v>162.06</v>
      </c>
      <c r="AA4992">
        <v>174</v>
      </c>
    </row>
    <row r="4993" spans="1:27" hidden="1" x14ac:dyDescent="0.25">
      <c r="A4993">
        <v>2018</v>
      </c>
      <c r="B4993">
        <v>3</v>
      </c>
      <c r="C4993" t="s">
        <v>0</v>
      </c>
      <c r="D4993">
        <v>24386</v>
      </c>
      <c r="E4993">
        <v>4</v>
      </c>
      <c r="F4993">
        <v>20180324</v>
      </c>
      <c r="G4993">
        <v>20546610706</v>
      </c>
      <c r="H4993" t="s">
        <v>1</v>
      </c>
      <c r="I4993" t="s">
        <v>2</v>
      </c>
      <c r="J4993" t="s">
        <v>32</v>
      </c>
      <c r="K4993" t="s">
        <v>33</v>
      </c>
      <c r="L4993" t="s">
        <v>4</v>
      </c>
      <c r="M4993" t="s">
        <v>5</v>
      </c>
      <c r="N4993" t="s">
        <v>6</v>
      </c>
      <c r="O4993">
        <v>709600000</v>
      </c>
      <c r="P4993" t="s">
        <v>31</v>
      </c>
      <c r="Q4993" t="s">
        <v>274</v>
      </c>
      <c r="R4993" t="s">
        <v>7</v>
      </c>
      <c r="S4993" t="s">
        <v>55</v>
      </c>
      <c r="W4993" t="s">
        <v>44</v>
      </c>
      <c r="X4993" t="s">
        <v>8</v>
      </c>
      <c r="Y4993" t="s">
        <v>9</v>
      </c>
      <c r="Z4993">
        <v>162</v>
      </c>
      <c r="AA4993">
        <v>18</v>
      </c>
    </row>
    <row r="4994" spans="1:27" hidden="1" x14ac:dyDescent="0.25">
      <c r="A4994">
        <v>2018</v>
      </c>
      <c r="B4994">
        <v>3</v>
      </c>
      <c r="C4994" t="s">
        <v>0</v>
      </c>
      <c r="D4994">
        <v>22423</v>
      </c>
      <c r="E4994">
        <v>20</v>
      </c>
      <c r="F4994">
        <v>20180317</v>
      </c>
      <c r="G4994">
        <v>20602498281</v>
      </c>
      <c r="H4994" t="s">
        <v>1141</v>
      </c>
      <c r="I4994" t="s">
        <v>2</v>
      </c>
      <c r="J4994" t="s">
        <v>21</v>
      </c>
      <c r="K4994" t="s">
        <v>22</v>
      </c>
      <c r="L4994" t="s">
        <v>4</v>
      </c>
      <c r="M4994" t="s">
        <v>5</v>
      </c>
      <c r="N4994" t="s">
        <v>6</v>
      </c>
      <c r="O4994">
        <v>709600000</v>
      </c>
      <c r="P4994" t="s">
        <v>40</v>
      </c>
      <c r="Q4994" t="s">
        <v>472</v>
      </c>
      <c r="R4994" t="s">
        <v>7</v>
      </c>
      <c r="S4994" t="s">
        <v>72</v>
      </c>
      <c r="W4994" t="s">
        <v>44</v>
      </c>
      <c r="X4994" t="s">
        <v>23</v>
      </c>
      <c r="Y4994" t="s">
        <v>9</v>
      </c>
      <c r="Z4994">
        <v>160</v>
      </c>
      <c r="AA4994">
        <v>10</v>
      </c>
    </row>
    <row r="4995" spans="1:27" hidden="1" x14ac:dyDescent="0.25">
      <c r="A4995">
        <v>2017</v>
      </c>
      <c r="B4995">
        <v>1</v>
      </c>
      <c r="C4995" t="s">
        <v>270</v>
      </c>
      <c r="D4995">
        <v>4303</v>
      </c>
      <c r="E4995">
        <v>7</v>
      </c>
      <c r="F4995">
        <v>20170124</v>
      </c>
      <c r="G4995">
        <v>20546150519</v>
      </c>
      <c r="H4995" t="s">
        <v>345</v>
      </c>
      <c r="I4995" t="s">
        <v>25</v>
      </c>
      <c r="J4995" t="s">
        <v>26</v>
      </c>
      <c r="K4995" t="s">
        <v>199</v>
      </c>
      <c r="L4995" t="s">
        <v>4</v>
      </c>
      <c r="M4995" t="s">
        <v>5</v>
      </c>
      <c r="N4995" t="s">
        <v>6</v>
      </c>
      <c r="O4995">
        <v>709600000</v>
      </c>
      <c r="P4995" t="s">
        <v>1002</v>
      </c>
      <c r="Q4995" t="s">
        <v>274</v>
      </c>
      <c r="R4995" t="s">
        <v>7</v>
      </c>
      <c r="S4995" t="s">
        <v>808</v>
      </c>
      <c r="T4995" t="s">
        <v>798</v>
      </c>
      <c r="U4995" t="s">
        <v>799</v>
      </c>
      <c r="W4995" t="s">
        <v>100</v>
      </c>
      <c r="X4995" t="s">
        <v>8</v>
      </c>
      <c r="Y4995" t="s">
        <v>226</v>
      </c>
      <c r="Z4995">
        <v>158.31</v>
      </c>
      <c r="AA4995">
        <v>75</v>
      </c>
    </row>
    <row r="4996" spans="1:27" hidden="1" x14ac:dyDescent="0.25">
      <c r="A4996">
        <v>2018</v>
      </c>
      <c r="B4996">
        <v>1</v>
      </c>
      <c r="C4996" t="s">
        <v>270</v>
      </c>
      <c r="D4996">
        <v>1400</v>
      </c>
      <c r="E4996">
        <v>5</v>
      </c>
      <c r="F4996">
        <v>20180110</v>
      </c>
      <c r="G4996">
        <v>20546150519</v>
      </c>
      <c r="H4996" t="s">
        <v>345</v>
      </c>
      <c r="I4996" t="s">
        <v>25</v>
      </c>
      <c r="J4996" t="s">
        <v>26</v>
      </c>
      <c r="K4996" t="s">
        <v>1281</v>
      </c>
      <c r="L4996" t="s">
        <v>4</v>
      </c>
      <c r="M4996" t="s">
        <v>5</v>
      </c>
      <c r="N4996" t="s">
        <v>6</v>
      </c>
      <c r="O4996">
        <v>709600000</v>
      </c>
      <c r="P4996" t="s">
        <v>1002</v>
      </c>
      <c r="Q4996" t="s">
        <v>274</v>
      </c>
      <c r="R4996" t="s">
        <v>7</v>
      </c>
      <c r="S4996" t="s">
        <v>1283</v>
      </c>
      <c r="T4996" t="s">
        <v>14</v>
      </c>
      <c r="V4996" t="s">
        <v>145</v>
      </c>
      <c r="W4996" t="s">
        <v>272</v>
      </c>
      <c r="X4996" t="s">
        <v>8</v>
      </c>
      <c r="Y4996" t="s">
        <v>15</v>
      </c>
      <c r="Z4996">
        <v>157.6</v>
      </c>
      <c r="AA4996">
        <v>130</v>
      </c>
    </row>
    <row r="4997" spans="1:27" hidden="1" x14ac:dyDescent="0.25">
      <c r="A4997">
        <v>2018</v>
      </c>
      <c r="B4997">
        <v>3</v>
      </c>
      <c r="C4997" t="s">
        <v>0</v>
      </c>
      <c r="D4997">
        <v>22129</v>
      </c>
      <c r="E4997">
        <v>4</v>
      </c>
      <c r="F4997">
        <v>20180316</v>
      </c>
      <c r="G4997">
        <v>20546610706</v>
      </c>
      <c r="H4997" t="s">
        <v>1</v>
      </c>
      <c r="I4997" t="s">
        <v>2</v>
      </c>
      <c r="J4997" t="s">
        <v>81</v>
      </c>
      <c r="K4997" t="s">
        <v>374</v>
      </c>
      <c r="L4997" t="s">
        <v>4</v>
      </c>
      <c r="M4997" t="s">
        <v>5</v>
      </c>
      <c r="N4997" t="s">
        <v>6</v>
      </c>
      <c r="O4997">
        <v>709600000</v>
      </c>
      <c r="P4997" t="s">
        <v>31</v>
      </c>
      <c r="Q4997" t="s">
        <v>274</v>
      </c>
      <c r="R4997" t="s">
        <v>7</v>
      </c>
      <c r="S4997" t="s">
        <v>1158</v>
      </c>
      <c r="T4997" t="s">
        <v>378</v>
      </c>
      <c r="W4997" t="s">
        <v>73</v>
      </c>
      <c r="X4997" t="s">
        <v>8</v>
      </c>
      <c r="Y4997" t="s">
        <v>9</v>
      </c>
      <c r="Z4997">
        <v>157.5</v>
      </c>
      <c r="AA4997">
        <v>84.387</v>
      </c>
    </row>
    <row r="4998" spans="1:27" hidden="1" x14ac:dyDescent="0.25">
      <c r="A4998">
        <v>2018</v>
      </c>
      <c r="B4998">
        <v>2</v>
      </c>
      <c r="C4998" t="s">
        <v>85</v>
      </c>
      <c r="D4998">
        <v>798</v>
      </c>
      <c r="E4998">
        <v>2</v>
      </c>
      <c r="F4998">
        <v>20180202</v>
      </c>
      <c r="G4998">
        <v>20600277261</v>
      </c>
      <c r="H4998" t="s">
        <v>2057</v>
      </c>
      <c r="I4998" t="s">
        <v>11</v>
      </c>
      <c r="J4998" t="s">
        <v>12</v>
      </c>
      <c r="K4998" t="s">
        <v>362</v>
      </c>
      <c r="L4998" t="s">
        <v>4</v>
      </c>
      <c r="M4998" t="s">
        <v>5</v>
      </c>
      <c r="N4998" t="s">
        <v>6</v>
      </c>
      <c r="O4998">
        <v>904211090</v>
      </c>
      <c r="P4998" t="s">
        <v>499</v>
      </c>
      <c r="Q4998" t="s">
        <v>472</v>
      </c>
      <c r="R4998" t="s">
        <v>77</v>
      </c>
      <c r="S4998" t="s">
        <v>83</v>
      </c>
      <c r="T4998" t="s">
        <v>500</v>
      </c>
      <c r="X4998" t="s">
        <v>19</v>
      </c>
      <c r="Y4998" t="s">
        <v>85</v>
      </c>
      <c r="Z4998">
        <v>156</v>
      </c>
      <c r="AA4998">
        <v>780</v>
      </c>
    </row>
    <row r="4999" spans="1:27" hidden="1" x14ac:dyDescent="0.25">
      <c r="A4999">
        <v>2018</v>
      </c>
      <c r="B4999">
        <v>3</v>
      </c>
      <c r="C4999" t="s">
        <v>0</v>
      </c>
      <c r="D4999">
        <v>23203</v>
      </c>
      <c r="E4999">
        <v>30</v>
      </c>
      <c r="F4999">
        <v>20180321</v>
      </c>
      <c r="G4999">
        <v>20602884555</v>
      </c>
      <c r="H4999" t="s">
        <v>2423</v>
      </c>
      <c r="I4999" t="s">
        <v>36</v>
      </c>
      <c r="J4999" t="s">
        <v>37</v>
      </c>
      <c r="K4999" t="s">
        <v>37</v>
      </c>
      <c r="L4999" t="s">
        <v>4</v>
      </c>
      <c r="M4999" t="s">
        <v>5</v>
      </c>
      <c r="N4999" t="s">
        <v>6</v>
      </c>
      <c r="O4999">
        <v>709600000</v>
      </c>
      <c r="P4999" t="s">
        <v>40</v>
      </c>
      <c r="Q4999" t="s">
        <v>274</v>
      </c>
      <c r="R4999" t="s">
        <v>7</v>
      </c>
      <c r="S4999" t="s">
        <v>40</v>
      </c>
      <c r="X4999" t="s">
        <v>23</v>
      </c>
      <c r="Y4999" t="s">
        <v>9</v>
      </c>
      <c r="Z4999">
        <v>155.65</v>
      </c>
      <c r="AA4999">
        <v>55</v>
      </c>
    </row>
    <row r="5000" spans="1:27" hidden="1" x14ac:dyDescent="0.25">
      <c r="A5000">
        <v>2018</v>
      </c>
      <c r="B5000">
        <v>3</v>
      </c>
      <c r="C5000" t="s">
        <v>0</v>
      </c>
      <c r="D5000">
        <v>19503</v>
      </c>
      <c r="E5000">
        <v>9</v>
      </c>
      <c r="F5000">
        <v>20180308</v>
      </c>
      <c r="G5000">
        <v>20565443993</v>
      </c>
      <c r="H5000" t="s">
        <v>523</v>
      </c>
      <c r="I5000" t="s">
        <v>2</v>
      </c>
      <c r="J5000" t="s">
        <v>81</v>
      </c>
      <c r="K5000" t="s">
        <v>374</v>
      </c>
      <c r="L5000" t="s">
        <v>4</v>
      </c>
      <c r="M5000" t="s">
        <v>5</v>
      </c>
      <c r="N5000" t="s">
        <v>6</v>
      </c>
      <c r="O5000">
        <v>904219000</v>
      </c>
      <c r="P5000" t="s">
        <v>499</v>
      </c>
      <c r="Q5000" t="s">
        <v>472</v>
      </c>
      <c r="R5000" t="s">
        <v>50</v>
      </c>
      <c r="S5000" t="s">
        <v>1154</v>
      </c>
      <c r="T5000" t="s">
        <v>1155</v>
      </c>
      <c r="W5000" t="s">
        <v>34</v>
      </c>
      <c r="X5000" t="s">
        <v>23</v>
      </c>
      <c r="Y5000" t="s">
        <v>9</v>
      </c>
      <c r="Z5000">
        <v>154.63</v>
      </c>
      <c r="AA5000">
        <v>15</v>
      </c>
    </row>
    <row r="5001" spans="1:27" hidden="1" x14ac:dyDescent="0.25">
      <c r="A5001">
        <v>2017</v>
      </c>
      <c r="B5001">
        <v>1</v>
      </c>
      <c r="C5001" t="s">
        <v>0</v>
      </c>
      <c r="D5001">
        <v>10266</v>
      </c>
      <c r="E5001">
        <v>2</v>
      </c>
      <c r="F5001">
        <v>20170128</v>
      </c>
      <c r="G5001">
        <v>20601713153</v>
      </c>
      <c r="H5001" t="s">
        <v>551</v>
      </c>
      <c r="I5001" t="s">
        <v>2</v>
      </c>
      <c r="J5001" t="s">
        <v>21</v>
      </c>
      <c r="K5001" t="s">
        <v>22</v>
      </c>
      <c r="L5001" t="s">
        <v>4</v>
      </c>
      <c r="M5001" t="s">
        <v>5</v>
      </c>
      <c r="N5001" t="s">
        <v>6</v>
      </c>
      <c r="O5001">
        <v>709600000</v>
      </c>
      <c r="P5001" t="s">
        <v>40</v>
      </c>
      <c r="Q5001" t="s">
        <v>274</v>
      </c>
      <c r="R5001" t="s">
        <v>7</v>
      </c>
      <c r="S5001" t="s">
        <v>40</v>
      </c>
      <c r="X5001" t="s">
        <v>23</v>
      </c>
      <c r="Y5001" t="s">
        <v>9</v>
      </c>
      <c r="Z5001">
        <v>151.19999999999999</v>
      </c>
      <c r="AA5001">
        <v>126</v>
      </c>
    </row>
    <row r="5002" spans="1:27" hidden="1" x14ac:dyDescent="0.25">
      <c r="A5002">
        <v>2017</v>
      </c>
      <c r="B5002">
        <v>1</v>
      </c>
      <c r="C5002" t="s">
        <v>0</v>
      </c>
      <c r="D5002">
        <v>1963</v>
      </c>
      <c r="E5002">
        <v>2</v>
      </c>
      <c r="F5002">
        <v>20170107</v>
      </c>
      <c r="G5002">
        <v>20600815696</v>
      </c>
      <c r="H5002" t="s">
        <v>39</v>
      </c>
      <c r="I5002" t="s">
        <v>2</v>
      </c>
      <c r="J5002" t="s">
        <v>21</v>
      </c>
      <c r="K5002" t="s">
        <v>22</v>
      </c>
      <c r="L5002" t="s">
        <v>4</v>
      </c>
      <c r="M5002" t="s">
        <v>5</v>
      </c>
      <c r="N5002" t="s">
        <v>6</v>
      </c>
      <c r="O5002">
        <v>709600000</v>
      </c>
      <c r="P5002" t="s">
        <v>40</v>
      </c>
      <c r="Q5002" t="s">
        <v>274</v>
      </c>
      <c r="R5002" t="s">
        <v>7</v>
      </c>
      <c r="S5002" t="s">
        <v>40</v>
      </c>
      <c r="T5002" t="s">
        <v>64</v>
      </c>
      <c r="X5002" t="s">
        <v>23</v>
      </c>
      <c r="Y5002" t="s">
        <v>9</v>
      </c>
      <c r="Z5002">
        <v>150</v>
      </c>
      <c r="AA5002">
        <v>250</v>
      </c>
    </row>
    <row r="5003" spans="1:27" hidden="1" x14ac:dyDescent="0.25">
      <c r="A5003">
        <v>2018</v>
      </c>
      <c r="B5003">
        <v>3</v>
      </c>
      <c r="C5003" t="s">
        <v>0</v>
      </c>
      <c r="D5003">
        <v>20402</v>
      </c>
      <c r="E5003">
        <v>2</v>
      </c>
      <c r="F5003">
        <v>20180310</v>
      </c>
      <c r="G5003">
        <v>20600794931</v>
      </c>
      <c r="H5003" t="s">
        <v>962</v>
      </c>
      <c r="I5003" t="s">
        <v>2</v>
      </c>
      <c r="J5003" t="s">
        <v>81</v>
      </c>
      <c r="K5003" t="s">
        <v>374</v>
      </c>
      <c r="L5003" t="s">
        <v>4</v>
      </c>
      <c r="M5003" t="s">
        <v>5</v>
      </c>
      <c r="N5003" t="s">
        <v>6</v>
      </c>
      <c r="O5003">
        <v>709600000</v>
      </c>
      <c r="P5003" t="s">
        <v>31</v>
      </c>
      <c r="Q5003" t="s">
        <v>274</v>
      </c>
      <c r="R5003" t="s">
        <v>7</v>
      </c>
      <c r="S5003" t="s">
        <v>31</v>
      </c>
      <c r="X5003" t="s">
        <v>23</v>
      </c>
      <c r="Y5003" t="s">
        <v>9</v>
      </c>
      <c r="Z5003">
        <v>150</v>
      </c>
      <c r="AA5003">
        <v>100</v>
      </c>
    </row>
    <row r="5004" spans="1:27" hidden="1" x14ac:dyDescent="0.25">
      <c r="A5004">
        <v>2018</v>
      </c>
      <c r="B5004">
        <v>3</v>
      </c>
      <c r="C5004" t="s">
        <v>0</v>
      </c>
      <c r="D5004">
        <v>26674</v>
      </c>
      <c r="E5004">
        <v>5</v>
      </c>
      <c r="F5004">
        <v>20180331</v>
      </c>
      <c r="G5004">
        <v>20602980945</v>
      </c>
      <c r="H5004" t="s">
        <v>2458</v>
      </c>
      <c r="I5004" t="s">
        <v>2</v>
      </c>
      <c r="J5004" t="s">
        <v>21</v>
      </c>
      <c r="K5004" t="s">
        <v>1150</v>
      </c>
      <c r="L5004" t="s">
        <v>4</v>
      </c>
      <c r="M5004" t="s">
        <v>5</v>
      </c>
      <c r="N5004" t="s">
        <v>6</v>
      </c>
      <c r="O5004">
        <v>709600000</v>
      </c>
      <c r="P5004" t="s">
        <v>40</v>
      </c>
      <c r="Q5004" t="s">
        <v>274</v>
      </c>
      <c r="R5004" t="s">
        <v>7</v>
      </c>
      <c r="S5004" t="s">
        <v>40</v>
      </c>
      <c r="X5004" t="s">
        <v>23</v>
      </c>
      <c r="Y5004" t="s">
        <v>9</v>
      </c>
      <c r="Z5004">
        <v>150</v>
      </c>
      <c r="AA5004">
        <v>300</v>
      </c>
    </row>
    <row r="5005" spans="1:27" hidden="1" x14ac:dyDescent="0.25">
      <c r="A5005">
        <v>2018</v>
      </c>
      <c r="B5005">
        <v>3</v>
      </c>
      <c r="C5005" t="s">
        <v>0</v>
      </c>
      <c r="D5005">
        <v>25409</v>
      </c>
      <c r="E5005">
        <v>8</v>
      </c>
      <c r="F5005">
        <v>20180328</v>
      </c>
      <c r="G5005">
        <v>20602884555</v>
      </c>
      <c r="H5005" t="s">
        <v>2423</v>
      </c>
      <c r="I5005" t="s">
        <v>36</v>
      </c>
      <c r="J5005" t="s">
        <v>37</v>
      </c>
      <c r="K5005" t="s">
        <v>37</v>
      </c>
      <c r="L5005" t="s">
        <v>4</v>
      </c>
      <c r="M5005" t="s">
        <v>5</v>
      </c>
      <c r="N5005" t="s">
        <v>6</v>
      </c>
      <c r="O5005">
        <v>709600000</v>
      </c>
      <c r="P5005" t="s">
        <v>40</v>
      </c>
      <c r="Q5005" t="s">
        <v>274</v>
      </c>
      <c r="R5005" t="s">
        <v>7</v>
      </c>
      <c r="S5005" t="s">
        <v>40</v>
      </c>
      <c r="T5005" t="s">
        <v>54</v>
      </c>
      <c r="U5005" t="s">
        <v>31</v>
      </c>
      <c r="X5005" t="s">
        <v>23</v>
      </c>
      <c r="Y5005" t="s">
        <v>9</v>
      </c>
      <c r="Z5005">
        <v>149.19999999999999</v>
      </c>
      <c r="AA5005">
        <v>53</v>
      </c>
    </row>
    <row r="5006" spans="1:27" hidden="1" x14ac:dyDescent="0.25">
      <c r="A5006">
        <v>2018</v>
      </c>
      <c r="B5006">
        <v>2</v>
      </c>
      <c r="C5006" t="s">
        <v>270</v>
      </c>
      <c r="D5006">
        <v>8370</v>
      </c>
      <c r="E5006">
        <v>4</v>
      </c>
      <c r="F5006">
        <v>20180216</v>
      </c>
      <c r="G5006">
        <v>20546150519</v>
      </c>
      <c r="H5006" t="s">
        <v>345</v>
      </c>
      <c r="I5006" t="s">
        <v>25</v>
      </c>
      <c r="J5006" t="s">
        <v>26</v>
      </c>
      <c r="K5006" t="s">
        <v>344</v>
      </c>
      <c r="L5006" t="s">
        <v>4</v>
      </c>
      <c r="M5006" t="s">
        <v>5</v>
      </c>
      <c r="N5006" t="s">
        <v>6</v>
      </c>
      <c r="O5006">
        <v>709600000</v>
      </c>
      <c r="P5006" t="s">
        <v>1002</v>
      </c>
      <c r="Q5006" t="s">
        <v>274</v>
      </c>
      <c r="R5006" t="s">
        <v>7</v>
      </c>
      <c r="S5006" t="s">
        <v>350</v>
      </c>
      <c r="T5006" t="s">
        <v>798</v>
      </c>
      <c r="U5006" t="s">
        <v>801</v>
      </c>
      <c r="W5006" t="s">
        <v>100</v>
      </c>
      <c r="X5006" t="s">
        <v>8</v>
      </c>
      <c r="Y5006" t="s">
        <v>226</v>
      </c>
      <c r="Z5006">
        <v>144.52000000000001</v>
      </c>
      <c r="AA5006">
        <v>75</v>
      </c>
    </row>
    <row r="5007" spans="1:27" hidden="1" x14ac:dyDescent="0.25">
      <c r="A5007">
        <v>2018</v>
      </c>
      <c r="B5007">
        <v>1</v>
      </c>
      <c r="C5007" t="s">
        <v>0</v>
      </c>
      <c r="D5007">
        <v>9067</v>
      </c>
      <c r="E5007">
        <v>2</v>
      </c>
      <c r="F5007">
        <v>20180127</v>
      </c>
      <c r="G5007">
        <v>20545217822</v>
      </c>
      <c r="H5007" t="s">
        <v>964</v>
      </c>
      <c r="I5007" t="s">
        <v>2</v>
      </c>
      <c r="J5007" t="s">
        <v>81</v>
      </c>
      <c r="K5007" t="s">
        <v>374</v>
      </c>
      <c r="L5007" t="s">
        <v>4</v>
      </c>
      <c r="M5007" t="s">
        <v>5</v>
      </c>
      <c r="N5007" t="s">
        <v>6</v>
      </c>
      <c r="O5007">
        <v>709600000</v>
      </c>
      <c r="P5007" t="s">
        <v>31</v>
      </c>
      <c r="Q5007" t="s">
        <v>274</v>
      </c>
      <c r="R5007" t="s">
        <v>7</v>
      </c>
      <c r="S5007" t="s">
        <v>55</v>
      </c>
      <c r="T5007" t="s">
        <v>378</v>
      </c>
      <c r="W5007" t="s">
        <v>1104</v>
      </c>
      <c r="X5007" t="s">
        <v>23</v>
      </c>
      <c r="Y5007" t="s">
        <v>93</v>
      </c>
      <c r="Z5007">
        <v>144</v>
      </c>
      <c r="AA5007">
        <v>72</v>
      </c>
    </row>
    <row r="5008" spans="1:27" hidden="1" x14ac:dyDescent="0.25">
      <c r="A5008">
        <v>2018</v>
      </c>
      <c r="B5008">
        <v>3</v>
      </c>
      <c r="C5008" t="s">
        <v>270</v>
      </c>
      <c r="D5008">
        <v>12504</v>
      </c>
      <c r="E5008">
        <v>5</v>
      </c>
      <c r="F5008">
        <v>20180314</v>
      </c>
      <c r="G5008">
        <v>20546150519</v>
      </c>
      <c r="H5008" t="s">
        <v>345</v>
      </c>
      <c r="I5008" t="s">
        <v>25</v>
      </c>
      <c r="J5008" t="s">
        <v>26</v>
      </c>
      <c r="K5008" t="s">
        <v>257</v>
      </c>
      <c r="L5008" t="s">
        <v>4</v>
      </c>
      <c r="M5008" t="s">
        <v>5</v>
      </c>
      <c r="N5008" t="s">
        <v>6</v>
      </c>
      <c r="O5008">
        <v>709600000</v>
      </c>
      <c r="P5008" t="s">
        <v>1002</v>
      </c>
      <c r="Q5008" t="s">
        <v>274</v>
      </c>
      <c r="R5008" t="s">
        <v>7</v>
      </c>
      <c r="S5008" t="s">
        <v>802</v>
      </c>
      <c r="T5008" t="s">
        <v>798</v>
      </c>
      <c r="U5008" t="s">
        <v>800</v>
      </c>
      <c r="W5008" t="s">
        <v>100</v>
      </c>
      <c r="X5008" t="s">
        <v>8</v>
      </c>
      <c r="Y5008" t="s">
        <v>226</v>
      </c>
      <c r="Z5008">
        <v>142.11000000000001</v>
      </c>
      <c r="AA5008">
        <v>160</v>
      </c>
    </row>
    <row r="5009" spans="1:27" hidden="1" x14ac:dyDescent="0.25">
      <c r="A5009">
        <v>2018</v>
      </c>
      <c r="B5009">
        <v>1</v>
      </c>
      <c r="C5009" t="s">
        <v>86</v>
      </c>
      <c r="D5009">
        <v>4289</v>
      </c>
      <c r="E5009">
        <v>6</v>
      </c>
      <c r="F5009">
        <v>20180119</v>
      </c>
      <c r="G5009">
        <v>20523273265</v>
      </c>
      <c r="H5009" t="s">
        <v>174</v>
      </c>
      <c r="I5009" t="s">
        <v>25</v>
      </c>
      <c r="J5009" t="s">
        <v>26</v>
      </c>
      <c r="K5009" t="s">
        <v>97</v>
      </c>
      <c r="L5009" t="s">
        <v>4</v>
      </c>
      <c r="M5009" t="s">
        <v>5</v>
      </c>
      <c r="N5009" t="s">
        <v>6</v>
      </c>
      <c r="O5009">
        <v>710809000</v>
      </c>
      <c r="P5009" t="s">
        <v>40</v>
      </c>
      <c r="Q5009" t="s">
        <v>1076</v>
      </c>
      <c r="R5009" t="s">
        <v>13</v>
      </c>
      <c r="S5009" t="s">
        <v>1192</v>
      </c>
      <c r="W5009" t="s">
        <v>176</v>
      </c>
      <c r="X5009" t="s">
        <v>8</v>
      </c>
      <c r="Y5009" t="s">
        <v>93</v>
      </c>
      <c r="Z5009">
        <v>139.08000000000001</v>
      </c>
      <c r="AA5009">
        <v>49.68</v>
      </c>
    </row>
    <row r="5010" spans="1:27" hidden="1" x14ac:dyDescent="0.25">
      <c r="A5010">
        <v>2017</v>
      </c>
      <c r="B5010">
        <v>2</v>
      </c>
      <c r="C5010" t="s">
        <v>0</v>
      </c>
      <c r="D5010">
        <v>13594</v>
      </c>
      <c r="E5010">
        <v>19</v>
      </c>
      <c r="F5010">
        <v>20170209</v>
      </c>
      <c r="G5010">
        <v>10106986423</v>
      </c>
      <c r="H5010" t="s">
        <v>35</v>
      </c>
      <c r="I5010" t="s">
        <v>36</v>
      </c>
      <c r="J5010" t="s">
        <v>37</v>
      </c>
      <c r="K5010" t="s">
        <v>37</v>
      </c>
      <c r="L5010" t="s">
        <v>4</v>
      </c>
      <c r="M5010" t="s">
        <v>5</v>
      </c>
      <c r="N5010" t="s">
        <v>6</v>
      </c>
      <c r="O5010">
        <v>709600000</v>
      </c>
      <c r="P5010" t="s">
        <v>40</v>
      </c>
      <c r="Q5010" t="s">
        <v>274</v>
      </c>
      <c r="R5010" t="s">
        <v>7</v>
      </c>
      <c r="S5010" t="s">
        <v>557</v>
      </c>
      <c r="X5010" t="s">
        <v>19</v>
      </c>
      <c r="Y5010" t="s">
        <v>9</v>
      </c>
      <c r="Z5010">
        <v>136.32</v>
      </c>
      <c r="AA5010">
        <v>38.878999999999998</v>
      </c>
    </row>
    <row r="5011" spans="1:27" hidden="1" x14ac:dyDescent="0.25">
      <c r="A5011">
        <v>2017</v>
      </c>
      <c r="B5011">
        <v>1</v>
      </c>
      <c r="C5011" t="s">
        <v>270</v>
      </c>
      <c r="D5011">
        <v>4303</v>
      </c>
      <c r="E5011">
        <v>8</v>
      </c>
      <c r="F5011">
        <v>20170124</v>
      </c>
      <c r="G5011">
        <v>20546150519</v>
      </c>
      <c r="H5011" t="s">
        <v>345</v>
      </c>
      <c r="I5011" t="s">
        <v>25</v>
      </c>
      <c r="J5011" t="s">
        <v>26</v>
      </c>
      <c r="K5011" t="s">
        <v>199</v>
      </c>
      <c r="L5011" t="s">
        <v>4</v>
      </c>
      <c r="M5011" t="s">
        <v>5</v>
      </c>
      <c r="N5011" t="s">
        <v>6</v>
      </c>
      <c r="O5011">
        <v>709600000</v>
      </c>
      <c r="P5011" t="s">
        <v>1002</v>
      </c>
      <c r="Q5011" t="s">
        <v>274</v>
      </c>
      <c r="R5011" t="s">
        <v>7</v>
      </c>
      <c r="S5011" t="s">
        <v>808</v>
      </c>
      <c r="T5011" t="s">
        <v>798</v>
      </c>
      <c r="U5011" t="s">
        <v>800</v>
      </c>
      <c r="W5011" t="s">
        <v>100</v>
      </c>
      <c r="X5011" t="s">
        <v>8</v>
      </c>
      <c r="Y5011" t="s">
        <v>226</v>
      </c>
      <c r="Z5011">
        <v>135.80000000000001</v>
      </c>
      <c r="AA5011">
        <v>60</v>
      </c>
    </row>
    <row r="5012" spans="1:27" hidden="1" x14ac:dyDescent="0.25">
      <c r="A5012">
        <v>2018</v>
      </c>
      <c r="B5012">
        <v>2</v>
      </c>
      <c r="C5012" t="s">
        <v>0</v>
      </c>
      <c r="D5012">
        <v>14805</v>
      </c>
      <c r="E5012">
        <v>2</v>
      </c>
      <c r="F5012">
        <v>20180216</v>
      </c>
      <c r="G5012">
        <v>20546610706</v>
      </c>
      <c r="H5012" t="s">
        <v>1</v>
      </c>
      <c r="I5012" t="s">
        <v>2</v>
      </c>
      <c r="J5012" t="s">
        <v>32</v>
      </c>
      <c r="K5012" t="s">
        <v>33</v>
      </c>
      <c r="L5012" t="s">
        <v>4</v>
      </c>
      <c r="M5012" t="s">
        <v>5</v>
      </c>
      <c r="N5012" t="s">
        <v>6</v>
      </c>
      <c r="O5012">
        <v>709600000</v>
      </c>
      <c r="P5012" t="s">
        <v>40</v>
      </c>
      <c r="Q5012" t="s">
        <v>274</v>
      </c>
      <c r="R5012" t="s">
        <v>7</v>
      </c>
      <c r="S5012" t="s">
        <v>56</v>
      </c>
      <c r="W5012" t="s">
        <v>44</v>
      </c>
      <c r="X5012" t="s">
        <v>8</v>
      </c>
      <c r="Y5012" t="s">
        <v>9</v>
      </c>
      <c r="Z5012">
        <v>135</v>
      </c>
      <c r="AA5012">
        <v>15</v>
      </c>
    </row>
    <row r="5013" spans="1:27" hidden="1" x14ac:dyDescent="0.25">
      <c r="A5013">
        <v>2018</v>
      </c>
      <c r="B5013">
        <v>2</v>
      </c>
      <c r="C5013" t="s">
        <v>86</v>
      </c>
      <c r="D5013">
        <v>13662</v>
      </c>
      <c r="E5013">
        <v>9</v>
      </c>
      <c r="F5013">
        <v>20180213</v>
      </c>
      <c r="G5013">
        <v>20392854445</v>
      </c>
      <c r="H5013" t="s">
        <v>396</v>
      </c>
      <c r="I5013" t="s">
        <v>2</v>
      </c>
      <c r="J5013" t="s">
        <v>81</v>
      </c>
      <c r="K5013" t="s">
        <v>82</v>
      </c>
      <c r="L5013" t="s">
        <v>4</v>
      </c>
      <c r="M5013" t="s">
        <v>5</v>
      </c>
      <c r="N5013" t="s">
        <v>6</v>
      </c>
      <c r="O5013">
        <v>710809000</v>
      </c>
      <c r="P5013" t="s">
        <v>1012</v>
      </c>
      <c r="Q5013" t="s">
        <v>1076</v>
      </c>
      <c r="R5013" t="s">
        <v>13</v>
      </c>
      <c r="S5013" t="s">
        <v>1880</v>
      </c>
      <c r="T5013" t="s">
        <v>399</v>
      </c>
      <c r="X5013" t="s">
        <v>19</v>
      </c>
      <c r="Y5013" t="s">
        <v>9</v>
      </c>
      <c r="Z5013">
        <v>135</v>
      </c>
      <c r="AA5013">
        <v>79.736999999999995</v>
      </c>
    </row>
    <row r="5014" spans="1:27" hidden="1" x14ac:dyDescent="0.25">
      <c r="A5014">
        <v>2018</v>
      </c>
      <c r="B5014">
        <v>3</v>
      </c>
      <c r="C5014" t="s">
        <v>0</v>
      </c>
      <c r="D5014">
        <v>22747</v>
      </c>
      <c r="E5014">
        <v>2</v>
      </c>
      <c r="F5014">
        <v>20180317</v>
      </c>
      <c r="G5014">
        <v>20545217822</v>
      </c>
      <c r="H5014" t="s">
        <v>964</v>
      </c>
      <c r="I5014" t="s">
        <v>2</v>
      </c>
      <c r="J5014" t="s">
        <v>21</v>
      </c>
      <c r="K5014" t="s">
        <v>22</v>
      </c>
      <c r="L5014" t="s">
        <v>4</v>
      </c>
      <c r="M5014" t="s">
        <v>5</v>
      </c>
      <c r="N5014" t="s">
        <v>6</v>
      </c>
      <c r="O5014">
        <v>709600000</v>
      </c>
      <c r="P5014" t="s">
        <v>40</v>
      </c>
      <c r="Q5014" t="s">
        <v>274</v>
      </c>
      <c r="R5014" t="s">
        <v>7</v>
      </c>
      <c r="S5014" t="s">
        <v>40</v>
      </c>
      <c r="X5014" t="s">
        <v>23</v>
      </c>
      <c r="Y5014" t="s">
        <v>93</v>
      </c>
      <c r="Z5014">
        <v>135</v>
      </c>
      <c r="AA5014">
        <v>234.76599999999999</v>
      </c>
    </row>
    <row r="5015" spans="1:27" hidden="1" x14ac:dyDescent="0.25">
      <c r="A5015">
        <v>2017</v>
      </c>
      <c r="B5015">
        <v>1</v>
      </c>
      <c r="C5015" t="s">
        <v>270</v>
      </c>
      <c r="D5015">
        <v>5565</v>
      </c>
      <c r="E5015">
        <v>10</v>
      </c>
      <c r="F5015">
        <v>20170131</v>
      </c>
      <c r="G5015">
        <v>20546150519</v>
      </c>
      <c r="H5015" t="s">
        <v>345</v>
      </c>
      <c r="I5015" t="s">
        <v>25</v>
      </c>
      <c r="J5015" t="s">
        <v>26</v>
      </c>
      <c r="K5015" t="s">
        <v>199</v>
      </c>
      <c r="L5015" t="s">
        <v>4</v>
      </c>
      <c r="M5015" t="s">
        <v>5</v>
      </c>
      <c r="N5015" t="s">
        <v>6</v>
      </c>
      <c r="O5015">
        <v>709600000</v>
      </c>
      <c r="P5015" t="s">
        <v>1006</v>
      </c>
      <c r="Q5015" t="s">
        <v>274</v>
      </c>
      <c r="R5015" t="s">
        <v>7</v>
      </c>
      <c r="S5015" t="s">
        <v>803</v>
      </c>
      <c r="T5015" t="s">
        <v>798</v>
      </c>
      <c r="U5015" t="s">
        <v>820</v>
      </c>
      <c r="W5015" t="s">
        <v>100</v>
      </c>
      <c r="X5015" t="s">
        <v>8</v>
      </c>
      <c r="Y5015" t="s">
        <v>226</v>
      </c>
      <c r="Z5015">
        <v>130.15</v>
      </c>
      <c r="AA5015">
        <v>72</v>
      </c>
    </row>
    <row r="5016" spans="1:27" hidden="1" x14ac:dyDescent="0.25">
      <c r="A5016">
        <v>2018</v>
      </c>
      <c r="B5016">
        <v>1</v>
      </c>
      <c r="C5016" t="s">
        <v>0</v>
      </c>
      <c r="D5016">
        <v>5952</v>
      </c>
      <c r="E5016">
        <v>7</v>
      </c>
      <c r="F5016">
        <v>20180119</v>
      </c>
      <c r="G5016">
        <v>20602498281</v>
      </c>
      <c r="H5016" t="s">
        <v>1141</v>
      </c>
      <c r="I5016" t="s">
        <v>2</v>
      </c>
      <c r="J5016" t="s">
        <v>21</v>
      </c>
      <c r="K5016" t="s">
        <v>1150</v>
      </c>
      <c r="L5016" t="s">
        <v>4</v>
      </c>
      <c r="M5016" t="s">
        <v>5</v>
      </c>
      <c r="N5016" t="s">
        <v>6</v>
      </c>
      <c r="O5016">
        <v>904219000</v>
      </c>
      <c r="P5016" t="s">
        <v>40</v>
      </c>
      <c r="Q5016" t="s">
        <v>472</v>
      </c>
      <c r="R5016" t="s">
        <v>50</v>
      </c>
      <c r="S5016" t="s">
        <v>72</v>
      </c>
      <c r="V5016" t="s">
        <v>14</v>
      </c>
      <c r="X5016" t="s">
        <v>23</v>
      </c>
      <c r="Y5016" t="s">
        <v>9</v>
      </c>
      <c r="Z5016">
        <v>130</v>
      </c>
      <c r="AA5016">
        <v>10</v>
      </c>
    </row>
    <row r="5017" spans="1:27" hidden="1" x14ac:dyDescent="0.25">
      <c r="A5017">
        <v>2018</v>
      </c>
      <c r="B5017">
        <v>3</v>
      </c>
      <c r="C5017" t="s">
        <v>0</v>
      </c>
      <c r="D5017">
        <v>20696</v>
      </c>
      <c r="E5017">
        <v>2</v>
      </c>
      <c r="F5017">
        <v>20180312</v>
      </c>
      <c r="G5017">
        <v>20545217822</v>
      </c>
      <c r="H5017" t="s">
        <v>964</v>
      </c>
      <c r="I5017" t="s">
        <v>2</v>
      </c>
      <c r="J5017" t="s">
        <v>21</v>
      </c>
      <c r="K5017" t="s">
        <v>22</v>
      </c>
      <c r="L5017" t="s">
        <v>4</v>
      </c>
      <c r="M5017" t="s">
        <v>5</v>
      </c>
      <c r="N5017" t="s">
        <v>6</v>
      </c>
      <c r="O5017">
        <v>709600000</v>
      </c>
      <c r="P5017" t="s">
        <v>40</v>
      </c>
      <c r="Q5017" t="s">
        <v>274</v>
      </c>
      <c r="R5017" t="s">
        <v>7</v>
      </c>
      <c r="S5017" t="s">
        <v>40</v>
      </c>
      <c r="X5017" t="s">
        <v>23</v>
      </c>
      <c r="Y5017" t="s">
        <v>9</v>
      </c>
      <c r="Z5017">
        <v>129.75</v>
      </c>
      <c r="AA5017">
        <v>259.5</v>
      </c>
    </row>
    <row r="5018" spans="1:27" hidden="1" x14ac:dyDescent="0.25">
      <c r="A5018">
        <v>2017</v>
      </c>
      <c r="B5018">
        <v>1</v>
      </c>
      <c r="C5018" t="s">
        <v>0</v>
      </c>
      <c r="D5018">
        <v>5826</v>
      </c>
      <c r="E5018">
        <v>19</v>
      </c>
      <c r="F5018">
        <v>20170119</v>
      </c>
      <c r="G5018">
        <v>10106986423</v>
      </c>
      <c r="H5018" t="s">
        <v>35</v>
      </c>
      <c r="I5018" t="s">
        <v>36</v>
      </c>
      <c r="J5018" t="s">
        <v>37</v>
      </c>
      <c r="K5018" t="s">
        <v>37</v>
      </c>
      <c r="L5018" t="s">
        <v>4</v>
      </c>
      <c r="M5018" t="s">
        <v>5</v>
      </c>
      <c r="N5018" t="s">
        <v>6</v>
      </c>
      <c r="O5018">
        <v>709600000</v>
      </c>
      <c r="P5018" t="s">
        <v>1071</v>
      </c>
      <c r="Q5018" t="s">
        <v>274</v>
      </c>
      <c r="R5018" t="s">
        <v>7</v>
      </c>
      <c r="S5018" t="s">
        <v>40</v>
      </c>
      <c r="T5018" t="s">
        <v>54</v>
      </c>
      <c r="X5018" t="s">
        <v>23</v>
      </c>
      <c r="Y5018" t="s">
        <v>9</v>
      </c>
      <c r="Z5018">
        <v>128.19999999999999</v>
      </c>
      <c r="AA5018">
        <v>46</v>
      </c>
    </row>
    <row r="5019" spans="1:27" hidden="1" x14ac:dyDescent="0.25">
      <c r="A5019">
        <v>2018</v>
      </c>
      <c r="B5019">
        <v>3</v>
      </c>
      <c r="C5019" t="s">
        <v>85</v>
      </c>
      <c r="D5019">
        <v>2032</v>
      </c>
      <c r="E5019">
        <v>1</v>
      </c>
      <c r="F5019">
        <v>20180323</v>
      </c>
      <c r="G5019">
        <v>20601703425</v>
      </c>
      <c r="H5019" t="s">
        <v>961</v>
      </c>
      <c r="I5019" t="s">
        <v>11</v>
      </c>
      <c r="J5019" t="s">
        <v>12</v>
      </c>
      <c r="K5019" t="s">
        <v>362</v>
      </c>
      <c r="L5019" t="s">
        <v>4</v>
      </c>
      <c r="M5019" t="s">
        <v>5</v>
      </c>
      <c r="N5019" t="s">
        <v>6</v>
      </c>
      <c r="O5019">
        <v>904211090</v>
      </c>
      <c r="P5019" t="s">
        <v>40</v>
      </c>
      <c r="Q5019" t="s">
        <v>472</v>
      </c>
      <c r="R5019" t="s">
        <v>77</v>
      </c>
      <c r="S5019" t="s">
        <v>1544</v>
      </c>
      <c r="T5019" t="s">
        <v>240</v>
      </c>
      <c r="X5019" t="s">
        <v>19</v>
      </c>
      <c r="Y5019" t="s">
        <v>85</v>
      </c>
      <c r="Z5019">
        <v>128</v>
      </c>
      <c r="AA5019">
        <v>640</v>
      </c>
    </row>
    <row r="5020" spans="1:27" hidden="1" x14ac:dyDescent="0.25">
      <c r="A5020">
        <v>2018</v>
      </c>
      <c r="B5020">
        <v>2</v>
      </c>
      <c r="C5020" t="s">
        <v>0</v>
      </c>
      <c r="D5020">
        <v>10113</v>
      </c>
      <c r="E5020">
        <v>29</v>
      </c>
      <c r="F5020">
        <v>20180205</v>
      </c>
      <c r="G5020">
        <v>10106986423</v>
      </c>
      <c r="H5020" t="s">
        <v>35</v>
      </c>
      <c r="I5020" t="s">
        <v>36</v>
      </c>
      <c r="J5020" t="s">
        <v>37</v>
      </c>
      <c r="K5020" t="s">
        <v>37</v>
      </c>
      <c r="L5020" t="s">
        <v>4</v>
      </c>
      <c r="M5020" t="s">
        <v>5</v>
      </c>
      <c r="N5020" t="s">
        <v>6</v>
      </c>
      <c r="O5020">
        <v>709600000</v>
      </c>
      <c r="P5020" t="s">
        <v>40</v>
      </c>
      <c r="Q5020" t="s">
        <v>274</v>
      </c>
      <c r="R5020" t="s">
        <v>7</v>
      </c>
      <c r="S5020" t="s">
        <v>40</v>
      </c>
      <c r="X5020" t="s">
        <v>23</v>
      </c>
      <c r="Y5020" t="s">
        <v>9</v>
      </c>
      <c r="Z5020">
        <v>127.35</v>
      </c>
      <c r="AA5020">
        <v>43.503999999999998</v>
      </c>
    </row>
    <row r="5021" spans="1:27" hidden="1" x14ac:dyDescent="0.25">
      <c r="A5021">
        <v>2018</v>
      </c>
      <c r="B5021">
        <v>2</v>
      </c>
      <c r="C5021" t="s">
        <v>0</v>
      </c>
      <c r="D5021">
        <v>14376</v>
      </c>
      <c r="E5021">
        <v>3</v>
      </c>
      <c r="F5021">
        <v>20180216</v>
      </c>
      <c r="G5021">
        <v>20546610706</v>
      </c>
      <c r="H5021" t="s">
        <v>1</v>
      </c>
      <c r="I5021" t="s">
        <v>2</v>
      </c>
      <c r="J5021" t="s">
        <v>81</v>
      </c>
      <c r="K5021" t="s">
        <v>374</v>
      </c>
      <c r="L5021" t="s">
        <v>4</v>
      </c>
      <c r="M5021" t="s">
        <v>5</v>
      </c>
      <c r="N5021" t="s">
        <v>6</v>
      </c>
      <c r="O5021">
        <v>709600000</v>
      </c>
      <c r="P5021" t="s">
        <v>31</v>
      </c>
      <c r="Q5021" t="s">
        <v>274</v>
      </c>
      <c r="R5021" t="s">
        <v>7</v>
      </c>
      <c r="S5021" t="s">
        <v>1789</v>
      </c>
      <c r="T5021" t="s">
        <v>378</v>
      </c>
      <c r="W5021" t="s">
        <v>73</v>
      </c>
      <c r="X5021" t="s">
        <v>8</v>
      </c>
      <c r="Y5021" t="s">
        <v>9</v>
      </c>
      <c r="Z5021">
        <v>126</v>
      </c>
      <c r="AA5021">
        <v>60</v>
      </c>
    </row>
    <row r="5022" spans="1:27" hidden="1" x14ac:dyDescent="0.25">
      <c r="A5022">
        <v>2018</v>
      </c>
      <c r="B5022">
        <v>2</v>
      </c>
      <c r="C5022" t="s">
        <v>0</v>
      </c>
      <c r="D5022">
        <v>16273</v>
      </c>
      <c r="E5022">
        <v>2</v>
      </c>
      <c r="F5022">
        <v>20180223</v>
      </c>
      <c r="G5022">
        <v>20546610706</v>
      </c>
      <c r="H5022" t="s">
        <v>1</v>
      </c>
      <c r="I5022" t="s">
        <v>2</v>
      </c>
      <c r="J5022" t="s">
        <v>81</v>
      </c>
      <c r="K5022" t="s">
        <v>374</v>
      </c>
      <c r="L5022" t="s">
        <v>4</v>
      </c>
      <c r="M5022" t="s">
        <v>5</v>
      </c>
      <c r="N5022" t="s">
        <v>6</v>
      </c>
      <c r="O5022">
        <v>709600000</v>
      </c>
      <c r="P5022" t="s">
        <v>40</v>
      </c>
      <c r="Q5022" t="s">
        <v>274</v>
      </c>
      <c r="R5022" t="s">
        <v>7</v>
      </c>
      <c r="S5022" t="s">
        <v>40</v>
      </c>
      <c r="T5022" t="s">
        <v>378</v>
      </c>
      <c r="W5022" t="s">
        <v>73</v>
      </c>
      <c r="X5022" t="s">
        <v>8</v>
      </c>
      <c r="Y5022" t="s">
        <v>9</v>
      </c>
      <c r="Z5022">
        <v>126</v>
      </c>
      <c r="AA5022">
        <v>67.100999999999999</v>
      </c>
    </row>
    <row r="5023" spans="1:27" hidden="1" x14ac:dyDescent="0.25">
      <c r="A5023">
        <v>2018</v>
      </c>
      <c r="B5023">
        <v>3</v>
      </c>
      <c r="C5023" t="s">
        <v>0</v>
      </c>
      <c r="D5023">
        <v>25931</v>
      </c>
      <c r="E5023">
        <v>1</v>
      </c>
      <c r="F5023">
        <v>20180329</v>
      </c>
      <c r="G5023">
        <v>20546610706</v>
      </c>
      <c r="H5023" t="s">
        <v>1</v>
      </c>
      <c r="I5023" t="s">
        <v>2</v>
      </c>
      <c r="J5023" t="s">
        <v>81</v>
      </c>
      <c r="K5023" t="s">
        <v>374</v>
      </c>
      <c r="L5023" t="s">
        <v>4</v>
      </c>
      <c r="M5023" t="s">
        <v>5</v>
      </c>
      <c r="N5023" t="s">
        <v>6</v>
      </c>
      <c r="O5023">
        <v>709600000</v>
      </c>
      <c r="P5023" t="s">
        <v>40</v>
      </c>
      <c r="Q5023" t="s">
        <v>274</v>
      </c>
      <c r="R5023" t="s">
        <v>7</v>
      </c>
      <c r="S5023" t="s">
        <v>40</v>
      </c>
      <c r="T5023" t="s">
        <v>378</v>
      </c>
      <c r="W5023" t="s">
        <v>73</v>
      </c>
      <c r="X5023" t="s">
        <v>8</v>
      </c>
      <c r="Y5023" t="s">
        <v>9</v>
      </c>
      <c r="Z5023">
        <v>126</v>
      </c>
      <c r="AA5023">
        <v>60</v>
      </c>
    </row>
    <row r="5024" spans="1:27" hidden="1" x14ac:dyDescent="0.25">
      <c r="A5024">
        <v>2018</v>
      </c>
      <c r="B5024">
        <v>3</v>
      </c>
      <c r="C5024" t="s">
        <v>0</v>
      </c>
      <c r="D5024">
        <v>25931</v>
      </c>
      <c r="E5024">
        <v>3</v>
      </c>
      <c r="F5024">
        <v>20180329</v>
      </c>
      <c r="G5024">
        <v>20546610706</v>
      </c>
      <c r="H5024" t="s">
        <v>1</v>
      </c>
      <c r="I5024" t="s">
        <v>2</v>
      </c>
      <c r="J5024" t="s">
        <v>81</v>
      </c>
      <c r="K5024" t="s">
        <v>374</v>
      </c>
      <c r="L5024" t="s">
        <v>4</v>
      </c>
      <c r="M5024" t="s">
        <v>5</v>
      </c>
      <c r="N5024" t="s">
        <v>6</v>
      </c>
      <c r="O5024">
        <v>709600000</v>
      </c>
      <c r="P5024" t="s">
        <v>31</v>
      </c>
      <c r="Q5024" t="s">
        <v>274</v>
      </c>
      <c r="R5024" t="s">
        <v>7</v>
      </c>
      <c r="S5024" t="s">
        <v>1158</v>
      </c>
      <c r="T5024" t="s">
        <v>378</v>
      </c>
      <c r="W5024" t="s">
        <v>73</v>
      </c>
      <c r="X5024" t="s">
        <v>8</v>
      </c>
      <c r="Y5024" t="s">
        <v>9</v>
      </c>
      <c r="Z5024">
        <v>126</v>
      </c>
      <c r="AA5024">
        <v>60</v>
      </c>
    </row>
    <row r="5025" spans="1:27" hidden="1" x14ac:dyDescent="0.25">
      <c r="A5025">
        <v>2018</v>
      </c>
      <c r="B5025">
        <v>1</v>
      </c>
      <c r="C5025" t="s">
        <v>0</v>
      </c>
      <c r="D5025">
        <v>827</v>
      </c>
      <c r="E5025">
        <v>5</v>
      </c>
      <c r="F5025">
        <v>20180105</v>
      </c>
      <c r="G5025">
        <v>20566232724</v>
      </c>
      <c r="H5025" t="s">
        <v>522</v>
      </c>
      <c r="I5025" t="s">
        <v>47</v>
      </c>
      <c r="J5025" t="s">
        <v>75</v>
      </c>
      <c r="K5025" t="s">
        <v>76</v>
      </c>
      <c r="L5025" t="s">
        <v>4</v>
      </c>
      <c r="M5025" t="s">
        <v>5</v>
      </c>
      <c r="N5025" t="s">
        <v>6</v>
      </c>
      <c r="O5025">
        <v>904229000</v>
      </c>
      <c r="P5025" t="s">
        <v>499</v>
      </c>
      <c r="Q5025" t="s">
        <v>472</v>
      </c>
      <c r="R5025" t="s">
        <v>60</v>
      </c>
      <c r="S5025" t="s">
        <v>1106</v>
      </c>
      <c r="T5025" t="s">
        <v>965</v>
      </c>
      <c r="W5025" t="s">
        <v>73</v>
      </c>
      <c r="X5025" t="s">
        <v>8</v>
      </c>
      <c r="Y5025" t="s">
        <v>9</v>
      </c>
      <c r="Z5025">
        <v>125</v>
      </c>
      <c r="AA5025">
        <v>5</v>
      </c>
    </row>
    <row r="5026" spans="1:27" hidden="1" x14ac:dyDescent="0.25">
      <c r="A5026">
        <v>2017</v>
      </c>
      <c r="B5026">
        <v>1</v>
      </c>
      <c r="C5026" t="s">
        <v>270</v>
      </c>
      <c r="D5026">
        <v>4303</v>
      </c>
      <c r="E5026">
        <v>3</v>
      </c>
      <c r="F5026">
        <v>20170124</v>
      </c>
      <c r="G5026">
        <v>20546150519</v>
      </c>
      <c r="H5026" t="s">
        <v>345</v>
      </c>
      <c r="I5026" t="s">
        <v>25</v>
      </c>
      <c r="J5026" t="s">
        <v>26</v>
      </c>
      <c r="K5026" t="s">
        <v>199</v>
      </c>
      <c r="L5026" t="s">
        <v>4</v>
      </c>
      <c r="M5026" t="s">
        <v>5</v>
      </c>
      <c r="N5026" t="s">
        <v>6</v>
      </c>
      <c r="O5026">
        <v>709600000</v>
      </c>
      <c r="P5026" t="s">
        <v>1002</v>
      </c>
      <c r="Q5026" t="s">
        <v>274</v>
      </c>
      <c r="R5026" t="s">
        <v>7</v>
      </c>
      <c r="S5026" t="s">
        <v>350</v>
      </c>
      <c r="T5026" t="s">
        <v>798</v>
      </c>
      <c r="U5026" t="s">
        <v>801</v>
      </c>
      <c r="W5026" t="s">
        <v>100</v>
      </c>
      <c r="X5026" t="s">
        <v>8</v>
      </c>
      <c r="Y5026" t="s">
        <v>226</v>
      </c>
      <c r="Z5026">
        <v>123.8</v>
      </c>
      <c r="AA5026">
        <v>60</v>
      </c>
    </row>
    <row r="5027" spans="1:27" hidden="1" x14ac:dyDescent="0.25">
      <c r="A5027">
        <v>2017</v>
      </c>
      <c r="B5027">
        <v>3</v>
      </c>
      <c r="C5027" t="s">
        <v>0</v>
      </c>
      <c r="D5027">
        <v>20517</v>
      </c>
      <c r="E5027">
        <v>4</v>
      </c>
      <c r="F5027">
        <v>20170302</v>
      </c>
      <c r="G5027">
        <v>20563192047</v>
      </c>
      <c r="H5027" t="s">
        <v>525</v>
      </c>
      <c r="I5027" t="s">
        <v>2</v>
      </c>
      <c r="J5027" t="s">
        <v>52</v>
      </c>
      <c r="K5027" t="s">
        <v>467</v>
      </c>
      <c r="L5027" t="s">
        <v>4</v>
      </c>
      <c r="M5027" t="s">
        <v>5</v>
      </c>
      <c r="N5027" t="s">
        <v>6</v>
      </c>
      <c r="O5027">
        <v>709600000</v>
      </c>
      <c r="P5027" t="s">
        <v>1071</v>
      </c>
      <c r="Q5027" t="s">
        <v>1016</v>
      </c>
      <c r="R5027" t="s">
        <v>7</v>
      </c>
      <c r="S5027" t="s">
        <v>395</v>
      </c>
      <c r="T5027" t="s">
        <v>83</v>
      </c>
      <c r="U5027" t="s">
        <v>1544</v>
      </c>
      <c r="V5027" t="s">
        <v>45</v>
      </c>
      <c r="X5027" t="s">
        <v>23</v>
      </c>
      <c r="Y5027" t="s">
        <v>9</v>
      </c>
      <c r="Z5027">
        <v>119.61</v>
      </c>
      <c r="AA5027">
        <v>47</v>
      </c>
    </row>
    <row r="5028" spans="1:27" hidden="1" x14ac:dyDescent="0.25">
      <c r="A5028">
        <v>2018</v>
      </c>
      <c r="B5028">
        <v>3</v>
      </c>
      <c r="C5028" t="s">
        <v>0</v>
      </c>
      <c r="D5028">
        <v>22900</v>
      </c>
      <c r="E5028">
        <v>10</v>
      </c>
      <c r="F5028">
        <v>20180318</v>
      </c>
      <c r="G5028">
        <v>20565443993</v>
      </c>
      <c r="H5028" t="s">
        <v>523</v>
      </c>
      <c r="I5028" t="s">
        <v>2</v>
      </c>
      <c r="J5028" t="s">
        <v>81</v>
      </c>
      <c r="K5028" t="s">
        <v>374</v>
      </c>
      <c r="L5028" t="s">
        <v>4</v>
      </c>
      <c r="M5028" t="s">
        <v>5</v>
      </c>
      <c r="N5028" t="s">
        <v>6</v>
      </c>
      <c r="O5028">
        <v>904219000</v>
      </c>
      <c r="P5028" t="s">
        <v>499</v>
      </c>
      <c r="Q5028" t="s">
        <v>472</v>
      </c>
      <c r="R5028" t="s">
        <v>50</v>
      </c>
      <c r="S5028" t="s">
        <v>2449</v>
      </c>
      <c r="T5028" t="s">
        <v>1155</v>
      </c>
      <c r="W5028" t="s">
        <v>34</v>
      </c>
      <c r="X5028" t="s">
        <v>23</v>
      </c>
      <c r="Y5028" t="s">
        <v>9</v>
      </c>
      <c r="Z5028">
        <v>119.21</v>
      </c>
      <c r="AA5028">
        <v>10</v>
      </c>
    </row>
    <row r="5029" spans="1:27" hidden="1" x14ac:dyDescent="0.25">
      <c r="A5029">
        <v>2018</v>
      </c>
      <c r="B5029">
        <v>2</v>
      </c>
      <c r="C5029" t="s">
        <v>0</v>
      </c>
      <c r="D5029">
        <v>16698</v>
      </c>
      <c r="E5029">
        <v>11</v>
      </c>
      <c r="F5029">
        <v>20180223</v>
      </c>
      <c r="G5029">
        <v>10424891415</v>
      </c>
      <c r="H5029" t="s">
        <v>70</v>
      </c>
      <c r="I5029" t="s">
        <v>2</v>
      </c>
      <c r="J5029" t="s">
        <v>52</v>
      </c>
      <c r="K5029" t="s">
        <v>53</v>
      </c>
      <c r="L5029" t="s">
        <v>4</v>
      </c>
      <c r="M5029" t="s">
        <v>5</v>
      </c>
      <c r="N5029" t="s">
        <v>6</v>
      </c>
      <c r="O5029">
        <v>709600000</v>
      </c>
      <c r="P5029" t="s">
        <v>40</v>
      </c>
      <c r="Q5029" t="s">
        <v>274</v>
      </c>
      <c r="R5029" t="s">
        <v>7</v>
      </c>
      <c r="S5029" t="s">
        <v>54</v>
      </c>
      <c r="X5029" t="s">
        <v>23</v>
      </c>
      <c r="Y5029" t="s">
        <v>71</v>
      </c>
      <c r="Z5029">
        <v>119</v>
      </c>
      <c r="AA5029">
        <v>17</v>
      </c>
    </row>
    <row r="5030" spans="1:27" hidden="1" x14ac:dyDescent="0.25">
      <c r="A5030">
        <v>2018</v>
      </c>
      <c r="B5030">
        <v>1</v>
      </c>
      <c r="C5030" t="s">
        <v>270</v>
      </c>
      <c r="D5030">
        <v>42641</v>
      </c>
      <c r="E5030">
        <v>2</v>
      </c>
      <c r="F5030">
        <v>20180104</v>
      </c>
      <c r="G5030">
        <v>20546150519</v>
      </c>
      <c r="H5030" t="s">
        <v>345</v>
      </c>
      <c r="I5030" t="s">
        <v>25</v>
      </c>
      <c r="J5030" t="s">
        <v>26</v>
      </c>
      <c r="K5030" t="s">
        <v>1281</v>
      </c>
      <c r="L5030" t="s">
        <v>4</v>
      </c>
      <c r="M5030" t="s">
        <v>5</v>
      </c>
      <c r="N5030" t="s">
        <v>6</v>
      </c>
      <c r="O5030">
        <v>709600000</v>
      </c>
      <c r="P5030" t="s">
        <v>1002</v>
      </c>
      <c r="Q5030" t="s">
        <v>274</v>
      </c>
      <c r="R5030" t="s">
        <v>7</v>
      </c>
      <c r="S5030" t="s">
        <v>1282</v>
      </c>
      <c r="T5030" t="s">
        <v>14</v>
      </c>
      <c r="V5030" t="s">
        <v>145</v>
      </c>
      <c r="W5030" t="s">
        <v>272</v>
      </c>
      <c r="X5030" t="s">
        <v>8</v>
      </c>
      <c r="Y5030" t="s">
        <v>15</v>
      </c>
      <c r="Z5030">
        <v>117.22</v>
      </c>
      <c r="AA5030">
        <v>550</v>
      </c>
    </row>
    <row r="5031" spans="1:27" hidden="1" x14ac:dyDescent="0.25">
      <c r="A5031">
        <v>2017</v>
      </c>
      <c r="B5031">
        <v>1</v>
      </c>
      <c r="C5031" t="s">
        <v>270</v>
      </c>
      <c r="D5031">
        <v>1750</v>
      </c>
      <c r="E5031">
        <v>7</v>
      </c>
      <c r="F5031">
        <v>20170113</v>
      </c>
      <c r="G5031">
        <v>20546150519</v>
      </c>
      <c r="H5031" t="s">
        <v>345</v>
      </c>
      <c r="I5031" t="s">
        <v>25</v>
      </c>
      <c r="J5031" t="s">
        <v>26</v>
      </c>
      <c r="K5031" t="s">
        <v>257</v>
      </c>
      <c r="L5031" t="s">
        <v>4</v>
      </c>
      <c r="M5031" t="s">
        <v>5</v>
      </c>
      <c r="N5031" t="s">
        <v>6</v>
      </c>
      <c r="O5031">
        <v>709600000</v>
      </c>
      <c r="P5031" t="s">
        <v>1006</v>
      </c>
      <c r="Q5031" t="s">
        <v>274</v>
      </c>
      <c r="R5031" t="s">
        <v>7</v>
      </c>
      <c r="S5031" t="s">
        <v>803</v>
      </c>
      <c r="T5031" t="s">
        <v>798</v>
      </c>
      <c r="U5031" t="s">
        <v>804</v>
      </c>
      <c r="W5031" t="s">
        <v>100</v>
      </c>
      <c r="X5031" t="s">
        <v>8</v>
      </c>
      <c r="Y5031" t="s">
        <v>226</v>
      </c>
      <c r="Z5031">
        <v>113.49</v>
      </c>
      <c r="AA5031">
        <v>65</v>
      </c>
    </row>
    <row r="5032" spans="1:27" hidden="1" x14ac:dyDescent="0.25">
      <c r="A5032">
        <v>2017</v>
      </c>
      <c r="B5032">
        <v>3</v>
      </c>
      <c r="C5032" t="s">
        <v>0</v>
      </c>
      <c r="D5032">
        <v>23167</v>
      </c>
      <c r="E5032">
        <v>23</v>
      </c>
      <c r="F5032">
        <v>20170313</v>
      </c>
      <c r="G5032">
        <v>10106986423</v>
      </c>
      <c r="H5032" t="s">
        <v>35</v>
      </c>
      <c r="I5032" t="s">
        <v>36</v>
      </c>
      <c r="J5032" t="s">
        <v>37</v>
      </c>
      <c r="K5032" t="s">
        <v>37</v>
      </c>
      <c r="L5032" t="s">
        <v>4</v>
      </c>
      <c r="M5032" t="s">
        <v>5</v>
      </c>
      <c r="N5032" t="s">
        <v>6</v>
      </c>
      <c r="O5032">
        <v>709600000</v>
      </c>
      <c r="P5032" t="s">
        <v>1071</v>
      </c>
      <c r="Q5032" t="s">
        <v>274</v>
      </c>
      <c r="R5032" t="s">
        <v>7</v>
      </c>
      <c r="S5032" t="s">
        <v>31</v>
      </c>
      <c r="T5032" t="s">
        <v>40</v>
      </c>
      <c r="X5032" t="s">
        <v>23</v>
      </c>
      <c r="Y5032" t="s">
        <v>9</v>
      </c>
      <c r="Z5032">
        <v>113.3</v>
      </c>
      <c r="AA5032">
        <v>40</v>
      </c>
    </row>
    <row r="5033" spans="1:27" hidden="1" x14ac:dyDescent="0.25">
      <c r="A5033">
        <v>2017</v>
      </c>
      <c r="B5033">
        <v>3</v>
      </c>
      <c r="C5033" t="s">
        <v>0</v>
      </c>
      <c r="D5033">
        <v>24330</v>
      </c>
      <c r="E5033">
        <v>8</v>
      </c>
      <c r="F5033">
        <v>20170312</v>
      </c>
      <c r="G5033">
        <v>20601713153</v>
      </c>
      <c r="H5033" t="s">
        <v>551</v>
      </c>
      <c r="I5033" t="s">
        <v>2</v>
      </c>
      <c r="J5033" t="s">
        <v>21</v>
      </c>
      <c r="K5033" t="s">
        <v>22</v>
      </c>
      <c r="L5033" t="s">
        <v>4</v>
      </c>
      <c r="M5033" t="s">
        <v>5</v>
      </c>
      <c r="N5033" t="s">
        <v>6</v>
      </c>
      <c r="O5033">
        <v>709600000</v>
      </c>
      <c r="P5033" t="s">
        <v>499</v>
      </c>
      <c r="Q5033" t="s">
        <v>274</v>
      </c>
      <c r="R5033" t="s">
        <v>7</v>
      </c>
      <c r="S5033" t="s">
        <v>41</v>
      </c>
      <c r="X5033" t="s">
        <v>23</v>
      </c>
      <c r="Y5033" t="s">
        <v>9</v>
      </c>
      <c r="Z5033">
        <v>113.04</v>
      </c>
      <c r="AA5033">
        <v>18.84</v>
      </c>
    </row>
    <row r="5034" spans="1:27" hidden="1" x14ac:dyDescent="0.25">
      <c r="A5034">
        <v>2017</v>
      </c>
      <c r="B5034">
        <v>3</v>
      </c>
      <c r="C5034" t="s">
        <v>0</v>
      </c>
      <c r="D5034">
        <v>27097</v>
      </c>
      <c r="E5034">
        <v>7</v>
      </c>
      <c r="F5034">
        <v>20170329</v>
      </c>
      <c r="G5034">
        <v>20601698928</v>
      </c>
      <c r="H5034" t="s">
        <v>930</v>
      </c>
      <c r="I5034" t="s">
        <v>2</v>
      </c>
      <c r="J5034" t="s">
        <v>81</v>
      </c>
      <c r="K5034" t="s">
        <v>374</v>
      </c>
      <c r="L5034" t="s">
        <v>4</v>
      </c>
      <c r="M5034" t="s">
        <v>5</v>
      </c>
      <c r="N5034" t="s">
        <v>6</v>
      </c>
      <c r="O5034">
        <v>904219000</v>
      </c>
      <c r="P5034" t="s">
        <v>499</v>
      </c>
      <c r="Q5034" t="s">
        <v>472</v>
      </c>
      <c r="R5034" t="s">
        <v>50</v>
      </c>
      <c r="S5034" t="s">
        <v>2147</v>
      </c>
      <c r="T5034" t="s">
        <v>2146</v>
      </c>
      <c r="X5034" t="s">
        <v>8</v>
      </c>
      <c r="Y5034" t="s">
        <v>9</v>
      </c>
      <c r="Z5034">
        <v>112.3</v>
      </c>
      <c r="AA5034">
        <v>10</v>
      </c>
    </row>
    <row r="5035" spans="1:27" hidden="1" x14ac:dyDescent="0.25">
      <c r="A5035">
        <v>2018</v>
      </c>
      <c r="B5035">
        <v>2</v>
      </c>
      <c r="C5035" t="s">
        <v>0</v>
      </c>
      <c r="D5035">
        <v>10252</v>
      </c>
      <c r="E5035">
        <v>10</v>
      </c>
      <c r="F5035">
        <v>20180201</v>
      </c>
      <c r="G5035">
        <v>20565443993</v>
      </c>
      <c r="H5035" t="s">
        <v>523</v>
      </c>
      <c r="I5035" t="s">
        <v>2</v>
      </c>
      <c r="J5035" t="s">
        <v>81</v>
      </c>
      <c r="K5035" t="s">
        <v>374</v>
      </c>
      <c r="L5035" t="s">
        <v>4</v>
      </c>
      <c r="M5035" t="s">
        <v>5</v>
      </c>
      <c r="N5035" t="s">
        <v>6</v>
      </c>
      <c r="O5035">
        <v>904219000</v>
      </c>
      <c r="P5035" t="s">
        <v>40</v>
      </c>
      <c r="Q5035" t="s">
        <v>472</v>
      </c>
      <c r="R5035" t="s">
        <v>50</v>
      </c>
      <c r="S5035" t="s">
        <v>1156</v>
      </c>
      <c r="T5035" t="s">
        <v>1115</v>
      </c>
      <c r="W5035" t="s">
        <v>34</v>
      </c>
      <c r="X5035" t="s">
        <v>23</v>
      </c>
      <c r="Y5035" t="s">
        <v>9</v>
      </c>
      <c r="Z5035">
        <v>112.08</v>
      </c>
      <c r="AA5035">
        <v>10</v>
      </c>
    </row>
    <row r="5036" spans="1:27" hidden="1" x14ac:dyDescent="0.25">
      <c r="A5036">
        <v>2018</v>
      </c>
      <c r="B5036">
        <v>1</v>
      </c>
      <c r="C5036" t="s">
        <v>0</v>
      </c>
      <c r="D5036">
        <v>5687</v>
      </c>
      <c r="E5036">
        <v>11</v>
      </c>
      <c r="F5036">
        <v>20180120</v>
      </c>
      <c r="G5036">
        <v>20565443993</v>
      </c>
      <c r="H5036" t="s">
        <v>523</v>
      </c>
      <c r="I5036" t="s">
        <v>2</v>
      </c>
      <c r="J5036" t="s">
        <v>81</v>
      </c>
      <c r="K5036" t="s">
        <v>374</v>
      </c>
      <c r="L5036" t="s">
        <v>4</v>
      </c>
      <c r="M5036" t="s">
        <v>5</v>
      </c>
      <c r="N5036" t="s">
        <v>6</v>
      </c>
      <c r="O5036">
        <v>904219000</v>
      </c>
      <c r="P5036" t="s">
        <v>40</v>
      </c>
      <c r="Q5036" t="s">
        <v>472</v>
      </c>
      <c r="R5036" t="s">
        <v>50</v>
      </c>
      <c r="S5036" t="s">
        <v>1156</v>
      </c>
      <c r="T5036" t="s">
        <v>1115</v>
      </c>
      <c r="W5036" t="s">
        <v>34</v>
      </c>
      <c r="X5036" t="s">
        <v>23</v>
      </c>
      <c r="Y5036" t="s">
        <v>9</v>
      </c>
      <c r="Z5036">
        <v>111.96</v>
      </c>
      <c r="AA5036">
        <v>10</v>
      </c>
    </row>
    <row r="5037" spans="1:27" hidden="1" x14ac:dyDescent="0.25">
      <c r="A5037">
        <v>2018</v>
      </c>
      <c r="B5037">
        <v>2</v>
      </c>
      <c r="C5037" t="s">
        <v>0</v>
      </c>
      <c r="D5037">
        <v>10977</v>
      </c>
      <c r="E5037">
        <v>12</v>
      </c>
      <c r="F5037">
        <v>20180203</v>
      </c>
      <c r="G5037">
        <v>20602498281</v>
      </c>
      <c r="H5037" t="s">
        <v>1141</v>
      </c>
      <c r="I5037" t="s">
        <v>2</v>
      </c>
      <c r="J5037" t="s">
        <v>21</v>
      </c>
      <c r="K5037" t="s">
        <v>22</v>
      </c>
      <c r="L5037" t="s">
        <v>4</v>
      </c>
      <c r="M5037" t="s">
        <v>5</v>
      </c>
      <c r="N5037" t="s">
        <v>6</v>
      </c>
      <c r="O5037">
        <v>904219000</v>
      </c>
      <c r="P5037" t="s">
        <v>499</v>
      </c>
      <c r="Q5037" t="s">
        <v>472</v>
      </c>
      <c r="R5037" t="s">
        <v>50</v>
      </c>
      <c r="S5037" t="s">
        <v>41</v>
      </c>
      <c r="V5037" t="s">
        <v>14</v>
      </c>
      <c r="X5037" t="s">
        <v>23</v>
      </c>
      <c r="Y5037" t="s">
        <v>9</v>
      </c>
      <c r="Z5037">
        <v>110</v>
      </c>
      <c r="AA5037">
        <v>10</v>
      </c>
    </row>
    <row r="5038" spans="1:27" hidden="1" x14ac:dyDescent="0.25">
      <c r="A5038">
        <v>2018</v>
      </c>
      <c r="B5038">
        <v>2</v>
      </c>
      <c r="C5038" t="s">
        <v>0</v>
      </c>
      <c r="D5038">
        <v>10977</v>
      </c>
      <c r="E5038">
        <v>13</v>
      </c>
      <c r="F5038">
        <v>20180203</v>
      </c>
      <c r="G5038">
        <v>20602498281</v>
      </c>
      <c r="H5038" t="s">
        <v>1141</v>
      </c>
      <c r="I5038" t="s">
        <v>2</v>
      </c>
      <c r="J5038" t="s">
        <v>21</v>
      </c>
      <c r="K5038" t="s">
        <v>22</v>
      </c>
      <c r="L5038" t="s">
        <v>4</v>
      </c>
      <c r="M5038" t="s">
        <v>5</v>
      </c>
      <c r="N5038" t="s">
        <v>6</v>
      </c>
      <c r="O5038">
        <v>904219000</v>
      </c>
      <c r="P5038" t="s">
        <v>40</v>
      </c>
      <c r="Q5038" t="s">
        <v>472</v>
      </c>
      <c r="R5038" t="s">
        <v>50</v>
      </c>
      <c r="S5038" t="s">
        <v>72</v>
      </c>
      <c r="V5038" t="s">
        <v>14</v>
      </c>
      <c r="X5038" t="s">
        <v>23</v>
      </c>
      <c r="Y5038" t="s">
        <v>9</v>
      </c>
      <c r="Z5038">
        <v>110</v>
      </c>
      <c r="AA5038">
        <v>10</v>
      </c>
    </row>
    <row r="5039" spans="1:27" hidden="1" x14ac:dyDescent="0.25">
      <c r="A5039">
        <v>2018</v>
      </c>
      <c r="B5039">
        <v>2</v>
      </c>
      <c r="C5039" t="s">
        <v>0</v>
      </c>
      <c r="D5039">
        <v>13016</v>
      </c>
      <c r="E5039">
        <v>9</v>
      </c>
      <c r="F5039">
        <v>20180210</v>
      </c>
      <c r="G5039">
        <v>20602498281</v>
      </c>
      <c r="H5039" t="s">
        <v>1141</v>
      </c>
      <c r="I5039" t="s">
        <v>2</v>
      </c>
      <c r="J5039" t="s">
        <v>21</v>
      </c>
      <c r="K5039" t="s">
        <v>22</v>
      </c>
      <c r="L5039" t="s">
        <v>4</v>
      </c>
      <c r="M5039" t="s">
        <v>5</v>
      </c>
      <c r="N5039" t="s">
        <v>6</v>
      </c>
      <c r="O5039">
        <v>904219000</v>
      </c>
      <c r="P5039" t="s">
        <v>499</v>
      </c>
      <c r="Q5039" t="s">
        <v>472</v>
      </c>
      <c r="R5039" t="s">
        <v>50</v>
      </c>
      <c r="S5039" t="s">
        <v>41</v>
      </c>
      <c r="V5039" t="s">
        <v>14</v>
      </c>
      <c r="X5039" t="s">
        <v>23</v>
      </c>
      <c r="Y5039" t="s">
        <v>9</v>
      </c>
      <c r="Z5039">
        <v>110</v>
      </c>
      <c r="AA5039">
        <v>10</v>
      </c>
    </row>
    <row r="5040" spans="1:27" hidden="1" x14ac:dyDescent="0.25">
      <c r="A5040">
        <v>2018</v>
      </c>
      <c r="B5040">
        <v>3</v>
      </c>
      <c r="C5040" t="s">
        <v>0</v>
      </c>
      <c r="D5040">
        <v>20491</v>
      </c>
      <c r="E5040">
        <v>22</v>
      </c>
      <c r="F5040">
        <v>20180310</v>
      </c>
      <c r="G5040">
        <v>20602498281</v>
      </c>
      <c r="H5040" t="s">
        <v>1141</v>
      </c>
      <c r="I5040" t="s">
        <v>2</v>
      </c>
      <c r="J5040" t="s">
        <v>21</v>
      </c>
      <c r="K5040" t="s">
        <v>22</v>
      </c>
      <c r="L5040" t="s">
        <v>4</v>
      </c>
      <c r="M5040" t="s">
        <v>5</v>
      </c>
      <c r="N5040" t="s">
        <v>6</v>
      </c>
      <c r="O5040">
        <v>709600000</v>
      </c>
      <c r="P5040" t="s">
        <v>499</v>
      </c>
      <c r="Q5040" t="s">
        <v>274</v>
      </c>
      <c r="R5040" t="s">
        <v>7</v>
      </c>
      <c r="S5040" t="s">
        <v>41</v>
      </c>
      <c r="W5040" t="s">
        <v>44</v>
      </c>
      <c r="X5040" t="s">
        <v>23</v>
      </c>
      <c r="Y5040" t="s">
        <v>9</v>
      </c>
      <c r="Z5040">
        <v>110</v>
      </c>
      <c r="AA5040">
        <v>10</v>
      </c>
    </row>
    <row r="5041" spans="1:27" hidden="1" x14ac:dyDescent="0.25">
      <c r="A5041">
        <v>2018</v>
      </c>
      <c r="B5041">
        <v>2</v>
      </c>
      <c r="C5041" t="s">
        <v>0</v>
      </c>
      <c r="D5041">
        <v>10252</v>
      </c>
      <c r="E5041">
        <v>9</v>
      </c>
      <c r="F5041">
        <v>20180201</v>
      </c>
      <c r="G5041">
        <v>20565443993</v>
      </c>
      <c r="H5041" t="s">
        <v>523</v>
      </c>
      <c r="I5041" t="s">
        <v>2</v>
      </c>
      <c r="J5041" t="s">
        <v>81</v>
      </c>
      <c r="K5041" t="s">
        <v>374</v>
      </c>
      <c r="L5041" t="s">
        <v>4</v>
      </c>
      <c r="M5041" t="s">
        <v>5</v>
      </c>
      <c r="N5041" t="s">
        <v>6</v>
      </c>
      <c r="O5041">
        <v>904219000</v>
      </c>
      <c r="P5041" t="s">
        <v>499</v>
      </c>
      <c r="Q5041" t="s">
        <v>472</v>
      </c>
      <c r="R5041" t="s">
        <v>50</v>
      </c>
      <c r="S5041" t="s">
        <v>1780</v>
      </c>
      <c r="T5041" t="s">
        <v>1155</v>
      </c>
      <c r="W5041" t="s">
        <v>34</v>
      </c>
      <c r="X5041" t="s">
        <v>23</v>
      </c>
      <c r="Y5041" t="s">
        <v>9</v>
      </c>
      <c r="Z5041">
        <v>106.58</v>
      </c>
      <c r="AA5041">
        <v>10</v>
      </c>
    </row>
    <row r="5042" spans="1:27" hidden="1" x14ac:dyDescent="0.25">
      <c r="A5042">
        <v>2018</v>
      </c>
      <c r="B5042">
        <v>1</v>
      </c>
      <c r="C5042" t="s">
        <v>0</v>
      </c>
      <c r="D5042">
        <v>5687</v>
      </c>
      <c r="E5042">
        <v>10</v>
      </c>
      <c r="F5042">
        <v>20180120</v>
      </c>
      <c r="G5042">
        <v>20565443993</v>
      </c>
      <c r="H5042" t="s">
        <v>523</v>
      </c>
      <c r="I5042" t="s">
        <v>2</v>
      </c>
      <c r="J5042" t="s">
        <v>81</v>
      </c>
      <c r="K5042" t="s">
        <v>374</v>
      </c>
      <c r="L5042" t="s">
        <v>4</v>
      </c>
      <c r="M5042" t="s">
        <v>5</v>
      </c>
      <c r="N5042" t="s">
        <v>6</v>
      </c>
      <c r="O5042">
        <v>904219000</v>
      </c>
      <c r="P5042" t="s">
        <v>499</v>
      </c>
      <c r="Q5042" t="s">
        <v>472</v>
      </c>
      <c r="R5042" t="s">
        <v>50</v>
      </c>
      <c r="S5042" t="s">
        <v>1154</v>
      </c>
      <c r="T5042" t="s">
        <v>1155</v>
      </c>
      <c r="W5042" t="s">
        <v>34</v>
      </c>
      <c r="X5042" t="s">
        <v>23</v>
      </c>
      <c r="Y5042" t="s">
        <v>9</v>
      </c>
      <c r="Z5042">
        <v>106.46</v>
      </c>
      <c r="AA5042">
        <v>10</v>
      </c>
    </row>
    <row r="5043" spans="1:27" hidden="1" x14ac:dyDescent="0.25">
      <c r="A5043">
        <v>2018</v>
      </c>
      <c r="B5043">
        <v>3</v>
      </c>
      <c r="C5043" t="s">
        <v>0</v>
      </c>
      <c r="D5043">
        <v>22747</v>
      </c>
      <c r="E5043">
        <v>1</v>
      </c>
      <c r="F5043">
        <v>20180317</v>
      </c>
      <c r="G5043">
        <v>20545217822</v>
      </c>
      <c r="H5043" t="s">
        <v>964</v>
      </c>
      <c r="I5043" t="s">
        <v>2</v>
      </c>
      <c r="J5043" t="s">
        <v>21</v>
      </c>
      <c r="K5043" t="s">
        <v>22</v>
      </c>
      <c r="L5043" t="s">
        <v>4</v>
      </c>
      <c r="M5043" t="s">
        <v>5</v>
      </c>
      <c r="N5043" t="s">
        <v>6</v>
      </c>
      <c r="O5043">
        <v>709600000</v>
      </c>
      <c r="P5043" t="s">
        <v>31</v>
      </c>
      <c r="Q5043" t="s">
        <v>274</v>
      </c>
      <c r="R5043" t="s">
        <v>7</v>
      </c>
      <c r="S5043" t="s">
        <v>31</v>
      </c>
      <c r="X5043" t="s">
        <v>23</v>
      </c>
      <c r="Y5043" t="s">
        <v>93</v>
      </c>
      <c r="Z5043">
        <v>105</v>
      </c>
      <c r="AA5043">
        <v>182.59700000000001</v>
      </c>
    </row>
    <row r="5044" spans="1:27" hidden="1" x14ac:dyDescent="0.25">
      <c r="A5044">
        <v>2018</v>
      </c>
      <c r="B5044">
        <v>3</v>
      </c>
      <c r="C5044" t="s">
        <v>0</v>
      </c>
      <c r="D5044">
        <v>20696</v>
      </c>
      <c r="E5044">
        <v>1</v>
      </c>
      <c r="F5044">
        <v>20180312</v>
      </c>
      <c r="G5044">
        <v>20545217822</v>
      </c>
      <c r="H5044" t="s">
        <v>964</v>
      </c>
      <c r="I5044" t="s">
        <v>2</v>
      </c>
      <c r="J5044" t="s">
        <v>21</v>
      </c>
      <c r="K5044" t="s">
        <v>22</v>
      </c>
      <c r="L5044" t="s">
        <v>4</v>
      </c>
      <c r="M5044" t="s">
        <v>5</v>
      </c>
      <c r="N5044" t="s">
        <v>6</v>
      </c>
      <c r="O5044">
        <v>709600000</v>
      </c>
      <c r="P5044" t="s">
        <v>31</v>
      </c>
      <c r="Q5044" t="s">
        <v>274</v>
      </c>
      <c r="R5044" t="s">
        <v>7</v>
      </c>
      <c r="S5044" t="s">
        <v>31</v>
      </c>
      <c r="X5044" t="s">
        <v>23</v>
      </c>
      <c r="Y5044" t="s">
        <v>9</v>
      </c>
      <c r="Z5044">
        <v>103.45</v>
      </c>
      <c r="AA5044">
        <v>206.90100000000001</v>
      </c>
    </row>
    <row r="5045" spans="1:27" hidden="1" x14ac:dyDescent="0.25">
      <c r="A5045">
        <v>2018</v>
      </c>
      <c r="B5045">
        <v>1</v>
      </c>
      <c r="C5045" t="s">
        <v>0</v>
      </c>
      <c r="D5045">
        <v>8683</v>
      </c>
      <c r="E5045">
        <v>2</v>
      </c>
      <c r="F5045">
        <v>20180127</v>
      </c>
      <c r="G5045">
        <v>20565443993</v>
      </c>
      <c r="H5045" t="s">
        <v>523</v>
      </c>
      <c r="I5045" t="s">
        <v>36</v>
      </c>
      <c r="J5045" t="s">
        <v>42</v>
      </c>
      <c r="K5045" t="s">
        <v>43</v>
      </c>
      <c r="L5045" t="s">
        <v>4</v>
      </c>
      <c r="M5045" t="s">
        <v>5</v>
      </c>
      <c r="N5045" t="s">
        <v>6</v>
      </c>
      <c r="O5045">
        <v>709600000</v>
      </c>
      <c r="P5045" t="s">
        <v>40</v>
      </c>
      <c r="Q5045" t="s">
        <v>274</v>
      </c>
      <c r="R5045" t="s">
        <v>7</v>
      </c>
      <c r="S5045" t="s">
        <v>524</v>
      </c>
      <c r="W5045" t="s">
        <v>34</v>
      </c>
      <c r="X5045" t="s">
        <v>8</v>
      </c>
      <c r="Y5045" t="s">
        <v>9</v>
      </c>
      <c r="Z5045">
        <v>101.22</v>
      </c>
      <c r="AA5045">
        <v>21</v>
      </c>
    </row>
    <row r="5046" spans="1:27" hidden="1" x14ac:dyDescent="0.25">
      <c r="A5046">
        <v>2018</v>
      </c>
      <c r="B5046">
        <v>3</v>
      </c>
      <c r="C5046" t="s">
        <v>0</v>
      </c>
      <c r="D5046">
        <v>21123</v>
      </c>
      <c r="E5046">
        <v>7</v>
      </c>
      <c r="F5046">
        <v>20180313</v>
      </c>
      <c r="G5046">
        <v>20566232724</v>
      </c>
      <c r="H5046" t="s">
        <v>522</v>
      </c>
      <c r="I5046" t="s">
        <v>47</v>
      </c>
      <c r="J5046" t="s">
        <v>75</v>
      </c>
      <c r="K5046" t="s">
        <v>76</v>
      </c>
      <c r="L5046" t="s">
        <v>4</v>
      </c>
      <c r="M5046" t="s">
        <v>5</v>
      </c>
      <c r="N5046" t="s">
        <v>6</v>
      </c>
      <c r="O5046">
        <v>709600000</v>
      </c>
      <c r="P5046" t="s">
        <v>40</v>
      </c>
      <c r="Q5046" t="s">
        <v>472</v>
      </c>
      <c r="R5046" t="s">
        <v>7</v>
      </c>
      <c r="S5046" t="s">
        <v>2436</v>
      </c>
      <c r="T5046" t="s">
        <v>2435</v>
      </c>
      <c r="W5046" t="s">
        <v>108</v>
      </c>
      <c r="X5046" t="s">
        <v>8</v>
      </c>
      <c r="Y5046" t="s">
        <v>9</v>
      </c>
      <c r="Z5046">
        <v>100</v>
      </c>
      <c r="AA5046">
        <v>4</v>
      </c>
    </row>
    <row r="5047" spans="1:27" hidden="1" x14ac:dyDescent="0.25">
      <c r="A5047">
        <v>2017</v>
      </c>
      <c r="B5047">
        <v>2</v>
      </c>
      <c r="C5047" t="s">
        <v>0</v>
      </c>
      <c r="D5047">
        <v>13594</v>
      </c>
      <c r="E5047">
        <v>27</v>
      </c>
      <c r="F5047">
        <v>20170209</v>
      </c>
      <c r="G5047">
        <v>10106986423</v>
      </c>
      <c r="H5047" t="s">
        <v>35</v>
      </c>
      <c r="I5047" t="s">
        <v>36</v>
      </c>
      <c r="J5047" t="s">
        <v>37</v>
      </c>
      <c r="K5047" t="s">
        <v>37</v>
      </c>
      <c r="L5047" t="s">
        <v>4</v>
      </c>
      <c r="M5047" t="s">
        <v>5</v>
      </c>
      <c r="N5047" t="s">
        <v>6</v>
      </c>
      <c r="O5047">
        <v>709600000</v>
      </c>
      <c r="P5047" t="s">
        <v>40</v>
      </c>
      <c r="Q5047" t="s">
        <v>274</v>
      </c>
      <c r="R5047" t="s">
        <v>7</v>
      </c>
      <c r="S5047" t="s">
        <v>40</v>
      </c>
      <c r="X5047" t="s">
        <v>23</v>
      </c>
      <c r="Y5047" t="s">
        <v>9</v>
      </c>
      <c r="Z5047">
        <v>99.05</v>
      </c>
      <c r="AA5047">
        <v>35</v>
      </c>
    </row>
    <row r="5048" spans="1:27" hidden="1" x14ac:dyDescent="0.25">
      <c r="A5048">
        <v>2017</v>
      </c>
      <c r="B5048">
        <v>2</v>
      </c>
      <c r="C5048" t="s">
        <v>86</v>
      </c>
      <c r="D5048">
        <v>15731</v>
      </c>
      <c r="E5048">
        <v>2</v>
      </c>
      <c r="F5048">
        <v>20170221</v>
      </c>
      <c r="G5048">
        <v>20186370571</v>
      </c>
      <c r="H5048" t="s">
        <v>111</v>
      </c>
      <c r="I5048" t="s">
        <v>25</v>
      </c>
      <c r="J5048" t="s">
        <v>26</v>
      </c>
      <c r="K5048" t="s">
        <v>185</v>
      </c>
      <c r="L5048" t="s">
        <v>4</v>
      </c>
      <c r="M5048" t="s">
        <v>5</v>
      </c>
      <c r="N5048" t="s">
        <v>17</v>
      </c>
      <c r="O5048">
        <v>2005999000</v>
      </c>
      <c r="P5048" t="s">
        <v>40</v>
      </c>
      <c r="Q5048" t="s">
        <v>1071</v>
      </c>
      <c r="R5048" t="s">
        <v>24</v>
      </c>
      <c r="S5048" t="s">
        <v>1435</v>
      </c>
      <c r="W5048" t="s">
        <v>112</v>
      </c>
      <c r="X5048" t="s">
        <v>8</v>
      </c>
      <c r="Y5048" t="s">
        <v>9</v>
      </c>
      <c r="Z5048">
        <v>99</v>
      </c>
      <c r="AA5048">
        <v>51</v>
      </c>
    </row>
    <row r="5049" spans="1:27" hidden="1" x14ac:dyDescent="0.25">
      <c r="A5049">
        <v>2017</v>
      </c>
      <c r="B5049">
        <v>1</v>
      </c>
      <c r="C5049" t="s">
        <v>270</v>
      </c>
      <c r="D5049">
        <v>44330</v>
      </c>
      <c r="E5049">
        <v>11</v>
      </c>
      <c r="F5049">
        <v>20170103</v>
      </c>
      <c r="G5049">
        <v>20546150519</v>
      </c>
      <c r="H5049" t="s">
        <v>345</v>
      </c>
      <c r="I5049" t="s">
        <v>25</v>
      </c>
      <c r="J5049" t="s">
        <v>26</v>
      </c>
      <c r="K5049" t="s">
        <v>199</v>
      </c>
      <c r="L5049" t="s">
        <v>4</v>
      </c>
      <c r="M5049" t="s">
        <v>5</v>
      </c>
      <c r="N5049" t="s">
        <v>6</v>
      </c>
      <c r="O5049">
        <v>709600000</v>
      </c>
      <c r="P5049" t="s">
        <v>1002</v>
      </c>
      <c r="Q5049" t="s">
        <v>274</v>
      </c>
      <c r="R5049" t="s">
        <v>7</v>
      </c>
      <c r="S5049" t="s">
        <v>808</v>
      </c>
      <c r="T5049" t="s">
        <v>798</v>
      </c>
      <c r="U5049" t="s">
        <v>800</v>
      </c>
      <c r="W5049" t="s">
        <v>100</v>
      </c>
      <c r="X5049" t="s">
        <v>8</v>
      </c>
      <c r="Y5049" t="s">
        <v>226</v>
      </c>
      <c r="Z5049">
        <v>97.91</v>
      </c>
      <c r="AA5049">
        <v>45</v>
      </c>
    </row>
    <row r="5050" spans="1:27" hidden="1" x14ac:dyDescent="0.25">
      <c r="A5050">
        <v>2018</v>
      </c>
      <c r="B5050">
        <v>1</v>
      </c>
      <c r="C5050" t="s">
        <v>0</v>
      </c>
      <c r="D5050">
        <v>5687</v>
      </c>
      <c r="E5050">
        <v>3</v>
      </c>
      <c r="F5050">
        <v>20180120</v>
      </c>
      <c r="G5050">
        <v>20565443993</v>
      </c>
      <c r="H5050" t="s">
        <v>523</v>
      </c>
      <c r="I5050" t="s">
        <v>2</v>
      </c>
      <c r="J5050" t="s">
        <v>81</v>
      </c>
      <c r="K5050" t="s">
        <v>374</v>
      </c>
      <c r="L5050" t="s">
        <v>4</v>
      </c>
      <c r="M5050" t="s">
        <v>5</v>
      </c>
      <c r="N5050" t="s">
        <v>6</v>
      </c>
      <c r="O5050">
        <v>709600000</v>
      </c>
      <c r="P5050" t="s">
        <v>40</v>
      </c>
      <c r="Q5050" t="s">
        <v>274</v>
      </c>
      <c r="R5050" t="s">
        <v>7</v>
      </c>
      <c r="S5050" t="s">
        <v>524</v>
      </c>
      <c r="T5050" t="s">
        <v>1152</v>
      </c>
      <c r="W5050" t="s">
        <v>34</v>
      </c>
      <c r="X5050" t="s">
        <v>23</v>
      </c>
      <c r="Y5050" t="s">
        <v>9</v>
      </c>
      <c r="Z5050">
        <v>96.37</v>
      </c>
      <c r="AA5050">
        <v>26</v>
      </c>
    </row>
    <row r="5051" spans="1:27" hidden="1" x14ac:dyDescent="0.25">
      <c r="A5051">
        <v>2018</v>
      </c>
      <c r="B5051">
        <v>3</v>
      </c>
      <c r="C5051" t="s">
        <v>0</v>
      </c>
      <c r="D5051">
        <v>25409</v>
      </c>
      <c r="E5051">
        <v>1</v>
      </c>
      <c r="F5051">
        <v>20180328</v>
      </c>
      <c r="G5051">
        <v>20602884555</v>
      </c>
      <c r="H5051" t="s">
        <v>2423</v>
      </c>
      <c r="I5051" t="s">
        <v>36</v>
      </c>
      <c r="J5051" t="s">
        <v>37</v>
      </c>
      <c r="K5051" t="s">
        <v>37</v>
      </c>
      <c r="L5051" t="s">
        <v>4</v>
      </c>
      <c r="M5051" t="s">
        <v>5</v>
      </c>
      <c r="N5051" t="s">
        <v>6</v>
      </c>
      <c r="O5051">
        <v>709600000</v>
      </c>
      <c r="P5051" t="s">
        <v>499</v>
      </c>
      <c r="Q5051" t="s">
        <v>274</v>
      </c>
      <c r="R5051" t="s">
        <v>7</v>
      </c>
      <c r="S5051" t="s">
        <v>41</v>
      </c>
      <c r="T5051" t="s">
        <v>72</v>
      </c>
      <c r="X5051" t="s">
        <v>23</v>
      </c>
      <c r="Y5051" t="s">
        <v>9</v>
      </c>
      <c r="Z5051">
        <v>95</v>
      </c>
      <c r="AA5051">
        <v>13</v>
      </c>
    </row>
    <row r="5052" spans="1:27" hidden="1" x14ac:dyDescent="0.25">
      <c r="A5052">
        <v>2017</v>
      </c>
      <c r="B5052">
        <v>1</v>
      </c>
      <c r="C5052" t="s">
        <v>270</v>
      </c>
      <c r="D5052">
        <v>4303</v>
      </c>
      <c r="E5052">
        <v>11</v>
      </c>
      <c r="F5052">
        <v>20170124</v>
      </c>
      <c r="G5052">
        <v>20546150519</v>
      </c>
      <c r="H5052" t="s">
        <v>345</v>
      </c>
      <c r="I5052" t="s">
        <v>25</v>
      </c>
      <c r="J5052" t="s">
        <v>26</v>
      </c>
      <c r="K5052" t="s">
        <v>199</v>
      </c>
      <c r="L5052" t="s">
        <v>4</v>
      </c>
      <c r="M5052" t="s">
        <v>5</v>
      </c>
      <c r="N5052" t="s">
        <v>6</v>
      </c>
      <c r="O5052">
        <v>709600000</v>
      </c>
      <c r="P5052" t="s">
        <v>1006</v>
      </c>
      <c r="Q5052" t="s">
        <v>274</v>
      </c>
      <c r="R5052" t="s">
        <v>7</v>
      </c>
      <c r="S5052" t="s">
        <v>810</v>
      </c>
      <c r="T5052" t="s">
        <v>798</v>
      </c>
      <c r="U5052" t="s">
        <v>872</v>
      </c>
      <c r="W5052" t="s">
        <v>100</v>
      </c>
      <c r="X5052" t="s">
        <v>8</v>
      </c>
      <c r="Y5052" t="s">
        <v>226</v>
      </c>
      <c r="Z5052">
        <v>94.8</v>
      </c>
      <c r="AA5052">
        <v>55</v>
      </c>
    </row>
    <row r="5053" spans="1:27" hidden="1" x14ac:dyDescent="0.25">
      <c r="A5053">
        <v>2018</v>
      </c>
      <c r="B5053">
        <v>2</v>
      </c>
      <c r="C5053" t="s">
        <v>0</v>
      </c>
      <c r="D5053">
        <v>10605</v>
      </c>
      <c r="E5053">
        <v>2</v>
      </c>
      <c r="F5053">
        <v>20180202</v>
      </c>
      <c r="G5053">
        <v>20546610706</v>
      </c>
      <c r="H5053" t="s">
        <v>1</v>
      </c>
      <c r="I5053" t="s">
        <v>2</v>
      </c>
      <c r="J5053" t="s">
        <v>81</v>
      </c>
      <c r="K5053" t="s">
        <v>374</v>
      </c>
      <c r="L5053" t="s">
        <v>4</v>
      </c>
      <c r="M5053" t="s">
        <v>5</v>
      </c>
      <c r="N5053" t="s">
        <v>6</v>
      </c>
      <c r="O5053">
        <v>709600000</v>
      </c>
      <c r="P5053" t="s">
        <v>40</v>
      </c>
      <c r="Q5053" t="s">
        <v>274</v>
      </c>
      <c r="R5053" t="s">
        <v>7</v>
      </c>
      <c r="S5053" t="s">
        <v>56</v>
      </c>
      <c r="T5053" t="s">
        <v>378</v>
      </c>
      <c r="W5053" t="s">
        <v>73</v>
      </c>
      <c r="X5053" t="s">
        <v>8</v>
      </c>
      <c r="Y5053" t="s">
        <v>9</v>
      </c>
      <c r="Z5053">
        <v>94.5</v>
      </c>
      <c r="AA5053">
        <v>45</v>
      </c>
    </row>
    <row r="5054" spans="1:27" hidden="1" x14ac:dyDescent="0.25">
      <c r="A5054">
        <v>2018</v>
      </c>
      <c r="B5054">
        <v>2</v>
      </c>
      <c r="C5054" t="s">
        <v>0</v>
      </c>
      <c r="D5054">
        <v>14376</v>
      </c>
      <c r="E5054">
        <v>4</v>
      </c>
      <c r="F5054">
        <v>20180216</v>
      </c>
      <c r="G5054">
        <v>20546610706</v>
      </c>
      <c r="H5054" t="s">
        <v>1</v>
      </c>
      <c r="I5054" t="s">
        <v>2</v>
      </c>
      <c r="J5054" t="s">
        <v>81</v>
      </c>
      <c r="K5054" t="s">
        <v>374</v>
      </c>
      <c r="L5054" t="s">
        <v>4</v>
      </c>
      <c r="M5054" t="s">
        <v>5</v>
      </c>
      <c r="N5054" t="s">
        <v>6</v>
      </c>
      <c r="O5054">
        <v>709600000</v>
      </c>
      <c r="P5054" t="s">
        <v>31</v>
      </c>
      <c r="Q5054" t="s">
        <v>274</v>
      </c>
      <c r="R5054" t="s">
        <v>7</v>
      </c>
      <c r="S5054" t="s">
        <v>1789</v>
      </c>
      <c r="T5054" t="s">
        <v>378</v>
      </c>
      <c r="W5054" t="s">
        <v>73</v>
      </c>
      <c r="X5054" t="s">
        <v>8</v>
      </c>
      <c r="Y5054" t="s">
        <v>9</v>
      </c>
      <c r="Z5054">
        <v>94.5</v>
      </c>
      <c r="AA5054">
        <v>45</v>
      </c>
    </row>
    <row r="5055" spans="1:27" hidden="1" x14ac:dyDescent="0.25">
      <c r="A5055">
        <v>2018</v>
      </c>
      <c r="B5055">
        <v>3</v>
      </c>
      <c r="C5055" t="s">
        <v>0</v>
      </c>
      <c r="D5055">
        <v>20003</v>
      </c>
      <c r="E5055">
        <v>2</v>
      </c>
      <c r="F5055">
        <v>20180309</v>
      </c>
      <c r="G5055">
        <v>20546610706</v>
      </c>
      <c r="H5055" t="s">
        <v>1</v>
      </c>
      <c r="I5055" t="s">
        <v>2</v>
      </c>
      <c r="J5055" t="s">
        <v>81</v>
      </c>
      <c r="K5055" t="s">
        <v>374</v>
      </c>
      <c r="L5055" t="s">
        <v>4</v>
      </c>
      <c r="M5055" t="s">
        <v>5</v>
      </c>
      <c r="N5055" t="s">
        <v>6</v>
      </c>
      <c r="O5055">
        <v>709600000</v>
      </c>
      <c r="P5055" t="s">
        <v>31</v>
      </c>
      <c r="Q5055" t="s">
        <v>274</v>
      </c>
      <c r="R5055" t="s">
        <v>7</v>
      </c>
      <c r="S5055" t="s">
        <v>1789</v>
      </c>
      <c r="T5055" t="s">
        <v>378</v>
      </c>
      <c r="W5055" t="s">
        <v>73</v>
      </c>
      <c r="X5055" t="s">
        <v>8</v>
      </c>
      <c r="Y5055" t="s">
        <v>9</v>
      </c>
      <c r="Z5055">
        <v>94.5</v>
      </c>
      <c r="AA5055">
        <v>50.438000000000002</v>
      </c>
    </row>
    <row r="5056" spans="1:27" hidden="1" x14ac:dyDescent="0.25">
      <c r="A5056">
        <v>2018</v>
      </c>
      <c r="B5056">
        <v>3</v>
      </c>
      <c r="C5056" t="s">
        <v>0</v>
      </c>
      <c r="D5056">
        <v>24236</v>
      </c>
      <c r="E5056">
        <v>1</v>
      </c>
      <c r="F5056">
        <v>20180323</v>
      </c>
      <c r="G5056">
        <v>20565443993</v>
      </c>
      <c r="H5056" t="s">
        <v>523</v>
      </c>
      <c r="I5056" t="s">
        <v>2</v>
      </c>
      <c r="J5056" t="s">
        <v>81</v>
      </c>
      <c r="K5056" t="s">
        <v>374</v>
      </c>
      <c r="L5056" t="s">
        <v>4</v>
      </c>
      <c r="M5056" t="s">
        <v>5</v>
      </c>
      <c r="N5056" t="s">
        <v>6</v>
      </c>
      <c r="O5056">
        <v>709600000</v>
      </c>
      <c r="P5056" t="s">
        <v>31</v>
      </c>
      <c r="Q5056" t="s">
        <v>274</v>
      </c>
      <c r="R5056" t="s">
        <v>7</v>
      </c>
      <c r="S5056" t="s">
        <v>2448</v>
      </c>
      <c r="T5056" t="s">
        <v>1116</v>
      </c>
      <c r="W5056" t="s">
        <v>34</v>
      </c>
      <c r="X5056" t="s">
        <v>23</v>
      </c>
      <c r="Y5056" t="s">
        <v>9</v>
      </c>
      <c r="Z5056">
        <v>91.97</v>
      </c>
      <c r="AA5056">
        <v>35</v>
      </c>
    </row>
    <row r="5057" spans="1:27" hidden="1" x14ac:dyDescent="0.25">
      <c r="A5057">
        <v>2018</v>
      </c>
      <c r="B5057">
        <v>2</v>
      </c>
      <c r="C5057" t="s">
        <v>86</v>
      </c>
      <c r="D5057">
        <v>17825</v>
      </c>
      <c r="E5057">
        <v>8</v>
      </c>
      <c r="F5057">
        <v>20180228</v>
      </c>
      <c r="G5057">
        <v>20392854445</v>
      </c>
      <c r="H5057" t="s">
        <v>396</v>
      </c>
      <c r="I5057" t="s">
        <v>2</v>
      </c>
      <c r="J5057" t="s">
        <v>81</v>
      </c>
      <c r="K5057" t="s">
        <v>82</v>
      </c>
      <c r="L5057" t="s">
        <v>4</v>
      </c>
      <c r="M5057" t="s">
        <v>5</v>
      </c>
      <c r="N5057" t="s">
        <v>6</v>
      </c>
      <c r="O5057">
        <v>710809000</v>
      </c>
      <c r="P5057" t="s">
        <v>31</v>
      </c>
      <c r="Q5057" t="s">
        <v>1076</v>
      </c>
      <c r="R5057" t="s">
        <v>13</v>
      </c>
      <c r="S5057" t="s">
        <v>1904</v>
      </c>
      <c r="T5057" t="s">
        <v>399</v>
      </c>
      <c r="X5057" t="s">
        <v>8</v>
      </c>
      <c r="Y5057" t="s">
        <v>9</v>
      </c>
      <c r="Z5057">
        <v>91</v>
      </c>
      <c r="AA5057">
        <v>51.698</v>
      </c>
    </row>
    <row r="5058" spans="1:27" hidden="1" x14ac:dyDescent="0.25">
      <c r="A5058">
        <v>2018</v>
      </c>
      <c r="B5058">
        <v>1</v>
      </c>
      <c r="C5058" t="s">
        <v>0</v>
      </c>
      <c r="D5058">
        <v>748</v>
      </c>
      <c r="E5058">
        <v>2</v>
      </c>
      <c r="F5058">
        <v>20180105</v>
      </c>
      <c r="G5058">
        <v>20546610706</v>
      </c>
      <c r="H5058" t="s">
        <v>1</v>
      </c>
      <c r="I5058" t="s">
        <v>2</v>
      </c>
      <c r="J5058" t="s">
        <v>32</v>
      </c>
      <c r="K5058" t="s">
        <v>33</v>
      </c>
      <c r="L5058" t="s">
        <v>4</v>
      </c>
      <c r="M5058" t="s">
        <v>5</v>
      </c>
      <c r="N5058" t="s">
        <v>6</v>
      </c>
      <c r="O5058">
        <v>709600000</v>
      </c>
      <c r="P5058" t="s">
        <v>40</v>
      </c>
      <c r="Q5058" t="s">
        <v>274</v>
      </c>
      <c r="R5058" t="s">
        <v>7</v>
      </c>
      <c r="S5058" t="s">
        <v>56</v>
      </c>
      <c r="W5058" t="s">
        <v>44</v>
      </c>
      <c r="X5058" t="s">
        <v>8</v>
      </c>
      <c r="Y5058" t="s">
        <v>9</v>
      </c>
      <c r="Z5058">
        <v>90</v>
      </c>
      <c r="AA5058">
        <v>10</v>
      </c>
    </row>
    <row r="5059" spans="1:27" hidden="1" x14ac:dyDescent="0.25">
      <c r="A5059">
        <v>2018</v>
      </c>
      <c r="B5059">
        <v>1</v>
      </c>
      <c r="C5059" t="s">
        <v>0</v>
      </c>
      <c r="D5059">
        <v>748</v>
      </c>
      <c r="E5059">
        <v>3</v>
      </c>
      <c r="F5059">
        <v>20180105</v>
      </c>
      <c r="G5059">
        <v>20546610706</v>
      </c>
      <c r="H5059" t="s">
        <v>1</v>
      </c>
      <c r="I5059" t="s">
        <v>2</v>
      </c>
      <c r="J5059" t="s">
        <v>32</v>
      </c>
      <c r="K5059" t="s">
        <v>33</v>
      </c>
      <c r="L5059" t="s">
        <v>4</v>
      </c>
      <c r="M5059" t="s">
        <v>5</v>
      </c>
      <c r="N5059" t="s">
        <v>6</v>
      </c>
      <c r="O5059">
        <v>709600000</v>
      </c>
      <c r="P5059" t="s">
        <v>40</v>
      </c>
      <c r="Q5059" t="s">
        <v>274</v>
      </c>
      <c r="R5059" t="s">
        <v>7</v>
      </c>
      <c r="S5059" t="s">
        <v>547</v>
      </c>
      <c r="W5059" t="s">
        <v>44</v>
      </c>
      <c r="X5059" t="s">
        <v>8</v>
      </c>
      <c r="Y5059" t="s">
        <v>9</v>
      </c>
      <c r="Z5059">
        <v>90</v>
      </c>
      <c r="AA5059">
        <v>10</v>
      </c>
    </row>
    <row r="5060" spans="1:27" hidden="1" x14ac:dyDescent="0.25">
      <c r="A5060">
        <v>2018</v>
      </c>
      <c r="B5060">
        <v>1</v>
      </c>
      <c r="C5060" t="s">
        <v>0</v>
      </c>
      <c r="D5060">
        <v>7773</v>
      </c>
      <c r="E5060">
        <v>2</v>
      </c>
      <c r="F5060">
        <v>20180124</v>
      </c>
      <c r="G5060">
        <v>20546610706</v>
      </c>
      <c r="H5060" t="s">
        <v>1</v>
      </c>
      <c r="I5060" t="s">
        <v>2</v>
      </c>
      <c r="J5060" t="s">
        <v>32</v>
      </c>
      <c r="K5060" t="s">
        <v>33</v>
      </c>
      <c r="L5060" t="s">
        <v>4</v>
      </c>
      <c r="M5060" t="s">
        <v>5</v>
      </c>
      <c r="N5060" t="s">
        <v>6</v>
      </c>
      <c r="O5060">
        <v>709600000</v>
      </c>
      <c r="P5060" t="s">
        <v>40</v>
      </c>
      <c r="Q5060" t="s">
        <v>274</v>
      </c>
      <c r="R5060" t="s">
        <v>7</v>
      </c>
      <c r="S5060" t="s">
        <v>56</v>
      </c>
      <c r="W5060" t="s">
        <v>44</v>
      </c>
      <c r="X5060" t="s">
        <v>8</v>
      </c>
      <c r="Y5060" t="s">
        <v>9</v>
      </c>
      <c r="Z5060">
        <v>90</v>
      </c>
      <c r="AA5060">
        <v>10</v>
      </c>
    </row>
    <row r="5061" spans="1:27" hidden="1" x14ac:dyDescent="0.25">
      <c r="A5061">
        <v>2018</v>
      </c>
      <c r="B5061">
        <v>1</v>
      </c>
      <c r="C5061" t="s">
        <v>0</v>
      </c>
      <c r="D5061">
        <v>7773</v>
      </c>
      <c r="E5061">
        <v>3</v>
      </c>
      <c r="F5061">
        <v>20180124</v>
      </c>
      <c r="G5061">
        <v>20546610706</v>
      </c>
      <c r="H5061" t="s">
        <v>1</v>
      </c>
      <c r="I5061" t="s">
        <v>2</v>
      </c>
      <c r="J5061" t="s">
        <v>32</v>
      </c>
      <c r="K5061" t="s">
        <v>33</v>
      </c>
      <c r="L5061" t="s">
        <v>4</v>
      </c>
      <c r="M5061" t="s">
        <v>5</v>
      </c>
      <c r="N5061" t="s">
        <v>6</v>
      </c>
      <c r="O5061">
        <v>709600000</v>
      </c>
      <c r="P5061" t="s">
        <v>40</v>
      </c>
      <c r="Q5061" t="s">
        <v>274</v>
      </c>
      <c r="R5061" t="s">
        <v>7</v>
      </c>
      <c r="S5061" t="s">
        <v>547</v>
      </c>
      <c r="W5061" t="s">
        <v>44</v>
      </c>
      <c r="X5061" t="s">
        <v>8</v>
      </c>
      <c r="Y5061" t="s">
        <v>9</v>
      </c>
      <c r="Z5061">
        <v>90</v>
      </c>
      <c r="AA5061">
        <v>10</v>
      </c>
    </row>
    <row r="5062" spans="1:27" hidden="1" x14ac:dyDescent="0.25">
      <c r="A5062">
        <v>2018</v>
      </c>
      <c r="B5062">
        <v>2</v>
      </c>
      <c r="C5062" t="s">
        <v>0</v>
      </c>
      <c r="D5062">
        <v>16122</v>
      </c>
      <c r="E5062">
        <v>3</v>
      </c>
      <c r="F5062">
        <v>20180223</v>
      </c>
      <c r="G5062">
        <v>20546610706</v>
      </c>
      <c r="H5062" t="s">
        <v>1</v>
      </c>
      <c r="I5062" t="s">
        <v>2</v>
      </c>
      <c r="J5062" t="s">
        <v>32</v>
      </c>
      <c r="K5062" t="s">
        <v>33</v>
      </c>
      <c r="L5062" t="s">
        <v>4</v>
      </c>
      <c r="M5062" t="s">
        <v>5</v>
      </c>
      <c r="N5062" t="s">
        <v>6</v>
      </c>
      <c r="O5062">
        <v>709600000</v>
      </c>
      <c r="P5062" t="s">
        <v>40</v>
      </c>
      <c r="Q5062" t="s">
        <v>274</v>
      </c>
      <c r="R5062" t="s">
        <v>7</v>
      </c>
      <c r="S5062" t="s">
        <v>56</v>
      </c>
      <c r="W5062" t="s">
        <v>44</v>
      </c>
      <c r="X5062" t="s">
        <v>8</v>
      </c>
      <c r="Y5062" t="s">
        <v>9</v>
      </c>
      <c r="Z5062">
        <v>90</v>
      </c>
      <c r="AA5062">
        <v>10</v>
      </c>
    </row>
    <row r="5063" spans="1:27" hidden="1" x14ac:dyDescent="0.25">
      <c r="A5063">
        <v>2018</v>
      </c>
      <c r="B5063">
        <v>2</v>
      </c>
      <c r="C5063" t="s">
        <v>0</v>
      </c>
      <c r="D5063">
        <v>16122</v>
      </c>
      <c r="E5063">
        <v>4</v>
      </c>
      <c r="F5063">
        <v>20180223</v>
      </c>
      <c r="G5063">
        <v>20546610706</v>
      </c>
      <c r="H5063" t="s">
        <v>1</v>
      </c>
      <c r="I5063" t="s">
        <v>2</v>
      </c>
      <c r="J5063" t="s">
        <v>32</v>
      </c>
      <c r="K5063" t="s">
        <v>33</v>
      </c>
      <c r="L5063" t="s">
        <v>4</v>
      </c>
      <c r="M5063" t="s">
        <v>5</v>
      </c>
      <c r="N5063" t="s">
        <v>6</v>
      </c>
      <c r="O5063">
        <v>709600000</v>
      </c>
      <c r="P5063" t="s">
        <v>40</v>
      </c>
      <c r="Q5063" t="s">
        <v>274</v>
      </c>
      <c r="R5063" t="s">
        <v>7</v>
      </c>
      <c r="S5063" t="s">
        <v>547</v>
      </c>
      <c r="W5063" t="s">
        <v>44</v>
      </c>
      <c r="X5063" t="s">
        <v>8</v>
      </c>
      <c r="Y5063" t="s">
        <v>9</v>
      </c>
      <c r="Z5063">
        <v>90</v>
      </c>
      <c r="AA5063">
        <v>10</v>
      </c>
    </row>
    <row r="5064" spans="1:27" hidden="1" x14ac:dyDescent="0.25">
      <c r="A5064">
        <v>2018</v>
      </c>
      <c r="B5064">
        <v>3</v>
      </c>
      <c r="C5064" t="s">
        <v>0</v>
      </c>
      <c r="D5064">
        <v>19898</v>
      </c>
      <c r="E5064">
        <v>2</v>
      </c>
      <c r="F5064">
        <v>20180309</v>
      </c>
      <c r="G5064">
        <v>20546610706</v>
      </c>
      <c r="H5064" t="s">
        <v>1</v>
      </c>
      <c r="I5064" t="s">
        <v>2</v>
      </c>
      <c r="J5064" t="s">
        <v>32</v>
      </c>
      <c r="K5064" t="s">
        <v>33</v>
      </c>
      <c r="L5064" t="s">
        <v>4</v>
      </c>
      <c r="M5064" t="s">
        <v>5</v>
      </c>
      <c r="N5064" t="s">
        <v>6</v>
      </c>
      <c r="O5064">
        <v>709600000</v>
      </c>
      <c r="P5064" t="s">
        <v>40</v>
      </c>
      <c r="Q5064" t="s">
        <v>274</v>
      </c>
      <c r="R5064" t="s">
        <v>7</v>
      </c>
      <c r="S5064" t="s">
        <v>56</v>
      </c>
      <c r="W5064" t="s">
        <v>44</v>
      </c>
      <c r="X5064" t="s">
        <v>8</v>
      </c>
      <c r="Y5064" t="s">
        <v>9</v>
      </c>
      <c r="Z5064">
        <v>90</v>
      </c>
      <c r="AA5064">
        <v>10</v>
      </c>
    </row>
    <row r="5065" spans="1:27" hidden="1" x14ac:dyDescent="0.25">
      <c r="A5065">
        <v>2018</v>
      </c>
      <c r="B5065">
        <v>3</v>
      </c>
      <c r="C5065" t="s">
        <v>0</v>
      </c>
      <c r="D5065">
        <v>21953</v>
      </c>
      <c r="E5065">
        <v>2</v>
      </c>
      <c r="F5065">
        <v>20180316</v>
      </c>
      <c r="G5065">
        <v>20546610706</v>
      </c>
      <c r="H5065" t="s">
        <v>1</v>
      </c>
      <c r="I5065" t="s">
        <v>2</v>
      </c>
      <c r="J5065" t="s">
        <v>32</v>
      </c>
      <c r="K5065" t="s">
        <v>33</v>
      </c>
      <c r="L5065" t="s">
        <v>4</v>
      </c>
      <c r="M5065" t="s">
        <v>5</v>
      </c>
      <c r="N5065" t="s">
        <v>6</v>
      </c>
      <c r="O5065">
        <v>709600000</v>
      </c>
      <c r="P5065" t="s">
        <v>40</v>
      </c>
      <c r="Q5065" t="s">
        <v>274</v>
      </c>
      <c r="R5065" t="s">
        <v>7</v>
      </c>
      <c r="S5065" t="s">
        <v>56</v>
      </c>
      <c r="W5065" t="s">
        <v>44</v>
      </c>
      <c r="X5065" t="s">
        <v>8</v>
      </c>
      <c r="Y5065" t="s">
        <v>9</v>
      </c>
      <c r="Z5065">
        <v>90</v>
      </c>
      <c r="AA5065">
        <v>10</v>
      </c>
    </row>
    <row r="5066" spans="1:27" hidden="1" x14ac:dyDescent="0.25">
      <c r="A5066">
        <v>2018</v>
      </c>
      <c r="B5066">
        <v>3</v>
      </c>
      <c r="C5066" t="s">
        <v>0</v>
      </c>
      <c r="D5066">
        <v>24386</v>
      </c>
      <c r="E5066">
        <v>2</v>
      </c>
      <c r="F5066">
        <v>20180324</v>
      </c>
      <c r="G5066">
        <v>20546610706</v>
      </c>
      <c r="H5066" t="s">
        <v>1</v>
      </c>
      <c r="I5066" t="s">
        <v>2</v>
      </c>
      <c r="J5066" t="s">
        <v>32</v>
      </c>
      <c r="K5066" t="s">
        <v>33</v>
      </c>
      <c r="L5066" t="s">
        <v>4</v>
      </c>
      <c r="M5066" t="s">
        <v>5</v>
      </c>
      <c r="N5066" t="s">
        <v>6</v>
      </c>
      <c r="O5066">
        <v>709600000</v>
      </c>
      <c r="P5066" t="s">
        <v>40</v>
      </c>
      <c r="Q5066" t="s">
        <v>274</v>
      </c>
      <c r="R5066" t="s">
        <v>7</v>
      </c>
      <c r="S5066" t="s">
        <v>56</v>
      </c>
      <c r="W5066" t="s">
        <v>44</v>
      </c>
      <c r="X5066" t="s">
        <v>8</v>
      </c>
      <c r="Y5066" t="s">
        <v>9</v>
      </c>
      <c r="Z5066">
        <v>90</v>
      </c>
      <c r="AA5066">
        <v>10</v>
      </c>
    </row>
    <row r="5067" spans="1:27" hidden="1" x14ac:dyDescent="0.25">
      <c r="A5067">
        <v>2018</v>
      </c>
      <c r="B5067">
        <v>3</v>
      </c>
      <c r="C5067" t="s">
        <v>0</v>
      </c>
      <c r="D5067">
        <v>24386</v>
      </c>
      <c r="E5067">
        <v>3</v>
      </c>
      <c r="F5067">
        <v>20180324</v>
      </c>
      <c r="G5067">
        <v>20546610706</v>
      </c>
      <c r="H5067" t="s">
        <v>1</v>
      </c>
      <c r="I5067" t="s">
        <v>2</v>
      </c>
      <c r="J5067" t="s">
        <v>32</v>
      </c>
      <c r="K5067" t="s">
        <v>33</v>
      </c>
      <c r="L5067" t="s">
        <v>4</v>
      </c>
      <c r="M5067" t="s">
        <v>5</v>
      </c>
      <c r="N5067" t="s">
        <v>6</v>
      </c>
      <c r="O5067">
        <v>709600000</v>
      </c>
      <c r="P5067" t="s">
        <v>40</v>
      </c>
      <c r="Q5067" t="s">
        <v>274</v>
      </c>
      <c r="R5067" t="s">
        <v>7</v>
      </c>
      <c r="S5067" t="s">
        <v>547</v>
      </c>
      <c r="W5067" t="s">
        <v>44</v>
      </c>
      <c r="X5067" t="s">
        <v>8</v>
      </c>
      <c r="Y5067" t="s">
        <v>9</v>
      </c>
      <c r="Z5067">
        <v>90</v>
      </c>
      <c r="AA5067">
        <v>10</v>
      </c>
    </row>
    <row r="5068" spans="1:27" hidden="1" x14ac:dyDescent="0.25">
      <c r="A5068">
        <v>2017</v>
      </c>
      <c r="B5068">
        <v>2</v>
      </c>
      <c r="C5068" t="s">
        <v>270</v>
      </c>
      <c r="D5068">
        <v>8681</v>
      </c>
      <c r="E5068">
        <v>6</v>
      </c>
      <c r="F5068">
        <v>20170223</v>
      </c>
      <c r="G5068">
        <v>20546150519</v>
      </c>
      <c r="H5068" t="s">
        <v>345</v>
      </c>
      <c r="I5068" t="s">
        <v>25</v>
      </c>
      <c r="J5068" t="s">
        <v>26</v>
      </c>
      <c r="K5068" t="s">
        <v>199</v>
      </c>
      <c r="L5068" t="s">
        <v>4</v>
      </c>
      <c r="M5068" t="s">
        <v>5</v>
      </c>
      <c r="N5068" t="s">
        <v>6</v>
      </c>
      <c r="O5068">
        <v>709600000</v>
      </c>
      <c r="P5068" t="s">
        <v>1002</v>
      </c>
      <c r="Q5068" t="s">
        <v>274</v>
      </c>
      <c r="R5068" t="s">
        <v>7</v>
      </c>
      <c r="S5068" t="s">
        <v>1719</v>
      </c>
      <c r="W5068" t="s">
        <v>272</v>
      </c>
      <c r="X5068" t="s">
        <v>8</v>
      </c>
      <c r="Y5068" t="s">
        <v>226</v>
      </c>
      <c r="Z5068">
        <v>88.76</v>
      </c>
      <c r="AA5068">
        <v>40</v>
      </c>
    </row>
    <row r="5069" spans="1:27" hidden="1" x14ac:dyDescent="0.25">
      <c r="A5069">
        <v>2017</v>
      </c>
      <c r="B5069">
        <v>3</v>
      </c>
      <c r="C5069" t="s">
        <v>0</v>
      </c>
      <c r="D5069">
        <v>28378</v>
      </c>
      <c r="E5069">
        <v>1</v>
      </c>
      <c r="F5069">
        <v>20170328</v>
      </c>
      <c r="G5069">
        <v>20600794931</v>
      </c>
      <c r="H5069" t="s">
        <v>962</v>
      </c>
      <c r="I5069" t="s">
        <v>2</v>
      </c>
      <c r="J5069" t="s">
        <v>81</v>
      </c>
      <c r="K5069" t="s">
        <v>374</v>
      </c>
      <c r="L5069" t="s">
        <v>4</v>
      </c>
      <c r="M5069" t="s">
        <v>5</v>
      </c>
      <c r="N5069" t="s">
        <v>6</v>
      </c>
      <c r="O5069">
        <v>709600000</v>
      </c>
      <c r="P5069" t="s">
        <v>1071</v>
      </c>
      <c r="Q5069" t="s">
        <v>1076</v>
      </c>
      <c r="R5069" t="s">
        <v>7</v>
      </c>
      <c r="S5069" t="s">
        <v>40</v>
      </c>
      <c r="T5069" t="s">
        <v>31</v>
      </c>
      <c r="U5069" t="s">
        <v>54</v>
      </c>
      <c r="X5069" t="s">
        <v>23</v>
      </c>
      <c r="Y5069" t="s">
        <v>9</v>
      </c>
      <c r="Z5069">
        <v>88.5</v>
      </c>
      <c r="AA5069">
        <v>59</v>
      </c>
    </row>
    <row r="5070" spans="1:27" hidden="1" x14ac:dyDescent="0.25">
      <c r="A5070">
        <v>2018</v>
      </c>
      <c r="B5070">
        <v>2</v>
      </c>
      <c r="C5070" t="s">
        <v>0</v>
      </c>
      <c r="D5070">
        <v>16273</v>
      </c>
      <c r="E5070">
        <v>5</v>
      </c>
      <c r="F5070">
        <v>20180223</v>
      </c>
      <c r="G5070">
        <v>20546610706</v>
      </c>
      <c r="H5070" t="s">
        <v>1</v>
      </c>
      <c r="I5070" t="s">
        <v>2</v>
      </c>
      <c r="J5070" t="s">
        <v>81</v>
      </c>
      <c r="K5070" t="s">
        <v>374</v>
      </c>
      <c r="L5070" t="s">
        <v>4</v>
      </c>
      <c r="M5070" t="s">
        <v>5</v>
      </c>
      <c r="N5070" t="s">
        <v>6</v>
      </c>
      <c r="O5070">
        <v>709600000</v>
      </c>
      <c r="P5070" t="s">
        <v>31</v>
      </c>
      <c r="Q5070" t="s">
        <v>274</v>
      </c>
      <c r="R5070" t="s">
        <v>7</v>
      </c>
      <c r="S5070" t="s">
        <v>1158</v>
      </c>
      <c r="T5070" t="s">
        <v>378</v>
      </c>
      <c r="W5070" t="s">
        <v>73</v>
      </c>
      <c r="X5070" t="s">
        <v>8</v>
      </c>
      <c r="Y5070" t="s">
        <v>9</v>
      </c>
      <c r="Z5070">
        <v>88.2</v>
      </c>
      <c r="AA5070">
        <v>46.970999999999997</v>
      </c>
    </row>
    <row r="5071" spans="1:27" hidden="1" x14ac:dyDescent="0.25">
      <c r="A5071">
        <v>2018</v>
      </c>
      <c r="B5071">
        <v>3</v>
      </c>
      <c r="C5071" t="s">
        <v>0</v>
      </c>
      <c r="D5071">
        <v>18283</v>
      </c>
      <c r="E5071">
        <v>2</v>
      </c>
      <c r="F5071">
        <v>20180302</v>
      </c>
      <c r="G5071">
        <v>20546610706</v>
      </c>
      <c r="H5071" t="s">
        <v>1</v>
      </c>
      <c r="I5071" t="s">
        <v>2</v>
      </c>
      <c r="J5071" t="s">
        <v>81</v>
      </c>
      <c r="K5071" t="s">
        <v>257</v>
      </c>
      <c r="L5071" t="s">
        <v>4</v>
      </c>
      <c r="M5071" t="s">
        <v>5</v>
      </c>
      <c r="N5071" t="s">
        <v>6</v>
      </c>
      <c r="O5071">
        <v>709600000</v>
      </c>
      <c r="P5071" t="s">
        <v>40</v>
      </c>
      <c r="Q5071" t="s">
        <v>274</v>
      </c>
      <c r="R5071" t="s">
        <v>7</v>
      </c>
      <c r="S5071" t="s">
        <v>2422</v>
      </c>
      <c r="T5071" t="s">
        <v>378</v>
      </c>
      <c r="W5071" t="s">
        <v>73</v>
      </c>
      <c r="X5071" t="s">
        <v>8</v>
      </c>
      <c r="Y5071" t="s">
        <v>9</v>
      </c>
      <c r="Z5071">
        <v>88.2</v>
      </c>
      <c r="AA5071">
        <v>47.768000000000001</v>
      </c>
    </row>
    <row r="5072" spans="1:27" hidden="1" x14ac:dyDescent="0.25">
      <c r="A5072">
        <v>2018</v>
      </c>
      <c r="B5072">
        <v>3</v>
      </c>
      <c r="C5072" t="s">
        <v>0</v>
      </c>
      <c r="D5072">
        <v>18283</v>
      </c>
      <c r="E5072">
        <v>3</v>
      </c>
      <c r="F5072">
        <v>20180302</v>
      </c>
      <c r="G5072">
        <v>20546610706</v>
      </c>
      <c r="H5072" t="s">
        <v>1</v>
      </c>
      <c r="I5072" t="s">
        <v>2</v>
      </c>
      <c r="J5072" t="s">
        <v>81</v>
      </c>
      <c r="K5072" t="s">
        <v>257</v>
      </c>
      <c r="L5072" t="s">
        <v>4</v>
      </c>
      <c r="M5072" t="s">
        <v>5</v>
      </c>
      <c r="N5072" t="s">
        <v>6</v>
      </c>
      <c r="O5072">
        <v>709600000</v>
      </c>
      <c r="P5072" t="s">
        <v>31</v>
      </c>
      <c r="Q5072" t="s">
        <v>274</v>
      </c>
      <c r="R5072" t="s">
        <v>7</v>
      </c>
      <c r="S5072" t="s">
        <v>1789</v>
      </c>
      <c r="T5072" t="s">
        <v>378</v>
      </c>
      <c r="W5072" t="s">
        <v>73</v>
      </c>
      <c r="X5072" t="s">
        <v>8</v>
      </c>
      <c r="Y5072" t="s">
        <v>9</v>
      </c>
      <c r="Z5072">
        <v>88.2</v>
      </c>
      <c r="AA5072">
        <v>47.768000000000001</v>
      </c>
    </row>
    <row r="5073" spans="1:27" hidden="1" x14ac:dyDescent="0.25">
      <c r="A5073">
        <v>2018</v>
      </c>
      <c r="B5073">
        <v>3</v>
      </c>
      <c r="C5073" t="s">
        <v>0</v>
      </c>
      <c r="D5073">
        <v>22129</v>
      </c>
      <c r="E5073">
        <v>2</v>
      </c>
      <c r="F5073">
        <v>20180316</v>
      </c>
      <c r="G5073">
        <v>20546610706</v>
      </c>
      <c r="H5073" t="s">
        <v>1</v>
      </c>
      <c r="I5073" t="s">
        <v>2</v>
      </c>
      <c r="J5073" t="s">
        <v>81</v>
      </c>
      <c r="K5073" t="s">
        <v>374</v>
      </c>
      <c r="L5073" t="s">
        <v>4</v>
      </c>
      <c r="M5073" t="s">
        <v>5</v>
      </c>
      <c r="N5073" t="s">
        <v>6</v>
      </c>
      <c r="O5073">
        <v>709600000</v>
      </c>
      <c r="P5073" t="s">
        <v>40</v>
      </c>
      <c r="Q5073" t="s">
        <v>274</v>
      </c>
      <c r="R5073" t="s">
        <v>7</v>
      </c>
      <c r="S5073" t="s">
        <v>40</v>
      </c>
      <c r="T5073" t="s">
        <v>378</v>
      </c>
      <c r="W5073" t="s">
        <v>73</v>
      </c>
      <c r="X5073" t="s">
        <v>8</v>
      </c>
      <c r="Y5073" t="s">
        <v>9</v>
      </c>
      <c r="Z5073">
        <v>88.2</v>
      </c>
      <c r="AA5073">
        <v>47.256999999999998</v>
      </c>
    </row>
    <row r="5074" spans="1:27" hidden="1" x14ac:dyDescent="0.25">
      <c r="A5074">
        <v>2018</v>
      </c>
      <c r="B5074">
        <v>3</v>
      </c>
      <c r="C5074" t="s">
        <v>0</v>
      </c>
      <c r="D5074">
        <v>22129</v>
      </c>
      <c r="E5074">
        <v>3</v>
      </c>
      <c r="F5074">
        <v>20180316</v>
      </c>
      <c r="G5074">
        <v>20546610706</v>
      </c>
      <c r="H5074" t="s">
        <v>1</v>
      </c>
      <c r="I5074" t="s">
        <v>2</v>
      </c>
      <c r="J5074" t="s">
        <v>81</v>
      </c>
      <c r="K5074" t="s">
        <v>374</v>
      </c>
      <c r="L5074" t="s">
        <v>4</v>
      </c>
      <c r="M5074" t="s">
        <v>5</v>
      </c>
      <c r="N5074" t="s">
        <v>6</v>
      </c>
      <c r="O5074">
        <v>709600000</v>
      </c>
      <c r="P5074" t="s">
        <v>31</v>
      </c>
      <c r="Q5074" t="s">
        <v>274</v>
      </c>
      <c r="R5074" t="s">
        <v>7</v>
      </c>
      <c r="S5074" t="s">
        <v>1789</v>
      </c>
      <c r="T5074" t="s">
        <v>378</v>
      </c>
      <c r="W5074" t="s">
        <v>73</v>
      </c>
      <c r="X5074" t="s">
        <v>8</v>
      </c>
      <c r="Y5074" t="s">
        <v>9</v>
      </c>
      <c r="Z5074">
        <v>88.2</v>
      </c>
      <c r="AA5074">
        <v>47.256999999999998</v>
      </c>
    </row>
    <row r="5075" spans="1:27" hidden="1" x14ac:dyDescent="0.25">
      <c r="A5075">
        <v>2018</v>
      </c>
      <c r="B5075">
        <v>3</v>
      </c>
      <c r="C5075" t="s">
        <v>0</v>
      </c>
      <c r="D5075">
        <v>24309</v>
      </c>
      <c r="E5075">
        <v>3</v>
      </c>
      <c r="F5075">
        <v>20180324</v>
      </c>
      <c r="G5075">
        <v>20546610706</v>
      </c>
      <c r="H5075" t="s">
        <v>1</v>
      </c>
      <c r="I5075" t="s">
        <v>2</v>
      </c>
      <c r="J5075" t="s">
        <v>81</v>
      </c>
      <c r="K5075" t="s">
        <v>374</v>
      </c>
      <c r="L5075" t="s">
        <v>4</v>
      </c>
      <c r="M5075" t="s">
        <v>5</v>
      </c>
      <c r="N5075" t="s">
        <v>6</v>
      </c>
      <c r="O5075">
        <v>709600000</v>
      </c>
      <c r="P5075" t="s">
        <v>31</v>
      </c>
      <c r="Q5075" t="s">
        <v>274</v>
      </c>
      <c r="R5075" t="s">
        <v>7</v>
      </c>
      <c r="S5075" t="s">
        <v>1158</v>
      </c>
      <c r="T5075" t="s">
        <v>378</v>
      </c>
      <c r="W5075" t="s">
        <v>73</v>
      </c>
      <c r="X5075" t="s">
        <v>8</v>
      </c>
      <c r="Y5075" t="s">
        <v>9</v>
      </c>
      <c r="Z5075">
        <v>88.2</v>
      </c>
      <c r="AA5075">
        <v>42</v>
      </c>
    </row>
    <row r="5076" spans="1:27" hidden="1" x14ac:dyDescent="0.25">
      <c r="A5076">
        <v>2018</v>
      </c>
      <c r="B5076">
        <v>3</v>
      </c>
      <c r="C5076" t="s">
        <v>0</v>
      </c>
      <c r="D5076">
        <v>25931</v>
      </c>
      <c r="E5076">
        <v>2</v>
      </c>
      <c r="F5076">
        <v>20180329</v>
      </c>
      <c r="G5076">
        <v>20546610706</v>
      </c>
      <c r="H5076" t="s">
        <v>1</v>
      </c>
      <c r="I5076" t="s">
        <v>2</v>
      </c>
      <c r="J5076" t="s">
        <v>81</v>
      </c>
      <c r="K5076" t="s">
        <v>374</v>
      </c>
      <c r="L5076" t="s">
        <v>4</v>
      </c>
      <c r="M5076" t="s">
        <v>5</v>
      </c>
      <c r="N5076" t="s">
        <v>6</v>
      </c>
      <c r="O5076">
        <v>709600000</v>
      </c>
      <c r="P5076" t="s">
        <v>31</v>
      </c>
      <c r="Q5076" t="s">
        <v>274</v>
      </c>
      <c r="R5076" t="s">
        <v>7</v>
      </c>
      <c r="S5076" t="s">
        <v>1789</v>
      </c>
      <c r="T5076" t="s">
        <v>378</v>
      </c>
      <c r="W5076" t="s">
        <v>73</v>
      </c>
      <c r="X5076" t="s">
        <v>8</v>
      </c>
      <c r="Y5076" t="s">
        <v>9</v>
      </c>
      <c r="Z5076">
        <v>88.2</v>
      </c>
      <c r="AA5076">
        <v>42</v>
      </c>
    </row>
    <row r="5077" spans="1:27" hidden="1" x14ac:dyDescent="0.25">
      <c r="A5077">
        <v>2017</v>
      </c>
      <c r="B5077">
        <v>1</v>
      </c>
      <c r="C5077" t="s">
        <v>270</v>
      </c>
      <c r="D5077">
        <v>3243</v>
      </c>
      <c r="E5077">
        <v>11</v>
      </c>
      <c r="F5077">
        <v>20170120</v>
      </c>
      <c r="G5077">
        <v>20546150519</v>
      </c>
      <c r="H5077" t="s">
        <v>345</v>
      </c>
      <c r="I5077" t="s">
        <v>25</v>
      </c>
      <c r="J5077" t="s">
        <v>26</v>
      </c>
      <c r="K5077" t="s">
        <v>257</v>
      </c>
      <c r="L5077" t="s">
        <v>4</v>
      </c>
      <c r="M5077" t="s">
        <v>5</v>
      </c>
      <c r="N5077" t="s">
        <v>6</v>
      </c>
      <c r="O5077">
        <v>709600000</v>
      </c>
      <c r="P5077" t="s">
        <v>1006</v>
      </c>
      <c r="Q5077" t="s">
        <v>274</v>
      </c>
      <c r="R5077" t="s">
        <v>7</v>
      </c>
      <c r="S5077" t="s">
        <v>805</v>
      </c>
      <c r="T5077" t="s">
        <v>798</v>
      </c>
      <c r="U5077" t="s">
        <v>824</v>
      </c>
      <c r="W5077" t="s">
        <v>100</v>
      </c>
      <c r="X5077" t="s">
        <v>8</v>
      </c>
      <c r="Y5077" t="s">
        <v>226</v>
      </c>
      <c r="Z5077">
        <v>87.87</v>
      </c>
      <c r="AA5077">
        <v>50</v>
      </c>
    </row>
    <row r="5078" spans="1:27" hidden="1" x14ac:dyDescent="0.25">
      <c r="A5078">
        <v>2017</v>
      </c>
      <c r="B5078">
        <v>2</v>
      </c>
      <c r="C5078" t="s">
        <v>270</v>
      </c>
      <c r="D5078">
        <v>7034</v>
      </c>
      <c r="E5078">
        <v>8</v>
      </c>
      <c r="F5078">
        <v>20170210</v>
      </c>
      <c r="G5078">
        <v>20546150519</v>
      </c>
      <c r="H5078" t="s">
        <v>345</v>
      </c>
      <c r="I5078" t="s">
        <v>25</v>
      </c>
      <c r="J5078" t="s">
        <v>26</v>
      </c>
      <c r="K5078" t="s">
        <v>257</v>
      </c>
      <c r="L5078" t="s">
        <v>4</v>
      </c>
      <c r="M5078" t="s">
        <v>5</v>
      </c>
      <c r="N5078" t="s">
        <v>6</v>
      </c>
      <c r="O5078">
        <v>709600000</v>
      </c>
      <c r="P5078" t="s">
        <v>1006</v>
      </c>
      <c r="Q5078" t="s">
        <v>274</v>
      </c>
      <c r="R5078" t="s">
        <v>7</v>
      </c>
      <c r="S5078" t="s">
        <v>1720</v>
      </c>
      <c r="W5078" t="s">
        <v>272</v>
      </c>
      <c r="X5078" t="s">
        <v>8</v>
      </c>
      <c r="Y5078" t="s">
        <v>226</v>
      </c>
      <c r="Z5078">
        <v>87.39</v>
      </c>
      <c r="AA5078">
        <v>50</v>
      </c>
    </row>
    <row r="5079" spans="1:27" hidden="1" x14ac:dyDescent="0.25">
      <c r="A5079">
        <v>2018</v>
      </c>
      <c r="B5079">
        <v>3</v>
      </c>
      <c r="C5079" t="s">
        <v>0</v>
      </c>
      <c r="D5079">
        <v>23203</v>
      </c>
      <c r="E5079">
        <v>31</v>
      </c>
      <c r="F5079">
        <v>20180321</v>
      </c>
      <c r="G5079">
        <v>20602884555</v>
      </c>
      <c r="H5079" t="s">
        <v>2423</v>
      </c>
      <c r="I5079" t="s">
        <v>36</v>
      </c>
      <c r="J5079" t="s">
        <v>37</v>
      </c>
      <c r="K5079" t="s">
        <v>37</v>
      </c>
      <c r="L5079" t="s">
        <v>4</v>
      </c>
      <c r="M5079" t="s">
        <v>5</v>
      </c>
      <c r="N5079" t="s">
        <v>6</v>
      </c>
      <c r="O5079">
        <v>709600000</v>
      </c>
      <c r="P5079" t="s">
        <v>40</v>
      </c>
      <c r="Q5079" t="s">
        <v>274</v>
      </c>
      <c r="R5079" t="s">
        <v>7</v>
      </c>
      <c r="S5079" t="s">
        <v>54</v>
      </c>
      <c r="T5079" t="s">
        <v>31</v>
      </c>
      <c r="X5079" t="s">
        <v>23</v>
      </c>
      <c r="Y5079" t="s">
        <v>9</v>
      </c>
      <c r="Z5079">
        <v>86.25</v>
      </c>
      <c r="AA5079">
        <v>31</v>
      </c>
    </row>
    <row r="5080" spans="1:27" hidden="1" x14ac:dyDescent="0.25">
      <c r="A5080">
        <v>2017</v>
      </c>
      <c r="B5080">
        <v>1</v>
      </c>
      <c r="C5080" t="s">
        <v>0</v>
      </c>
      <c r="D5080">
        <v>901</v>
      </c>
      <c r="E5080">
        <v>6</v>
      </c>
      <c r="F5080">
        <v>20170106</v>
      </c>
      <c r="G5080">
        <v>20546610706</v>
      </c>
      <c r="H5080" t="s">
        <v>1</v>
      </c>
      <c r="I5080" t="s">
        <v>2</v>
      </c>
      <c r="J5080" t="s">
        <v>32</v>
      </c>
      <c r="K5080" t="s">
        <v>33</v>
      </c>
      <c r="L5080" t="s">
        <v>4</v>
      </c>
      <c r="M5080" t="s">
        <v>5</v>
      </c>
      <c r="N5080" t="s">
        <v>6</v>
      </c>
      <c r="O5080">
        <v>904229000</v>
      </c>
      <c r="P5080" t="s">
        <v>40</v>
      </c>
      <c r="Q5080" t="s">
        <v>472</v>
      </c>
      <c r="R5080" t="s">
        <v>60</v>
      </c>
      <c r="S5080" t="s">
        <v>56</v>
      </c>
      <c r="T5080" t="s">
        <v>378</v>
      </c>
      <c r="W5080" t="s">
        <v>73</v>
      </c>
      <c r="X5080" t="s">
        <v>8</v>
      </c>
      <c r="Y5080" t="s">
        <v>9</v>
      </c>
      <c r="Z5080">
        <v>85</v>
      </c>
      <c r="AA5080">
        <v>10</v>
      </c>
    </row>
    <row r="5081" spans="1:27" hidden="1" x14ac:dyDescent="0.25">
      <c r="A5081">
        <v>2017</v>
      </c>
      <c r="B5081">
        <v>1</v>
      </c>
      <c r="C5081" t="s">
        <v>0</v>
      </c>
      <c r="D5081">
        <v>901</v>
      </c>
      <c r="E5081">
        <v>7</v>
      </c>
      <c r="F5081">
        <v>20170106</v>
      </c>
      <c r="G5081">
        <v>20546610706</v>
      </c>
      <c r="H5081" t="s">
        <v>1</v>
      </c>
      <c r="I5081" t="s">
        <v>2</v>
      </c>
      <c r="J5081" t="s">
        <v>32</v>
      </c>
      <c r="K5081" t="s">
        <v>33</v>
      </c>
      <c r="L5081" t="s">
        <v>4</v>
      </c>
      <c r="M5081" t="s">
        <v>5</v>
      </c>
      <c r="N5081" t="s">
        <v>6</v>
      </c>
      <c r="O5081">
        <v>904229000</v>
      </c>
      <c r="P5081" t="s">
        <v>40</v>
      </c>
      <c r="Q5081" t="s">
        <v>472</v>
      </c>
      <c r="R5081" t="s">
        <v>60</v>
      </c>
      <c r="S5081" t="s">
        <v>547</v>
      </c>
      <c r="T5081" t="s">
        <v>378</v>
      </c>
      <c r="W5081" t="s">
        <v>73</v>
      </c>
      <c r="X5081" t="s">
        <v>8</v>
      </c>
      <c r="Y5081" t="s">
        <v>9</v>
      </c>
      <c r="Z5081">
        <v>85</v>
      </c>
      <c r="AA5081">
        <v>10</v>
      </c>
    </row>
    <row r="5082" spans="1:27" hidden="1" x14ac:dyDescent="0.25">
      <c r="A5082">
        <v>2017</v>
      </c>
      <c r="B5082">
        <v>2</v>
      </c>
      <c r="C5082" t="s">
        <v>0</v>
      </c>
      <c r="D5082">
        <v>20097</v>
      </c>
      <c r="E5082">
        <v>3</v>
      </c>
      <c r="F5082">
        <v>20170228</v>
      </c>
      <c r="G5082">
        <v>10106986423</v>
      </c>
      <c r="H5082" t="s">
        <v>35</v>
      </c>
      <c r="I5082" t="s">
        <v>36</v>
      </c>
      <c r="J5082" t="s">
        <v>37</v>
      </c>
      <c r="K5082" t="s">
        <v>37</v>
      </c>
      <c r="L5082" t="s">
        <v>4</v>
      </c>
      <c r="M5082" t="s">
        <v>5</v>
      </c>
      <c r="N5082" t="s">
        <v>6</v>
      </c>
      <c r="O5082">
        <v>709600000</v>
      </c>
      <c r="P5082" t="s">
        <v>40</v>
      </c>
      <c r="Q5082" t="s">
        <v>274</v>
      </c>
      <c r="R5082" t="s">
        <v>7</v>
      </c>
      <c r="S5082" t="s">
        <v>40</v>
      </c>
      <c r="X5082" t="s">
        <v>23</v>
      </c>
      <c r="Y5082" t="s">
        <v>9</v>
      </c>
      <c r="Z5082">
        <v>84.9</v>
      </c>
      <c r="AA5082">
        <v>30</v>
      </c>
    </row>
    <row r="5083" spans="1:27" hidden="1" x14ac:dyDescent="0.25">
      <c r="A5083">
        <v>2018</v>
      </c>
      <c r="B5083">
        <v>1</v>
      </c>
      <c r="C5083" t="s">
        <v>0</v>
      </c>
      <c r="D5083">
        <v>2543</v>
      </c>
      <c r="E5083">
        <v>2</v>
      </c>
      <c r="F5083">
        <v>20180112</v>
      </c>
      <c r="G5083">
        <v>10106986423</v>
      </c>
      <c r="H5083" t="s">
        <v>35</v>
      </c>
      <c r="I5083" t="s">
        <v>36</v>
      </c>
      <c r="J5083" t="s">
        <v>37</v>
      </c>
      <c r="K5083" t="s">
        <v>37</v>
      </c>
      <c r="L5083" t="s">
        <v>4</v>
      </c>
      <c r="M5083" t="s">
        <v>5</v>
      </c>
      <c r="N5083" t="s">
        <v>6</v>
      </c>
      <c r="O5083">
        <v>709600000</v>
      </c>
      <c r="P5083" t="s">
        <v>40</v>
      </c>
      <c r="Q5083" t="s">
        <v>274</v>
      </c>
      <c r="R5083" t="s">
        <v>7</v>
      </c>
      <c r="S5083" t="s">
        <v>40</v>
      </c>
      <c r="X5083" t="s">
        <v>23</v>
      </c>
      <c r="Y5083" t="s">
        <v>9</v>
      </c>
      <c r="Z5083">
        <v>84.9</v>
      </c>
      <c r="AA5083">
        <v>30</v>
      </c>
    </row>
    <row r="5084" spans="1:27" hidden="1" x14ac:dyDescent="0.25">
      <c r="A5084">
        <v>2018</v>
      </c>
      <c r="B5084">
        <v>3</v>
      </c>
      <c r="C5084" t="s">
        <v>2464</v>
      </c>
      <c r="D5084">
        <v>344</v>
      </c>
      <c r="E5084">
        <v>79</v>
      </c>
      <c r="F5084">
        <v>20180326</v>
      </c>
      <c r="G5084">
        <v>20511448647</v>
      </c>
      <c r="H5084" t="s">
        <v>2465</v>
      </c>
      <c r="I5084" t="s">
        <v>2125</v>
      </c>
      <c r="J5084" t="s">
        <v>2466</v>
      </c>
      <c r="K5084" t="s">
        <v>2466</v>
      </c>
      <c r="L5084" t="s">
        <v>4</v>
      </c>
      <c r="M5084" t="s">
        <v>5</v>
      </c>
      <c r="N5084" t="s">
        <v>6</v>
      </c>
      <c r="O5084">
        <v>904229000</v>
      </c>
      <c r="P5084" t="s">
        <v>475</v>
      </c>
      <c r="Q5084" t="s">
        <v>472</v>
      </c>
      <c r="R5084" t="s">
        <v>60</v>
      </c>
      <c r="S5084" t="s">
        <v>2679</v>
      </c>
      <c r="T5084" t="s">
        <v>2467</v>
      </c>
      <c r="U5084" t="s">
        <v>2468</v>
      </c>
      <c r="V5084" t="s">
        <v>2469</v>
      </c>
      <c r="X5084" t="s">
        <v>23</v>
      </c>
      <c r="Y5084" t="s">
        <v>9</v>
      </c>
      <c r="Z5084">
        <v>84.46</v>
      </c>
      <c r="AA5084">
        <v>5.625</v>
      </c>
    </row>
    <row r="5085" spans="1:27" hidden="1" x14ac:dyDescent="0.25">
      <c r="A5085">
        <v>2018</v>
      </c>
      <c r="B5085">
        <v>2</v>
      </c>
      <c r="C5085" t="s">
        <v>0</v>
      </c>
      <c r="D5085">
        <v>14148</v>
      </c>
      <c r="E5085">
        <v>2</v>
      </c>
      <c r="F5085">
        <v>20180216</v>
      </c>
      <c r="G5085">
        <v>20566232724</v>
      </c>
      <c r="H5085" t="s">
        <v>522</v>
      </c>
      <c r="I5085" t="s">
        <v>47</v>
      </c>
      <c r="J5085" t="s">
        <v>75</v>
      </c>
      <c r="K5085" t="s">
        <v>76</v>
      </c>
      <c r="L5085" t="s">
        <v>4</v>
      </c>
      <c r="M5085" t="s">
        <v>5</v>
      </c>
      <c r="N5085" t="s">
        <v>6</v>
      </c>
      <c r="O5085">
        <v>709600000</v>
      </c>
      <c r="P5085" t="s">
        <v>31</v>
      </c>
      <c r="Q5085" t="s">
        <v>274</v>
      </c>
      <c r="R5085" t="s">
        <v>7</v>
      </c>
      <c r="S5085" t="s">
        <v>45</v>
      </c>
      <c r="T5085" t="s">
        <v>1786</v>
      </c>
      <c r="W5085" t="s">
        <v>73</v>
      </c>
      <c r="X5085" t="s">
        <v>8</v>
      </c>
      <c r="Y5085" t="s">
        <v>9</v>
      </c>
      <c r="Z5085">
        <v>83.4</v>
      </c>
      <c r="AA5085">
        <v>20</v>
      </c>
    </row>
    <row r="5086" spans="1:27" hidden="1" x14ac:dyDescent="0.25">
      <c r="A5086">
        <v>2017</v>
      </c>
      <c r="B5086">
        <v>2</v>
      </c>
      <c r="C5086" t="s">
        <v>86</v>
      </c>
      <c r="D5086">
        <v>13898</v>
      </c>
      <c r="E5086">
        <v>9</v>
      </c>
      <c r="F5086">
        <v>20170215</v>
      </c>
      <c r="G5086">
        <v>20523273265</v>
      </c>
      <c r="H5086" t="s">
        <v>174</v>
      </c>
      <c r="I5086" t="s">
        <v>25</v>
      </c>
      <c r="J5086" t="s">
        <v>26</v>
      </c>
      <c r="K5086" t="s">
        <v>97</v>
      </c>
      <c r="L5086" t="s">
        <v>4</v>
      </c>
      <c r="M5086" t="s">
        <v>5</v>
      </c>
      <c r="N5086" t="s">
        <v>6</v>
      </c>
      <c r="O5086">
        <v>904229000</v>
      </c>
      <c r="P5086" t="s">
        <v>198</v>
      </c>
      <c r="Q5086" t="s">
        <v>1016</v>
      </c>
      <c r="R5086" t="s">
        <v>60</v>
      </c>
      <c r="S5086" t="s">
        <v>178</v>
      </c>
      <c r="X5086" t="s">
        <v>8</v>
      </c>
      <c r="Y5086" t="s">
        <v>9</v>
      </c>
      <c r="Z5086">
        <v>82.43</v>
      </c>
      <c r="AA5086">
        <v>10.8</v>
      </c>
    </row>
    <row r="5087" spans="1:27" hidden="1" x14ac:dyDescent="0.25">
      <c r="A5087">
        <v>2018</v>
      </c>
      <c r="B5087">
        <v>3</v>
      </c>
      <c r="C5087" t="s">
        <v>0</v>
      </c>
      <c r="D5087">
        <v>25931</v>
      </c>
      <c r="E5087">
        <v>4</v>
      </c>
      <c r="F5087">
        <v>20180329</v>
      </c>
      <c r="G5087">
        <v>20546610706</v>
      </c>
      <c r="H5087" t="s">
        <v>1</v>
      </c>
      <c r="I5087" t="s">
        <v>2</v>
      </c>
      <c r="J5087" t="s">
        <v>81</v>
      </c>
      <c r="K5087" t="s">
        <v>374</v>
      </c>
      <c r="L5087" t="s">
        <v>4</v>
      </c>
      <c r="M5087" t="s">
        <v>5</v>
      </c>
      <c r="N5087" t="s">
        <v>6</v>
      </c>
      <c r="O5087">
        <v>709600000</v>
      </c>
      <c r="P5087" t="s">
        <v>40</v>
      </c>
      <c r="Q5087" t="s">
        <v>274</v>
      </c>
      <c r="R5087" t="s">
        <v>7</v>
      </c>
      <c r="S5087" t="s">
        <v>547</v>
      </c>
      <c r="T5087" t="s">
        <v>378</v>
      </c>
      <c r="W5087" t="s">
        <v>73</v>
      </c>
      <c r="X5087" t="s">
        <v>8</v>
      </c>
      <c r="Y5087" t="s">
        <v>9</v>
      </c>
      <c r="Z5087">
        <v>81.900000000000006</v>
      </c>
      <c r="AA5087">
        <v>39</v>
      </c>
    </row>
    <row r="5088" spans="1:27" hidden="1" x14ac:dyDescent="0.25">
      <c r="A5088">
        <v>2017</v>
      </c>
      <c r="B5088">
        <v>2</v>
      </c>
      <c r="C5088" t="s">
        <v>86</v>
      </c>
      <c r="D5088">
        <v>11487</v>
      </c>
      <c r="E5088">
        <v>12</v>
      </c>
      <c r="F5088">
        <v>20170215</v>
      </c>
      <c r="G5088">
        <v>20523273265</v>
      </c>
      <c r="H5088" t="s">
        <v>174</v>
      </c>
      <c r="I5088" t="s">
        <v>25</v>
      </c>
      <c r="J5088" t="s">
        <v>26</v>
      </c>
      <c r="K5088" t="s">
        <v>97</v>
      </c>
      <c r="L5088" t="s">
        <v>4</v>
      </c>
      <c r="M5088" t="s">
        <v>5</v>
      </c>
      <c r="N5088" t="s">
        <v>6</v>
      </c>
      <c r="O5088">
        <v>904229000</v>
      </c>
      <c r="P5088" t="s">
        <v>198</v>
      </c>
      <c r="Q5088" t="s">
        <v>1016</v>
      </c>
      <c r="R5088" t="s">
        <v>60</v>
      </c>
      <c r="S5088" t="s">
        <v>178</v>
      </c>
      <c r="X5088" t="s">
        <v>8</v>
      </c>
      <c r="Y5088" t="s">
        <v>9</v>
      </c>
      <c r="Z5088">
        <v>81.489999999999995</v>
      </c>
      <c r="AA5088">
        <v>10.8</v>
      </c>
    </row>
    <row r="5089" spans="1:27" hidden="1" x14ac:dyDescent="0.25">
      <c r="A5089">
        <v>2018</v>
      </c>
      <c r="B5089">
        <v>1</v>
      </c>
      <c r="C5089" t="s">
        <v>0</v>
      </c>
      <c r="D5089">
        <v>6594</v>
      </c>
      <c r="E5089">
        <v>3</v>
      </c>
      <c r="F5089">
        <v>20180120</v>
      </c>
      <c r="G5089">
        <v>20515926543</v>
      </c>
      <c r="H5089" t="s">
        <v>29</v>
      </c>
      <c r="I5089" t="s">
        <v>2</v>
      </c>
      <c r="J5089" t="s">
        <v>81</v>
      </c>
      <c r="K5089" t="s">
        <v>374</v>
      </c>
      <c r="L5089" t="s">
        <v>4</v>
      </c>
      <c r="M5089" t="s">
        <v>5</v>
      </c>
      <c r="N5089" t="s">
        <v>6</v>
      </c>
      <c r="O5089">
        <v>709600000</v>
      </c>
      <c r="P5089" t="s">
        <v>40</v>
      </c>
      <c r="Q5089" t="s">
        <v>274</v>
      </c>
      <c r="R5089" t="s">
        <v>7</v>
      </c>
      <c r="S5089" t="s">
        <v>54</v>
      </c>
      <c r="X5089" t="s">
        <v>23</v>
      </c>
      <c r="Y5089" t="s">
        <v>9</v>
      </c>
      <c r="Z5089">
        <v>80</v>
      </c>
      <c r="AA5089">
        <v>20</v>
      </c>
    </row>
    <row r="5090" spans="1:27" hidden="1" x14ac:dyDescent="0.25">
      <c r="A5090">
        <v>2018</v>
      </c>
      <c r="B5090">
        <v>3</v>
      </c>
      <c r="C5090" t="s">
        <v>85</v>
      </c>
      <c r="D5090">
        <v>2032</v>
      </c>
      <c r="E5090">
        <v>2</v>
      </c>
      <c r="F5090">
        <v>20180323</v>
      </c>
      <c r="G5090">
        <v>20601703425</v>
      </c>
      <c r="H5090" t="s">
        <v>961</v>
      </c>
      <c r="I5090" t="s">
        <v>11</v>
      </c>
      <c r="J5090" t="s">
        <v>12</v>
      </c>
      <c r="K5090" t="s">
        <v>362</v>
      </c>
      <c r="L5090" t="s">
        <v>4</v>
      </c>
      <c r="M5090" t="s">
        <v>5</v>
      </c>
      <c r="N5090" t="s">
        <v>6</v>
      </c>
      <c r="O5090">
        <v>904211090</v>
      </c>
      <c r="P5090" t="s">
        <v>499</v>
      </c>
      <c r="Q5090" t="s">
        <v>472</v>
      </c>
      <c r="R5090" t="s">
        <v>77</v>
      </c>
      <c r="S5090" t="s">
        <v>83</v>
      </c>
      <c r="T5090" t="s">
        <v>240</v>
      </c>
      <c r="X5090" t="s">
        <v>19</v>
      </c>
      <c r="Y5090" t="s">
        <v>85</v>
      </c>
      <c r="Z5090">
        <v>80</v>
      </c>
      <c r="AA5090">
        <v>400</v>
      </c>
    </row>
    <row r="5091" spans="1:27" hidden="1" x14ac:dyDescent="0.25">
      <c r="A5091">
        <v>2018</v>
      </c>
      <c r="B5091">
        <v>2</v>
      </c>
      <c r="C5091" t="s">
        <v>0</v>
      </c>
      <c r="D5091">
        <v>10252</v>
      </c>
      <c r="E5091">
        <v>3</v>
      </c>
      <c r="F5091">
        <v>20180201</v>
      </c>
      <c r="G5091">
        <v>20565443993</v>
      </c>
      <c r="H5091" t="s">
        <v>523</v>
      </c>
      <c r="I5091" t="s">
        <v>2</v>
      </c>
      <c r="J5091" t="s">
        <v>81</v>
      </c>
      <c r="K5091" t="s">
        <v>374</v>
      </c>
      <c r="L5091" t="s">
        <v>4</v>
      </c>
      <c r="M5091" t="s">
        <v>5</v>
      </c>
      <c r="N5091" t="s">
        <v>6</v>
      </c>
      <c r="O5091">
        <v>709600000</v>
      </c>
      <c r="P5091" t="s">
        <v>40</v>
      </c>
      <c r="Q5091" t="s">
        <v>274</v>
      </c>
      <c r="R5091" t="s">
        <v>7</v>
      </c>
      <c r="S5091" t="s">
        <v>524</v>
      </c>
      <c r="T5091" t="s">
        <v>1152</v>
      </c>
      <c r="W5091" t="s">
        <v>34</v>
      </c>
      <c r="X5091" t="s">
        <v>23</v>
      </c>
      <c r="Y5091" t="s">
        <v>9</v>
      </c>
      <c r="Z5091">
        <v>78.09</v>
      </c>
      <c r="AA5091">
        <v>21</v>
      </c>
    </row>
    <row r="5092" spans="1:27" hidden="1" x14ac:dyDescent="0.25">
      <c r="A5092">
        <v>2018</v>
      </c>
      <c r="B5092">
        <v>2</v>
      </c>
      <c r="C5092" t="s">
        <v>0</v>
      </c>
      <c r="D5092">
        <v>17160</v>
      </c>
      <c r="E5092">
        <v>1</v>
      </c>
      <c r="F5092">
        <v>20180227</v>
      </c>
      <c r="G5092">
        <v>20546610706</v>
      </c>
      <c r="H5092" t="s">
        <v>1</v>
      </c>
      <c r="I5092" t="s">
        <v>2</v>
      </c>
      <c r="J5092" t="s">
        <v>81</v>
      </c>
      <c r="K5092" t="s">
        <v>374</v>
      </c>
      <c r="L5092" t="s">
        <v>4</v>
      </c>
      <c r="M5092" t="s">
        <v>5</v>
      </c>
      <c r="N5092" t="s">
        <v>6</v>
      </c>
      <c r="O5092">
        <v>709600000</v>
      </c>
      <c r="P5092" t="s">
        <v>40</v>
      </c>
      <c r="Q5092" t="s">
        <v>274</v>
      </c>
      <c r="R5092" t="s">
        <v>7</v>
      </c>
      <c r="S5092" t="s">
        <v>40</v>
      </c>
      <c r="X5092" t="s">
        <v>8</v>
      </c>
      <c r="Y5092" t="s">
        <v>9</v>
      </c>
      <c r="Z5092">
        <v>76</v>
      </c>
      <c r="AA5092">
        <v>20</v>
      </c>
    </row>
    <row r="5093" spans="1:27" hidden="1" x14ac:dyDescent="0.25">
      <c r="A5093">
        <v>2018</v>
      </c>
      <c r="B5093">
        <v>3</v>
      </c>
      <c r="C5093" t="s">
        <v>0</v>
      </c>
      <c r="D5093">
        <v>22129</v>
      </c>
      <c r="E5093">
        <v>5</v>
      </c>
      <c r="F5093">
        <v>20180316</v>
      </c>
      <c r="G5093">
        <v>20546610706</v>
      </c>
      <c r="H5093" t="s">
        <v>1</v>
      </c>
      <c r="I5093" t="s">
        <v>2</v>
      </c>
      <c r="J5093" t="s">
        <v>81</v>
      </c>
      <c r="K5093" t="s">
        <v>374</v>
      </c>
      <c r="L5093" t="s">
        <v>4</v>
      </c>
      <c r="M5093" t="s">
        <v>5</v>
      </c>
      <c r="N5093" t="s">
        <v>6</v>
      </c>
      <c r="O5093">
        <v>709600000</v>
      </c>
      <c r="P5093" t="s">
        <v>40</v>
      </c>
      <c r="Q5093" t="s">
        <v>274</v>
      </c>
      <c r="R5093" t="s">
        <v>7</v>
      </c>
      <c r="S5093" t="s">
        <v>547</v>
      </c>
      <c r="T5093" t="s">
        <v>378</v>
      </c>
      <c r="W5093" t="s">
        <v>73</v>
      </c>
      <c r="X5093" t="s">
        <v>8</v>
      </c>
      <c r="Y5093" t="s">
        <v>9</v>
      </c>
      <c r="Z5093">
        <v>75.599999999999994</v>
      </c>
      <c r="AA5093">
        <v>40.505000000000003</v>
      </c>
    </row>
    <row r="5094" spans="1:27" hidden="1" x14ac:dyDescent="0.25">
      <c r="A5094">
        <v>2018</v>
      </c>
      <c r="B5094">
        <v>1</v>
      </c>
      <c r="C5094" t="s">
        <v>0</v>
      </c>
      <c r="D5094">
        <v>1363</v>
      </c>
      <c r="E5094">
        <v>17</v>
      </c>
      <c r="F5094">
        <v>20180107</v>
      </c>
      <c r="G5094">
        <v>20600815696</v>
      </c>
      <c r="H5094" t="s">
        <v>39</v>
      </c>
      <c r="I5094" t="s">
        <v>2</v>
      </c>
      <c r="J5094" t="s">
        <v>21</v>
      </c>
      <c r="K5094" t="s">
        <v>963</v>
      </c>
      <c r="L5094" t="s">
        <v>4</v>
      </c>
      <c r="M5094" t="s">
        <v>5</v>
      </c>
      <c r="N5094" t="s">
        <v>6</v>
      </c>
      <c r="O5094">
        <v>709600000</v>
      </c>
      <c r="P5094" t="s">
        <v>499</v>
      </c>
      <c r="Q5094" t="s">
        <v>472</v>
      </c>
      <c r="R5094" t="s">
        <v>7</v>
      </c>
      <c r="S5094" t="s">
        <v>83</v>
      </c>
      <c r="X5094" t="s">
        <v>23</v>
      </c>
      <c r="Y5094" t="s">
        <v>9</v>
      </c>
      <c r="Z5094">
        <v>75</v>
      </c>
      <c r="AA5094">
        <v>30</v>
      </c>
    </row>
    <row r="5095" spans="1:27" hidden="1" x14ac:dyDescent="0.25">
      <c r="A5095">
        <v>2018</v>
      </c>
      <c r="B5095">
        <v>2</v>
      </c>
      <c r="C5095" t="s">
        <v>270</v>
      </c>
      <c r="D5095">
        <v>5844</v>
      </c>
      <c r="E5095">
        <v>1</v>
      </c>
      <c r="F5095">
        <v>20180202</v>
      </c>
      <c r="G5095">
        <v>20546150519</v>
      </c>
      <c r="H5095" t="s">
        <v>345</v>
      </c>
      <c r="I5095" t="s">
        <v>25</v>
      </c>
      <c r="J5095" t="s">
        <v>26</v>
      </c>
      <c r="K5095" t="s">
        <v>344</v>
      </c>
      <c r="L5095" t="s">
        <v>4</v>
      </c>
      <c r="M5095" t="s">
        <v>5</v>
      </c>
      <c r="N5095" t="s">
        <v>6</v>
      </c>
      <c r="O5095">
        <v>709600000</v>
      </c>
      <c r="P5095" t="s">
        <v>1002</v>
      </c>
      <c r="Q5095" t="s">
        <v>274</v>
      </c>
      <c r="R5095" t="s">
        <v>7</v>
      </c>
      <c r="S5095" t="s">
        <v>350</v>
      </c>
      <c r="T5095" t="s">
        <v>807</v>
      </c>
      <c r="W5095" t="s">
        <v>100</v>
      </c>
      <c r="X5095" t="s">
        <v>8</v>
      </c>
      <c r="Y5095" t="s">
        <v>226</v>
      </c>
      <c r="Z5095">
        <v>74.38</v>
      </c>
      <c r="AA5095">
        <v>550</v>
      </c>
    </row>
    <row r="5096" spans="1:27" hidden="1" x14ac:dyDescent="0.25">
      <c r="A5096">
        <v>2017</v>
      </c>
      <c r="B5096">
        <v>1</v>
      </c>
      <c r="C5096" t="s">
        <v>270</v>
      </c>
      <c r="D5096">
        <v>3215</v>
      </c>
      <c r="E5096">
        <v>6</v>
      </c>
      <c r="F5096">
        <v>20170120</v>
      </c>
      <c r="G5096">
        <v>20546150519</v>
      </c>
      <c r="H5096" t="s">
        <v>345</v>
      </c>
      <c r="I5096" t="s">
        <v>25</v>
      </c>
      <c r="J5096" t="s">
        <v>26</v>
      </c>
      <c r="K5096" t="s">
        <v>257</v>
      </c>
      <c r="L5096" t="s">
        <v>4</v>
      </c>
      <c r="M5096" t="s">
        <v>5</v>
      </c>
      <c r="N5096" t="s">
        <v>6</v>
      </c>
      <c r="O5096">
        <v>709600000</v>
      </c>
      <c r="P5096" t="s">
        <v>1002</v>
      </c>
      <c r="Q5096" t="s">
        <v>274</v>
      </c>
      <c r="R5096" t="s">
        <v>7</v>
      </c>
      <c r="S5096" t="s">
        <v>802</v>
      </c>
      <c r="T5096" t="s">
        <v>798</v>
      </c>
      <c r="U5096" t="s">
        <v>801</v>
      </c>
      <c r="W5096" t="s">
        <v>100</v>
      </c>
      <c r="X5096" t="s">
        <v>8</v>
      </c>
      <c r="Y5096" t="s">
        <v>226</v>
      </c>
      <c r="Z5096">
        <v>73.400000000000006</v>
      </c>
      <c r="AA5096">
        <v>35</v>
      </c>
    </row>
    <row r="5097" spans="1:27" hidden="1" x14ac:dyDescent="0.25">
      <c r="A5097">
        <v>2017</v>
      </c>
      <c r="B5097">
        <v>3</v>
      </c>
      <c r="C5097" t="s">
        <v>86</v>
      </c>
      <c r="D5097">
        <v>19053</v>
      </c>
      <c r="E5097">
        <v>7</v>
      </c>
      <c r="F5097">
        <v>20170302</v>
      </c>
      <c r="G5097">
        <v>20523273265</v>
      </c>
      <c r="H5097" t="s">
        <v>174</v>
      </c>
      <c r="I5097" t="s">
        <v>25</v>
      </c>
      <c r="J5097" t="s">
        <v>26</v>
      </c>
      <c r="K5097" t="s">
        <v>97</v>
      </c>
      <c r="L5097" t="s">
        <v>4</v>
      </c>
      <c r="M5097" t="s">
        <v>5</v>
      </c>
      <c r="N5097" t="s">
        <v>6</v>
      </c>
      <c r="O5097">
        <v>904229000</v>
      </c>
      <c r="P5097" t="s">
        <v>198</v>
      </c>
      <c r="Q5097" t="s">
        <v>1016</v>
      </c>
      <c r="R5097" t="s">
        <v>60</v>
      </c>
      <c r="S5097" t="s">
        <v>178</v>
      </c>
      <c r="X5097" t="s">
        <v>8</v>
      </c>
      <c r="Y5097" t="s">
        <v>93</v>
      </c>
      <c r="Z5097">
        <v>72.7</v>
      </c>
      <c r="AA5097">
        <v>10.8</v>
      </c>
    </row>
    <row r="5098" spans="1:27" hidden="1" x14ac:dyDescent="0.25">
      <c r="A5098">
        <v>2017</v>
      </c>
      <c r="B5098">
        <v>3</v>
      </c>
      <c r="C5098" t="s">
        <v>86</v>
      </c>
      <c r="D5098">
        <v>26915</v>
      </c>
      <c r="E5098">
        <v>27</v>
      </c>
      <c r="F5098">
        <v>20170330</v>
      </c>
      <c r="G5098">
        <v>20523273265</v>
      </c>
      <c r="H5098" t="s">
        <v>174</v>
      </c>
      <c r="I5098" t="s">
        <v>25</v>
      </c>
      <c r="J5098" t="s">
        <v>26</v>
      </c>
      <c r="K5098" t="s">
        <v>97</v>
      </c>
      <c r="L5098" t="s">
        <v>4</v>
      </c>
      <c r="M5098" t="s">
        <v>5</v>
      </c>
      <c r="N5098" t="s">
        <v>6</v>
      </c>
      <c r="O5098">
        <v>904229000</v>
      </c>
      <c r="P5098" t="s">
        <v>198</v>
      </c>
      <c r="Q5098" t="s">
        <v>1016</v>
      </c>
      <c r="R5098" t="s">
        <v>60</v>
      </c>
      <c r="S5098" t="s">
        <v>178</v>
      </c>
      <c r="X5098" t="s">
        <v>8</v>
      </c>
      <c r="Y5098" t="s">
        <v>93</v>
      </c>
      <c r="Z5098">
        <v>72.48</v>
      </c>
      <c r="AA5098">
        <v>10.8</v>
      </c>
    </row>
    <row r="5099" spans="1:27" hidden="1" x14ac:dyDescent="0.25">
      <c r="A5099">
        <v>2018</v>
      </c>
      <c r="B5099">
        <v>1</v>
      </c>
      <c r="C5099" t="s">
        <v>0</v>
      </c>
      <c r="D5099">
        <v>8358</v>
      </c>
      <c r="E5099">
        <v>2</v>
      </c>
      <c r="F5099">
        <v>20180127</v>
      </c>
      <c r="G5099">
        <v>20600433394</v>
      </c>
      <c r="H5099" t="s">
        <v>943</v>
      </c>
      <c r="I5099" t="s">
        <v>47</v>
      </c>
      <c r="J5099" t="s">
        <v>457</v>
      </c>
      <c r="K5099" t="s">
        <v>458</v>
      </c>
      <c r="L5099" t="s">
        <v>4</v>
      </c>
      <c r="M5099" t="s">
        <v>5</v>
      </c>
      <c r="N5099" t="s">
        <v>6</v>
      </c>
      <c r="O5099">
        <v>904229000</v>
      </c>
      <c r="P5099" t="s">
        <v>31</v>
      </c>
      <c r="Q5099" t="s">
        <v>1016</v>
      </c>
      <c r="R5099" t="s">
        <v>60</v>
      </c>
      <c r="S5099" t="s">
        <v>944</v>
      </c>
      <c r="T5099" t="s">
        <v>945</v>
      </c>
      <c r="X5099" t="s">
        <v>219</v>
      </c>
      <c r="Y5099" t="s">
        <v>9</v>
      </c>
      <c r="Z5099">
        <v>72</v>
      </c>
      <c r="AA5099">
        <v>12</v>
      </c>
    </row>
    <row r="5100" spans="1:27" hidden="1" x14ac:dyDescent="0.25">
      <c r="A5100">
        <v>2018</v>
      </c>
      <c r="B5100">
        <v>1</v>
      </c>
      <c r="C5100" t="s">
        <v>0</v>
      </c>
      <c r="D5100">
        <v>9067</v>
      </c>
      <c r="E5100">
        <v>5</v>
      </c>
      <c r="F5100">
        <v>20180127</v>
      </c>
      <c r="G5100">
        <v>20545217822</v>
      </c>
      <c r="H5100" t="s">
        <v>964</v>
      </c>
      <c r="I5100" t="s">
        <v>2</v>
      </c>
      <c r="J5100" t="s">
        <v>81</v>
      </c>
      <c r="K5100" t="s">
        <v>374</v>
      </c>
      <c r="L5100" t="s">
        <v>4</v>
      </c>
      <c r="M5100" t="s">
        <v>5</v>
      </c>
      <c r="N5100" t="s">
        <v>6</v>
      </c>
      <c r="O5100">
        <v>709600000</v>
      </c>
      <c r="P5100" t="s">
        <v>40</v>
      </c>
      <c r="Q5100" t="s">
        <v>274</v>
      </c>
      <c r="R5100" t="s">
        <v>7</v>
      </c>
      <c r="S5100" t="s">
        <v>54</v>
      </c>
      <c r="T5100" t="s">
        <v>378</v>
      </c>
      <c r="W5100" t="s">
        <v>1104</v>
      </c>
      <c r="X5100" t="s">
        <v>23</v>
      </c>
      <c r="Y5100" t="s">
        <v>93</v>
      </c>
      <c r="Z5100">
        <v>72</v>
      </c>
      <c r="AA5100">
        <v>36</v>
      </c>
    </row>
    <row r="5101" spans="1:27" hidden="1" x14ac:dyDescent="0.25">
      <c r="A5101">
        <v>2018</v>
      </c>
      <c r="B5101">
        <v>3</v>
      </c>
      <c r="C5101" t="s">
        <v>0</v>
      </c>
      <c r="D5101">
        <v>19651</v>
      </c>
      <c r="E5101">
        <v>1</v>
      </c>
      <c r="F5101">
        <v>20180309</v>
      </c>
      <c r="G5101">
        <v>20600433394</v>
      </c>
      <c r="H5101" t="s">
        <v>943</v>
      </c>
      <c r="I5101" t="s">
        <v>47</v>
      </c>
      <c r="J5101" t="s">
        <v>457</v>
      </c>
      <c r="K5101" t="s">
        <v>458</v>
      </c>
      <c r="L5101" t="s">
        <v>4</v>
      </c>
      <c r="M5101" t="s">
        <v>5</v>
      </c>
      <c r="N5101" t="s">
        <v>6</v>
      </c>
      <c r="O5101">
        <v>904229000</v>
      </c>
      <c r="P5101" t="s">
        <v>40</v>
      </c>
      <c r="Q5101" t="s">
        <v>1016</v>
      </c>
      <c r="R5101" t="s">
        <v>60</v>
      </c>
      <c r="S5101" t="s">
        <v>2425</v>
      </c>
      <c r="T5101" t="s">
        <v>2426</v>
      </c>
      <c r="X5101" t="s">
        <v>219</v>
      </c>
      <c r="Y5101" t="s">
        <v>9</v>
      </c>
      <c r="Z5101">
        <v>72</v>
      </c>
      <c r="AA5101">
        <v>12</v>
      </c>
    </row>
    <row r="5102" spans="1:27" hidden="1" x14ac:dyDescent="0.25">
      <c r="A5102">
        <v>2018</v>
      </c>
      <c r="B5102">
        <v>3</v>
      </c>
      <c r="C5102" t="s">
        <v>0</v>
      </c>
      <c r="D5102">
        <v>19651</v>
      </c>
      <c r="E5102">
        <v>2</v>
      </c>
      <c r="F5102">
        <v>20180309</v>
      </c>
      <c r="G5102">
        <v>20600433394</v>
      </c>
      <c r="H5102" t="s">
        <v>943</v>
      </c>
      <c r="I5102" t="s">
        <v>47</v>
      </c>
      <c r="J5102" t="s">
        <v>457</v>
      </c>
      <c r="K5102" t="s">
        <v>458</v>
      </c>
      <c r="L5102" t="s">
        <v>4</v>
      </c>
      <c r="M5102" t="s">
        <v>5</v>
      </c>
      <c r="N5102" t="s">
        <v>6</v>
      </c>
      <c r="O5102">
        <v>904229000</v>
      </c>
      <c r="P5102" t="s">
        <v>499</v>
      </c>
      <c r="Q5102" t="s">
        <v>1016</v>
      </c>
      <c r="R5102" t="s">
        <v>60</v>
      </c>
      <c r="S5102" t="s">
        <v>2427</v>
      </c>
      <c r="T5102" t="s">
        <v>2428</v>
      </c>
      <c r="X5102" t="s">
        <v>219</v>
      </c>
      <c r="Y5102" t="s">
        <v>9</v>
      </c>
      <c r="Z5102">
        <v>72</v>
      </c>
      <c r="AA5102">
        <v>12</v>
      </c>
    </row>
    <row r="5103" spans="1:27" hidden="1" x14ac:dyDescent="0.25">
      <c r="A5103">
        <v>2018</v>
      </c>
      <c r="B5103">
        <v>2</v>
      </c>
      <c r="C5103" t="s">
        <v>0</v>
      </c>
      <c r="D5103">
        <v>15473</v>
      </c>
      <c r="E5103">
        <v>3</v>
      </c>
      <c r="F5103">
        <v>20180222</v>
      </c>
      <c r="G5103">
        <v>10106986423</v>
      </c>
      <c r="H5103" t="s">
        <v>35</v>
      </c>
      <c r="I5103" t="s">
        <v>36</v>
      </c>
      <c r="J5103" t="s">
        <v>37</v>
      </c>
      <c r="K5103" t="s">
        <v>37</v>
      </c>
      <c r="L5103" t="s">
        <v>4</v>
      </c>
      <c r="M5103" t="s">
        <v>5</v>
      </c>
      <c r="N5103" t="s">
        <v>6</v>
      </c>
      <c r="O5103">
        <v>709600000</v>
      </c>
      <c r="P5103" t="s">
        <v>1071</v>
      </c>
      <c r="Q5103" t="s">
        <v>274</v>
      </c>
      <c r="R5103" t="s">
        <v>7</v>
      </c>
      <c r="S5103" t="s">
        <v>40</v>
      </c>
      <c r="T5103" t="s">
        <v>31</v>
      </c>
      <c r="U5103" t="s">
        <v>54</v>
      </c>
      <c r="X5103" t="s">
        <v>23</v>
      </c>
      <c r="Y5103" t="s">
        <v>9</v>
      </c>
      <c r="Z5103">
        <v>71.8</v>
      </c>
      <c r="AA5103">
        <v>26</v>
      </c>
    </row>
    <row r="5104" spans="1:27" hidden="1" x14ac:dyDescent="0.25">
      <c r="A5104">
        <v>2018</v>
      </c>
      <c r="B5104">
        <v>1</v>
      </c>
      <c r="C5104" t="s">
        <v>0</v>
      </c>
      <c r="D5104">
        <v>7392</v>
      </c>
      <c r="E5104">
        <v>32</v>
      </c>
      <c r="F5104">
        <v>20180125</v>
      </c>
      <c r="G5104">
        <v>10106986423</v>
      </c>
      <c r="H5104" t="s">
        <v>35</v>
      </c>
      <c r="I5104" t="s">
        <v>36</v>
      </c>
      <c r="J5104" t="s">
        <v>37</v>
      </c>
      <c r="K5104" t="s">
        <v>37</v>
      </c>
      <c r="L5104" t="s">
        <v>4</v>
      </c>
      <c r="M5104" t="s">
        <v>5</v>
      </c>
      <c r="N5104" t="s">
        <v>6</v>
      </c>
      <c r="O5104">
        <v>709600000</v>
      </c>
      <c r="P5104" t="s">
        <v>31</v>
      </c>
      <c r="Q5104" t="s">
        <v>274</v>
      </c>
      <c r="R5104" t="s">
        <v>7</v>
      </c>
      <c r="S5104" t="s">
        <v>31</v>
      </c>
      <c r="X5104" t="s">
        <v>23</v>
      </c>
      <c r="Y5104" t="s">
        <v>9</v>
      </c>
      <c r="Z5104">
        <v>71.25</v>
      </c>
      <c r="AA5104">
        <v>23.439</v>
      </c>
    </row>
    <row r="5105" spans="1:27" hidden="1" x14ac:dyDescent="0.25">
      <c r="A5105">
        <v>2017</v>
      </c>
      <c r="B5105">
        <v>1</v>
      </c>
      <c r="C5105" t="s">
        <v>0</v>
      </c>
      <c r="D5105">
        <v>10002</v>
      </c>
      <c r="E5105">
        <v>26</v>
      </c>
      <c r="F5105">
        <v>20170130</v>
      </c>
      <c r="G5105">
        <v>10106986423</v>
      </c>
      <c r="H5105" t="s">
        <v>35</v>
      </c>
      <c r="I5105" t="s">
        <v>36</v>
      </c>
      <c r="J5105" t="s">
        <v>37</v>
      </c>
      <c r="K5105" t="s">
        <v>37</v>
      </c>
      <c r="L5105" t="s">
        <v>4</v>
      </c>
      <c r="M5105" t="s">
        <v>5</v>
      </c>
      <c r="N5105" t="s">
        <v>6</v>
      </c>
      <c r="O5105">
        <v>709600000</v>
      </c>
      <c r="P5105" t="s">
        <v>40</v>
      </c>
      <c r="Q5105" t="s">
        <v>274</v>
      </c>
      <c r="R5105" t="s">
        <v>7</v>
      </c>
      <c r="S5105" t="s">
        <v>40</v>
      </c>
      <c r="X5105" t="s">
        <v>23</v>
      </c>
      <c r="Y5105" t="s">
        <v>9</v>
      </c>
      <c r="Z5105">
        <v>70.75</v>
      </c>
      <c r="AA5105">
        <v>25</v>
      </c>
    </row>
    <row r="5106" spans="1:27" hidden="1" x14ac:dyDescent="0.25">
      <c r="A5106">
        <v>2017</v>
      </c>
      <c r="B5106">
        <v>1</v>
      </c>
      <c r="C5106" t="s">
        <v>86</v>
      </c>
      <c r="D5106">
        <v>3249</v>
      </c>
      <c r="E5106">
        <v>1</v>
      </c>
      <c r="F5106">
        <v>20170120</v>
      </c>
      <c r="G5106">
        <v>20522552284</v>
      </c>
      <c r="H5106" t="s">
        <v>638</v>
      </c>
      <c r="I5106" t="s">
        <v>25</v>
      </c>
      <c r="J5106" t="s">
        <v>26</v>
      </c>
      <c r="K5106" t="s">
        <v>97</v>
      </c>
      <c r="L5106" t="s">
        <v>4</v>
      </c>
      <c r="M5106" t="s">
        <v>5</v>
      </c>
      <c r="N5106" t="s">
        <v>17</v>
      </c>
      <c r="O5106">
        <v>2005999000</v>
      </c>
      <c r="P5106" t="s">
        <v>1011</v>
      </c>
      <c r="Q5106" t="s">
        <v>1071</v>
      </c>
      <c r="R5106" t="s">
        <v>24</v>
      </c>
      <c r="S5106" t="s">
        <v>639</v>
      </c>
      <c r="T5106" t="s">
        <v>640</v>
      </c>
      <c r="X5106" t="s">
        <v>23</v>
      </c>
      <c r="Y5106" t="s">
        <v>9</v>
      </c>
      <c r="Z5106">
        <v>70</v>
      </c>
      <c r="AA5106">
        <v>800</v>
      </c>
    </row>
    <row r="5107" spans="1:27" hidden="1" x14ac:dyDescent="0.25">
      <c r="A5107">
        <v>2017</v>
      </c>
      <c r="B5107">
        <v>1</v>
      </c>
      <c r="C5107" t="s">
        <v>86</v>
      </c>
      <c r="D5107">
        <v>114749</v>
      </c>
      <c r="E5107">
        <v>27</v>
      </c>
      <c r="F5107">
        <v>20170102</v>
      </c>
      <c r="G5107">
        <v>20523273265</v>
      </c>
      <c r="H5107" t="s">
        <v>174</v>
      </c>
      <c r="I5107" t="s">
        <v>25</v>
      </c>
      <c r="J5107" t="s">
        <v>26</v>
      </c>
      <c r="K5107" t="s">
        <v>97</v>
      </c>
      <c r="L5107" t="s">
        <v>4</v>
      </c>
      <c r="M5107" t="s">
        <v>5</v>
      </c>
      <c r="N5107" t="s">
        <v>6</v>
      </c>
      <c r="O5107">
        <v>904229000</v>
      </c>
      <c r="P5107" t="s">
        <v>198</v>
      </c>
      <c r="Q5107" t="s">
        <v>1016</v>
      </c>
      <c r="R5107" t="s">
        <v>60</v>
      </c>
      <c r="S5107" t="s">
        <v>178</v>
      </c>
      <c r="X5107" t="s">
        <v>8</v>
      </c>
      <c r="Y5107" t="s">
        <v>9</v>
      </c>
      <c r="Z5107">
        <v>69.23</v>
      </c>
      <c r="AA5107">
        <v>10.8</v>
      </c>
    </row>
    <row r="5108" spans="1:27" hidden="1" x14ac:dyDescent="0.25">
      <c r="A5108">
        <v>2018</v>
      </c>
      <c r="B5108">
        <v>3</v>
      </c>
      <c r="C5108" t="s">
        <v>0</v>
      </c>
      <c r="D5108">
        <v>19503</v>
      </c>
      <c r="E5108">
        <v>3</v>
      </c>
      <c r="F5108">
        <v>20180308</v>
      </c>
      <c r="G5108">
        <v>20565443993</v>
      </c>
      <c r="H5108" t="s">
        <v>523</v>
      </c>
      <c r="I5108" t="s">
        <v>2</v>
      </c>
      <c r="J5108" t="s">
        <v>81</v>
      </c>
      <c r="K5108" t="s">
        <v>374</v>
      </c>
      <c r="L5108" t="s">
        <v>4</v>
      </c>
      <c r="M5108" t="s">
        <v>5</v>
      </c>
      <c r="N5108" t="s">
        <v>6</v>
      </c>
      <c r="O5108">
        <v>709600000</v>
      </c>
      <c r="P5108" t="s">
        <v>40</v>
      </c>
      <c r="Q5108" t="s">
        <v>274</v>
      </c>
      <c r="R5108" t="s">
        <v>7</v>
      </c>
      <c r="S5108" t="s">
        <v>524</v>
      </c>
      <c r="T5108" t="s">
        <v>2424</v>
      </c>
      <c r="W5108" t="s">
        <v>34</v>
      </c>
      <c r="X5108" t="s">
        <v>23</v>
      </c>
      <c r="Y5108" t="s">
        <v>9</v>
      </c>
      <c r="Z5108">
        <v>67.81</v>
      </c>
      <c r="AA5108">
        <v>21</v>
      </c>
    </row>
    <row r="5109" spans="1:27" hidden="1" x14ac:dyDescent="0.25">
      <c r="A5109">
        <v>2017</v>
      </c>
      <c r="B5109">
        <v>1</v>
      </c>
      <c r="C5109" t="s">
        <v>86</v>
      </c>
      <c r="D5109">
        <v>9035</v>
      </c>
      <c r="E5109">
        <v>7</v>
      </c>
      <c r="F5109">
        <v>20170131</v>
      </c>
      <c r="G5109">
        <v>20392854445</v>
      </c>
      <c r="H5109" t="s">
        <v>396</v>
      </c>
      <c r="I5109" t="s">
        <v>2</v>
      </c>
      <c r="J5109" t="s">
        <v>81</v>
      </c>
      <c r="K5109" t="s">
        <v>82</v>
      </c>
      <c r="L5109" t="s">
        <v>4</v>
      </c>
      <c r="M5109" t="s">
        <v>5</v>
      </c>
      <c r="N5109" t="s">
        <v>6</v>
      </c>
      <c r="O5109">
        <v>710809000</v>
      </c>
      <c r="P5109" t="s">
        <v>1071</v>
      </c>
      <c r="Q5109" t="s">
        <v>1076</v>
      </c>
      <c r="R5109" t="s">
        <v>13</v>
      </c>
      <c r="S5109" t="s">
        <v>711</v>
      </c>
      <c r="T5109" t="s">
        <v>712</v>
      </c>
      <c r="U5109" t="s">
        <v>399</v>
      </c>
      <c r="X5109" t="s">
        <v>8</v>
      </c>
      <c r="Y5109" t="s">
        <v>9</v>
      </c>
      <c r="Z5109">
        <v>66</v>
      </c>
      <c r="AA5109">
        <v>44.947000000000003</v>
      </c>
    </row>
    <row r="5110" spans="1:27" hidden="1" x14ac:dyDescent="0.25">
      <c r="A5110">
        <v>2018</v>
      </c>
      <c r="B5110">
        <v>2</v>
      </c>
      <c r="C5110" t="s">
        <v>85</v>
      </c>
      <c r="D5110">
        <v>798</v>
      </c>
      <c r="E5110">
        <v>1</v>
      </c>
      <c r="F5110">
        <v>20180202</v>
      </c>
      <c r="G5110">
        <v>20600277261</v>
      </c>
      <c r="H5110" t="s">
        <v>2057</v>
      </c>
      <c r="I5110" t="s">
        <v>11</v>
      </c>
      <c r="J5110" t="s">
        <v>12</v>
      </c>
      <c r="K5110" t="s">
        <v>362</v>
      </c>
      <c r="L5110" t="s">
        <v>4</v>
      </c>
      <c r="M5110" t="s">
        <v>5</v>
      </c>
      <c r="N5110" t="s">
        <v>6</v>
      </c>
      <c r="O5110">
        <v>904211090</v>
      </c>
      <c r="P5110" t="s">
        <v>40</v>
      </c>
      <c r="Q5110" t="s">
        <v>472</v>
      </c>
      <c r="R5110" t="s">
        <v>77</v>
      </c>
      <c r="S5110" t="s">
        <v>2058</v>
      </c>
      <c r="T5110" t="s">
        <v>500</v>
      </c>
      <c r="X5110" t="s">
        <v>19</v>
      </c>
      <c r="Y5110" t="s">
        <v>85</v>
      </c>
      <c r="Z5110">
        <v>64</v>
      </c>
      <c r="AA5110">
        <v>320</v>
      </c>
    </row>
    <row r="5111" spans="1:27" hidden="1" x14ac:dyDescent="0.25">
      <c r="A5111">
        <v>2018</v>
      </c>
      <c r="B5111">
        <v>3</v>
      </c>
      <c r="C5111" t="s">
        <v>0</v>
      </c>
      <c r="D5111">
        <v>18283</v>
      </c>
      <c r="E5111">
        <v>4</v>
      </c>
      <c r="F5111">
        <v>20180302</v>
      </c>
      <c r="G5111">
        <v>20546610706</v>
      </c>
      <c r="H5111" t="s">
        <v>1</v>
      </c>
      <c r="I5111" t="s">
        <v>2</v>
      </c>
      <c r="J5111" t="s">
        <v>81</v>
      </c>
      <c r="K5111" t="s">
        <v>257</v>
      </c>
      <c r="L5111" t="s">
        <v>4</v>
      </c>
      <c r="M5111" t="s">
        <v>5</v>
      </c>
      <c r="N5111" t="s">
        <v>6</v>
      </c>
      <c r="O5111">
        <v>709600000</v>
      </c>
      <c r="P5111" t="s">
        <v>31</v>
      </c>
      <c r="Q5111" t="s">
        <v>274</v>
      </c>
      <c r="R5111" t="s">
        <v>7</v>
      </c>
      <c r="S5111" t="s">
        <v>1158</v>
      </c>
      <c r="T5111" t="s">
        <v>378</v>
      </c>
      <c r="W5111" t="s">
        <v>73</v>
      </c>
      <c r="X5111" t="s">
        <v>8</v>
      </c>
      <c r="Y5111" t="s">
        <v>9</v>
      </c>
      <c r="Z5111">
        <v>63</v>
      </c>
      <c r="AA5111">
        <v>34.119999999999997</v>
      </c>
    </row>
    <row r="5112" spans="1:27" hidden="1" x14ac:dyDescent="0.25">
      <c r="A5112">
        <v>2018</v>
      </c>
      <c r="B5112">
        <v>3</v>
      </c>
      <c r="C5112" t="s">
        <v>0</v>
      </c>
      <c r="D5112">
        <v>24309</v>
      </c>
      <c r="E5112">
        <v>1</v>
      </c>
      <c r="F5112">
        <v>20180324</v>
      </c>
      <c r="G5112">
        <v>20546610706</v>
      </c>
      <c r="H5112" t="s">
        <v>1</v>
      </c>
      <c r="I5112" t="s">
        <v>2</v>
      </c>
      <c r="J5112" t="s">
        <v>81</v>
      </c>
      <c r="K5112" t="s">
        <v>374</v>
      </c>
      <c r="L5112" t="s">
        <v>4</v>
      </c>
      <c r="M5112" t="s">
        <v>5</v>
      </c>
      <c r="N5112" t="s">
        <v>6</v>
      </c>
      <c r="O5112">
        <v>709600000</v>
      </c>
      <c r="P5112" t="s">
        <v>40</v>
      </c>
      <c r="Q5112" t="s">
        <v>274</v>
      </c>
      <c r="R5112" t="s">
        <v>7</v>
      </c>
      <c r="S5112" t="s">
        <v>40</v>
      </c>
      <c r="T5112" t="s">
        <v>378</v>
      </c>
      <c r="W5112" t="s">
        <v>73</v>
      </c>
      <c r="X5112" t="s">
        <v>8</v>
      </c>
      <c r="Y5112" t="s">
        <v>9</v>
      </c>
      <c r="Z5112">
        <v>63</v>
      </c>
      <c r="AA5112">
        <v>30</v>
      </c>
    </row>
    <row r="5113" spans="1:27" hidden="1" x14ac:dyDescent="0.25">
      <c r="A5113">
        <v>2018</v>
      </c>
      <c r="B5113">
        <v>1</v>
      </c>
      <c r="C5113" t="s">
        <v>0</v>
      </c>
      <c r="D5113">
        <v>827</v>
      </c>
      <c r="E5113">
        <v>7</v>
      </c>
      <c r="F5113">
        <v>20180105</v>
      </c>
      <c r="G5113">
        <v>20566232724</v>
      </c>
      <c r="H5113" t="s">
        <v>522</v>
      </c>
      <c r="I5113" t="s">
        <v>47</v>
      </c>
      <c r="J5113" t="s">
        <v>75</v>
      </c>
      <c r="K5113" t="s">
        <v>76</v>
      </c>
      <c r="L5113" t="s">
        <v>4</v>
      </c>
      <c r="M5113" t="s">
        <v>5</v>
      </c>
      <c r="N5113" t="s">
        <v>6</v>
      </c>
      <c r="O5113">
        <v>904229000</v>
      </c>
      <c r="P5113" t="s">
        <v>40</v>
      </c>
      <c r="Q5113" t="s">
        <v>472</v>
      </c>
      <c r="R5113" t="s">
        <v>60</v>
      </c>
      <c r="S5113" t="s">
        <v>1140</v>
      </c>
      <c r="T5113" t="s">
        <v>1117</v>
      </c>
      <c r="W5113" t="s">
        <v>73</v>
      </c>
      <c r="X5113" t="s">
        <v>8</v>
      </c>
      <c r="Y5113" t="s">
        <v>9</v>
      </c>
      <c r="Z5113">
        <v>62.5</v>
      </c>
      <c r="AA5113">
        <v>2.5</v>
      </c>
    </row>
    <row r="5114" spans="1:27" hidden="1" x14ac:dyDescent="0.25">
      <c r="A5114">
        <v>2017</v>
      </c>
      <c r="B5114">
        <v>2</v>
      </c>
      <c r="C5114" t="s">
        <v>0</v>
      </c>
      <c r="D5114">
        <v>15140</v>
      </c>
      <c r="E5114">
        <v>9</v>
      </c>
      <c r="F5114">
        <v>20170211</v>
      </c>
      <c r="G5114">
        <v>20601713153</v>
      </c>
      <c r="H5114" t="s">
        <v>551</v>
      </c>
      <c r="I5114" t="s">
        <v>2</v>
      </c>
      <c r="J5114" t="s">
        <v>21</v>
      </c>
      <c r="K5114" t="s">
        <v>22</v>
      </c>
      <c r="L5114" t="s">
        <v>4</v>
      </c>
      <c r="M5114" t="s">
        <v>5</v>
      </c>
      <c r="N5114" t="s">
        <v>6</v>
      </c>
      <c r="O5114">
        <v>709600000</v>
      </c>
      <c r="P5114" t="s">
        <v>499</v>
      </c>
      <c r="Q5114" t="s">
        <v>274</v>
      </c>
      <c r="R5114" t="s">
        <v>7</v>
      </c>
      <c r="S5114" t="s">
        <v>41</v>
      </c>
      <c r="X5114" t="s">
        <v>23</v>
      </c>
      <c r="Y5114" t="s">
        <v>9</v>
      </c>
      <c r="Z5114">
        <v>62.34</v>
      </c>
      <c r="AA5114">
        <v>10.39</v>
      </c>
    </row>
    <row r="5115" spans="1:27" hidden="1" x14ac:dyDescent="0.25">
      <c r="A5115">
        <v>2018</v>
      </c>
      <c r="B5115">
        <v>2</v>
      </c>
      <c r="C5115" t="s">
        <v>270</v>
      </c>
      <c r="D5115">
        <v>6986</v>
      </c>
      <c r="E5115">
        <v>4</v>
      </c>
      <c r="F5115">
        <v>20180208</v>
      </c>
      <c r="G5115">
        <v>20546150519</v>
      </c>
      <c r="H5115" t="s">
        <v>345</v>
      </c>
      <c r="I5115" t="s">
        <v>25</v>
      </c>
      <c r="J5115" t="s">
        <v>26</v>
      </c>
      <c r="K5115" t="s">
        <v>1281</v>
      </c>
      <c r="L5115" t="s">
        <v>4</v>
      </c>
      <c r="M5115" t="s">
        <v>5</v>
      </c>
      <c r="N5115" t="s">
        <v>6</v>
      </c>
      <c r="O5115">
        <v>709600000</v>
      </c>
      <c r="P5115" t="s">
        <v>1002</v>
      </c>
      <c r="Q5115" t="s">
        <v>274</v>
      </c>
      <c r="R5115" t="s">
        <v>7</v>
      </c>
      <c r="S5115" t="s">
        <v>350</v>
      </c>
      <c r="T5115" t="s">
        <v>1338</v>
      </c>
      <c r="U5115" t="s">
        <v>801</v>
      </c>
      <c r="W5115" t="s">
        <v>100</v>
      </c>
      <c r="X5115" t="s">
        <v>8</v>
      </c>
      <c r="Y5115" t="s">
        <v>226</v>
      </c>
      <c r="Z5115">
        <v>60.87</v>
      </c>
      <c r="AA5115">
        <v>100</v>
      </c>
    </row>
    <row r="5116" spans="1:27" hidden="1" x14ac:dyDescent="0.25">
      <c r="A5116">
        <v>2017</v>
      </c>
      <c r="B5116">
        <v>1</v>
      </c>
      <c r="C5116" t="s">
        <v>270</v>
      </c>
      <c r="D5116">
        <v>3215</v>
      </c>
      <c r="E5116">
        <v>7</v>
      </c>
      <c r="F5116">
        <v>20170120</v>
      </c>
      <c r="G5116">
        <v>20546150519</v>
      </c>
      <c r="H5116" t="s">
        <v>345</v>
      </c>
      <c r="I5116" t="s">
        <v>25</v>
      </c>
      <c r="J5116" t="s">
        <v>26</v>
      </c>
      <c r="K5116" t="s">
        <v>257</v>
      </c>
      <c r="L5116" t="s">
        <v>4</v>
      </c>
      <c r="M5116" t="s">
        <v>5</v>
      </c>
      <c r="N5116" t="s">
        <v>6</v>
      </c>
      <c r="O5116">
        <v>709600000</v>
      </c>
      <c r="P5116" t="s">
        <v>1002</v>
      </c>
      <c r="Q5116" t="s">
        <v>274</v>
      </c>
      <c r="R5116" t="s">
        <v>7</v>
      </c>
      <c r="S5116" t="s">
        <v>808</v>
      </c>
      <c r="T5116" t="s">
        <v>798</v>
      </c>
      <c r="U5116" t="s">
        <v>799</v>
      </c>
      <c r="W5116" t="s">
        <v>100</v>
      </c>
      <c r="X5116" t="s">
        <v>8</v>
      </c>
      <c r="Y5116" t="s">
        <v>226</v>
      </c>
      <c r="Z5116">
        <v>60.4</v>
      </c>
      <c r="AA5116">
        <v>30</v>
      </c>
    </row>
    <row r="5117" spans="1:27" hidden="1" x14ac:dyDescent="0.25">
      <c r="A5117">
        <v>2018</v>
      </c>
      <c r="B5117">
        <v>3</v>
      </c>
      <c r="C5117" t="s">
        <v>0</v>
      </c>
      <c r="D5117">
        <v>22900</v>
      </c>
      <c r="E5117">
        <v>4</v>
      </c>
      <c r="F5117">
        <v>20180318</v>
      </c>
      <c r="G5117">
        <v>20565443993</v>
      </c>
      <c r="H5117" t="s">
        <v>523</v>
      </c>
      <c r="I5117" t="s">
        <v>2</v>
      </c>
      <c r="J5117" t="s">
        <v>81</v>
      </c>
      <c r="K5117" t="s">
        <v>374</v>
      </c>
      <c r="L5117" t="s">
        <v>4</v>
      </c>
      <c r="M5117" t="s">
        <v>5</v>
      </c>
      <c r="N5117" t="s">
        <v>6</v>
      </c>
      <c r="O5117">
        <v>709600000</v>
      </c>
      <c r="P5117" t="s">
        <v>40</v>
      </c>
      <c r="Q5117" t="s">
        <v>274</v>
      </c>
      <c r="R5117" t="s">
        <v>7</v>
      </c>
      <c r="S5117" t="s">
        <v>524</v>
      </c>
      <c r="T5117" t="s">
        <v>2424</v>
      </c>
      <c r="W5117" t="s">
        <v>34</v>
      </c>
      <c r="X5117" t="s">
        <v>23</v>
      </c>
      <c r="Y5117" t="s">
        <v>9</v>
      </c>
      <c r="Z5117">
        <v>60.34</v>
      </c>
      <c r="AA5117">
        <v>26</v>
      </c>
    </row>
    <row r="5118" spans="1:27" hidden="1" x14ac:dyDescent="0.25">
      <c r="A5118">
        <v>2017</v>
      </c>
      <c r="B5118">
        <v>1</v>
      </c>
      <c r="C5118" t="s">
        <v>85</v>
      </c>
      <c r="D5118">
        <v>350</v>
      </c>
      <c r="E5118">
        <v>6</v>
      </c>
      <c r="F5118">
        <v>20170117</v>
      </c>
      <c r="G5118">
        <v>20532947821</v>
      </c>
      <c r="H5118" t="s">
        <v>904</v>
      </c>
      <c r="I5118" t="s">
        <v>11</v>
      </c>
      <c r="J5118" t="s">
        <v>12</v>
      </c>
      <c r="K5118" t="s">
        <v>905</v>
      </c>
      <c r="L5118" t="s">
        <v>4</v>
      </c>
      <c r="M5118" t="s">
        <v>5</v>
      </c>
      <c r="N5118" t="s">
        <v>6</v>
      </c>
      <c r="O5118">
        <v>904229000</v>
      </c>
      <c r="P5118" t="s">
        <v>198</v>
      </c>
      <c r="Q5118" t="s">
        <v>1016</v>
      </c>
      <c r="R5118" t="s">
        <v>60</v>
      </c>
      <c r="S5118" t="s">
        <v>365</v>
      </c>
      <c r="T5118" t="s">
        <v>909</v>
      </c>
      <c r="U5118" t="s">
        <v>907</v>
      </c>
      <c r="W5118" t="s">
        <v>908</v>
      </c>
      <c r="X5118" t="s">
        <v>23</v>
      </c>
      <c r="Y5118" t="s">
        <v>85</v>
      </c>
      <c r="Z5118">
        <v>60</v>
      </c>
      <c r="AA5118">
        <v>200</v>
      </c>
    </row>
    <row r="5119" spans="1:27" hidden="1" x14ac:dyDescent="0.25">
      <c r="A5119">
        <v>2018</v>
      </c>
      <c r="B5119">
        <v>1</v>
      </c>
      <c r="C5119" t="s">
        <v>0</v>
      </c>
      <c r="D5119">
        <v>3010</v>
      </c>
      <c r="E5119">
        <v>1</v>
      </c>
      <c r="F5119">
        <v>20180112</v>
      </c>
      <c r="G5119">
        <v>20504004415</v>
      </c>
      <c r="H5119" t="s">
        <v>223</v>
      </c>
      <c r="I5119" t="s">
        <v>25</v>
      </c>
      <c r="J5119" t="s">
        <v>26</v>
      </c>
      <c r="K5119" t="s">
        <v>97</v>
      </c>
      <c r="L5119" t="s">
        <v>4</v>
      </c>
      <c r="M5119" t="s">
        <v>5</v>
      </c>
      <c r="N5119" t="s">
        <v>17</v>
      </c>
      <c r="O5119">
        <v>2001909000</v>
      </c>
      <c r="P5119" t="s">
        <v>1002</v>
      </c>
      <c r="Q5119" t="s">
        <v>1003</v>
      </c>
      <c r="R5119" t="s">
        <v>68</v>
      </c>
      <c r="S5119" t="s">
        <v>361</v>
      </c>
      <c r="T5119" t="s">
        <v>1148</v>
      </c>
      <c r="W5119" t="s">
        <v>247</v>
      </c>
      <c r="X5119" t="s">
        <v>19</v>
      </c>
      <c r="Y5119" t="s">
        <v>9</v>
      </c>
      <c r="Z5119">
        <v>60</v>
      </c>
      <c r="AA5119">
        <v>174</v>
      </c>
    </row>
    <row r="5120" spans="1:27" hidden="1" x14ac:dyDescent="0.25">
      <c r="A5120">
        <v>2017</v>
      </c>
      <c r="B5120">
        <v>1</v>
      </c>
      <c r="C5120" t="s">
        <v>0</v>
      </c>
      <c r="D5120">
        <v>3666</v>
      </c>
      <c r="E5120">
        <v>4</v>
      </c>
      <c r="F5120">
        <v>20170114</v>
      </c>
      <c r="G5120">
        <v>20601713153</v>
      </c>
      <c r="H5120" t="s">
        <v>551</v>
      </c>
      <c r="I5120" t="s">
        <v>2</v>
      </c>
      <c r="J5120" t="s">
        <v>21</v>
      </c>
      <c r="K5120" t="s">
        <v>22</v>
      </c>
      <c r="L5120" t="s">
        <v>4</v>
      </c>
      <c r="M5120" t="s">
        <v>5</v>
      </c>
      <c r="N5120" t="s">
        <v>6</v>
      </c>
      <c r="O5120">
        <v>709600000</v>
      </c>
      <c r="P5120" t="s">
        <v>499</v>
      </c>
      <c r="Q5120" t="s">
        <v>274</v>
      </c>
      <c r="R5120" t="s">
        <v>7</v>
      </c>
      <c r="S5120" t="s">
        <v>555</v>
      </c>
      <c r="X5120" t="s">
        <v>23</v>
      </c>
      <c r="Y5120" t="s">
        <v>9</v>
      </c>
      <c r="Z5120">
        <v>57.3</v>
      </c>
      <c r="AA5120">
        <v>9.5500000000000007</v>
      </c>
    </row>
    <row r="5121" spans="1:27" hidden="1" x14ac:dyDescent="0.25">
      <c r="A5121">
        <v>2017</v>
      </c>
      <c r="B5121">
        <v>2</v>
      </c>
      <c r="C5121" t="s">
        <v>0</v>
      </c>
      <c r="D5121">
        <v>20097</v>
      </c>
      <c r="E5121">
        <v>36</v>
      </c>
      <c r="F5121">
        <v>20170228</v>
      </c>
      <c r="G5121">
        <v>10106986423</v>
      </c>
      <c r="H5121" t="s">
        <v>35</v>
      </c>
      <c r="I5121" t="s">
        <v>36</v>
      </c>
      <c r="J5121" t="s">
        <v>37</v>
      </c>
      <c r="K5121" t="s">
        <v>37</v>
      </c>
      <c r="L5121" t="s">
        <v>4</v>
      </c>
      <c r="M5121" t="s">
        <v>5</v>
      </c>
      <c r="N5121" t="s">
        <v>6</v>
      </c>
      <c r="O5121">
        <v>709600000</v>
      </c>
      <c r="P5121" t="s">
        <v>31</v>
      </c>
      <c r="Q5121" t="s">
        <v>274</v>
      </c>
      <c r="R5121" t="s">
        <v>7</v>
      </c>
      <c r="S5121" t="s">
        <v>31</v>
      </c>
      <c r="X5121" t="s">
        <v>23</v>
      </c>
      <c r="Y5121" t="s">
        <v>9</v>
      </c>
      <c r="Z5121">
        <v>57</v>
      </c>
      <c r="AA5121">
        <v>20</v>
      </c>
    </row>
    <row r="5122" spans="1:27" hidden="1" x14ac:dyDescent="0.25">
      <c r="A5122">
        <v>2018</v>
      </c>
      <c r="B5122">
        <v>2</v>
      </c>
      <c r="C5122" t="s">
        <v>0</v>
      </c>
      <c r="D5122">
        <v>10113</v>
      </c>
      <c r="E5122">
        <v>27</v>
      </c>
      <c r="F5122">
        <v>20180205</v>
      </c>
      <c r="G5122">
        <v>10106986423</v>
      </c>
      <c r="H5122" t="s">
        <v>35</v>
      </c>
      <c r="I5122" t="s">
        <v>36</v>
      </c>
      <c r="J5122" t="s">
        <v>37</v>
      </c>
      <c r="K5122" t="s">
        <v>37</v>
      </c>
      <c r="L5122" t="s">
        <v>4</v>
      </c>
      <c r="M5122" t="s">
        <v>5</v>
      </c>
      <c r="N5122" t="s">
        <v>6</v>
      </c>
      <c r="O5122">
        <v>709600000</v>
      </c>
      <c r="P5122" t="s">
        <v>31</v>
      </c>
      <c r="Q5122" t="s">
        <v>274</v>
      </c>
      <c r="R5122" t="s">
        <v>7</v>
      </c>
      <c r="S5122" t="s">
        <v>31</v>
      </c>
      <c r="X5122" t="s">
        <v>23</v>
      </c>
      <c r="Y5122" t="s">
        <v>9</v>
      </c>
      <c r="Z5122">
        <v>57</v>
      </c>
      <c r="AA5122">
        <v>19.472000000000001</v>
      </c>
    </row>
    <row r="5123" spans="1:27" hidden="1" x14ac:dyDescent="0.25">
      <c r="A5123">
        <v>2018</v>
      </c>
      <c r="B5123">
        <v>2</v>
      </c>
      <c r="C5123" t="s">
        <v>0</v>
      </c>
      <c r="D5123">
        <v>16273</v>
      </c>
      <c r="E5123">
        <v>3</v>
      </c>
      <c r="F5123">
        <v>20180223</v>
      </c>
      <c r="G5123">
        <v>20546610706</v>
      </c>
      <c r="H5123" t="s">
        <v>1</v>
      </c>
      <c r="I5123" t="s">
        <v>2</v>
      </c>
      <c r="J5123" t="s">
        <v>81</v>
      </c>
      <c r="K5123" t="s">
        <v>374</v>
      </c>
      <c r="L5123" t="s">
        <v>4</v>
      </c>
      <c r="M5123" t="s">
        <v>5</v>
      </c>
      <c r="N5123" t="s">
        <v>6</v>
      </c>
      <c r="O5123">
        <v>709600000</v>
      </c>
      <c r="P5123" t="s">
        <v>40</v>
      </c>
      <c r="Q5123" t="s">
        <v>274</v>
      </c>
      <c r="R5123" t="s">
        <v>7</v>
      </c>
      <c r="S5123" t="s">
        <v>547</v>
      </c>
      <c r="T5123" t="s">
        <v>378</v>
      </c>
      <c r="W5123" t="s">
        <v>73</v>
      </c>
      <c r="X5123" t="s">
        <v>8</v>
      </c>
      <c r="Y5123" t="s">
        <v>9</v>
      </c>
      <c r="Z5123">
        <v>56.7</v>
      </c>
      <c r="AA5123">
        <v>30.196000000000002</v>
      </c>
    </row>
    <row r="5124" spans="1:27" hidden="1" x14ac:dyDescent="0.25">
      <c r="A5124">
        <v>2018</v>
      </c>
      <c r="B5124">
        <v>3</v>
      </c>
      <c r="C5124" t="s">
        <v>0</v>
      </c>
      <c r="D5124">
        <v>24309</v>
      </c>
      <c r="E5124">
        <v>2</v>
      </c>
      <c r="F5124">
        <v>20180324</v>
      </c>
      <c r="G5124">
        <v>20546610706</v>
      </c>
      <c r="H5124" t="s">
        <v>1</v>
      </c>
      <c r="I5124" t="s">
        <v>2</v>
      </c>
      <c r="J5124" t="s">
        <v>81</v>
      </c>
      <c r="K5124" t="s">
        <v>374</v>
      </c>
      <c r="L5124" t="s">
        <v>4</v>
      </c>
      <c r="M5124" t="s">
        <v>5</v>
      </c>
      <c r="N5124" t="s">
        <v>6</v>
      </c>
      <c r="O5124">
        <v>709600000</v>
      </c>
      <c r="P5124" t="s">
        <v>31</v>
      </c>
      <c r="Q5124" t="s">
        <v>274</v>
      </c>
      <c r="R5124" t="s">
        <v>7</v>
      </c>
      <c r="S5124" t="s">
        <v>1789</v>
      </c>
      <c r="T5124" t="s">
        <v>378</v>
      </c>
      <c r="W5124" t="s">
        <v>73</v>
      </c>
      <c r="X5124" t="s">
        <v>8</v>
      </c>
      <c r="Y5124" t="s">
        <v>9</v>
      </c>
      <c r="Z5124">
        <v>56.7</v>
      </c>
      <c r="AA5124">
        <v>27</v>
      </c>
    </row>
    <row r="5125" spans="1:27" hidden="1" x14ac:dyDescent="0.25">
      <c r="A5125">
        <v>2017</v>
      </c>
      <c r="B5125">
        <v>2</v>
      </c>
      <c r="C5125" t="s">
        <v>0</v>
      </c>
      <c r="D5125">
        <v>16921</v>
      </c>
      <c r="E5125">
        <v>17</v>
      </c>
      <c r="F5125">
        <v>20170220</v>
      </c>
      <c r="G5125">
        <v>10106986423</v>
      </c>
      <c r="H5125" t="s">
        <v>35</v>
      </c>
      <c r="I5125" t="s">
        <v>36</v>
      </c>
      <c r="J5125" t="s">
        <v>37</v>
      </c>
      <c r="K5125" t="s">
        <v>37</v>
      </c>
      <c r="L5125" t="s">
        <v>4</v>
      </c>
      <c r="M5125" t="s">
        <v>5</v>
      </c>
      <c r="N5125" t="s">
        <v>6</v>
      </c>
      <c r="O5125">
        <v>904229000</v>
      </c>
      <c r="P5125" t="s">
        <v>40</v>
      </c>
      <c r="Q5125" t="s">
        <v>274</v>
      </c>
      <c r="R5125" t="s">
        <v>60</v>
      </c>
      <c r="S5125" t="s">
        <v>40</v>
      </c>
      <c r="X5125" t="s">
        <v>23</v>
      </c>
      <c r="Y5125" t="s">
        <v>9</v>
      </c>
      <c r="Z5125">
        <v>56.6</v>
      </c>
      <c r="AA5125">
        <v>20</v>
      </c>
    </row>
    <row r="5126" spans="1:27" hidden="1" x14ac:dyDescent="0.25">
      <c r="A5126">
        <v>2017</v>
      </c>
      <c r="B5126">
        <v>3</v>
      </c>
      <c r="C5126" t="s">
        <v>0</v>
      </c>
      <c r="D5126">
        <v>29038</v>
      </c>
      <c r="E5126">
        <v>2</v>
      </c>
      <c r="F5126">
        <v>20170331</v>
      </c>
      <c r="G5126">
        <v>10106986423</v>
      </c>
      <c r="H5126" t="s">
        <v>35</v>
      </c>
      <c r="I5126" t="s">
        <v>36</v>
      </c>
      <c r="J5126" t="s">
        <v>37</v>
      </c>
      <c r="K5126" t="s">
        <v>37</v>
      </c>
      <c r="L5126" t="s">
        <v>4</v>
      </c>
      <c r="M5126" t="s">
        <v>5</v>
      </c>
      <c r="N5126" t="s">
        <v>6</v>
      </c>
      <c r="O5126">
        <v>709600000</v>
      </c>
      <c r="P5126" t="s">
        <v>40</v>
      </c>
      <c r="Q5126" t="s">
        <v>274</v>
      </c>
      <c r="R5126" t="s">
        <v>7</v>
      </c>
      <c r="S5126" t="s">
        <v>40</v>
      </c>
      <c r="X5126" t="s">
        <v>23</v>
      </c>
      <c r="Y5126" t="s">
        <v>9</v>
      </c>
      <c r="Z5126">
        <v>56.6</v>
      </c>
      <c r="AA5126">
        <v>20</v>
      </c>
    </row>
    <row r="5127" spans="1:27" hidden="1" x14ac:dyDescent="0.25">
      <c r="A5127">
        <v>2017</v>
      </c>
      <c r="B5127">
        <v>1</v>
      </c>
      <c r="C5127" t="s">
        <v>0</v>
      </c>
      <c r="D5127">
        <v>5164</v>
      </c>
      <c r="E5127">
        <v>1</v>
      </c>
      <c r="F5127">
        <v>20170118</v>
      </c>
      <c r="G5127">
        <v>20566232724</v>
      </c>
      <c r="H5127" t="s">
        <v>522</v>
      </c>
      <c r="I5127" t="s">
        <v>2</v>
      </c>
      <c r="J5127" t="s">
        <v>81</v>
      </c>
      <c r="K5127" t="s">
        <v>374</v>
      </c>
      <c r="L5127" t="s">
        <v>4</v>
      </c>
      <c r="M5127" t="s">
        <v>5</v>
      </c>
      <c r="N5127" t="s">
        <v>6</v>
      </c>
      <c r="O5127">
        <v>709600000</v>
      </c>
      <c r="P5127" t="s">
        <v>40</v>
      </c>
      <c r="Q5127" t="s">
        <v>274</v>
      </c>
      <c r="R5127" t="s">
        <v>7</v>
      </c>
      <c r="S5127" t="s">
        <v>30</v>
      </c>
      <c r="V5127" t="s">
        <v>14</v>
      </c>
      <c r="W5127" t="s">
        <v>176</v>
      </c>
      <c r="X5127" t="s">
        <v>8</v>
      </c>
      <c r="Y5127" t="s">
        <v>9</v>
      </c>
      <c r="Z5127">
        <v>56</v>
      </c>
      <c r="AA5127">
        <v>14</v>
      </c>
    </row>
    <row r="5128" spans="1:27" hidden="1" x14ac:dyDescent="0.25">
      <c r="A5128">
        <v>2017</v>
      </c>
      <c r="B5128">
        <v>1</v>
      </c>
      <c r="C5128" t="s">
        <v>0</v>
      </c>
      <c r="D5128">
        <v>5164</v>
      </c>
      <c r="E5128">
        <v>3</v>
      </c>
      <c r="F5128">
        <v>20170118</v>
      </c>
      <c r="G5128">
        <v>20566232724</v>
      </c>
      <c r="H5128" t="s">
        <v>522</v>
      </c>
      <c r="I5128" t="s">
        <v>2</v>
      </c>
      <c r="J5128" t="s">
        <v>81</v>
      </c>
      <c r="K5128" t="s">
        <v>374</v>
      </c>
      <c r="L5128" t="s">
        <v>4</v>
      </c>
      <c r="M5128" t="s">
        <v>5</v>
      </c>
      <c r="N5128" t="s">
        <v>6</v>
      </c>
      <c r="O5128">
        <v>709600000</v>
      </c>
      <c r="P5128" t="s">
        <v>31</v>
      </c>
      <c r="Q5128" t="s">
        <v>274</v>
      </c>
      <c r="R5128" t="s">
        <v>7</v>
      </c>
      <c r="S5128" t="s">
        <v>45</v>
      </c>
      <c r="V5128" t="s">
        <v>14</v>
      </c>
      <c r="W5128" t="s">
        <v>176</v>
      </c>
      <c r="X5128" t="s">
        <v>8</v>
      </c>
      <c r="Y5128" t="s">
        <v>9</v>
      </c>
      <c r="Z5128">
        <v>56</v>
      </c>
      <c r="AA5128">
        <v>14</v>
      </c>
    </row>
    <row r="5129" spans="1:27" hidden="1" x14ac:dyDescent="0.25">
      <c r="A5129">
        <v>2018</v>
      </c>
      <c r="B5129">
        <v>3</v>
      </c>
      <c r="C5129" t="s">
        <v>0</v>
      </c>
      <c r="D5129">
        <v>19503</v>
      </c>
      <c r="E5129">
        <v>2</v>
      </c>
      <c r="F5129">
        <v>20180308</v>
      </c>
      <c r="G5129">
        <v>20565443993</v>
      </c>
      <c r="H5129" t="s">
        <v>523</v>
      </c>
      <c r="I5129" t="s">
        <v>2</v>
      </c>
      <c r="J5129" t="s">
        <v>81</v>
      </c>
      <c r="K5129" t="s">
        <v>374</v>
      </c>
      <c r="L5129" t="s">
        <v>4</v>
      </c>
      <c r="M5129" t="s">
        <v>5</v>
      </c>
      <c r="N5129" t="s">
        <v>6</v>
      </c>
      <c r="O5129">
        <v>709600000</v>
      </c>
      <c r="P5129" t="s">
        <v>40</v>
      </c>
      <c r="Q5129" t="s">
        <v>274</v>
      </c>
      <c r="R5129" t="s">
        <v>7</v>
      </c>
      <c r="S5129" t="s">
        <v>30</v>
      </c>
      <c r="T5129" t="s">
        <v>1115</v>
      </c>
      <c r="W5129" t="s">
        <v>34</v>
      </c>
      <c r="X5129" t="s">
        <v>23</v>
      </c>
      <c r="Y5129" t="s">
        <v>9</v>
      </c>
      <c r="Z5129">
        <v>55.86</v>
      </c>
      <c r="AA5129">
        <v>27</v>
      </c>
    </row>
    <row r="5130" spans="1:27" hidden="1" x14ac:dyDescent="0.25">
      <c r="A5130">
        <v>2018</v>
      </c>
      <c r="B5130">
        <v>1</v>
      </c>
      <c r="C5130" t="s">
        <v>0</v>
      </c>
      <c r="D5130">
        <v>9067</v>
      </c>
      <c r="E5130">
        <v>3</v>
      </c>
      <c r="F5130">
        <v>20180127</v>
      </c>
      <c r="G5130">
        <v>20545217822</v>
      </c>
      <c r="H5130" t="s">
        <v>964</v>
      </c>
      <c r="I5130" t="s">
        <v>2</v>
      </c>
      <c r="J5130" t="s">
        <v>81</v>
      </c>
      <c r="K5130" t="s">
        <v>374</v>
      </c>
      <c r="L5130" t="s">
        <v>4</v>
      </c>
      <c r="M5130" t="s">
        <v>5</v>
      </c>
      <c r="N5130" t="s">
        <v>6</v>
      </c>
      <c r="O5130">
        <v>709600000</v>
      </c>
      <c r="P5130" t="s">
        <v>31</v>
      </c>
      <c r="Q5130" t="s">
        <v>274</v>
      </c>
      <c r="R5130" t="s">
        <v>7</v>
      </c>
      <c r="S5130" t="s">
        <v>1158</v>
      </c>
      <c r="T5130" t="s">
        <v>378</v>
      </c>
      <c r="W5130" t="s">
        <v>1104</v>
      </c>
      <c r="X5130" t="s">
        <v>23</v>
      </c>
      <c r="Y5130" t="s">
        <v>93</v>
      </c>
      <c r="Z5130">
        <v>54</v>
      </c>
      <c r="AA5130">
        <v>27</v>
      </c>
    </row>
    <row r="5131" spans="1:27" hidden="1" x14ac:dyDescent="0.25">
      <c r="A5131">
        <v>2018</v>
      </c>
      <c r="B5131">
        <v>3</v>
      </c>
      <c r="C5131" t="s">
        <v>86</v>
      </c>
      <c r="D5131">
        <v>23150</v>
      </c>
      <c r="E5131">
        <v>28</v>
      </c>
      <c r="F5131">
        <v>20180313</v>
      </c>
      <c r="G5131">
        <v>20450130908</v>
      </c>
      <c r="H5131" t="s">
        <v>1444</v>
      </c>
      <c r="I5131" t="s">
        <v>2</v>
      </c>
      <c r="J5131" t="s">
        <v>32</v>
      </c>
      <c r="K5131" t="s">
        <v>96</v>
      </c>
      <c r="L5131" t="s">
        <v>4</v>
      </c>
      <c r="M5131" t="s">
        <v>5</v>
      </c>
      <c r="N5131" t="s">
        <v>6</v>
      </c>
      <c r="O5131">
        <v>709600000</v>
      </c>
      <c r="P5131" t="s">
        <v>40</v>
      </c>
      <c r="Q5131" t="s">
        <v>1016</v>
      </c>
      <c r="R5131" t="s">
        <v>7</v>
      </c>
      <c r="S5131" t="s">
        <v>617</v>
      </c>
      <c r="V5131" t="s">
        <v>2548</v>
      </c>
      <c r="W5131" t="s">
        <v>176</v>
      </c>
      <c r="X5131" t="s">
        <v>8</v>
      </c>
      <c r="Y5131" t="s">
        <v>9</v>
      </c>
      <c r="Z5131">
        <v>54</v>
      </c>
      <c r="AA5131">
        <v>15</v>
      </c>
    </row>
    <row r="5132" spans="1:27" hidden="1" x14ac:dyDescent="0.25">
      <c r="A5132">
        <v>2018</v>
      </c>
      <c r="B5132">
        <v>1</v>
      </c>
      <c r="C5132" t="s">
        <v>0</v>
      </c>
      <c r="D5132">
        <v>6923</v>
      </c>
      <c r="E5132">
        <v>33</v>
      </c>
      <c r="F5132">
        <v>20180121</v>
      </c>
      <c r="G5132">
        <v>20555032731</v>
      </c>
      <c r="H5132" t="s">
        <v>51</v>
      </c>
      <c r="I5132" t="s">
        <v>2</v>
      </c>
      <c r="J5132" t="s">
        <v>52</v>
      </c>
      <c r="K5132" t="s">
        <v>53</v>
      </c>
      <c r="L5132" t="s">
        <v>4</v>
      </c>
      <c r="M5132" t="s">
        <v>5</v>
      </c>
      <c r="N5132" t="s">
        <v>6</v>
      </c>
      <c r="O5132">
        <v>709600000</v>
      </c>
      <c r="P5132" t="s">
        <v>31</v>
      </c>
      <c r="Q5132" t="s">
        <v>472</v>
      </c>
      <c r="R5132" t="s">
        <v>7</v>
      </c>
      <c r="S5132" t="s">
        <v>1157</v>
      </c>
      <c r="X5132" t="s">
        <v>19</v>
      </c>
      <c r="Y5132" t="s">
        <v>9</v>
      </c>
      <c r="Z5132">
        <v>53</v>
      </c>
      <c r="AA5132">
        <v>19.428000000000001</v>
      </c>
    </row>
    <row r="5133" spans="1:27" hidden="1" x14ac:dyDescent="0.25">
      <c r="A5133">
        <v>2017</v>
      </c>
      <c r="B5133">
        <v>1</v>
      </c>
      <c r="C5133" t="s">
        <v>270</v>
      </c>
      <c r="D5133">
        <v>3243</v>
      </c>
      <c r="E5133">
        <v>10</v>
      </c>
      <c r="F5133">
        <v>20170120</v>
      </c>
      <c r="G5133">
        <v>20546150519</v>
      </c>
      <c r="H5133" t="s">
        <v>345</v>
      </c>
      <c r="I5133" t="s">
        <v>25</v>
      </c>
      <c r="J5133" t="s">
        <v>26</v>
      </c>
      <c r="K5133" t="s">
        <v>257</v>
      </c>
      <c r="L5133" t="s">
        <v>4</v>
      </c>
      <c r="M5133" t="s">
        <v>5</v>
      </c>
      <c r="N5133" t="s">
        <v>6</v>
      </c>
      <c r="O5133">
        <v>709600000</v>
      </c>
      <c r="P5133" t="s">
        <v>1006</v>
      </c>
      <c r="Q5133" t="s">
        <v>274</v>
      </c>
      <c r="R5133" t="s">
        <v>7</v>
      </c>
      <c r="S5133" t="s">
        <v>803</v>
      </c>
      <c r="T5133" t="s">
        <v>798</v>
      </c>
      <c r="U5133" t="s">
        <v>824</v>
      </c>
      <c r="W5133" t="s">
        <v>100</v>
      </c>
      <c r="X5133" t="s">
        <v>8</v>
      </c>
      <c r="Y5133" t="s">
        <v>226</v>
      </c>
      <c r="Z5133">
        <v>52.72</v>
      </c>
      <c r="AA5133">
        <v>30</v>
      </c>
    </row>
    <row r="5134" spans="1:27" hidden="1" x14ac:dyDescent="0.25">
      <c r="A5134">
        <v>2017</v>
      </c>
      <c r="B5134">
        <v>1</v>
      </c>
      <c r="C5134" t="s">
        <v>0</v>
      </c>
      <c r="D5134">
        <v>962</v>
      </c>
      <c r="E5134">
        <v>2</v>
      </c>
      <c r="F5134">
        <v>20170107</v>
      </c>
      <c r="G5134">
        <v>20565443993</v>
      </c>
      <c r="H5134" t="s">
        <v>523</v>
      </c>
      <c r="I5134" t="s">
        <v>36</v>
      </c>
      <c r="J5134" t="s">
        <v>42</v>
      </c>
      <c r="K5134" t="s">
        <v>43</v>
      </c>
      <c r="L5134" t="s">
        <v>4</v>
      </c>
      <c r="M5134" t="s">
        <v>5</v>
      </c>
      <c r="N5134" t="s">
        <v>6</v>
      </c>
      <c r="O5134">
        <v>709600000</v>
      </c>
      <c r="P5134" t="s">
        <v>40</v>
      </c>
      <c r="Q5134" t="s">
        <v>274</v>
      </c>
      <c r="R5134" t="s">
        <v>7</v>
      </c>
      <c r="S5134" t="s">
        <v>524</v>
      </c>
      <c r="T5134" t="s">
        <v>549</v>
      </c>
      <c r="W5134" t="s">
        <v>34</v>
      </c>
      <c r="X5134" t="s">
        <v>8</v>
      </c>
      <c r="Y5134" t="s">
        <v>93</v>
      </c>
      <c r="Z5134">
        <v>52.23</v>
      </c>
      <c r="AA5134">
        <v>24</v>
      </c>
    </row>
    <row r="5135" spans="1:27" hidden="1" x14ac:dyDescent="0.25">
      <c r="A5135">
        <v>2017</v>
      </c>
      <c r="B5135">
        <v>2</v>
      </c>
      <c r="C5135" t="s">
        <v>270</v>
      </c>
      <c r="D5135">
        <v>8681</v>
      </c>
      <c r="E5135">
        <v>7</v>
      </c>
      <c r="F5135">
        <v>20170223</v>
      </c>
      <c r="G5135">
        <v>20546150519</v>
      </c>
      <c r="H5135" t="s">
        <v>345</v>
      </c>
      <c r="I5135" t="s">
        <v>25</v>
      </c>
      <c r="J5135" t="s">
        <v>26</v>
      </c>
      <c r="K5135" t="s">
        <v>199</v>
      </c>
      <c r="L5135" t="s">
        <v>4</v>
      </c>
      <c r="M5135" t="s">
        <v>5</v>
      </c>
      <c r="N5135" t="s">
        <v>6</v>
      </c>
      <c r="O5135">
        <v>709600000</v>
      </c>
      <c r="P5135" t="s">
        <v>1006</v>
      </c>
      <c r="Q5135" t="s">
        <v>274</v>
      </c>
      <c r="R5135" t="s">
        <v>7</v>
      </c>
      <c r="S5135" t="s">
        <v>1720</v>
      </c>
      <c r="W5135" t="s">
        <v>272</v>
      </c>
      <c r="X5135" t="s">
        <v>8</v>
      </c>
      <c r="Y5135" t="s">
        <v>226</v>
      </c>
      <c r="Z5135">
        <v>51.57</v>
      </c>
      <c r="AA5135">
        <v>30</v>
      </c>
    </row>
    <row r="5136" spans="1:27" hidden="1" x14ac:dyDescent="0.25">
      <c r="A5136">
        <v>2018</v>
      </c>
      <c r="B5136">
        <v>3</v>
      </c>
      <c r="C5136" t="s">
        <v>0</v>
      </c>
      <c r="D5136">
        <v>24309</v>
      </c>
      <c r="E5136">
        <v>4</v>
      </c>
      <c r="F5136">
        <v>20180324</v>
      </c>
      <c r="G5136">
        <v>20546610706</v>
      </c>
      <c r="H5136" t="s">
        <v>1</v>
      </c>
      <c r="I5136" t="s">
        <v>2</v>
      </c>
      <c r="J5136" t="s">
        <v>81</v>
      </c>
      <c r="K5136" t="s">
        <v>374</v>
      </c>
      <c r="L5136" t="s">
        <v>4</v>
      </c>
      <c r="M5136" t="s">
        <v>5</v>
      </c>
      <c r="N5136" t="s">
        <v>6</v>
      </c>
      <c r="O5136">
        <v>709600000</v>
      </c>
      <c r="P5136" t="s">
        <v>40</v>
      </c>
      <c r="Q5136" t="s">
        <v>274</v>
      </c>
      <c r="R5136" t="s">
        <v>7</v>
      </c>
      <c r="S5136" t="s">
        <v>547</v>
      </c>
      <c r="T5136" t="s">
        <v>378</v>
      </c>
      <c r="W5136" t="s">
        <v>73</v>
      </c>
      <c r="X5136" t="s">
        <v>8</v>
      </c>
      <c r="Y5136" t="s">
        <v>9</v>
      </c>
      <c r="Z5136">
        <v>50.4</v>
      </c>
      <c r="AA5136">
        <v>24</v>
      </c>
    </row>
    <row r="5137" spans="1:27" hidden="1" x14ac:dyDescent="0.25">
      <c r="A5137">
        <v>2018</v>
      </c>
      <c r="B5137">
        <v>1</v>
      </c>
      <c r="C5137" t="s">
        <v>0</v>
      </c>
      <c r="D5137">
        <v>4524</v>
      </c>
      <c r="E5137">
        <v>9</v>
      </c>
      <c r="F5137">
        <v>20180115</v>
      </c>
      <c r="G5137">
        <v>20602498281</v>
      </c>
      <c r="H5137" t="s">
        <v>1141</v>
      </c>
      <c r="I5137" t="s">
        <v>2</v>
      </c>
      <c r="J5137" t="s">
        <v>21</v>
      </c>
      <c r="K5137" t="s">
        <v>1150</v>
      </c>
      <c r="L5137" t="s">
        <v>4</v>
      </c>
      <c r="M5137" t="s">
        <v>5</v>
      </c>
      <c r="N5137" t="s">
        <v>6</v>
      </c>
      <c r="O5137">
        <v>904219000</v>
      </c>
      <c r="P5137" t="s">
        <v>40</v>
      </c>
      <c r="Q5137" t="s">
        <v>274</v>
      </c>
      <c r="R5137" t="s">
        <v>50</v>
      </c>
      <c r="S5137" t="s">
        <v>54</v>
      </c>
      <c r="V5137" t="s">
        <v>378</v>
      </c>
      <c r="W5137" t="s">
        <v>108</v>
      </c>
      <c r="X5137" t="s">
        <v>23</v>
      </c>
      <c r="Y5137" t="s">
        <v>9</v>
      </c>
      <c r="Z5137">
        <v>50</v>
      </c>
      <c r="AA5137">
        <v>10</v>
      </c>
    </row>
    <row r="5138" spans="1:27" hidden="1" x14ac:dyDescent="0.25">
      <c r="A5138">
        <v>2018</v>
      </c>
      <c r="B5138">
        <v>1</v>
      </c>
      <c r="C5138" t="s">
        <v>0</v>
      </c>
      <c r="D5138">
        <v>8925</v>
      </c>
      <c r="E5138">
        <v>7</v>
      </c>
      <c r="F5138">
        <v>20180127</v>
      </c>
      <c r="G5138">
        <v>20602498281</v>
      </c>
      <c r="H5138" t="s">
        <v>1141</v>
      </c>
      <c r="I5138" t="s">
        <v>2</v>
      </c>
      <c r="J5138" t="s">
        <v>21</v>
      </c>
      <c r="K5138" t="s">
        <v>22</v>
      </c>
      <c r="L5138" t="s">
        <v>4</v>
      </c>
      <c r="M5138" t="s">
        <v>5</v>
      </c>
      <c r="N5138" t="s">
        <v>6</v>
      </c>
      <c r="O5138">
        <v>904219000</v>
      </c>
      <c r="P5138" t="s">
        <v>40</v>
      </c>
      <c r="Q5138" t="s">
        <v>274</v>
      </c>
      <c r="R5138" t="s">
        <v>50</v>
      </c>
      <c r="S5138" t="s">
        <v>54</v>
      </c>
      <c r="V5138" t="s">
        <v>14</v>
      </c>
      <c r="X5138" t="s">
        <v>23</v>
      </c>
      <c r="Y5138" t="s">
        <v>9</v>
      </c>
      <c r="Z5138">
        <v>50</v>
      </c>
      <c r="AA5138">
        <v>10</v>
      </c>
    </row>
    <row r="5139" spans="1:27" hidden="1" x14ac:dyDescent="0.25">
      <c r="A5139">
        <v>2018</v>
      </c>
      <c r="B5139">
        <v>2</v>
      </c>
      <c r="C5139" t="s">
        <v>0</v>
      </c>
      <c r="D5139">
        <v>10977</v>
      </c>
      <c r="E5139">
        <v>7</v>
      </c>
      <c r="F5139">
        <v>20180203</v>
      </c>
      <c r="G5139">
        <v>20602498281</v>
      </c>
      <c r="H5139" t="s">
        <v>1141</v>
      </c>
      <c r="I5139" t="s">
        <v>2</v>
      </c>
      <c r="J5139" t="s">
        <v>21</v>
      </c>
      <c r="K5139" t="s">
        <v>22</v>
      </c>
      <c r="L5139" t="s">
        <v>4</v>
      </c>
      <c r="M5139" t="s">
        <v>5</v>
      </c>
      <c r="N5139" t="s">
        <v>6</v>
      </c>
      <c r="O5139">
        <v>904219000</v>
      </c>
      <c r="P5139" t="s">
        <v>40</v>
      </c>
      <c r="Q5139" t="s">
        <v>274</v>
      </c>
      <c r="R5139" t="s">
        <v>50</v>
      </c>
      <c r="S5139" t="s">
        <v>54</v>
      </c>
      <c r="V5139" t="s">
        <v>14</v>
      </c>
      <c r="X5139" t="s">
        <v>23</v>
      </c>
      <c r="Y5139" t="s">
        <v>9</v>
      </c>
      <c r="Z5139">
        <v>50</v>
      </c>
      <c r="AA5139">
        <v>10</v>
      </c>
    </row>
    <row r="5140" spans="1:27" hidden="1" x14ac:dyDescent="0.25">
      <c r="A5140">
        <v>2018</v>
      </c>
      <c r="B5140">
        <v>2</v>
      </c>
      <c r="C5140" t="s">
        <v>0</v>
      </c>
      <c r="D5140">
        <v>16700</v>
      </c>
      <c r="E5140">
        <v>15</v>
      </c>
      <c r="F5140">
        <v>20180224</v>
      </c>
      <c r="G5140">
        <v>20602498281</v>
      </c>
      <c r="H5140" t="s">
        <v>1141</v>
      </c>
      <c r="I5140" t="s">
        <v>2</v>
      </c>
      <c r="J5140" t="s">
        <v>21</v>
      </c>
      <c r="K5140" t="s">
        <v>22</v>
      </c>
      <c r="L5140" t="s">
        <v>4</v>
      </c>
      <c r="M5140" t="s">
        <v>5</v>
      </c>
      <c r="N5140" t="s">
        <v>6</v>
      </c>
      <c r="O5140">
        <v>709600000</v>
      </c>
      <c r="P5140" t="s">
        <v>40</v>
      </c>
      <c r="Q5140" t="s">
        <v>274</v>
      </c>
      <c r="R5140" t="s">
        <v>7</v>
      </c>
      <c r="S5140" t="s">
        <v>54</v>
      </c>
      <c r="W5140" t="s">
        <v>44</v>
      </c>
      <c r="X5140" t="s">
        <v>23</v>
      </c>
      <c r="Y5140" t="s">
        <v>9</v>
      </c>
      <c r="Z5140">
        <v>50</v>
      </c>
      <c r="AA5140">
        <v>10</v>
      </c>
    </row>
    <row r="5141" spans="1:27" hidden="1" x14ac:dyDescent="0.25">
      <c r="A5141">
        <v>2018</v>
      </c>
      <c r="B5141">
        <v>3</v>
      </c>
      <c r="C5141" t="s">
        <v>0</v>
      </c>
      <c r="D5141">
        <v>20491</v>
      </c>
      <c r="E5141">
        <v>25</v>
      </c>
      <c r="F5141">
        <v>20180310</v>
      </c>
      <c r="G5141">
        <v>20602498281</v>
      </c>
      <c r="H5141" t="s">
        <v>1141</v>
      </c>
      <c r="I5141" t="s">
        <v>2</v>
      </c>
      <c r="J5141" t="s">
        <v>21</v>
      </c>
      <c r="K5141" t="s">
        <v>22</v>
      </c>
      <c r="L5141" t="s">
        <v>4</v>
      </c>
      <c r="M5141" t="s">
        <v>5</v>
      </c>
      <c r="N5141" t="s">
        <v>6</v>
      </c>
      <c r="O5141">
        <v>709600000</v>
      </c>
      <c r="P5141" t="s">
        <v>40</v>
      </c>
      <c r="Q5141" t="s">
        <v>274</v>
      </c>
      <c r="R5141" t="s">
        <v>7</v>
      </c>
      <c r="S5141" t="s">
        <v>54</v>
      </c>
      <c r="W5141" t="s">
        <v>44</v>
      </c>
      <c r="X5141" t="s">
        <v>23</v>
      </c>
      <c r="Y5141" t="s">
        <v>9</v>
      </c>
      <c r="Z5141">
        <v>50</v>
      </c>
      <c r="AA5141">
        <v>10</v>
      </c>
    </row>
    <row r="5142" spans="1:27" hidden="1" x14ac:dyDescent="0.25">
      <c r="A5142">
        <v>2017</v>
      </c>
      <c r="B5142">
        <v>1</v>
      </c>
      <c r="C5142" t="s">
        <v>0</v>
      </c>
      <c r="D5142">
        <v>5449</v>
      </c>
      <c r="E5142">
        <v>1</v>
      </c>
      <c r="F5142">
        <v>20170118</v>
      </c>
      <c r="G5142">
        <v>20563192047</v>
      </c>
      <c r="H5142" t="s">
        <v>525</v>
      </c>
      <c r="I5142" t="s">
        <v>2</v>
      </c>
      <c r="J5142" t="s">
        <v>52</v>
      </c>
      <c r="K5142" t="s">
        <v>556</v>
      </c>
      <c r="L5142" t="s">
        <v>4</v>
      </c>
      <c r="M5142" t="s">
        <v>5</v>
      </c>
      <c r="N5142" t="s">
        <v>6</v>
      </c>
      <c r="O5142">
        <v>709600000</v>
      </c>
      <c r="P5142" t="s">
        <v>1071</v>
      </c>
      <c r="Q5142" t="s">
        <v>274</v>
      </c>
      <c r="R5142" t="s">
        <v>7</v>
      </c>
      <c r="S5142" t="s">
        <v>40</v>
      </c>
      <c r="T5142" t="s">
        <v>45</v>
      </c>
      <c r="X5142" t="s">
        <v>23</v>
      </c>
      <c r="Y5142" t="s">
        <v>9</v>
      </c>
      <c r="Z5142">
        <v>49.2</v>
      </c>
      <c r="AA5142">
        <v>29</v>
      </c>
    </row>
    <row r="5143" spans="1:27" hidden="1" x14ac:dyDescent="0.25">
      <c r="A5143">
        <v>2018</v>
      </c>
      <c r="B5143">
        <v>1</v>
      </c>
      <c r="C5143" t="s">
        <v>0</v>
      </c>
      <c r="D5143">
        <v>8334</v>
      </c>
      <c r="E5143">
        <v>27</v>
      </c>
      <c r="F5143">
        <v>20180128</v>
      </c>
      <c r="G5143">
        <v>10424891415</v>
      </c>
      <c r="H5143" t="s">
        <v>70</v>
      </c>
      <c r="I5143" t="s">
        <v>2</v>
      </c>
      <c r="J5143" t="s">
        <v>52</v>
      </c>
      <c r="K5143" t="s">
        <v>53</v>
      </c>
      <c r="L5143" t="s">
        <v>4</v>
      </c>
      <c r="M5143" t="s">
        <v>5</v>
      </c>
      <c r="N5143" t="s">
        <v>6</v>
      </c>
      <c r="O5143">
        <v>709600000</v>
      </c>
      <c r="P5143" t="s">
        <v>499</v>
      </c>
      <c r="Q5143" t="s">
        <v>472</v>
      </c>
      <c r="R5143" t="s">
        <v>7</v>
      </c>
      <c r="S5143" t="s">
        <v>83</v>
      </c>
      <c r="T5143" t="s">
        <v>210</v>
      </c>
      <c r="X5143" t="s">
        <v>23</v>
      </c>
      <c r="Y5143" t="s">
        <v>9</v>
      </c>
      <c r="Z5143">
        <v>48.54</v>
      </c>
      <c r="AA5143">
        <v>6</v>
      </c>
    </row>
    <row r="5144" spans="1:27" hidden="1" x14ac:dyDescent="0.25">
      <c r="A5144">
        <v>2018</v>
      </c>
      <c r="B5144">
        <v>3</v>
      </c>
      <c r="C5144" t="s">
        <v>0</v>
      </c>
      <c r="D5144">
        <v>19503</v>
      </c>
      <c r="E5144">
        <v>10</v>
      </c>
      <c r="F5144">
        <v>20180308</v>
      </c>
      <c r="G5144">
        <v>20565443993</v>
      </c>
      <c r="H5144" t="s">
        <v>523</v>
      </c>
      <c r="I5144" t="s">
        <v>2</v>
      </c>
      <c r="J5144" t="s">
        <v>81</v>
      </c>
      <c r="K5144" t="s">
        <v>374</v>
      </c>
      <c r="L5144" t="s">
        <v>4</v>
      </c>
      <c r="M5144" t="s">
        <v>5</v>
      </c>
      <c r="N5144" t="s">
        <v>6</v>
      </c>
      <c r="O5144">
        <v>904219000</v>
      </c>
      <c r="P5144" t="s">
        <v>40</v>
      </c>
      <c r="Q5144" t="s">
        <v>472</v>
      </c>
      <c r="R5144" t="s">
        <v>50</v>
      </c>
      <c r="S5144" t="s">
        <v>1156</v>
      </c>
      <c r="T5144" t="s">
        <v>1115</v>
      </c>
      <c r="W5144" t="s">
        <v>34</v>
      </c>
      <c r="X5144" t="s">
        <v>23</v>
      </c>
      <c r="Y5144" t="s">
        <v>9</v>
      </c>
      <c r="Z5144">
        <v>48.04</v>
      </c>
      <c r="AA5144">
        <v>5</v>
      </c>
    </row>
    <row r="5145" spans="1:27" hidden="1" x14ac:dyDescent="0.25">
      <c r="A5145">
        <v>2018</v>
      </c>
      <c r="B5145">
        <v>3</v>
      </c>
      <c r="C5145" t="s">
        <v>86</v>
      </c>
      <c r="D5145">
        <v>23150</v>
      </c>
      <c r="E5145">
        <v>29</v>
      </c>
      <c r="F5145">
        <v>20180313</v>
      </c>
      <c r="G5145">
        <v>20450130908</v>
      </c>
      <c r="H5145" t="s">
        <v>1444</v>
      </c>
      <c r="I5145" t="s">
        <v>2</v>
      </c>
      <c r="J5145" t="s">
        <v>32</v>
      </c>
      <c r="K5145" t="s">
        <v>96</v>
      </c>
      <c r="L5145" t="s">
        <v>4</v>
      </c>
      <c r="M5145" t="s">
        <v>5</v>
      </c>
      <c r="N5145" t="s">
        <v>6</v>
      </c>
      <c r="O5145">
        <v>904221000</v>
      </c>
      <c r="P5145" t="s">
        <v>499</v>
      </c>
      <c r="Q5145" t="s">
        <v>1016</v>
      </c>
      <c r="R5145" t="s">
        <v>104</v>
      </c>
      <c r="S5145" t="s">
        <v>2515</v>
      </c>
      <c r="U5145" t="s">
        <v>2549</v>
      </c>
      <c r="V5145" t="s">
        <v>2550</v>
      </c>
      <c r="W5145" t="s">
        <v>176</v>
      </c>
      <c r="X5145" t="s">
        <v>8</v>
      </c>
      <c r="Y5145" t="s">
        <v>9</v>
      </c>
      <c r="Z5145">
        <v>48</v>
      </c>
      <c r="AA5145">
        <v>15</v>
      </c>
    </row>
    <row r="5146" spans="1:27" hidden="1" x14ac:dyDescent="0.25">
      <c r="A5146">
        <v>2017</v>
      </c>
      <c r="B5146">
        <v>3</v>
      </c>
      <c r="C5146" t="s">
        <v>86</v>
      </c>
      <c r="D5146">
        <v>21354</v>
      </c>
      <c r="E5146">
        <v>13</v>
      </c>
      <c r="F5146">
        <v>20170310</v>
      </c>
      <c r="G5146">
        <v>20514833916</v>
      </c>
      <c r="H5146" t="s">
        <v>1887</v>
      </c>
      <c r="I5146" t="s">
        <v>25</v>
      </c>
      <c r="J5146" t="s">
        <v>26</v>
      </c>
      <c r="K5146" t="s">
        <v>28</v>
      </c>
      <c r="L5146" t="s">
        <v>4</v>
      </c>
      <c r="M5146" t="s">
        <v>5</v>
      </c>
      <c r="N5146" t="s">
        <v>6</v>
      </c>
      <c r="O5146">
        <v>904219000</v>
      </c>
      <c r="P5146" t="s">
        <v>40</v>
      </c>
      <c r="Q5146" t="s">
        <v>472</v>
      </c>
      <c r="R5146" t="s">
        <v>50</v>
      </c>
      <c r="S5146" t="s">
        <v>72</v>
      </c>
      <c r="T5146" t="s">
        <v>14</v>
      </c>
      <c r="V5146" t="s">
        <v>99</v>
      </c>
      <c r="W5146" t="s">
        <v>100</v>
      </c>
      <c r="X5146" t="s">
        <v>8</v>
      </c>
      <c r="Y5146" t="s">
        <v>9</v>
      </c>
      <c r="Z5146">
        <v>47.5</v>
      </c>
      <c r="AA5146">
        <v>6</v>
      </c>
    </row>
    <row r="5147" spans="1:27" hidden="1" x14ac:dyDescent="0.25">
      <c r="A5147">
        <v>2017</v>
      </c>
      <c r="B5147">
        <v>3</v>
      </c>
      <c r="C5147" t="s">
        <v>86</v>
      </c>
      <c r="D5147">
        <v>21354</v>
      </c>
      <c r="E5147">
        <v>14</v>
      </c>
      <c r="F5147">
        <v>20170310</v>
      </c>
      <c r="G5147">
        <v>20514833916</v>
      </c>
      <c r="H5147" t="s">
        <v>1887</v>
      </c>
      <c r="I5147" t="s">
        <v>25</v>
      </c>
      <c r="J5147" t="s">
        <v>26</v>
      </c>
      <c r="K5147" t="s">
        <v>28</v>
      </c>
      <c r="L5147" t="s">
        <v>4</v>
      </c>
      <c r="M5147" t="s">
        <v>5</v>
      </c>
      <c r="N5147" t="s">
        <v>6</v>
      </c>
      <c r="O5147">
        <v>904219000</v>
      </c>
      <c r="P5147" t="s">
        <v>499</v>
      </c>
      <c r="Q5147" t="s">
        <v>472</v>
      </c>
      <c r="R5147" t="s">
        <v>50</v>
      </c>
      <c r="S5147" t="s">
        <v>41</v>
      </c>
      <c r="T5147" t="s">
        <v>14</v>
      </c>
      <c r="V5147" t="s">
        <v>99</v>
      </c>
      <c r="W5147" t="s">
        <v>100</v>
      </c>
      <c r="X5147" t="s">
        <v>8</v>
      </c>
      <c r="Y5147" t="s">
        <v>9</v>
      </c>
      <c r="Z5147">
        <v>47.5</v>
      </c>
      <c r="AA5147">
        <v>6</v>
      </c>
    </row>
    <row r="5148" spans="1:27" hidden="1" x14ac:dyDescent="0.25">
      <c r="A5148">
        <v>2017</v>
      </c>
      <c r="B5148">
        <v>2</v>
      </c>
      <c r="C5148" t="s">
        <v>86</v>
      </c>
      <c r="D5148">
        <v>14700</v>
      </c>
      <c r="E5148">
        <v>19</v>
      </c>
      <c r="F5148">
        <v>20170222</v>
      </c>
      <c r="G5148">
        <v>20539086082</v>
      </c>
      <c r="H5148" t="s">
        <v>2126</v>
      </c>
      <c r="I5148" t="s">
        <v>25</v>
      </c>
      <c r="J5148" t="s">
        <v>66</v>
      </c>
      <c r="K5148" t="s">
        <v>183</v>
      </c>
      <c r="L5148" t="s">
        <v>4</v>
      </c>
      <c r="M5148" t="s">
        <v>5</v>
      </c>
      <c r="N5148" t="s">
        <v>6</v>
      </c>
      <c r="O5148">
        <v>904229000</v>
      </c>
      <c r="P5148" t="s">
        <v>499</v>
      </c>
      <c r="Q5148" t="s">
        <v>1003</v>
      </c>
      <c r="R5148" t="s">
        <v>60</v>
      </c>
      <c r="S5148" t="s">
        <v>2132</v>
      </c>
      <c r="T5148" t="s">
        <v>2128</v>
      </c>
      <c r="U5148" t="s">
        <v>252</v>
      </c>
      <c r="V5148" t="s">
        <v>430</v>
      </c>
      <c r="X5148" t="s">
        <v>8</v>
      </c>
      <c r="Y5148" t="s">
        <v>226</v>
      </c>
      <c r="Z5148">
        <v>47.11</v>
      </c>
      <c r="AA5148">
        <v>23.001000000000001</v>
      </c>
    </row>
    <row r="5149" spans="1:27" hidden="1" x14ac:dyDescent="0.25">
      <c r="A5149">
        <v>2017</v>
      </c>
      <c r="B5149">
        <v>2</v>
      </c>
      <c r="C5149" t="s">
        <v>0</v>
      </c>
      <c r="D5149">
        <v>13594</v>
      </c>
      <c r="E5149">
        <v>23</v>
      </c>
      <c r="F5149">
        <v>20170209</v>
      </c>
      <c r="G5149">
        <v>10106986423</v>
      </c>
      <c r="H5149" t="s">
        <v>35</v>
      </c>
      <c r="I5149" t="s">
        <v>36</v>
      </c>
      <c r="J5149" t="s">
        <v>37</v>
      </c>
      <c r="K5149" t="s">
        <v>37</v>
      </c>
      <c r="L5149" t="s">
        <v>4</v>
      </c>
      <c r="M5149" t="s">
        <v>5</v>
      </c>
      <c r="N5149" t="s">
        <v>6</v>
      </c>
      <c r="O5149">
        <v>709600000</v>
      </c>
      <c r="P5149" t="s">
        <v>499</v>
      </c>
      <c r="Q5149" t="s">
        <v>274</v>
      </c>
      <c r="R5149" t="s">
        <v>7</v>
      </c>
      <c r="S5149" t="s">
        <v>41</v>
      </c>
      <c r="T5149" t="s">
        <v>72</v>
      </c>
      <c r="X5149" t="s">
        <v>23</v>
      </c>
      <c r="Y5149" t="s">
        <v>9</v>
      </c>
      <c r="Z5149">
        <v>45.3</v>
      </c>
      <c r="AA5149">
        <v>6</v>
      </c>
    </row>
    <row r="5150" spans="1:27" hidden="1" x14ac:dyDescent="0.25">
      <c r="A5150">
        <v>2018</v>
      </c>
      <c r="B5150">
        <v>1</v>
      </c>
      <c r="C5150" t="s">
        <v>0</v>
      </c>
      <c r="D5150">
        <v>7392</v>
      </c>
      <c r="E5150">
        <v>44</v>
      </c>
      <c r="F5150">
        <v>20180125</v>
      </c>
      <c r="G5150">
        <v>10106986423</v>
      </c>
      <c r="H5150" t="s">
        <v>35</v>
      </c>
      <c r="I5150" t="s">
        <v>36</v>
      </c>
      <c r="J5150" t="s">
        <v>37</v>
      </c>
      <c r="K5150" t="s">
        <v>37</v>
      </c>
      <c r="L5150" t="s">
        <v>4</v>
      </c>
      <c r="M5150" t="s">
        <v>5</v>
      </c>
      <c r="N5150" t="s">
        <v>6</v>
      </c>
      <c r="O5150">
        <v>709600000</v>
      </c>
      <c r="P5150" t="s">
        <v>499</v>
      </c>
      <c r="Q5150" t="s">
        <v>274</v>
      </c>
      <c r="R5150" t="s">
        <v>7</v>
      </c>
      <c r="S5150" t="s">
        <v>41</v>
      </c>
      <c r="T5150" t="s">
        <v>72</v>
      </c>
      <c r="X5150" t="s">
        <v>23</v>
      </c>
      <c r="Y5150" t="s">
        <v>9</v>
      </c>
      <c r="Z5150">
        <v>45.3</v>
      </c>
      <c r="AA5150">
        <v>14.901999999999999</v>
      </c>
    </row>
    <row r="5151" spans="1:27" hidden="1" x14ac:dyDescent="0.25">
      <c r="A5151">
        <v>2018</v>
      </c>
      <c r="B5151">
        <v>1</v>
      </c>
      <c r="C5151" t="s">
        <v>0</v>
      </c>
      <c r="D5151">
        <v>3316</v>
      </c>
      <c r="E5151">
        <v>1</v>
      </c>
      <c r="F5151">
        <v>20180112</v>
      </c>
      <c r="G5151">
        <v>20546610706</v>
      </c>
      <c r="H5151" t="s">
        <v>1</v>
      </c>
      <c r="I5151" t="s">
        <v>2</v>
      </c>
      <c r="J5151" t="s">
        <v>32</v>
      </c>
      <c r="K5151" t="s">
        <v>33</v>
      </c>
      <c r="L5151" t="s">
        <v>4</v>
      </c>
      <c r="M5151" t="s">
        <v>5</v>
      </c>
      <c r="N5151" t="s">
        <v>6</v>
      </c>
      <c r="O5151">
        <v>709600000</v>
      </c>
      <c r="P5151" t="s">
        <v>40</v>
      </c>
      <c r="Q5151" t="s">
        <v>274</v>
      </c>
      <c r="R5151" t="s">
        <v>7</v>
      </c>
      <c r="S5151" t="s">
        <v>40</v>
      </c>
      <c r="W5151" t="s">
        <v>44</v>
      </c>
      <c r="X5151" t="s">
        <v>8</v>
      </c>
      <c r="Y5151" t="s">
        <v>9</v>
      </c>
      <c r="Z5151">
        <v>45</v>
      </c>
      <c r="AA5151">
        <v>5</v>
      </c>
    </row>
    <row r="5152" spans="1:27" hidden="1" x14ac:dyDescent="0.25">
      <c r="A5152">
        <v>2018</v>
      </c>
      <c r="B5152">
        <v>3</v>
      </c>
      <c r="C5152" t="s">
        <v>0</v>
      </c>
      <c r="D5152">
        <v>18142</v>
      </c>
      <c r="E5152">
        <v>2</v>
      </c>
      <c r="F5152">
        <v>20180302</v>
      </c>
      <c r="G5152">
        <v>20546610706</v>
      </c>
      <c r="H5152" t="s">
        <v>1</v>
      </c>
      <c r="I5152" t="s">
        <v>2</v>
      </c>
      <c r="J5152" t="s">
        <v>32</v>
      </c>
      <c r="K5152" t="s">
        <v>33</v>
      </c>
      <c r="L5152" t="s">
        <v>4</v>
      </c>
      <c r="M5152" t="s">
        <v>5</v>
      </c>
      <c r="N5152" t="s">
        <v>6</v>
      </c>
      <c r="O5152">
        <v>709600000</v>
      </c>
      <c r="P5152" t="s">
        <v>40</v>
      </c>
      <c r="Q5152" t="s">
        <v>274</v>
      </c>
      <c r="R5152" t="s">
        <v>7</v>
      </c>
      <c r="S5152" t="s">
        <v>56</v>
      </c>
      <c r="W5152" t="s">
        <v>44</v>
      </c>
      <c r="X5152" t="s">
        <v>8</v>
      </c>
      <c r="Y5152" t="s">
        <v>9</v>
      </c>
      <c r="Z5152">
        <v>45</v>
      </c>
      <c r="AA5152">
        <v>5</v>
      </c>
    </row>
    <row r="5153" spans="1:27" hidden="1" x14ac:dyDescent="0.25">
      <c r="A5153">
        <v>2018</v>
      </c>
      <c r="B5153">
        <v>3</v>
      </c>
      <c r="C5153" t="s">
        <v>0</v>
      </c>
      <c r="D5153">
        <v>18142</v>
      </c>
      <c r="E5153">
        <v>3</v>
      </c>
      <c r="F5153">
        <v>20180302</v>
      </c>
      <c r="G5153">
        <v>20546610706</v>
      </c>
      <c r="H5153" t="s">
        <v>1</v>
      </c>
      <c r="I5153" t="s">
        <v>2</v>
      </c>
      <c r="J5153" t="s">
        <v>32</v>
      </c>
      <c r="K5153" t="s">
        <v>33</v>
      </c>
      <c r="L5153" t="s">
        <v>4</v>
      </c>
      <c r="M5153" t="s">
        <v>5</v>
      </c>
      <c r="N5153" t="s">
        <v>6</v>
      </c>
      <c r="O5153">
        <v>709600000</v>
      </c>
      <c r="P5153" t="s">
        <v>40</v>
      </c>
      <c r="Q5153" t="s">
        <v>274</v>
      </c>
      <c r="R5153" t="s">
        <v>7</v>
      </c>
      <c r="S5153" t="s">
        <v>547</v>
      </c>
      <c r="W5153" t="s">
        <v>44</v>
      </c>
      <c r="X5153" t="s">
        <v>8</v>
      </c>
      <c r="Y5153" t="s">
        <v>9</v>
      </c>
      <c r="Z5153">
        <v>45</v>
      </c>
      <c r="AA5153">
        <v>5</v>
      </c>
    </row>
    <row r="5154" spans="1:27" hidden="1" x14ac:dyDescent="0.25">
      <c r="A5154">
        <v>2018</v>
      </c>
      <c r="B5154">
        <v>3</v>
      </c>
      <c r="C5154" t="s">
        <v>0</v>
      </c>
      <c r="D5154">
        <v>19503</v>
      </c>
      <c r="E5154">
        <v>1</v>
      </c>
      <c r="F5154">
        <v>20180308</v>
      </c>
      <c r="G5154">
        <v>20565443993</v>
      </c>
      <c r="H5154" t="s">
        <v>523</v>
      </c>
      <c r="I5154" t="s">
        <v>2</v>
      </c>
      <c r="J5154" t="s">
        <v>81</v>
      </c>
      <c r="K5154" t="s">
        <v>374</v>
      </c>
      <c r="L5154" t="s">
        <v>4</v>
      </c>
      <c r="M5154" t="s">
        <v>5</v>
      </c>
      <c r="N5154" t="s">
        <v>6</v>
      </c>
      <c r="O5154">
        <v>709600000</v>
      </c>
      <c r="P5154" t="s">
        <v>31</v>
      </c>
      <c r="Q5154" t="s">
        <v>274</v>
      </c>
      <c r="R5154" t="s">
        <v>7</v>
      </c>
      <c r="S5154" t="s">
        <v>1110</v>
      </c>
      <c r="T5154" t="s">
        <v>1116</v>
      </c>
      <c r="W5154" t="s">
        <v>34</v>
      </c>
      <c r="X5154" t="s">
        <v>23</v>
      </c>
      <c r="Y5154" t="s">
        <v>9</v>
      </c>
      <c r="Z5154">
        <v>44.8</v>
      </c>
      <c r="AA5154">
        <v>18</v>
      </c>
    </row>
    <row r="5155" spans="1:27" hidden="1" x14ac:dyDescent="0.25">
      <c r="A5155">
        <v>2017</v>
      </c>
      <c r="B5155">
        <v>2</v>
      </c>
      <c r="C5155" t="s">
        <v>86</v>
      </c>
      <c r="D5155">
        <v>14700</v>
      </c>
      <c r="E5155">
        <v>16</v>
      </c>
      <c r="F5155">
        <v>20170222</v>
      </c>
      <c r="G5155">
        <v>20539086082</v>
      </c>
      <c r="H5155" t="s">
        <v>2126</v>
      </c>
      <c r="I5155" t="s">
        <v>25</v>
      </c>
      <c r="J5155" t="s">
        <v>66</v>
      </c>
      <c r="K5155" t="s">
        <v>183</v>
      </c>
      <c r="L5155" t="s">
        <v>4</v>
      </c>
      <c r="M5155" t="s">
        <v>5</v>
      </c>
      <c r="N5155" t="s">
        <v>6</v>
      </c>
      <c r="O5155">
        <v>904229000</v>
      </c>
      <c r="P5155" t="s">
        <v>499</v>
      </c>
      <c r="Q5155" t="s">
        <v>1003</v>
      </c>
      <c r="R5155" t="s">
        <v>60</v>
      </c>
      <c r="S5155" t="s">
        <v>2129</v>
      </c>
      <c r="T5155" t="s">
        <v>2128</v>
      </c>
      <c r="U5155" t="s">
        <v>252</v>
      </c>
      <c r="V5155" t="s">
        <v>430</v>
      </c>
      <c r="X5155" t="s">
        <v>8</v>
      </c>
      <c r="Y5155" t="s">
        <v>226</v>
      </c>
      <c r="Z5155">
        <v>44.68</v>
      </c>
      <c r="AA5155">
        <v>21.814</v>
      </c>
    </row>
    <row r="5156" spans="1:27" hidden="1" x14ac:dyDescent="0.25">
      <c r="A5156">
        <v>2018</v>
      </c>
      <c r="B5156">
        <v>3</v>
      </c>
      <c r="C5156" t="s">
        <v>0</v>
      </c>
      <c r="D5156">
        <v>18808</v>
      </c>
      <c r="E5156">
        <v>1</v>
      </c>
      <c r="F5156">
        <v>20180307</v>
      </c>
      <c r="G5156">
        <v>20546610706</v>
      </c>
      <c r="H5156" t="s">
        <v>1</v>
      </c>
      <c r="I5156" t="s">
        <v>2</v>
      </c>
      <c r="J5156" t="s">
        <v>81</v>
      </c>
      <c r="K5156" t="s">
        <v>374</v>
      </c>
      <c r="L5156" t="s">
        <v>4</v>
      </c>
      <c r="M5156" t="s">
        <v>5</v>
      </c>
      <c r="N5156" t="s">
        <v>6</v>
      </c>
      <c r="O5156">
        <v>709600000</v>
      </c>
      <c r="P5156" t="s">
        <v>40</v>
      </c>
      <c r="Q5156" t="s">
        <v>274</v>
      </c>
      <c r="R5156" t="s">
        <v>7</v>
      </c>
      <c r="S5156" t="s">
        <v>40</v>
      </c>
      <c r="T5156" t="s">
        <v>378</v>
      </c>
      <c r="W5156" t="s">
        <v>73</v>
      </c>
      <c r="X5156" t="s">
        <v>8</v>
      </c>
      <c r="Y5156" t="s">
        <v>9</v>
      </c>
      <c r="Z5156">
        <v>44.1</v>
      </c>
      <c r="AA5156">
        <v>20.891999999999999</v>
      </c>
    </row>
    <row r="5157" spans="1:27" hidden="1" x14ac:dyDescent="0.25">
      <c r="A5157">
        <v>2018</v>
      </c>
      <c r="B5157">
        <v>3</v>
      </c>
      <c r="C5157" t="s">
        <v>0</v>
      </c>
      <c r="D5157">
        <v>20003</v>
      </c>
      <c r="E5157">
        <v>4</v>
      </c>
      <c r="F5157">
        <v>20180309</v>
      </c>
      <c r="G5157">
        <v>20546610706</v>
      </c>
      <c r="H5157" t="s">
        <v>1</v>
      </c>
      <c r="I5157" t="s">
        <v>2</v>
      </c>
      <c r="J5157" t="s">
        <v>81</v>
      </c>
      <c r="K5157" t="s">
        <v>374</v>
      </c>
      <c r="L5157" t="s">
        <v>4</v>
      </c>
      <c r="M5157" t="s">
        <v>5</v>
      </c>
      <c r="N5157" t="s">
        <v>6</v>
      </c>
      <c r="O5157">
        <v>709600000</v>
      </c>
      <c r="P5157" t="s">
        <v>40</v>
      </c>
      <c r="Q5157" t="s">
        <v>274</v>
      </c>
      <c r="R5157" t="s">
        <v>7</v>
      </c>
      <c r="S5157" t="s">
        <v>547</v>
      </c>
      <c r="T5157" t="s">
        <v>378</v>
      </c>
      <c r="W5157" t="s">
        <v>73</v>
      </c>
      <c r="X5157" t="s">
        <v>8</v>
      </c>
      <c r="Y5157" t="s">
        <v>9</v>
      </c>
      <c r="Z5157">
        <v>44.1</v>
      </c>
      <c r="AA5157">
        <v>23.538</v>
      </c>
    </row>
    <row r="5158" spans="1:27" hidden="1" x14ac:dyDescent="0.25">
      <c r="A5158">
        <v>2017</v>
      </c>
      <c r="B5158">
        <v>1</v>
      </c>
      <c r="C5158" t="s">
        <v>86</v>
      </c>
      <c r="D5158">
        <v>2411</v>
      </c>
      <c r="E5158">
        <v>2</v>
      </c>
      <c r="F5158">
        <v>20170113</v>
      </c>
      <c r="G5158">
        <v>20503484316</v>
      </c>
      <c r="H5158" t="s">
        <v>238</v>
      </c>
      <c r="I5158" t="s">
        <v>25</v>
      </c>
      <c r="J5158" t="s">
        <v>26</v>
      </c>
      <c r="K5158" t="s">
        <v>97</v>
      </c>
      <c r="L5158" t="s">
        <v>4</v>
      </c>
      <c r="M5158" t="s">
        <v>5</v>
      </c>
      <c r="N5158" t="s">
        <v>17</v>
      </c>
      <c r="O5158">
        <v>2005999000</v>
      </c>
      <c r="P5158" t="s">
        <v>40</v>
      </c>
      <c r="Q5158" t="s">
        <v>1003</v>
      </c>
      <c r="R5158" t="s">
        <v>24</v>
      </c>
      <c r="S5158" t="s">
        <v>239</v>
      </c>
      <c r="T5158" t="s">
        <v>630</v>
      </c>
      <c r="X5158" t="s">
        <v>8</v>
      </c>
      <c r="Y5158" t="s">
        <v>9</v>
      </c>
      <c r="Z5158">
        <v>44</v>
      </c>
      <c r="AA5158">
        <v>42.472999999999999</v>
      </c>
    </row>
    <row r="5159" spans="1:27" hidden="1" x14ac:dyDescent="0.25">
      <c r="A5159">
        <v>2018</v>
      </c>
      <c r="B5159">
        <v>1</v>
      </c>
      <c r="C5159" t="s">
        <v>0</v>
      </c>
      <c r="D5159">
        <v>827</v>
      </c>
      <c r="E5159">
        <v>4</v>
      </c>
      <c r="F5159">
        <v>20180105</v>
      </c>
      <c r="G5159">
        <v>20566232724</v>
      </c>
      <c r="H5159" t="s">
        <v>522</v>
      </c>
      <c r="I5159" t="s">
        <v>47</v>
      </c>
      <c r="J5159" t="s">
        <v>75</v>
      </c>
      <c r="K5159" t="s">
        <v>76</v>
      </c>
      <c r="L5159" t="s">
        <v>4</v>
      </c>
      <c r="M5159" t="s">
        <v>5</v>
      </c>
      <c r="N5159" t="s">
        <v>6</v>
      </c>
      <c r="O5159">
        <v>709600000</v>
      </c>
      <c r="P5159" t="s">
        <v>40</v>
      </c>
      <c r="Q5159" t="s">
        <v>274</v>
      </c>
      <c r="R5159" t="s">
        <v>7</v>
      </c>
      <c r="S5159" t="s">
        <v>524</v>
      </c>
      <c r="T5159" t="s">
        <v>946</v>
      </c>
      <c r="W5159" t="s">
        <v>73</v>
      </c>
      <c r="X5159" t="s">
        <v>8</v>
      </c>
      <c r="Y5159" t="s">
        <v>9</v>
      </c>
      <c r="Z5159">
        <v>43.25</v>
      </c>
      <c r="AA5159">
        <v>10</v>
      </c>
    </row>
    <row r="5160" spans="1:27" hidden="1" x14ac:dyDescent="0.25">
      <c r="A5160">
        <v>2018</v>
      </c>
      <c r="B5160">
        <v>2</v>
      </c>
      <c r="C5160" t="s">
        <v>0</v>
      </c>
      <c r="D5160">
        <v>14148</v>
      </c>
      <c r="E5160">
        <v>5</v>
      </c>
      <c r="F5160">
        <v>20180216</v>
      </c>
      <c r="G5160">
        <v>20566232724</v>
      </c>
      <c r="H5160" t="s">
        <v>522</v>
      </c>
      <c r="I5160" t="s">
        <v>47</v>
      </c>
      <c r="J5160" t="s">
        <v>75</v>
      </c>
      <c r="K5160" t="s">
        <v>76</v>
      </c>
      <c r="L5160" t="s">
        <v>4</v>
      </c>
      <c r="M5160" t="s">
        <v>5</v>
      </c>
      <c r="N5160" t="s">
        <v>6</v>
      </c>
      <c r="O5160">
        <v>709600000</v>
      </c>
      <c r="P5160" t="s">
        <v>1012</v>
      </c>
      <c r="Q5160" t="s">
        <v>274</v>
      </c>
      <c r="R5160" t="s">
        <v>7</v>
      </c>
      <c r="S5160" t="s">
        <v>708</v>
      </c>
      <c r="T5160" t="s">
        <v>1787</v>
      </c>
      <c r="W5160" t="s">
        <v>73</v>
      </c>
      <c r="X5160" t="s">
        <v>8</v>
      </c>
      <c r="Y5160" t="s">
        <v>9</v>
      </c>
      <c r="Z5160">
        <v>43.2</v>
      </c>
      <c r="AA5160">
        <v>2.4</v>
      </c>
    </row>
    <row r="5161" spans="1:27" hidden="1" x14ac:dyDescent="0.25">
      <c r="A5161">
        <v>2018</v>
      </c>
      <c r="B5161">
        <v>3</v>
      </c>
      <c r="C5161" t="s">
        <v>0</v>
      </c>
      <c r="D5161">
        <v>21123</v>
      </c>
      <c r="E5161">
        <v>4</v>
      </c>
      <c r="F5161">
        <v>20180313</v>
      </c>
      <c r="G5161">
        <v>20566232724</v>
      </c>
      <c r="H5161" t="s">
        <v>522</v>
      </c>
      <c r="I5161" t="s">
        <v>47</v>
      </c>
      <c r="J5161" t="s">
        <v>75</v>
      </c>
      <c r="K5161" t="s">
        <v>76</v>
      </c>
      <c r="L5161" t="s">
        <v>4</v>
      </c>
      <c r="M5161" t="s">
        <v>5</v>
      </c>
      <c r="N5161" t="s">
        <v>6</v>
      </c>
      <c r="O5161">
        <v>709600000</v>
      </c>
      <c r="P5161" t="s">
        <v>1012</v>
      </c>
      <c r="Q5161" t="s">
        <v>274</v>
      </c>
      <c r="R5161" t="s">
        <v>7</v>
      </c>
      <c r="S5161" t="s">
        <v>708</v>
      </c>
      <c r="T5161" t="s">
        <v>2433</v>
      </c>
      <c r="W5161" t="s">
        <v>108</v>
      </c>
      <c r="X5161" t="s">
        <v>8</v>
      </c>
      <c r="Y5161" t="s">
        <v>9</v>
      </c>
      <c r="Z5161">
        <v>43.2</v>
      </c>
      <c r="AA5161">
        <v>2.4</v>
      </c>
    </row>
    <row r="5162" spans="1:27" hidden="1" x14ac:dyDescent="0.25">
      <c r="A5162">
        <v>2017</v>
      </c>
      <c r="B5162">
        <v>1</v>
      </c>
      <c r="C5162" t="s">
        <v>0</v>
      </c>
      <c r="D5162">
        <v>2489</v>
      </c>
      <c r="E5162">
        <v>23</v>
      </c>
      <c r="F5162">
        <v>20170111</v>
      </c>
      <c r="G5162">
        <v>10106986423</v>
      </c>
      <c r="H5162" t="s">
        <v>35</v>
      </c>
      <c r="I5162" t="s">
        <v>36</v>
      </c>
      <c r="J5162" t="s">
        <v>37</v>
      </c>
      <c r="K5162" t="s">
        <v>37</v>
      </c>
      <c r="L5162" t="s">
        <v>4</v>
      </c>
      <c r="M5162" t="s">
        <v>5</v>
      </c>
      <c r="N5162" t="s">
        <v>6</v>
      </c>
      <c r="O5162">
        <v>709600000</v>
      </c>
      <c r="P5162" t="s">
        <v>31</v>
      </c>
      <c r="Q5162" t="s">
        <v>274</v>
      </c>
      <c r="R5162" t="s">
        <v>7</v>
      </c>
      <c r="S5162" t="s">
        <v>31</v>
      </c>
      <c r="X5162" t="s">
        <v>23</v>
      </c>
      <c r="Y5162" t="s">
        <v>9</v>
      </c>
      <c r="Z5162">
        <v>42.75</v>
      </c>
      <c r="AA5162">
        <v>15</v>
      </c>
    </row>
    <row r="5163" spans="1:27" hidden="1" x14ac:dyDescent="0.25">
      <c r="A5163">
        <v>2017</v>
      </c>
      <c r="B5163">
        <v>1</v>
      </c>
      <c r="C5163" t="s">
        <v>0</v>
      </c>
      <c r="D5163">
        <v>5826</v>
      </c>
      <c r="E5163">
        <v>18</v>
      </c>
      <c r="F5163">
        <v>20170119</v>
      </c>
      <c r="G5163">
        <v>10106986423</v>
      </c>
      <c r="H5163" t="s">
        <v>35</v>
      </c>
      <c r="I5163" t="s">
        <v>36</v>
      </c>
      <c r="J5163" t="s">
        <v>37</v>
      </c>
      <c r="K5163" t="s">
        <v>37</v>
      </c>
      <c r="L5163" t="s">
        <v>4</v>
      </c>
      <c r="M5163" t="s">
        <v>5</v>
      </c>
      <c r="N5163" t="s">
        <v>6</v>
      </c>
      <c r="O5163">
        <v>709600000</v>
      </c>
      <c r="P5163" t="s">
        <v>31</v>
      </c>
      <c r="Q5163" t="s">
        <v>274</v>
      </c>
      <c r="R5163" t="s">
        <v>7</v>
      </c>
      <c r="S5163" t="s">
        <v>31</v>
      </c>
      <c r="X5163" t="s">
        <v>23</v>
      </c>
      <c r="Y5163" t="s">
        <v>9</v>
      </c>
      <c r="Z5163">
        <v>42.75</v>
      </c>
      <c r="AA5163">
        <v>15</v>
      </c>
    </row>
    <row r="5164" spans="1:27" hidden="1" x14ac:dyDescent="0.25">
      <c r="A5164">
        <v>2017</v>
      </c>
      <c r="B5164">
        <v>2</v>
      </c>
      <c r="C5164" t="s">
        <v>0</v>
      </c>
      <c r="D5164">
        <v>13594</v>
      </c>
      <c r="E5164">
        <v>32</v>
      </c>
      <c r="F5164">
        <v>20170209</v>
      </c>
      <c r="G5164">
        <v>10106986423</v>
      </c>
      <c r="H5164" t="s">
        <v>35</v>
      </c>
      <c r="I5164" t="s">
        <v>36</v>
      </c>
      <c r="J5164" t="s">
        <v>37</v>
      </c>
      <c r="K5164" t="s">
        <v>37</v>
      </c>
      <c r="L5164" t="s">
        <v>4</v>
      </c>
      <c r="M5164" t="s">
        <v>5</v>
      </c>
      <c r="N5164" t="s">
        <v>6</v>
      </c>
      <c r="O5164">
        <v>709600000</v>
      </c>
      <c r="P5164" t="s">
        <v>31</v>
      </c>
      <c r="Q5164" t="s">
        <v>274</v>
      </c>
      <c r="R5164" t="s">
        <v>7</v>
      </c>
      <c r="S5164" t="s">
        <v>31</v>
      </c>
      <c r="X5164" t="s">
        <v>23</v>
      </c>
      <c r="Y5164" t="s">
        <v>9</v>
      </c>
      <c r="Z5164">
        <v>42.75</v>
      </c>
      <c r="AA5164">
        <v>15</v>
      </c>
    </row>
    <row r="5165" spans="1:27" hidden="1" x14ac:dyDescent="0.25">
      <c r="A5165">
        <v>2017</v>
      </c>
      <c r="B5165">
        <v>2</v>
      </c>
      <c r="C5165" t="s">
        <v>0</v>
      </c>
      <c r="D5165">
        <v>16921</v>
      </c>
      <c r="E5165">
        <v>14</v>
      </c>
      <c r="F5165">
        <v>20170220</v>
      </c>
      <c r="G5165">
        <v>10106986423</v>
      </c>
      <c r="H5165" t="s">
        <v>35</v>
      </c>
      <c r="I5165" t="s">
        <v>36</v>
      </c>
      <c r="J5165" t="s">
        <v>37</v>
      </c>
      <c r="K5165" t="s">
        <v>37</v>
      </c>
      <c r="L5165" t="s">
        <v>4</v>
      </c>
      <c r="M5165" t="s">
        <v>5</v>
      </c>
      <c r="N5165" t="s">
        <v>6</v>
      </c>
      <c r="O5165">
        <v>904219000</v>
      </c>
      <c r="P5165" t="s">
        <v>31</v>
      </c>
      <c r="Q5165" t="s">
        <v>472</v>
      </c>
      <c r="R5165" t="s">
        <v>50</v>
      </c>
      <c r="S5165" t="s">
        <v>31</v>
      </c>
      <c r="X5165" t="s">
        <v>23</v>
      </c>
      <c r="Y5165" t="s">
        <v>9</v>
      </c>
      <c r="Z5165">
        <v>42.75</v>
      </c>
      <c r="AA5165">
        <v>15</v>
      </c>
    </row>
    <row r="5166" spans="1:27" hidden="1" x14ac:dyDescent="0.25">
      <c r="A5166">
        <v>2018</v>
      </c>
      <c r="B5166">
        <v>1</v>
      </c>
      <c r="C5166" t="s">
        <v>0</v>
      </c>
      <c r="D5166">
        <v>2543</v>
      </c>
      <c r="E5166">
        <v>23</v>
      </c>
      <c r="F5166">
        <v>20180112</v>
      </c>
      <c r="G5166">
        <v>10106986423</v>
      </c>
      <c r="H5166" t="s">
        <v>35</v>
      </c>
      <c r="I5166" t="s">
        <v>36</v>
      </c>
      <c r="J5166" t="s">
        <v>37</v>
      </c>
      <c r="K5166" t="s">
        <v>37</v>
      </c>
      <c r="L5166" t="s">
        <v>4</v>
      </c>
      <c r="M5166" t="s">
        <v>5</v>
      </c>
      <c r="N5166" t="s">
        <v>6</v>
      </c>
      <c r="O5166">
        <v>709600000</v>
      </c>
      <c r="P5166" t="s">
        <v>31</v>
      </c>
      <c r="Q5166" t="s">
        <v>274</v>
      </c>
      <c r="R5166" t="s">
        <v>7</v>
      </c>
      <c r="S5166" t="s">
        <v>31</v>
      </c>
      <c r="X5166" t="s">
        <v>23</v>
      </c>
      <c r="Y5166" t="s">
        <v>9</v>
      </c>
      <c r="Z5166">
        <v>42.75</v>
      </c>
      <c r="AA5166">
        <v>15</v>
      </c>
    </row>
    <row r="5167" spans="1:27" hidden="1" x14ac:dyDescent="0.25">
      <c r="A5167">
        <v>2017</v>
      </c>
      <c r="B5167">
        <v>2</v>
      </c>
      <c r="C5167" t="s">
        <v>0</v>
      </c>
      <c r="D5167">
        <v>20097</v>
      </c>
      <c r="E5167">
        <v>4</v>
      </c>
      <c r="F5167">
        <v>20170228</v>
      </c>
      <c r="G5167">
        <v>10106986423</v>
      </c>
      <c r="H5167" t="s">
        <v>35</v>
      </c>
      <c r="I5167" t="s">
        <v>36</v>
      </c>
      <c r="J5167" t="s">
        <v>37</v>
      </c>
      <c r="K5167" t="s">
        <v>37</v>
      </c>
      <c r="L5167" t="s">
        <v>4</v>
      </c>
      <c r="M5167" t="s">
        <v>5</v>
      </c>
      <c r="N5167" t="s">
        <v>6</v>
      </c>
      <c r="O5167">
        <v>709600000</v>
      </c>
      <c r="P5167" t="s">
        <v>40</v>
      </c>
      <c r="Q5167" t="s">
        <v>274</v>
      </c>
      <c r="R5167" t="s">
        <v>7</v>
      </c>
      <c r="S5167" t="s">
        <v>557</v>
      </c>
      <c r="X5167" t="s">
        <v>19</v>
      </c>
      <c r="Y5167" t="s">
        <v>9</v>
      </c>
      <c r="Z5167">
        <v>42.6</v>
      </c>
      <c r="AA5167">
        <v>27.329000000000001</v>
      </c>
    </row>
    <row r="5168" spans="1:27" hidden="1" x14ac:dyDescent="0.25">
      <c r="A5168">
        <v>2017</v>
      </c>
      <c r="B5168">
        <v>1</v>
      </c>
      <c r="C5168" t="s">
        <v>0</v>
      </c>
      <c r="D5168">
        <v>5164</v>
      </c>
      <c r="E5168">
        <v>8</v>
      </c>
      <c r="F5168">
        <v>20170118</v>
      </c>
      <c r="G5168">
        <v>20566232724</v>
      </c>
      <c r="H5168" t="s">
        <v>522</v>
      </c>
      <c r="I5168" t="s">
        <v>2</v>
      </c>
      <c r="J5168" t="s">
        <v>81</v>
      </c>
      <c r="K5168" t="s">
        <v>374</v>
      </c>
      <c r="L5168" t="s">
        <v>4</v>
      </c>
      <c r="M5168" t="s">
        <v>5</v>
      </c>
      <c r="N5168" t="s">
        <v>6</v>
      </c>
      <c r="O5168">
        <v>709600000</v>
      </c>
      <c r="P5168" t="s">
        <v>40</v>
      </c>
      <c r="Q5168" t="s">
        <v>274</v>
      </c>
      <c r="R5168" t="s">
        <v>7</v>
      </c>
      <c r="S5168" t="s">
        <v>524</v>
      </c>
      <c r="V5168" t="s">
        <v>14</v>
      </c>
      <c r="W5168" t="s">
        <v>176</v>
      </c>
      <c r="X5168" t="s">
        <v>8</v>
      </c>
      <c r="Y5168" t="s">
        <v>9</v>
      </c>
      <c r="Z5168">
        <v>42.5</v>
      </c>
      <c r="AA5168">
        <v>10</v>
      </c>
    </row>
    <row r="5169" spans="1:27" hidden="1" x14ac:dyDescent="0.25">
      <c r="A5169">
        <v>2017</v>
      </c>
      <c r="B5169">
        <v>1</v>
      </c>
      <c r="C5169" t="s">
        <v>0</v>
      </c>
      <c r="D5169">
        <v>2489</v>
      </c>
      <c r="E5169">
        <v>19</v>
      </c>
      <c r="F5169">
        <v>20170111</v>
      </c>
      <c r="G5169">
        <v>10106986423</v>
      </c>
      <c r="H5169" t="s">
        <v>35</v>
      </c>
      <c r="I5169" t="s">
        <v>36</v>
      </c>
      <c r="J5169" t="s">
        <v>37</v>
      </c>
      <c r="K5169" t="s">
        <v>37</v>
      </c>
      <c r="L5169" t="s">
        <v>4</v>
      </c>
      <c r="M5169" t="s">
        <v>5</v>
      </c>
      <c r="N5169" t="s">
        <v>6</v>
      </c>
      <c r="O5169">
        <v>709600000</v>
      </c>
      <c r="P5169" t="s">
        <v>40</v>
      </c>
      <c r="Q5169" t="s">
        <v>274</v>
      </c>
      <c r="R5169" t="s">
        <v>7</v>
      </c>
      <c r="S5169" t="s">
        <v>40</v>
      </c>
      <c r="X5169" t="s">
        <v>23</v>
      </c>
      <c r="Y5169" t="s">
        <v>9</v>
      </c>
      <c r="Z5169">
        <v>42.45</v>
      </c>
      <c r="AA5169">
        <v>15</v>
      </c>
    </row>
    <row r="5170" spans="1:27" hidden="1" x14ac:dyDescent="0.25">
      <c r="A5170">
        <v>2018</v>
      </c>
      <c r="B5170">
        <v>3</v>
      </c>
      <c r="C5170" t="s">
        <v>0</v>
      </c>
      <c r="D5170">
        <v>22900</v>
      </c>
      <c r="E5170">
        <v>11</v>
      </c>
      <c r="F5170">
        <v>20180318</v>
      </c>
      <c r="G5170">
        <v>20565443993</v>
      </c>
      <c r="H5170" t="s">
        <v>523</v>
      </c>
      <c r="I5170" t="s">
        <v>2</v>
      </c>
      <c r="J5170" t="s">
        <v>81</v>
      </c>
      <c r="K5170" t="s">
        <v>374</v>
      </c>
      <c r="L5170" t="s">
        <v>4</v>
      </c>
      <c r="M5170" t="s">
        <v>5</v>
      </c>
      <c r="N5170" t="s">
        <v>6</v>
      </c>
      <c r="O5170">
        <v>904219000</v>
      </c>
      <c r="P5170" t="s">
        <v>40</v>
      </c>
      <c r="Q5170" t="s">
        <v>472</v>
      </c>
      <c r="R5170" t="s">
        <v>50</v>
      </c>
      <c r="S5170" t="s">
        <v>2450</v>
      </c>
      <c r="T5170" t="s">
        <v>1115</v>
      </c>
      <c r="W5170" t="s">
        <v>34</v>
      </c>
      <c r="X5170" t="s">
        <v>23</v>
      </c>
      <c r="Y5170" t="s">
        <v>9</v>
      </c>
      <c r="Z5170">
        <v>42.1</v>
      </c>
      <c r="AA5170">
        <v>5</v>
      </c>
    </row>
    <row r="5171" spans="1:27" hidden="1" x14ac:dyDescent="0.25">
      <c r="A5171">
        <v>2017</v>
      </c>
      <c r="B5171">
        <v>2</v>
      </c>
      <c r="C5171" t="s">
        <v>0</v>
      </c>
      <c r="D5171">
        <v>16963</v>
      </c>
      <c r="E5171">
        <v>5</v>
      </c>
      <c r="F5171">
        <v>20170218</v>
      </c>
      <c r="G5171">
        <v>20515926543</v>
      </c>
      <c r="H5171" t="s">
        <v>29</v>
      </c>
      <c r="I5171" t="s">
        <v>2</v>
      </c>
      <c r="J5171" t="s">
        <v>21</v>
      </c>
      <c r="K5171" t="s">
        <v>22</v>
      </c>
      <c r="L5171" t="s">
        <v>4</v>
      </c>
      <c r="M5171" t="s">
        <v>5</v>
      </c>
      <c r="N5171" t="s">
        <v>6</v>
      </c>
      <c r="O5171">
        <v>709600000</v>
      </c>
      <c r="P5171" t="s">
        <v>40</v>
      </c>
      <c r="Q5171" t="s">
        <v>274</v>
      </c>
      <c r="R5171" t="s">
        <v>7</v>
      </c>
      <c r="S5171" t="s">
        <v>54</v>
      </c>
      <c r="X5171" t="s">
        <v>23</v>
      </c>
      <c r="Y5171" t="s">
        <v>9</v>
      </c>
      <c r="Z5171">
        <v>42</v>
      </c>
      <c r="AA5171">
        <v>10.5</v>
      </c>
    </row>
    <row r="5172" spans="1:27" hidden="1" x14ac:dyDescent="0.25">
      <c r="A5172">
        <v>2018</v>
      </c>
      <c r="B5172">
        <v>3</v>
      </c>
      <c r="C5172" t="s">
        <v>0</v>
      </c>
      <c r="D5172">
        <v>20003</v>
      </c>
      <c r="E5172">
        <v>12</v>
      </c>
      <c r="F5172">
        <v>20180309</v>
      </c>
      <c r="G5172">
        <v>20546610706</v>
      </c>
      <c r="H5172" t="s">
        <v>1</v>
      </c>
      <c r="I5172" t="s">
        <v>2</v>
      </c>
      <c r="J5172" t="s">
        <v>81</v>
      </c>
      <c r="K5172" t="s">
        <v>374</v>
      </c>
      <c r="L5172" t="s">
        <v>4</v>
      </c>
      <c r="M5172" t="s">
        <v>5</v>
      </c>
      <c r="N5172" t="s">
        <v>6</v>
      </c>
      <c r="O5172">
        <v>709600000</v>
      </c>
      <c r="P5172" t="s">
        <v>1012</v>
      </c>
      <c r="Q5172" t="s">
        <v>274</v>
      </c>
      <c r="R5172" t="s">
        <v>7</v>
      </c>
      <c r="S5172" t="s">
        <v>708</v>
      </c>
      <c r="T5172" t="s">
        <v>378</v>
      </c>
      <c r="W5172" t="s">
        <v>73</v>
      </c>
      <c r="X5172" t="s">
        <v>8</v>
      </c>
      <c r="Y5172" t="s">
        <v>9</v>
      </c>
      <c r="Z5172">
        <v>42</v>
      </c>
      <c r="AA5172">
        <v>22.417000000000002</v>
      </c>
    </row>
    <row r="5173" spans="1:27" hidden="1" x14ac:dyDescent="0.25">
      <c r="A5173">
        <v>2018</v>
      </c>
      <c r="B5173">
        <v>1</v>
      </c>
      <c r="C5173" t="s">
        <v>0</v>
      </c>
      <c r="D5173">
        <v>827</v>
      </c>
      <c r="E5173">
        <v>6</v>
      </c>
      <c r="F5173">
        <v>20180105</v>
      </c>
      <c r="G5173">
        <v>20566232724</v>
      </c>
      <c r="H5173" t="s">
        <v>522</v>
      </c>
      <c r="I5173" t="s">
        <v>47</v>
      </c>
      <c r="J5173" t="s">
        <v>75</v>
      </c>
      <c r="K5173" t="s">
        <v>76</v>
      </c>
      <c r="L5173" t="s">
        <v>4</v>
      </c>
      <c r="M5173" t="s">
        <v>5</v>
      </c>
      <c r="N5173" t="s">
        <v>6</v>
      </c>
      <c r="O5173">
        <v>709600000</v>
      </c>
      <c r="P5173" t="s">
        <v>31</v>
      </c>
      <c r="Q5173" t="s">
        <v>274</v>
      </c>
      <c r="R5173" t="s">
        <v>7</v>
      </c>
      <c r="S5173" t="s">
        <v>45</v>
      </c>
      <c r="T5173" t="s">
        <v>946</v>
      </c>
      <c r="W5173" t="s">
        <v>73</v>
      </c>
      <c r="X5173" t="s">
        <v>8</v>
      </c>
      <c r="Y5173" t="s">
        <v>9</v>
      </c>
      <c r="Z5173">
        <v>41.7</v>
      </c>
      <c r="AA5173">
        <v>10</v>
      </c>
    </row>
    <row r="5174" spans="1:27" hidden="1" x14ac:dyDescent="0.25">
      <c r="A5174">
        <v>2018</v>
      </c>
      <c r="B5174">
        <v>1</v>
      </c>
      <c r="C5174" t="s">
        <v>0</v>
      </c>
      <c r="D5174">
        <v>886</v>
      </c>
      <c r="E5174">
        <v>3</v>
      </c>
      <c r="F5174">
        <v>20180105</v>
      </c>
      <c r="G5174">
        <v>20515926543</v>
      </c>
      <c r="H5174" t="s">
        <v>29</v>
      </c>
      <c r="I5174" t="s">
        <v>2</v>
      </c>
      <c r="J5174" t="s">
        <v>81</v>
      </c>
      <c r="K5174" t="s">
        <v>374</v>
      </c>
      <c r="L5174" t="s">
        <v>4</v>
      </c>
      <c r="M5174" t="s">
        <v>5</v>
      </c>
      <c r="N5174" t="s">
        <v>6</v>
      </c>
      <c r="O5174">
        <v>709600000</v>
      </c>
      <c r="P5174" t="s">
        <v>40</v>
      </c>
      <c r="Q5174" t="s">
        <v>274</v>
      </c>
      <c r="R5174" t="s">
        <v>7</v>
      </c>
      <c r="S5174" t="s">
        <v>54</v>
      </c>
      <c r="X5174" t="s">
        <v>23</v>
      </c>
      <c r="Y5174" t="s">
        <v>9</v>
      </c>
      <c r="Z5174">
        <v>40</v>
      </c>
      <c r="AA5174">
        <v>10</v>
      </c>
    </row>
    <row r="5175" spans="1:27" hidden="1" x14ac:dyDescent="0.25">
      <c r="A5175">
        <v>2018</v>
      </c>
      <c r="B5175">
        <v>3</v>
      </c>
      <c r="C5175" t="s">
        <v>0</v>
      </c>
      <c r="D5175">
        <v>22423</v>
      </c>
      <c r="E5175">
        <v>15</v>
      </c>
      <c r="F5175">
        <v>20180317</v>
      </c>
      <c r="G5175">
        <v>20602498281</v>
      </c>
      <c r="H5175" t="s">
        <v>1141</v>
      </c>
      <c r="I5175" t="s">
        <v>2</v>
      </c>
      <c r="J5175" t="s">
        <v>21</v>
      </c>
      <c r="K5175" t="s">
        <v>22</v>
      </c>
      <c r="L5175" t="s">
        <v>4</v>
      </c>
      <c r="M5175" t="s">
        <v>5</v>
      </c>
      <c r="N5175" t="s">
        <v>6</v>
      </c>
      <c r="O5175">
        <v>709600000</v>
      </c>
      <c r="P5175" t="s">
        <v>40</v>
      </c>
      <c r="Q5175" t="s">
        <v>274</v>
      </c>
      <c r="R5175" t="s">
        <v>7</v>
      </c>
      <c r="S5175" t="s">
        <v>54</v>
      </c>
      <c r="W5175" t="s">
        <v>44</v>
      </c>
      <c r="X5175" t="s">
        <v>23</v>
      </c>
      <c r="Y5175" t="s">
        <v>9</v>
      </c>
      <c r="Z5175">
        <v>40</v>
      </c>
      <c r="AA5175">
        <v>10</v>
      </c>
    </row>
    <row r="5176" spans="1:27" hidden="1" x14ac:dyDescent="0.25">
      <c r="A5176">
        <v>2018</v>
      </c>
      <c r="B5176">
        <v>3</v>
      </c>
      <c r="C5176" t="s">
        <v>0</v>
      </c>
      <c r="D5176">
        <v>26709</v>
      </c>
      <c r="E5176">
        <v>13</v>
      </c>
      <c r="F5176">
        <v>20180331</v>
      </c>
      <c r="G5176">
        <v>20602498281</v>
      </c>
      <c r="H5176" t="s">
        <v>1141</v>
      </c>
      <c r="I5176" t="s">
        <v>2</v>
      </c>
      <c r="J5176" t="s">
        <v>21</v>
      </c>
      <c r="K5176" t="s">
        <v>22</v>
      </c>
      <c r="L5176" t="s">
        <v>4</v>
      </c>
      <c r="M5176" t="s">
        <v>5</v>
      </c>
      <c r="N5176" t="s">
        <v>6</v>
      </c>
      <c r="O5176">
        <v>709600000</v>
      </c>
      <c r="P5176" t="s">
        <v>40</v>
      </c>
      <c r="Q5176" t="s">
        <v>274</v>
      </c>
      <c r="R5176" t="s">
        <v>7</v>
      </c>
      <c r="S5176" t="s">
        <v>54</v>
      </c>
      <c r="W5176" t="s">
        <v>44</v>
      </c>
      <c r="X5176" t="s">
        <v>23</v>
      </c>
      <c r="Y5176" t="s">
        <v>9</v>
      </c>
      <c r="Z5176">
        <v>40</v>
      </c>
      <c r="AA5176">
        <v>10</v>
      </c>
    </row>
    <row r="5177" spans="1:27" hidden="1" x14ac:dyDescent="0.25">
      <c r="A5177">
        <v>2018</v>
      </c>
      <c r="B5177">
        <v>2</v>
      </c>
      <c r="C5177" t="s">
        <v>270</v>
      </c>
      <c r="D5177">
        <v>9743</v>
      </c>
      <c r="E5177">
        <v>4</v>
      </c>
      <c r="F5177">
        <v>20180223</v>
      </c>
      <c r="G5177">
        <v>20546150519</v>
      </c>
      <c r="H5177" t="s">
        <v>345</v>
      </c>
      <c r="I5177" t="s">
        <v>25</v>
      </c>
      <c r="J5177" t="s">
        <v>26</v>
      </c>
      <c r="K5177" t="s">
        <v>344</v>
      </c>
      <c r="L5177" t="s">
        <v>4</v>
      </c>
      <c r="M5177" t="s">
        <v>5</v>
      </c>
      <c r="N5177" t="s">
        <v>6</v>
      </c>
      <c r="O5177">
        <v>709600000</v>
      </c>
      <c r="P5177" t="s">
        <v>1002</v>
      </c>
      <c r="Q5177" t="s">
        <v>274</v>
      </c>
      <c r="R5177" t="s">
        <v>7</v>
      </c>
      <c r="S5177" t="s">
        <v>802</v>
      </c>
      <c r="T5177" t="s">
        <v>798</v>
      </c>
      <c r="U5177" t="s">
        <v>799</v>
      </c>
      <c r="W5177" t="s">
        <v>100</v>
      </c>
      <c r="X5177" t="s">
        <v>8</v>
      </c>
      <c r="Y5177" t="s">
        <v>226</v>
      </c>
      <c r="Z5177">
        <v>38.54</v>
      </c>
      <c r="AA5177">
        <v>20</v>
      </c>
    </row>
    <row r="5178" spans="1:27" hidden="1" x14ac:dyDescent="0.25">
      <c r="A5178">
        <v>2018</v>
      </c>
      <c r="B5178">
        <v>3</v>
      </c>
      <c r="C5178" t="s">
        <v>0</v>
      </c>
      <c r="D5178">
        <v>22747</v>
      </c>
      <c r="E5178">
        <v>14</v>
      </c>
      <c r="F5178">
        <v>20180317</v>
      </c>
      <c r="G5178">
        <v>20545217822</v>
      </c>
      <c r="H5178" t="s">
        <v>964</v>
      </c>
      <c r="I5178" t="s">
        <v>2</v>
      </c>
      <c r="J5178" t="s">
        <v>21</v>
      </c>
      <c r="K5178" t="s">
        <v>22</v>
      </c>
      <c r="L5178" t="s">
        <v>4</v>
      </c>
      <c r="M5178" t="s">
        <v>5</v>
      </c>
      <c r="N5178" t="s">
        <v>6</v>
      </c>
      <c r="O5178">
        <v>709600000</v>
      </c>
      <c r="P5178" t="s">
        <v>40</v>
      </c>
      <c r="Q5178" t="s">
        <v>274</v>
      </c>
      <c r="R5178" t="s">
        <v>7</v>
      </c>
      <c r="S5178" t="s">
        <v>54</v>
      </c>
      <c r="X5178" t="s">
        <v>23</v>
      </c>
      <c r="Y5178" t="s">
        <v>93</v>
      </c>
      <c r="Z5178">
        <v>36</v>
      </c>
      <c r="AA5178">
        <v>62.603999999999999</v>
      </c>
    </row>
    <row r="5179" spans="1:27" hidden="1" x14ac:dyDescent="0.25">
      <c r="A5179">
        <v>2018</v>
      </c>
      <c r="B5179">
        <v>1</v>
      </c>
      <c r="C5179" t="s">
        <v>0</v>
      </c>
      <c r="D5179">
        <v>2543</v>
      </c>
      <c r="E5179">
        <v>32</v>
      </c>
      <c r="F5179">
        <v>20180112</v>
      </c>
      <c r="G5179">
        <v>10106986423</v>
      </c>
      <c r="H5179" t="s">
        <v>35</v>
      </c>
      <c r="I5179" t="s">
        <v>36</v>
      </c>
      <c r="J5179" t="s">
        <v>37</v>
      </c>
      <c r="K5179" t="s">
        <v>37</v>
      </c>
      <c r="L5179" t="s">
        <v>4</v>
      </c>
      <c r="M5179" t="s">
        <v>5</v>
      </c>
      <c r="N5179" t="s">
        <v>6</v>
      </c>
      <c r="O5179">
        <v>709600000</v>
      </c>
      <c r="P5179" t="s">
        <v>499</v>
      </c>
      <c r="Q5179" t="s">
        <v>274</v>
      </c>
      <c r="R5179" t="s">
        <v>7</v>
      </c>
      <c r="S5179" t="s">
        <v>41</v>
      </c>
      <c r="X5179" t="s">
        <v>23</v>
      </c>
      <c r="Y5179" t="s">
        <v>9</v>
      </c>
      <c r="Z5179">
        <v>35.5</v>
      </c>
      <c r="AA5179">
        <v>5</v>
      </c>
    </row>
    <row r="5180" spans="1:27" hidden="1" x14ac:dyDescent="0.25">
      <c r="A5180">
        <v>2018</v>
      </c>
      <c r="B5180">
        <v>3</v>
      </c>
      <c r="C5180" t="s">
        <v>2464</v>
      </c>
      <c r="D5180">
        <v>344</v>
      </c>
      <c r="E5180">
        <v>78</v>
      </c>
      <c r="F5180">
        <v>20180326</v>
      </c>
      <c r="G5180">
        <v>20511448647</v>
      </c>
      <c r="H5180" t="s">
        <v>2465</v>
      </c>
      <c r="I5180" t="s">
        <v>2125</v>
      </c>
      <c r="J5180" t="s">
        <v>2466</v>
      </c>
      <c r="K5180" t="s">
        <v>2466</v>
      </c>
      <c r="L5180" t="s">
        <v>4</v>
      </c>
      <c r="M5180" t="s">
        <v>5</v>
      </c>
      <c r="N5180" t="s">
        <v>6</v>
      </c>
      <c r="O5180">
        <v>904229000</v>
      </c>
      <c r="P5180" t="s">
        <v>218</v>
      </c>
      <c r="Q5180" t="s">
        <v>472</v>
      </c>
      <c r="R5180" t="s">
        <v>60</v>
      </c>
      <c r="S5180" t="s">
        <v>2471</v>
      </c>
      <c r="T5180" t="s">
        <v>2467</v>
      </c>
      <c r="U5180" t="s">
        <v>2468</v>
      </c>
      <c r="V5180" t="s">
        <v>2469</v>
      </c>
      <c r="X5180" t="s">
        <v>23</v>
      </c>
      <c r="Y5180" t="s">
        <v>9</v>
      </c>
      <c r="Z5180">
        <v>34.619999999999997</v>
      </c>
      <c r="AA5180">
        <v>2.306</v>
      </c>
    </row>
    <row r="5181" spans="1:27" hidden="1" x14ac:dyDescent="0.25">
      <c r="A5181">
        <v>2018</v>
      </c>
      <c r="B5181">
        <v>1</v>
      </c>
      <c r="C5181" t="s">
        <v>270</v>
      </c>
      <c r="D5181">
        <v>180</v>
      </c>
      <c r="E5181">
        <v>1</v>
      </c>
      <c r="F5181">
        <v>20180105</v>
      </c>
      <c r="G5181">
        <v>20546150519</v>
      </c>
      <c r="H5181" t="s">
        <v>345</v>
      </c>
      <c r="I5181" t="s">
        <v>25</v>
      </c>
      <c r="J5181" t="s">
        <v>26</v>
      </c>
      <c r="K5181" t="s">
        <v>344</v>
      </c>
      <c r="L5181" t="s">
        <v>4</v>
      </c>
      <c r="M5181" t="s">
        <v>5</v>
      </c>
      <c r="N5181" t="s">
        <v>6</v>
      </c>
      <c r="O5181">
        <v>709600000</v>
      </c>
      <c r="P5181" t="s">
        <v>1002</v>
      </c>
      <c r="Q5181" t="s">
        <v>274</v>
      </c>
      <c r="R5181" t="s">
        <v>7</v>
      </c>
      <c r="S5181" t="s">
        <v>924</v>
      </c>
      <c r="T5181" t="s">
        <v>14</v>
      </c>
      <c r="V5181" t="s">
        <v>145</v>
      </c>
      <c r="W5181" t="s">
        <v>272</v>
      </c>
      <c r="X5181" t="s">
        <v>8</v>
      </c>
      <c r="Y5181" t="s">
        <v>15</v>
      </c>
      <c r="Z5181">
        <v>34.42</v>
      </c>
      <c r="AA5181">
        <v>45</v>
      </c>
    </row>
    <row r="5182" spans="1:27" hidden="1" x14ac:dyDescent="0.25">
      <c r="A5182">
        <v>2017</v>
      </c>
      <c r="B5182">
        <v>3</v>
      </c>
      <c r="C5182" t="s">
        <v>0</v>
      </c>
      <c r="D5182">
        <v>29038</v>
      </c>
      <c r="E5182">
        <v>24</v>
      </c>
      <c r="F5182">
        <v>20170331</v>
      </c>
      <c r="G5182">
        <v>10106986423</v>
      </c>
      <c r="H5182" t="s">
        <v>35</v>
      </c>
      <c r="I5182" t="s">
        <v>36</v>
      </c>
      <c r="J5182" t="s">
        <v>37</v>
      </c>
      <c r="K5182" t="s">
        <v>37</v>
      </c>
      <c r="L5182" t="s">
        <v>4</v>
      </c>
      <c r="M5182" t="s">
        <v>5</v>
      </c>
      <c r="N5182" t="s">
        <v>6</v>
      </c>
      <c r="O5182">
        <v>709600000</v>
      </c>
      <c r="P5182" t="s">
        <v>40</v>
      </c>
      <c r="Q5182" t="s">
        <v>274</v>
      </c>
      <c r="R5182" t="s">
        <v>7</v>
      </c>
      <c r="S5182" t="s">
        <v>557</v>
      </c>
      <c r="X5182" t="s">
        <v>23</v>
      </c>
      <c r="Y5182" t="s">
        <v>9</v>
      </c>
      <c r="Z5182">
        <v>34.08</v>
      </c>
      <c r="AA5182">
        <v>48</v>
      </c>
    </row>
    <row r="5183" spans="1:27" hidden="1" x14ac:dyDescent="0.25">
      <c r="A5183">
        <v>2018</v>
      </c>
      <c r="B5183">
        <v>2</v>
      </c>
      <c r="C5183" t="s">
        <v>0</v>
      </c>
      <c r="D5183">
        <v>12113</v>
      </c>
      <c r="E5183">
        <v>34</v>
      </c>
      <c r="F5183">
        <v>20180208</v>
      </c>
      <c r="G5183">
        <v>10106986423</v>
      </c>
      <c r="H5183" t="s">
        <v>35</v>
      </c>
      <c r="I5183" t="s">
        <v>36</v>
      </c>
      <c r="J5183" t="s">
        <v>37</v>
      </c>
      <c r="K5183" t="s">
        <v>37</v>
      </c>
      <c r="L5183" t="s">
        <v>4</v>
      </c>
      <c r="M5183" t="s">
        <v>5</v>
      </c>
      <c r="N5183" t="s">
        <v>6</v>
      </c>
      <c r="O5183">
        <v>709600000</v>
      </c>
      <c r="P5183" t="s">
        <v>40</v>
      </c>
      <c r="Q5183" t="s">
        <v>274</v>
      </c>
      <c r="R5183" t="s">
        <v>7</v>
      </c>
      <c r="S5183" t="s">
        <v>40</v>
      </c>
      <c r="X5183" t="s">
        <v>23</v>
      </c>
      <c r="Y5183" t="s">
        <v>9</v>
      </c>
      <c r="Z5183">
        <v>33.96</v>
      </c>
      <c r="AA5183">
        <v>11.662000000000001</v>
      </c>
    </row>
    <row r="5184" spans="1:27" hidden="1" x14ac:dyDescent="0.25">
      <c r="A5184">
        <v>2017</v>
      </c>
      <c r="B5184">
        <v>3</v>
      </c>
      <c r="C5184" t="s">
        <v>0</v>
      </c>
      <c r="D5184">
        <v>27097</v>
      </c>
      <c r="E5184">
        <v>2</v>
      </c>
      <c r="F5184">
        <v>20170329</v>
      </c>
      <c r="G5184">
        <v>20601698928</v>
      </c>
      <c r="H5184" t="s">
        <v>930</v>
      </c>
      <c r="I5184" t="s">
        <v>2</v>
      </c>
      <c r="J5184" t="s">
        <v>81</v>
      </c>
      <c r="K5184" t="s">
        <v>374</v>
      </c>
      <c r="L5184" t="s">
        <v>4</v>
      </c>
      <c r="M5184" t="s">
        <v>5</v>
      </c>
      <c r="N5184" t="s">
        <v>6</v>
      </c>
      <c r="O5184">
        <v>709600000</v>
      </c>
      <c r="P5184" t="s">
        <v>31</v>
      </c>
      <c r="Q5184" t="s">
        <v>274</v>
      </c>
      <c r="R5184" t="s">
        <v>7</v>
      </c>
      <c r="S5184" t="s">
        <v>45</v>
      </c>
      <c r="T5184" t="s">
        <v>2146</v>
      </c>
      <c r="X5184" t="s">
        <v>8</v>
      </c>
      <c r="Y5184" t="s">
        <v>226</v>
      </c>
      <c r="Z5184">
        <v>32.4</v>
      </c>
      <c r="AA5184">
        <v>10</v>
      </c>
    </row>
    <row r="5185" spans="1:27" hidden="1" x14ac:dyDescent="0.25">
      <c r="A5185">
        <v>2017</v>
      </c>
      <c r="B5185">
        <v>1</v>
      </c>
      <c r="C5185" t="s">
        <v>0</v>
      </c>
      <c r="D5185">
        <v>10071</v>
      </c>
      <c r="E5185">
        <v>7</v>
      </c>
      <c r="F5185">
        <v>20170129</v>
      </c>
      <c r="G5185">
        <v>10424891415</v>
      </c>
      <c r="H5185" t="s">
        <v>70</v>
      </c>
      <c r="I5185" t="s">
        <v>2</v>
      </c>
      <c r="J5185" t="s">
        <v>52</v>
      </c>
      <c r="K5185" t="s">
        <v>53</v>
      </c>
      <c r="L5185" t="s">
        <v>4</v>
      </c>
      <c r="M5185" t="s">
        <v>5</v>
      </c>
      <c r="N5185" t="s">
        <v>6</v>
      </c>
      <c r="O5185">
        <v>709600000</v>
      </c>
      <c r="P5185" t="s">
        <v>499</v>
      </c>
      <c r="Q5185" t="s">
        <v>274</v>
      </c>
      <c r="R5185" t="s">
        <v>7</v>
      </c>
      <c r="S5185" t="s">
        <v>41</v>
      </c>
      <c r="T5185" t="s">
        <v>72</v>
      </c>
      <c r="X5185" t="s">
        <v>23</v>
      </c>
      <c r="Y5185" t="s">
        <v>9</v>
      </c>
      <c r="Z5185">
        <v>31.51</v>
      </c>
      <c r="AA5185">
        <v>4</v>
      </c>
    </row>
    <row r="5186" spans="1:27" hidden="1" x14ac:dyDescent="0.25">
      <c r="A5186">
        <v>2018</v>
      </c>
      <c r="B5186">
        <v>1</v>
      </c>
      <c r="C5186" t="s">
        <v>0</v>
      </c>
      <c r="D5186">
        <v>9432</v>
      </c>
      <c r="E5186">
        <v>9</v>
      </c>
      <c r="F5186">
        <v>20180131</v>
      </c>
      <c r="G5186">
        <v>20546610706</v>
      </c>
      <c r="H5186" t="s">
        <v>1</v>
      </c>
      <c r="I5186" t="s">
        <v>2</v>
      </c>
      <c r="J5186" t="s">
        <v>32</v>
      </c>
      <c r="K5186" t="s">
        <v>33</v>
      </c>
      <c r="L5186" t="s">
        <v>4</v>
      </c>
      <c r="M5186" t="s">
        <v>5</v>
      </c>
      <c r="N5186" t="s">
        <v>6</v>
      </c>
      <c r="O5186">
        <v>709600000</v>
      </c>
      <c r="P5186" t="s">
        <v>40</v>
      </c>
      <c r="Q5186" t="s">
        <v>274</v>
      </c>
      <c r="R5186" t="s">
        <v>7</v>
      </c>
      <c r="S5186" t="s">
        <v>30</v>
      </c>
      <c r="T5186" t="s">
        <v>1078</v>
      </c>
      <c r="U5186" t="s">
        <v>10</v>
      </c>
      <c r="V5186" t="s">
        <v>1110</v>
      </c>
      <c r="W5186" t="s">
        <v>34</v>
      </c>
      <c r="X5186" t="s">
        <v>8</v>
      </c>
      <c r="Y5186" t="s">
        <v>9</v>
      </c>
      <c r="Z5186">
        <v>31.5</v>
      </c>
      <c r="AA5186">
        <v>7.875</v>
      </c>
    </row>
    <row r="5187" spans="1:27" hidden="1" x14ac:dyDescent="0.25">
      <c r="A5187">
        <v>2018</v>
      </c>
      <c r="B5187">
        <v>3</v>
      </c>
      <c r="C5187" t="s">
        <v>0</v>
      </c>
      <c r="D5187">
        <v>18808</v>
      </c>
      <c r="E5187">
        <v>2</v>
      </c>
      <c r="F5187">
        <v>20180307</v>
      </c>
      <c r="G5187">
        <v>20546610706</v>
      </c>
      <c r="H5187" t="s">
        <v>1</v>
      </c>
      <c r="I5187" t="s">
        <v>2</v>
      </c>
      <c r="J5187" t="s">
        <v>81</v>
      </c>
      <c r="K5187" t="s">
        <v>374</v>
      </c>
      <c r="L5187" t="s">
        <v>4</v>
      </c>
      <c r="M5187" t="s">
        <v>5</v>
      </c>
      <c r="N5187" t="s">
        <v>6</v>
      </c>
      <c r="O5187">
        <v>709600000</v>
      </c>
      <c r="P5187" t="s">
        <v>40</v>
      </c>
      <c r="Q5187" t="s">
        <v>274</v>
      </c>
      <c r="R5187" t="s">
        <v>7</v>
      </c>
      <c r="S5187" t="s">
        <v>547</v>
      </c>
      <c r="T5187" t="s">
        <v>378</v>
      </c>
      <c r="W5187" t="s">
        <v>73</v>
      </c>
      <c r="X5187" t="s">
        <v>8</v>
      </c>
      <c r="Y5187" t="s">
        <v>9</v>
      </c>
      <c r="Z5187">
        <v>31.5</v>
      </c>
      <c r="AA5187">
        <v>14.923</v>
      </c>
    </row>
    <row r="5188" spans="1:27" hidden="1" x14ac:dyDescent="0.25">
      <c r="A5188">
        <v>2018</v>
      </c>
      <c r="B5188">
        <v>3</v>
      </c>
      <c r="C5188" t="s">
        <v>0</v>
      </c>
      <c r="D5188">
        <v>19316</v>
      </c>
      <c r="E5188">
        <v>3</v>
      </c>
      <c r="F5188">
        <v>20180306</v>
      </c>
      <c r="G5188">
        <v>20563192047</v>
      </c>
      <c r="H5188" t="s">
        <v>525</v>
      </c>
      <c r="I5188" t="s">
        <v>2</v>
      </c>
      <c r="J5188" t="s">
        <v>52</v>
      </c>
      <c r="K5188" t="s">
        <v>53</v>
      </c>
      <c r="L5188" t="s">
        <v>4</v>
      </c>
      <c r="M5188" t="s">
        <v>5</v>
      </c>
      <c r="N5188" t="s">
        <v>6</v>
      </c>
      <c r="O5188">
        <v>709600000</v>
      </c>
      <c r="P5188" t="s">
        <v>1071</v>
      </c>
      <c r="Q5188" t="s">
        <v>274</v>
      </c>
      <c r="R5188" t="s">
        <v>7</v>
      </c>
      <c r="S5188" t="s">
        <v>31</v>
      </c>
      <c r="T5188" t="s">
        <v>40</v>
      </c>
      <c r="U5188" t="s">
        <v>54</v>
      </c>
      <c r="X5188" t="s">
        <v>23</v>
      </c>
      <c r="Y5188" t="s">
        <v>9</v>
      </c>
      <c r="Z5188">
        <v>31</v>
      </c>
      <c r="AA5188">
        <v>30</v>
      </c>
    </row>
    <row r="5189" spans="1:27" hidden="1" x14ac:dyDescent="0.25">
      <c r="A5189">
        <v>2018</v>
      </c>
      <c r="B5189">
        <v>3</v>
      </c>
      <c r="C5189" t="s">
        <v>0</v>
      </c>
      <c r="D5189">
        <v>24309</v>
      </c>
      <c r="E5189">
        <v>12</v>
      </c>
      <c r="F5189">
        <v>20180324</v>
      </c>
      <c r="G5189">
        <v>20546610706</v>
      </c>
      <c r="H5189" t="s">
        <v>1</v>
      </c>
      <c r="I5189" t="s">
        <v>2</v>
      </c>
      <c r="J5189" t="s">
        <v>81</v>
      </c>
      <c r="K5189" t="s">
        <v>374</v>
      </c>
      <c r="L5189" t="s">
        <v>4</v>
      </c>
      <c r="M5189" t="s">
        <v>5</v>
      </c>
      <c r="N5189" t="s">
        <v>6</v>
      </c>
      <c r="O5189">
        <v>904229000</v>
      </c>
      <c r="P5189" t="s">
        <v>1071</v>
      </c>
      <c r="Q5189" t="s">
        <v>472</v>
      </c>
      <c r="R5189" t="s">
        <v>60</v>
      </c>
      <c r="S5189" t="s">
        <v>2456</v>
      </c>
      <c r="T5189" t="s">
        <v>378</v>
      </c>
      <c r="W5189" t="s">
        <v>73</v>
      </c>
      <c r="X5189" t="s">
        <v>8</v>
      </c>
      <c r="Y5189" t="s">
        <v>9</v>
      </c>
      <c r="Z5189">
        <v>31</v>
      </c>
      <c r="AA5189">
        <v>4</v>
      </c>
    </row>
    <row r="5190" spans="1:27" hidden="1" x14ac:dyDescent="0.25">
      <c r="A5190">
        <v>2018</v>
      </c>
      <c r="B5190">
        <v>3</v>
      </c>
      <c r="C5190" t="s">
        <v>0</v>
      </c>
      <c r="D5190">
        <v>25931</v>
      </c>
      <c r="E5190">
        <v>13</v>
      </c>
      <c r="F5190">
        <v>20180329</v>
      </c>
      <c r="G5190">
        <v>20546610706</v>
      </c>
      <c r="H5190" t="s">
        <v>1</v>
      </c>
      <c r="I5190" t="s">
        <v>2</v>
      </c>
      <c r="J5190" t="s">
        <v>81</v>
      </c>
      <c r="K5190" t="s">
        <v>374</v>
      </c>
      <c r="L5190" t="s">
        <v>4</v>
      </c>
      <c r="M5190" t="s">
        <v>5</v>
      </c>
      <c r="N5190" t="s">
        <v>6</v>
      </c>
      <c r="O5190">
        <v>709600000</v>
      </c>
      <c r="P5190" t="s">
        <v>1071</v>
      </c>
      <c r="Q5190" t="s">
        <v>274</v>
      </c>
      <c r="R5190" t="s">
        <v>7</v>
      </c>
      <c r="S5190" t="s">
        <v>2456</v>
      </c>
      <c r="T5190" t="s">
        <v>378</v>
      </c>
      <c r="W5190" t="s">
        <v>73</v>
      </c>
      <c r="X5190" t="s">
        <v>8</v>
      </c>
      <c r="Y5190" t="s">
        <v>9</v>
      </c>
      <c r="Z5190">
        <v>31</v>
      </c>
      <c r="AA5190">
        <v>4</v>
      </c>
    </row>
    <row r="5191" spans="1:27" hidden="1" x14ac:dyDescent="0.25">
      <c r="A5191">
        <v>2017</v>
      </c>
      <c r="B5191">
        <v>1</v>
      </c>
      <c r="C5191" t="s">
        <v>270</v>
      </c>
      <c r="D5191">
        <v>5565</v>
      </c>
      <c r="E5191">
        <v>7</v>
      </c>
      <c r="F5191">
        <v>20170131</v>
      </c>
      <c r="G5191">
        <v>20546150519</v>
      </c>
      <c r="H5191" t="s">
        <v>345</v>
      </c>
      <c r="I5191" t="s">
        <v>25</v>
      </c>
      <c r="J5191" t="s">
        <v>26</v>
      </c>
      <c r="K5191" t="s">
        <v>199</v>
      </c>
      <c r="L5191" t="s">
        <v>4</v>
      </c>
      <c r="M5191" t="s">
        <v>5</v>
      </c>
      <c r="N5191" t="s">
        <v>6</v>
      </c>
      <c r="O5191">
        <v>709600000</v>
      </c>
      <c r="P5191" t="s">
        <v>1002</v>
      </c>
      <c r="Q5191" t="s">
        <v>274</v>
      </c>
      <c r="R5191" t="s">
        <v>7</v>
      </c>
      <c r="S5191" t="s">
        <v>802</v>
      </c>
      <c r="T5191" t="s">
        <v>798</v>
      </c>
      <c r="U5191" t="s">
        <v>801</v>
      </c>
      <c r="W5191" t="s">
        <v>100</v>
      </c>
      <c r="X5191" t="s">
        <v>8</v>
      </c>
      <c r="Y5191" t="s">
        <v>226</v>
      </c>
      <c r="Z5191">
        <v>30.42</v>
      </c>
      <c r="AA5191">
        <v>15</v>
      </c>
    </row>
    <row r="5192" spans="1:27" hidden="1" x14ac:dyDescent="0.25">
      <c r="A5192">
        <v>2018</v>
      </c>
      <c r="B5192">
        <v>2</v>
      </c>
      <c r="C5192" t="s">
        <v>0</v>
      </c>
      <c r="D5192">
        <v>14373</v>
      </c>
      <c r="E5192">
        <v>11</v>
      </c>
      <c r="F5192">
        <v>20180216</v>
      </c>
      <c r="G5192">
        <v>20600815696</v>
      </c>
      <c r="H5192" t="s">
        <v>39</v>
      </c>
      <c r="I5192" t="s">
        <v>2</v>
      </c>
      <c r="J5192" t="s">
        <v>21</v>
      </c>
      <c r="K5192" t="s">
        <v>22</v>
      </c>
      <c r="L5192" t="s">
        <v>4</v>
      </c>
      <c r="M5192" t="s">
        <v>5</v>
      </c>
      <c r="N5192" t="s">
        <v>6</v>
      </c>
      <c r="O5192">
        <v>709600000</v>
      </c>
      <c r="P5192" t="s">
        <v>499</v>
      </c>
      <c r="Q5192" t="s">
        <v>472</v>
      </c>
      <c r="R5192" t="s">
        <v>7</v>
      </c>
      <c r="S5192" t="s">
        <v>83</v>
      </c>
      <c r="X5192" t="s">
        <v>23</v>
      </c>
      <c r="Y5192" t="s">
        <v>9</v>
      </c>
      <c r="Z5192">
        <v>30</v>
      </c>
      <c r="AA5192">
        <v>5</v>
      </c>
    </row>
    <row r="5193" spans="1:27" hidden="1" x14ac:dyDescent="0.25">
      <c r="A5193">
        <v>2018</v>
      </c>
      <c r="B5193">
        <v>3</v>
      </c>
      <c r="C5193" t="s">
        <v>0</v>
      </c>
      <c r="D5193">
        <v>23963</v>
      </c>
      <c r="E5193">
        <v>16</v>
      </c>
      <c r="F5193">
        <v>20180322</v>
      </c>
      <c r="G5193">
        <v>20510807694</v>
      </c>
      <c r="H5193" t="s">
        <v>20</v>
      </c>
      <c r="I5193" t="s">
        <v>2</v>
      </c>
      <c r="J5193" t="s">
        <v>21</v>
      </c>
      <c r="K5193" t="s">
        <v>22</v>
      </c>
      <c r="L5193" t="s">
        <v>4</v>
      </c>
      <c r="M5193" t="s">
        <v>5</v>
      </c>
      <c r="N5193" t="s">
        <v>6</v>
      </c>
      <c r="O5193">
        <v>709600000</v>
      </c>
      <c r="P5193" t="s">
        <v>40</v>
      </c>
      <c r="Q5193" t="s">
        <v>274</v>
      </c>
      <c r="R5193" t="s">
        <v>7</v>
      </c>
      <c r="S5193" t="s">
        <v>54</v>
      </c>
      <c r="X5193" t="s">
        <v>23</v>
      </c>
      <c r="Y5193" t="s">
        <v>9</v>
      </c>
      <c r="Z5193">
        <v>30</v>
      </c>
      <c r="AA5193">
        <v>18.875</v>
      </c>
    </row>
    <row r="5194" spans="1:27" hidden="1" x14ac:dyDescent="0.25">
      <c r="A5194">
        <v>2017</v>
      </c>
      <c r="B5194">
        <v>3</v>
      </c>
      <c r="C5194" t="s">
        <v>0</v>
      </c>
      <c r="D5194">
        <v>27097</v>
      </c>
      <c r="E5194">
        <v>3</v>
      </c>
      <c r="F5194">
        <v>20170329</v>
      </c>
      <c r="G5194">
        <v>20601698928</v>
      </c>
      <c r="H5194" t="s">
        <v>930</v>
      </c>
      <c r="I5194" t="s">
        <v>2</v>
      </c>
      <c r="J5194" t="s">
        <v>81</v>
      </c>
      <c r="K5194" t="s">
        <v>374</v>
      </c>
      <c r="L5194" t="s">
        <v>4</v>
      </c>
      <c r="M5194" t="s">
        <v>5</v>
      </c>
      <c r="N5194" t="s">
        <v>6</v>
      </c>
      <c r="O5194">
        <v>709600000</v>
      </c>
      <c r="P5194" t="s">
        <v>40</v>
      </c>
      <c r="Q5194" t="s">
        <v>274</v>
      </c>
      <c r="R5194" t="s">
        <v>7</v>
      </c>
      <c r="S5194" t="s">
        <v>30</v>
      </c>
      <c r="T5194" t="s">
        <v>2146</v>
      </c>
      <c r="X5194" t="s">
        <v>8</v>
      </c>
      <c r="Y5194" t="s">
        <v>226</v>
      </c>
      <c r="Z5194">
        <v>29</v>
      </c>
      <c r="AA5194">
        <v>10</v>
      </c>
    </row>
    <row r="5195" spans="1:27" hidden="1" x14ac:dyDescent="0.25">
      <c r="A5195">
        <v>2018</v>
      </c>
      <c r="B5195">
        <v>2</v>
      </c>
      <c r="C5195" t="s">
        <v>0</v>
      </c>
      <c r="D5195">
        <v>14148</v>
      </c>
      <c r="E5195">
        <v>6</v>
      </c>
      <c r="F5195">
        <v>20180216</v>
      </c>
      <c r="G5195">
        <v>20566232724</v>
      </c>
      <c r="H5195" t="s">
        <v>522</v>
      </c>
      <c r="I5195" t="s">
        <v>47</v>
      </c>
      <c r="J5195" t="s">
        <v>75</v>
      </c>
      <c r="K5195" t="s">
        <v>76</v>
      </c>
      <c r="L5195" t="s">
        <v>4</v>
      </c>
      <c r="M5195" t="s">
        <v>5</v>
      </c>
      <c r="N5195" t="s">
        <v>6</v>
      </c>
      <c r="O5195">
        <v>709600000</v>
      </c>
      <c r="P5195" t="s">
        <v>1012</v>
      </c>
      <c r="Q5195" t="s">
        <v>274</v>
      </c>
      <c r="R5195" t="s">
        <v>7</v>
      </c>
      <c r="S5195" t="s">
        <v>708</v>
      </c>
      <c r="T5195" t="s">
        <v>1788</v>
      </c>
      <c r="W5195" t="s">
        <v>73</v>
      </c>
      <c r="X5195" t="s">
        <v>8</v>
      </c>
      <c r="Y5195" t="s">
        <v>9</v>
      </c>
      <c r="Z5195">
        <v>28.8</v>
      </c>
      <c r="AA5195">
        <v>1.6</v>
      </c>
    </row>
    <row r="5196" spans="1:27" hidden="1" x14ac:dyDescent="0.25">
      <c r="A5196">
        <v>2018</v>
      </c>
      <c r="B5196">
        <v>3</v>
      </c>
      <c r="C5196" t="s">
        <v>0</v>
      </c>
      <c r="D5196">
        <v>21123</v>
      </c>
      <c r="E5196">
        <v>5</v>
      </c>
      <c r="F5196">
        <v>20180313</v>
      </c>
      <c r="G5196">
        <v>20566232724</v>
      </c>
      <c r="H5196" t="s">
        <v>522</v>
      </c>
      <c r="I5196" t="s">
        <v>47</v>
      </c>
      <c r="J5196" t="s">
        <v>75</v>
      </c>
      <c r="K5196" t="s">
        <v>76</v>
      </c>
      <c r="L5196" t="s">
        <v>4</v>
      </c>
      <c r="M5196" t="s">
        <v>5</v>
      </c>
      <c r="N5196" t="s">
        <v>6</v>
      </c>
      <c r="O5196">
        <v>709600000</v>
      </c>
      <c r="P5196" t="s">
        <v>1012</v>
      </c>
      <c r="Q5196" t="s">
        <v>274</v>
      </c>
      <c r="R5196" t="s">
        <v>7</v>
      </c>
      <c r="S5196" t="s">
        <v>708</v>
      </c>
      <c r="T5196" t="s">
        <v>2434</v>
      </c>
      <c r="W5196" t="s">
        <v>108</v>
      </c>
      <c r="X5196" t="s">
        <v>8</v>
      </c>
      <c r="Y5196" t="s">
        <v>9</v>
      </c>
      <c r="Z5196">
        <v>28.8</v>
      </c>
      <c r="AA5196">
        <v>1.6</v>
      </c>
    </row>
    <row r="5197" spans="1:27" hidden="1" x14ac:dyDescent="0.25">
      <c r="A5197">
        <v>2018</v>
      </c>
      <c r="B5197">
        <v>2</v>
      </c>
      <c r="C5197" t="s">
        <v>0</v>
      </c>
      <c r="D5197">
        <v>12113</v>
      </c>
      <c r="E5197">
        <v>35</v>
      </c>
      <c r="F5197">
        <v>20180208</v>
      </c>
      <c r="G5197">
        <v>10106986423</v>
      </c>
      <c r="H5197" t="s">
        <v>35</v>
      </c>
      <c r="I5197" t="s">
        <v>36</v>
      </c>
      <c r="J5197" t="s">
        <v>37</v>
      </c>
      <c r="K5197" t="s">
        <v>37</v>
      </c>
      <c r="L5197" t="s">
        <v>4</v>
      </c>
      <c r="M5197" t="s">
        <v>5</v>
      </c>
      <c r="N5197" t="s">
        <v>6</v>
      </c>
      <c r="O5197">
        <v>709600000</v>
      </c>
      <c r="P5197" t="s">
        <v>31</v>
      </c>
      <c r="Q5197" t="s">
        <v>274</v>
      </c>
      <c r="R5197" t="s">
        <v>7</v>
      </c>
      <c r="S5197" t="s">
        <v>31</v>
      </c>
      <c r="X5197" t="s">
        <v>23</v>
      </c>
      <c r="Y5197" t="s">
        <v>9</v>
      </c>
      <c r="Z5197">
        <v>28.5</v>
      </c>
      <c r="AA5197">
        <v>9.7870000000000008</v>
      </c>
    </row>
    <row r="5198" spans="1:27" hidden="1" x14ac:dyDescent="0.25">
      <c r="A5198">
        <v>2018</v>
      </c>
      <c r="B5198">
        <v>3</v>
      </c>
      <c r="C5198" t="s">
        <v>0</v>
      </c>
      <c r="D5198">
        <v>23203</v>
      </c>
      <c r="E5198">
        <v>25</v>
      </c>
      <c r="F5198">
        <v>20180321</v>
      </c>
      <c r="G5198">
        <v>20602884555</v>
      </c>
      <c r="H5198" t="s">
        <v>2423</v>
      </c>
      <c r="I5198" t="s">
        <v>36</v>
      </c>
      <c r="J5198" t="s">
        <v>37</v>
      </c>
      <c r="K5198" t="s">
        <v>37</v>
      </c>
      <c r="L5198" t="s">
        <v>4</v>
      </c>
      <c r="M5198" t="s">
        <v>5</v>
      </c>
      <c r="N5198" t="s">
        <v>6</v>
      </c>
      <c r="O5198">
        <v>709600000</v>
      </c>
      <c r="P5198" t="s">
        <v>499</v>
      </c>
      <c r="Q5198" t="s">
        <v>274</v>
      </c>
      <c r="R5198" t="s">
        <v>7</v>
      </c>
      <c r="S5198" t="s">
        <v>41</v>
      </c>
      <c r="X5198" t="s">
        <v>23</v>
      </c>
      <c r="Y5198" t="s">
        <v>9</v>
      </c>
      <c r="Z5198">
        <v>28.4</v>
      </c>
      <c r="AA5198">
        <v>4</v>
      </c>
    </row>
    <row r="5199" spans="1:27" hidden="1" x14ac:dyDescent="0.25">
      <c r="A5199">
        <v>2018</v>
      </c>
      <c r="B5199">
        <v>3</v>
      </c>
      <c r="C5199" t="s">
        <v>0</v>
      </c>
      <c r="D5199">
        <v>22129</v>
      </c>
      <c r="E5199">
        <v>16</v>
      </c>
      <c r="F5199">
        <v>20180316</v>
      </c>
      <c r="G5199">
        <v>20546610706</v>
      </c>
      <c r="H5199" t="s">
        <v>1</v>
      </c>
      <c r="I5199" t="s">
        <v>2</v>
      </c>
      <c r="J5199" t="s">
        <v>81</v>
      </c>
      <c r="K5199" t="s">
        <v>374</v>
      </c>
      <c r="L5199" t="s">
        <v>4</v>
      </c>
      <c r="M5199" t="s">
        <v>5</v>
      </c>
      <c r="N5199" t="s">
        <v>6</v>
      </c>
      <c r="O5199">
        <v>709600000</v>
      </c>
      <c r="P5199" t="s">
        <v>1012</v>
      </c>
      <c r="Q5199" t="s">
        <v>274</v>
      </c>
      <c r="R5199" t="s">
        <v>7</v>
      </c>
      <c r="S5199" t="s">
        <v>708</v>
      </c>
      <c r="T5199" t="s">
        <v>378</v>
      </c>
      <c r="W5199" t="s">
        <v>73</v>
      </c>
      <c r="X5199" t="s">
        <v>8</v>
      </c>
      <c r="Y5199" t="s">
        <v>9</v>
      </c>
      <c r="Z5199">
        <v>28</v>
      </c>
      <c r="AA5199">
        <v>14.997999999999999</v>
      </c>
    </row>
    <row r="5200" spans="1:27" hidden="1" x14ac:dyDescent="0.25">
      <c r="A5200">
        <v>2017</v>
      </c>
      <c r="B5200">
        <v>3</v>
      </c>
      <c r="C5200" t="s">
        <v>0</v>
      </c>
      <c r="D5200">
        <v>22064</v>
      </c>
      <c r="E5200">
        <v>10</v>
      </c>
      <c r="F5200">
        <v>20170304</v>
      </c>
      <c r="G5200">
        <v>20601713153</v>
      </c>
      <c r="H5200" t="s">
        <v>551</v>
      </c>
      <c r="I5200" t="s">
        <v>2</v>
      </c>
      <c r="J5200" t="s">
        <v>21</v>
      </c>
      <c r="K5200" t="s">
        <v>22</v>
      </c>
      <c r="L5200" t="s">
        <v>4</v>
      </c>
      <c r="M5200" t="s">
        <v>5</v>
      </c>
      <c r="N5200" t="s">
        <v>6</v>
      </c>
      <c r="O5200">
        <v>709600000</v>
      </c>
      <c r="P5200" t="s">
        <v>40</v>
      </c>
      <c r="Q5200" t="s">
        <v>274</v>
      </c>
      <c r="R5200" t="s">
        <v>7</v>
      </c>
      <c r="S5200" t="s">
        <v>54</v>
      </c>
      <c r="X5200" t="s">
        <v>23</v>
      </c>
      <c r="Y5200" t="s">
        <v>9</v>
      </c>
      <c r="Z5200">
        <v>27.99</v>
      </c>
      <c r="AA5200">
        <v>9.33</v>
      </c>
    </row>
    <row r="5201" spans="1:27" hidden="1" x14ac:dyDescent="0.25">
      <c r="A5201">
        <v>2017</v>
      </c>
      <c r="B5201">
        <v>2</v>
      </c>
      <c r="C5201" t="s">
        <v>270</v>
      </c>
      <c r="D5201">
        <v>7034</v>
      </c>
      <c r="E5201">
        <v>10</v>
      </c>
      <c r="F5201">
        <v>20170210</v>
      </c>
      <c r="G5201">
        <v>20546150519</v>
      </c>
      <c r="H5201" t="s">
        <v>345</v>
      </c>
      <c r="I5201" t="s">
        <v>25</v>
      </c>
      <c r="J5201" t="s">
        <v>26</v>
      </c>
      <c r="K5201" t="s">
        <v>257</v>
      </c>
      <c r="L5201" t="s">
        <v>4</v>
      </c>
      <c r="M5201" t="s">
        <v>5</v>
      </c>
      <c r="N5201" t="s">
        <v>6</v>
      </c>
      <c r="O5201">
        <v>709600000</v>
      </c>
      <c r="P5201" t="s">
        <v>1006</v>
      </c>
      <c r="Q5201" t="s">
        <v>274</v>
      </c>
      <c r="R5201" t="s">
        <v>7</v>
      </c>
      <c r="S5201" t="s">
        <v>1722</v>
      </c>
      <c r="W5201" t="s">
        <v>272</v>
      </c>
      <c r="X5201" t="s">
        <v>8</v>
      </c>
      <c r="Y5201" t="s">
        <v>226</v>
      </c>
      <c r="Z5201">
        <v>26.11</v>
      </c>
      <c r="AA5201">
        <v>15</v>
      </c>
    </row>
    <row r="5202" spans="1:27" hidden="1" x14ac:dyDescent="0.25">
      <c r="A5202">
        <v>2017</v>
      </c>
      <c r="B5202">
        <v>1</v>
      </c>
      <c r="C5202" t="s">
        <v>0</v>
      </c>
      <c r="D5202">
        <v>5826</v>
      </c>
      <c r="E5202">
        <v>8</v>
      </c>
      <c r="F5202">
        <v>20170119</v>
      </c>
      <c r="G5202">
        <v>10106986423</v>
      </c>
      <c r="H5202" t="s">
        <v>35</v>
      </c>
      <c r="I5202" t="s">
        <v>36</v>
      </c>
      <c r="J5202" t="s">
        <v>37</v>
      </c>
      <c r="K5202" t="s">
        <v>37</v>
      </c>
      <c r="L5202" t="s">
        <v>4</v>
      </c>
      <c r="M5202" t="s">
        <v>5</v>
      </c>
      <c r="N5202" t="s">
        <v>6</v>
      </c>
      <c r="O5202">
        <v>709600000</v>
      </c>
      <c r="P5202" t="s">
        <v>40</v>
      </c>
      <c r="Q5202" t="s">
        <v>274</v>
      </c>
      <c r="R5202" t="s">
        <v>7</v>
      </c>
      <c r="S5202" t="s">
        <v>557</v>
      </c>
      <c r="X5202" t="s">
        <v>19</v>
      </c>
      <c r="Y5202" t="s">
        <v>9</v>
      </c>
      <c r="Z5202">
        <v>25.56</v>
      </c>
      <c r="AA5202">
        <v>7.9139999999999997</v>
      </c>
    </row>
    <row r="5203" spans="1:27" hidden="1" x14ac:dyDescent="0.25">
      <c r="A5203">
        <v>2018</v>
      </c>
      <c r="B5203">
        <v>2</v>
      </c>
      <c r="C5203" t="s">
        <v>0</v>
      </c>
      <c r="D5203">
        <v>14376</v>
      </c>
      <c r="E5203">
        <v>2</v>
      </c>
      <c r="F5203">
        <v>20180216</v>
      </c>
      <c r="G5203">
        <v>20546610706</v>
      </c>
      <c r="H5203" t="s">
        <v>1</v>
      </c>
      <c r="I5203" t="s">
        <v>2</v>
      </c>
      <c r="J5203" t="s">
        <v>81</v>
      </c>
      <c r="K5203" t="s">
        <v>374</v>
      </c>
      <c r="L5203" t="s">
        <v>4</v>
      </c>
      <c r="M5203" t="s">
        <v>5</v>
      </c>
      <c r="N5203" t="s">
        <v>6</v>
      </c>
      <c r="O5203">
        <v>709600000</v>
      </c>
      <c r="P5203" t="s">
        <v>40</v>
      </c>
      <c r="Q5203" t="s">
        <v>274</v>
      </c>
      <c r="R5203" t="s">
        <v>7</v>
      </c>
      <c r="S5203" t="s">
        <v>547</v>
      </c>
      <c r="T5203" t="s">
        <v>378</v>
      </c>
      <c r="W5203" t="s">
        <v>73</v>
      </c>
      <c r="X5203" t="s">
        <v>8</v>
      </c>
      <c r="Y5203" t="s">
        <v>9</v>
      </c>
      <c r="Z5203">
        <v>25.2</v>
      </c>
      <c r="AA5203">
        <v>12</v>
      </c>
    </row>
    <row r="5204" spans="1:27" hidden="1" x14ac:dyDescent="0.25">
      <c r="A5204">
        <v>2018</v>
      </c>
      <c r="B5204">
        <v>3</v>
      </c>
      <c r="C5204" t="s">
        <v>0</v>
      </c>
      <c r="D5204">
        <v>20003</v>
      </c>
      <c r="E5204">
        <v>3</v>
      </c>
      <c r="F5204">
        <v>20180309</v>
      </c>
      <c r="G5204">
        <v>20546610706</v>
      </c>
      <c r="H5204" t="s">
        <v>1</v>
      </c>
      <c r="I5204" t="s">
        <v>2</v>
      </c>
      <c r="J5204" t="s">
        <v>81</v>
      </c>
      <c r="K5204" t="s">
        <v>374</v>
      </c>
      <c r="L5204" t="s">
        <v>4</v>
      </c>
      <c r="M5204" t="s">
        <v>5</v>
      </c>
      <c r="N5204" t="s">
        <v>6</v>
      </c>
      <c r="O5204">
        <v>709600000</v>
      </c>
      <c r="P5204" t="s">
        <v>31</v>
      </c>
      <c r="Q5204" t="s">
        <v>274</v>
      </c>
      <c r="R5204" t="s">
        <v>7</v>
      </c>
      <c r="S5204" t="s">
        <v>1158</v>
      </c>
      <c r="T5204" t="s">
        <v>378</v>
      </c>
      <c r="W5204" t="s">
        <v>73</v>
      </c>
      <c r="X5204" t="s">
        <v>8</v>
      </c>
      <c r="Y5204" t="s">
        <v>9</v>
      </c>
      <c r="Z5204">
        <v>25.2</v>
      </c>
      <c r="AA5204">
        <v>13.45</v>
      </c>
    </row>
    <row r="5205" spans="1:27" hidden="1" x14ac:dyDescent="0.25">
      <c r="A5205">
        <v>2017</v>
      </c>
      <c r="B5205">
        <v>1</v>
      </c>
      <c r="C5205" t="s">
        <v>270</v>
      </c>
      <c r="D5205">
        <v>5565</v>
      </c>
      <c r="E5205">
        <v>12</v>
      </c>
      <c r="F5205">
        <v>20170131</v>
      </c>
      <c r="G5205">
        <v>20546150519</v>
      </c>
      <c r="H5205" t="s">
        <v>345</v>
      </c>
      <c r="I5205" t="s">
        <v>25</v>
      </c>
      <c r="J5205" t="s">
        <v>26</v>
      </c>
      <c r="K5205" t="s">
        <v>199</v>
      </c>
      <c r="L5205" t="s">
        <v>4</v>
      </c>
      <c r="M5205" t="s">
        <v>5</v>
      </c>
      <c r="N5205" t="s">
        <v>6</v>
      </c>
      <c r="O5205">
        <v>709600000</v>
      </c>
      <c r="P5205" t="s">
        <v>1006</v>
      </c>
      <c r="Q5205" t="s">
        <v>274</v>
      </c>
      <c r="R5205" t="s">
        <v>7</v>
      </c>
      <c r="S5205" t="s">
        <v>810</v>
      </c>
      <c r="T5205" t="s">
        <v>798</v>
      </c>
      <c r="U5205" t="s">
        <v>820</v>
      </c>
      <c r="W5205" t="s">
        <v>100</v>
      </c>
      <c r="X5205" t="s">
        <v>8</v>
      </c>
      <c r="Y5205" t="s">
        <v>226</v>
      </c>
      <c r="Z5205">
        <v>24.42</v>
      </c>
      <c r="AA5205">
        <v>13.5</v>
      </c>
    </row>
    <row r="5206" spans="1:27" hidden="1" x14ac:dyDescent="0.25">
      <c r="A5206">
        <v>2017</v>
      </c>
      <c r="B5206">
        <v>3</v>
      </c>
      <c r="C5206" t="s">
        <v>86</v>
      </c>
      <c r="D5206">
        <v>22188</v>
      </c>
      <c r="E5206">
        <v>3</v>
      </c>
      <c r="F5206">
        <v>20170314</v>
      </c>
      <c r="G5206">
        <v>20397680038</v>
      </c>
      <c r="H5206" t="s">
        <v>182</v>
      </c>
      <c r="I5206" t="s">
        <v>2</v>
      </c>
      <c r="J5206" t="s">
        <v>81</v>
      </c>
      <c r="K5206" t="s">
        <v>87</v>
      </c>
      <c r="L5206" t="s">
        <v>4</v>
      </c>
      <c r="M5206" t="s">
        <v>5</v>
      </c>
      <c r="N5206" t="s">
        <v>17</v>
      </c>
      <c r="O5206">
        <v>2005992000</v>
      </c>
      <c r="P5206" t="s">
        <v>934</v>
      </c>
      <c r="Q5206" t="s">
        <v>1003</v>
      </c>
      <c r="R5206" t="s">
        <v>18</v>
      </c>
      <c r="S5206" t="s">
        <v>2255</v>
      </c>
      <c r="U5206" t="s">
        <v>2106</v>
      </c>
      <c r="V5206" t="s">
        <v>101</v>
      </c>
      <c r="X5206" t="s">
        <v>19</v>
      </c>
      <c r="Y5206" t="s">
        <v>15</v>
      </c>
      <c r="Z5206">
        <v>23.6</v>
      </c>
      <c r="AA5206">
        <v>10</v>
      </c>
    </row>
    <row r="5207" spans="1:27" hidden="1" x14ac:dyDescent="0.25">
      <c r="A5207">
        <v>2017</v>
      </c>
      <c r="B5207">
        <v>3</v>
      </c>
      <c r="C5207" t="s">
        <v>0</v>
      </c>
      <c r="D5207">
        <v>20517</v>
      </c>
      <c r="E5207">
        <v>12</v>
      </c>
      <c r="F5207">
        <v>20170302</v>
      </c>
      <c r="G5207">
        <v>20563192047</v>
      </c>
      <c r="H5207" t="s">
        <v>525</v>
      </c>
      <c r="I5207" t="s">
        <v>2</v>
      </c>
      <c r="J5207" t="s">
        <v>52</v>
      </c>
      <c r="K5207" t="s">
        <v>467</v>
      </c>
      <c r="L5207" t="s">
        <v>4</v>
      </c>
      <c r="M5207" t="s">
        <v>5</v>
      </c>
      <c r="N5207" t="s">
        <v>6</v>
      </c>
      <c r="O5207">
        <v>709600000</v>
      </c>
      <c r="P5207" t="s">
        <v>40</v>
      </c>
      <c r="Q5207" t="s">
        <v>274</v>
      </c>
      <c r="R5207" t="s">
        <v>7</v>
      </c>
      <c r="S5207" t="s">
        <v>30</v>
      </c>
      <c r="X5207" t="s">
        <v>23</v>
      </c>
      <c r="Y5207" t="s">
        <v>9</v>
      </c>
      <c r="Z5207">
        <v>23.4</v>
      </c>
      <c r="AA5207">
        <v>30</v>
      </c>
    </row>
    <row r="5208" spans="1:27" hidden="1" x14ac:dyDescent="0.25">
      <c r="A5208">
        <v>2017</v>
      </c>
      <c r="B5208">
        <v>2</v>
      </c>
      <c r="C5208" t="s">
        <v>0</v>
      </c>
      <c r="D5208">
        <v>16921</v>
      </c>
      <c r="E5208">
        <v>10</v>
      </c>
      <c r="F5208">
        <v>20170220</v>
      </c>
      <c r="G5208">
        <v>10106986423</v>
      </c>
      <c r="H5208" t="s">
        <v>35</v>
      </c>
      <c r="I5208" t="s">
        <v>36</v>
      </c>
      <c r="J5208" t="s">
        <v>37</v>
      </c>
      <c r="K5208" t="s">
        <v>37</v>
      </c>
      <c r="L5208" t="s">
        <v>4</v>
      </c>
      <c r="M5208" t="s">
        <v>5</v>
      </c>
      <c r="N5208" t="s">
        <v>6</v>
      </c>
      <c r="O5208">
        <v>904219000</v>
      </c>
      <c r="P5208" t="s">
        <v>499</v>
      </c>
      <c r="Q5208" t="s">
        <v>472</v>
      </c>
      <c r="R5208" t="s">
        <v>50</v>
      </c>
      <c r="S5208" t="s">
        <v>41</v>
      </c>
      <c r="X5208" t="s">
        <v>23</v>
      </c>
      <c r="Y5208" t="s">
        <v>9</v>
      </c>
      <c r="Z5208">
        <v>21.3</v>
      </c>
      <c r="AA5208">
        <v>3</v>
      </c>
    </row>
    <row r="5209" spans="1:27" hidden="1" x14ac:dyDescent="0.25">
      <c r="A5209">
        <v>2017</v>
      </c>
      <c r="B5209">
        <v>1</v>
      </c>
      <c r="C5209" t="s">
        <v>270</v>
      </c>
      <c r="D5209">
        <v>44330</v>
      </c>
      <c r="E5209">
        <v>10</v>
      </c>
      <c r="F5209">
        <v>20170103</v>
      </c>
      <c r="G5209">
        <v>20546150519</v>
      </c>
      <c r="H5209" t="s">
        <v>345</v>
      </c>
      <c r="I5209" t="s">
        <v>25</v>
      </c>
      <c r="J5209" t="s">
        <v>26</v>
      </c>
      <c r="K5209" t="s">
        <v>199</v>
      </c>
      <c r="L5209" t="s">
        <v>4</v>
      </c>
      <c r="M5209" t="s">
        <v>5</v>
      </c>
      <c r="N5209" t="s">
        <v>6</v>
      </c>
      <c r="O5209">
        <v>709600000</v>
      </c>
      <c r="P5209" t="s">
        <v>1002</v>
      </c>
      <c r="Q5209" t="s">
        <v>274</v>
      </c>
      <c r="R5209" t="s">
        <v>7</v>
      </c>
      <c r="S5209" t="s">
        <v>808</v>
      </c>
      <c r="T5209" t="s">
        <v>798</v>
      </c>
      <c r="U5209" t="s">
        <v>799</v>
      </c>
      <c r="W5209" t="s">
        <v>100</v>
      </c>
      <c r="X5209" t="s">
        <v>8</v>
      </c>
      <c r="Y5209" t="s">
        <v>226</v>
      </c>
      <c r="Z5209">
        <v>20.76</v>
      </c>
      <c r="AA5209">
        <v>10</v>
      </c>
    </row>
    <row r="5210" spans="1:27" hidden="1" x14ac:dyDescent="0.25">
      <c r="A5210">
        <v>2018</v>
      </c>
      <c r="B5210">
        <v>3</v>
      </c>
      <c r="C5210" t="s">
        <v>2464</v>
      </c>
      <c r="D5210">
        <v>308</v>
      </c>
      <c r="E5210">
        <v>90</v>
      </c>
      <c r="F5210">
        <v>20180326</v>
      </c>
      <c r="G5210">
        <v>20511448647</v>
      </c>
      <c r="H5210" t="s">
        <v>2465</v>
      </c>
      <c r="I5210" t="s">
        <v>2125</v>
      </c>
      <c r="J5210" t="s">
        <v>2466</v>
      </c>
      <c r="K5210" t="s">
        <v>2466</v>
      </c>
      <c r="L5210" t="s">
        <v>4</v>
      </c>
      <c r="M5210" t="s">
        <v>5</v>
      </c>
      <c r="N5210" t="s">
        <v>17</v>
      </c>
      <c r="O5210">
        <v>2005992000</v>
      </c>
      <c r="P5210" t="s">
        <v>934</v>
      </c>
      <c r="Q5210" t="s">
        <v>1003</v>
      </c>
      <c r="R5210" t="s">
        <v>18</v>
      </c>
      <c r="S5210" t="s">
        <v>2470</v>
      </c>
      <c r="T5210" t="s">
        <v>2467</v>
      </c>
      <c r="U5210" t="s">
        <v>2468</v>
      </c>
      <c r="V5210" t="s">
        <v>2469</v>
      </c>
      <c r="X5210" t="s">
        <v>8</v>
      </c>
      <c r="Y5210" t="s">
        <v>204</v>
      </c>
      <c r="Z5210">
        <v>20.27</v>
      </c>
      <c r="AA5210">
        <v>4.5339999999999998</v>
      </c>
    </row>
    <row r="5211" spans="1:27" hidden="1" x14ac:dyDescent="0.25">
      <c r="A5211">
        <v>2017</v>
      </c>
      <c r="B5211">
        <v>1</v>
      </c>
      <c r="C5211" t="s">
        <v>270</v>
      </c>
      <c r="D5211">
        <v>5565</v>
      </c>
      <c r="E5211">
        <v>8</v>
      </c>
      <c r="F5211">
        <v>20170131</v>
      </c>
      <c r="G5211">
        <v>20546150519</v>
      </c>
      <c r="H5211" t="s">
        <v>345</v>
      </c>
      <c r="I5211" t="s">
        <v>25</v>
      </c>
      <c r="J5211" t="s">
        <v>26</v>
      </c>
      <c r="K5211" t="s">
        <v>199</v>
      </c>
      <c r="L5211" t="s">
        <v>4</v>
      </c>
      <c r="M5211" t="s">
        <v>5</v>
      </c>
      <c r="N5211" t="s">
        <v>6</v>
      </c>
      <c r="O5211">
        <v>709600000</v>
      </c>
      <c r="P5211" t="s">
        <v>1002</v>
      </c>
      <c r="Q5211" t="s">
        <v>274</v>
      </c>
      <c r="R5211" t="s">
        <v>7</v>
      </c>
      <c r="S5211" t="s">
        <v>808</v>
      </c>
      <c r="T5211" t="s">
        <v>798</v>
      </c>
      <c r="U5211" t="s">
        <v>799</v>
      </c>
      <c r="W5211" t="s">
        <v>100</v>
      </c>
      <c r="X5211" t="s">
        <v>8</v>
      </c>
      <c r="Y5211" t="s">
        <v>226</v>
      </c>
      <c r="Z5211">
        <v>20.239999999999998</v>
      </c>
      <c r="AA5211">
        <v>10</v>
      </c>
    </row>
    <row r="5212" spans="1:27" hidden="1" x14ac:dyDescent="0.25">
      <c r="A5212">
        <v>2018</v>
      </c>
      <c r="B5212">
        <v>3</v>
      </c>
      <c r="C5212" t="s">
        <v>0</v>
      </c>
      <c r="D5212">
        <v>26027</v>
      </c>
      <c r="E5212">
        <v>2</v>
      </c>
      <c r="F5212">
        <v>20180330</v>
      </c>
      <c r="G5212">
        <v>20510807694</v>
      </c>
      <c r="H5212" t="s">
        <v>20</v>
      </c>
      <c r="I5212" t="s">
        <v>2</v>
      </c>
      <c r="J5212" t="s">
        <v>21</v>
      </c>
      <c r="K5212" t="s">
        <v>22</v>
      </c>
      <c r="L5212" t="s">
        <v>4</v>
      </c>
      <c r="M5212" t="s">
        <v>5</v>
      </c>
      <c r="N5212" t="s">
        <v>6</v>
      </c>
      <c r="O5212">
        <v>709600000</v>
      </c>
      <c r="P5212" t="s">
        <v>40</v>
      </c>
      <c r="Q5212" t="s">
        <v>274</v>
      </c>
      <c r="R5212" t="s">
        <v>7</v>
      </c>
      <c r="S5212" t="s">
        <v>54</v>
      </c>
      <c r="X5212" t="s">
        <v>23</v>
      </c>
      <c r="Y5212" t="s">
        <v>9</v>
      </c>
      <c r="Z5212">
        <v>20</v>
      </c>
      <c r="AA5212">
        <v>18.085999999999999</v>
      </c>
    </row>
    <row r="5213" spans="1:27" hidden="1" x14ac:dyDescent="0.25">
      <c r="A5213">
        <v>2018</v>
      </c>
      <c r="B5213">
        <v>3</v>
      </c>
      <c r="C5213" t="s">
        <v>0</v>
      </c>
      <c r="D5213">
        <v>24236</v>
      </c>
      <c r="E5213">
        <v>3</v>
      </c>
      <c r="F5213">
        <v>20180323</v>
      </c>
      <c r="G5213">
        <v>20565443993</v>
      </c>
      <c r="H5213" t="s">
        <v>523</v>
      </c>
      <c r="I5213" t="s">
        <v>2</v>
      </c>
      <c r="J5213" t="s">
        <v>81</v>
      </c>
      <c r="K5213" t="s">
        <v>374</v>
      </c>
      <c r="L5213" t="s">
        <v>4</v>
      </c>
      <c r="M5213" t="s">
        <v>5</v>
      </c>
      <c r="N5213" t="s">
        <v>6</v>
      </c>
      <c r="O5213">
        <v>709600000</v>
      </c>
      <c r="P5213" t="s">
        <v>40</v>
      </c>
      <c r="Q5213" t="s">
        <v>274</v>
      </c>
      <c r="R5213" t="s">
        <v>7</v>
      </c>
      <c r="S5213" t="s">
        <v>524</v>
      </c>
      <c r="T5213" t="s">
        <v>2455</v>
      </c>
      <c r="W5213" t="s">
        <v>34</v>
      </c>
      <c r="X5213" t="s">
        <v>23</v>
      </c>
      <c r="Y5213" t="s">
        <v>9</v>
      </c>
      <c r="Z5213">
        <v>19.87</v>
      </c>
      <c r="AA5213">
        <v>7</v>
      </c>
    </row>
    <row r="5214" spans="1:27" hidden="1" x14ac:dyDescent="0.25">
      <c r="A5214">
        <v>2017</v>
      </c>
      <c r="B5214">
        <v>1</v>
      </c>
      <c r="C5214" t="s">
        <v>270</v>
      </c>
      <c r="D5214">
        <v>5565</v>
      </c>
      <c r="E5214">
        <v>4</v>
      </c>
      <c r="F5214">
        <v>20170131</v>
      </c>
      <c r="G5214">
        <v>20546150519</v>
      </c>
      <c r="H5214" t="s">
        <v>345</v>
      </c>
      <c r="I5214" t="s">
        <v>25</v>
      </c>
      <c r="J5214" t="s">
        <v>26</v>
      </c>
      <c r="K5214" t="s">
        <v>199</v>
      </c>
      <c r="L5214" t="s">
        <v>4</v>
      </c>
      <c r="M5214" t="s">
        <v>5</v>
      </c>
      <c r="N5214" t="s">
        <v>6</v>
      </c>
      <c r="O5214">
        <v>709600000</v>
      </c>
      <c r="P5214" t="s">
        <v>1002</v>
      </c>
      <c r="Q5214" t="s">
        <v>274</v>
      </c>
      <c r="R5214" t="s">
        <v>7</v>
      </c>
      <c r="S5214" t="s">
        <v>350</v>
      </c>
      <c r="T5214" t="s">
        <v>798</v>
      </c>
      <c r="U5214" t="s">
        <v>801</v>
      </c>
      <c r="W5214" t="s">
        <v>100</v>
      </c>
      <c r="X5214" t="s">
        <v>8</v>
      </c>
      <c r="Y5214" t="s">
        <v>226</v>
      </c>
      <c r="Z5214">
        <v>19.25</v>
      </c>
      <c r="AA5214">
        <v>10</v>
      </c>
    </row>
    <row r="5215" spans="1:27" hidden="1" x14ac:dyDescent="0.25">
      <c r="A5215">
        <v>2018</v>
      </c>
      <c r="B5215">
        <v>2</v>
      </c>
      <c r="C5215" t="s">
        <v>0</v>
      </c>
      <c r="D5215">
        <v>10443</v>
      </c>
      <c r="E5215">
        <v>29</v>
      </c>
      <c r="F5215">
        <v>20180203</v>
      </c>
      <c r="G5215">
        <v>20554700901</v>
      </c>
      <c r="H5215" t="s">
        <v>1781</v>
      </c>
      <c r="I5215" t="s">
        <v>47</v>
      </c>
      <c r="J5215" t="s">
        <v>75</v>
      </c>
      <c r="K5215" t="s">
        <v>76</v>
      </c>
      <c r="L5215" t="s">
        <v>4</v>
      </c>
      <c r="M5215" t="s">
        <v>5</v>
      </c>
      <c r="N5215" t="s">
        <v>17</v>
      </c>
      <c r="O5215">
        <v>2005992000</v>
      </c>
      <c r="P5215" t="s">
        <v>934</v>
      </c>
      <c r="Q5215" t="s">
        <v>1003</v>
      </c>
      <c r="R5215" t="s">
        <v>18</v>
      </c>
      <c r="S5215" t="s">
        <v>1782</v>
      </c>
      <c r="X5215" t="s">
        <v>19</v>
      </c>
      <c r="Y5215" t="s">
        <v>9</v>
      </c>
      <c r="Z5215">
        <v>19</v>
      </c>
      <c r="AA5215">
        <v>14.026999999999999</v>
      </c>
    </row>
    <row r="5216" spans="1:27" hidden="1" x14ac:dyDescent="0.25">
      <c r="A5216">
        <v>2018</v>
      </c>
      <c r="B5216">
        <v>3</v>
      </c>
      <c r="C5216" t="s">
        <v>0</v>
      </c>
      <c r="D5216">
        <v>18808</v>
      </c>
      <c r="E5216">
        <v>3</v>
      </c>
      <c r="F5216">
        <v>20180307</v>
      </c>
      <c r="G5216">
        <v>20546610706</v>
      </c>
      <c r="H5216" t="s">
        <v>1</v>
      </c>
      <c r="I5216" t="s">
        <v>2</v>
      </c>
      <c r="J5216" t="s">
        <v>81</v>
      </c>
      <c r="K5216" t="s">
        <v>374</v>
      </c>
      <c r="L5216" t="s">
        <v>4</v>
      </c>
      <c r="M5216" t="s">
        <v>5</v>
      </c>
      <c r="N5216" t="s">
        <v>6</v>
      </c>
      <c r="O5216">
        <v>709600000</v>
      </c>
      <c r="P5216" t="s">
        <v>31</v>
      </c>
      <c r="Q5216" t="s">
        <v>274</v>
      </c>
      <c r="R5216" t="s">
        <v>7</v>
      </c>
      <c r="S5216" t="s">
        <v>1789</v>
      </c>
      <c r="T5216" t="s">
        <v>378</v>
      </c>
      <c r="W5216" t="s">
        <v>73</v>
      </c>
      <c r="X5216" t="s">
        <v>8</v>
      </c>
      <c r="Y5216" t="s">
        <v>9</v>
      </c>
      <c r="Z5216">
        <v>18.899999999999999</v>
      </c>
      <c r="AA5216">
        <v>8.9540000000000006</v>
      </c>
    </row>
    <row r="5217" spans="1:27" hidden="1" x14ac:dyDescent="0.25">
      <c r="A5217">
        <v>2018</v>
      </c>
      <c r="B5217">
        <v>3</v>
      </c>
      <c r="C5217" t="s">
        <v>0</v>
      </c>
      <c r="D5217">
        <v>18808</v>
      </c>
      <c r="E5217">
        <v>4</v>
      </c>
      <c r="F5217">
        <v>20180307</v>
      </c>
      <c r="G5217">
        <v>20546610706</v>
      </c>
      <c r="H5217" t="s">
        <v>1</v>
      </c>
      <c r="I5217" t="s">
        <v>2</v>
      </c>
      <c r="J5217" t="s">
        <v>81</v>
      </c>
      <c r="K5217" t="s">
        <v>374</v>
      </c>
      <c r="L5217" t="s">
        <v>4</v>
      </c>
      <c r="M5217" t="s">
        <v>5</v>
      </c>
      <c r="N5217" t="s">
        <v>6</v>
      </c>
      <c r="O5217">
        <v>709600000</v>
      </c>
      <c r="P5217" t="s">
        <v>31</v>
      </c>
      <c r="Q5217" t="s">
        <v>274</v>
      </c>
      <c r="R5217" t="s">
        <v>7</v>
      </c>
      <c r="S5217" t="s">
        <v>1158</v>
      </c>
      <c r="T5217" t="s">
        <v>378</v>
      </c>
      <c r="W5217" t="s">
        <v>73</v>
      </c>
      <c r="X5217" t="s">
        <v>8</v>
      </c>
      <c r="Y5217" t="s">
        <v>9</v>
      </c>
      <c r="Z5217">
        <v>18.899999999999999</v>
      </c>
      <c r="AA5217">
        <v>8.9540000000000006</v>
      </c>
    </row>
    <row r="5218" spans="1:27" hidden="1" x14ac:dyDescent="0.25">
      <c r="A5218">
        <v>2017</v>
      </c>
      <c r="B5218">
        <v>2</v>
      </c>
      <c r="C5218" t="s">
        <v>0</v>
      </c>
      <c r="D5218">
        <v>19733</v>
      </c>
      <c r="E5218">
        <v>23</v>
      </c>
      <c r="F5218">
        <v>20170225</v>
      </c>
      <c r="G5218">
        <v>20600815696</v>
      </c>
      <c r="H5218" t="s">
        <v>39</v>
      </c>
      <c r="I5218" t="s">
        <v>2</v>
      </c>
      <c r="J5218" t="s">
        <v>21</v>
      </c>
      <c r="K5218" t="s">
        <v>22</v>
      </c>
      <c r="L5218" t="s">
        <v>4</v>
      </c>
      <c r="M5218" t="s">
        <v>5</v>
      </c>
      <c r="N5218" t="s">
        <v>6</v>
      </c>
      <c r="O5218">
        <v>709600000</v>
      </c>
      <c r="P5218" t="s">
        <v>40</v>
      </c>
      <c r="Q5218" t="s">
        <v>274</v>
      </c>
      <c r="R5218" t="s">
        <v>7</v>
      </c>
      <c r="S5218" t="s">
        <v>40</v>
      </c>
      <c r="X5218" t="s">
        <v>23</v>
      </c>
      <c r="Y5218" t="s">
        <v>9</v>
      </c>
      <c r="Z5218">
        <v>18</v>
      </c>
      <c r="AA5218">
        <v>30</v>
      </c>
    </row>
    <row r="5219" spans="1:27" hidden="1" x14ac:dyDescent="0.25">
      <c r="A5219">
        <v>2017</v>
      </c>
      <c r="B5219">
        <v>3</v>
      </c>
      <c r="C5219" t="s">
        <v>0</v>
      </c>
      <c r="D5219">
        <v>28243</v>
      </c>
      <c r="E5219">
        <v>3</v>
      </c>
      <c r="F5219">
        <v>20170325</v>
      </c>
      <c r="G5219">
        <v>20600815696</v>
      </c>
      <c r="H5219" t="s">
        <v>39</v>
      </c>
      <c r="I5219" t="s">
        <v>2</v>
      </c>
      <c r="J5219" t="s">
        <v>21</v>
      </c>
      <c r="K5219" t="s">
        <v>22</v>
      </c>
      <c r="L5219" t="s">
        <v>4</v>
      </c>
      <c r="M5219" t="s">
        <v>5</v>
      </c>
      <c r="N5219" t="s">
        <v>6</v>
      </c>
      <c r="O5219">
        <v>709600000</v>
      </c>
      <c r="P5219" t="s">
        <v>40</v>
      </c>
      <c r="Q5219" t="s">
        <v>274</v>
      </c>
      <c r="R5219" t="s">
        <v>7</v>
      </c>
      <c r="S5219" t="s">
        <v>54</v>
      </c>
      <c r="T5219" t="s">
        <v>2149</v>
      </c>
      <c r="X5219" t="s">
        <v>23</v>
      </c>
      <c r="Y5219" t="s">
        <v>9</v>
      </c>
      <c r="Z5219">
        <v>18</v>
      </c>
      <c r="AA5219">
        <v>18</v>
      </c>
    </row>
    <row r="5220" spans="1:27" hidden="1" x14ac:dyDescent="0.25">
      <c r="A5220">
        <v>2017</v>
      </c>
      <c r="B5220">
        <v>2</v>
      </c>
      <c r="C5220" t="s">
        <v>270</v>
      </c>
      <c r="D5220">
        <v>8681</v>
      </c>
      <c r="E5220">
        <v>9</v>
      </c>
      <c r="F5220">
        <v>20170223</v>
      </c>
      <c r="G5220">
        <v>20546150519</v>
      </c>
      <c r="H5220" t="s">
        <v>345</v>
      </c>
      <c r="I5220" t="s">
        <v>25</v>
      </c>
      <c r="J5220" t="s">
        <v>26</v>
      </c>
      <c r="K5220" t="s">
        <v>199</v>
      </c>
      <c r="L5220" t="s">
        <v>4</v>
      </c>
      <c r="M5220" t="s">
        <v>5</v>
      </c>
      <c r="N5220" t="s">
        <v>6</v>
      </c>
      <c r="O5220">
        <v>709600000</v>
      </c>
      <c r="P5220" t="s">
        <v>1006</v>
      </c>
      <c r="Q5220" t="s">
        <v>274</v>
      </c>
      <c r="R5220" t="s">
        <v>7</v>
      </c>
      <c r="S5220" t="s">
        <v>1722</v>
      </c>
      <c r="W5220" t="s">
        <v>272</v>
      </c>
      <c r="X5220" t="s">
        <v>8</v>
      </c>
      <c r="Y5220" t="s">
        <v>226</v>
      </c>
      <c r="Z5220">
        <v>17.190000000000001</v>
      </c>
      <c r="AA5220">
        <v>10</v>
      </c>
    </row>
    <row r="5221" spans="1:27" hidden="1" x14ac:dyDescent="0.25">
      <c r="A5221">
        <v>2017</v>
      </c>
      <c r="B5221">
        <v>3</v>
      </c>
      <c r="C5221" t="s">
        <v>0</v>
      </c>
      <c r="D5221">
        <v>27341</v>
      </c>
      <c r="E5221">
        <v>20</v>
      </c>
      <c r="F5221">
        <v>20170327</v>
      </c>
      <c r="G5221">
        <v>10106986423</v>
      </c>
      <c r="H5221" t="s">
        <v>35</v>
      </c>
      <c r="I5221" t="s">
        <v>36</v>
      </c>
      <c r="J5221" t="s">
        <v>37</v>
      </c>
      <c r="K5221" t="s">
        <v>37</v>
      </c>
      <c r="L5221" t="s">
        <v>4</v>
      </c>
      <c r="M5221" t="s">
        <v>5</v>
      </c>
      <c r="N5221" t="s">
        <v>6</v>
      </c>
      <c r="O5221">
        <v>709600000</v>
      </c>
      <c r="P5221" t="s">
        <v>40</v>
      </c>
      <c r="Q5221" t="s">
        <v>274</v>
      </c>
      <c r="R5221" t="s">
        <v>7</v>
      </c>
      <c r="S5221" t="s">
        <v>557</v>
      </c>
      <c r="X5221" t="s">
        <v>19</v>
      </c>
      <c r="Y5221" t="s">
        <v>9</v>
      </c>
      <c r="Z5221">
        <v>17.04</v>
      </c>
      <c r="AA5221">
        <v>8.7260000000000009</v>
      </c>
    </row>
    <row r="5222" spans="1:27" hidden="1" x14ac:dyDescent="0.25">
      <c r="A5222">
        <v>2017</v>
      </c>
      <c r="B5222">
        <v>1</v>
      </c>
      <c r="C5222" t="s">
        <v>270</v>
      </c>
      <c r="D5222">
        <v>44330</v>
      </c>
      <c r="E5222">
        <v>9</v>
      </c>
      <c r="F5222">
        <v>20170103</v>
      </c>
      <c r="G5222">
        <v>20546150519</v>
      </c>
      <c r="H5222" t="s">
        <v>345</v>
      </c>
      <c r="I5222" t="s">
        <v>25</v>
      </c>
      <c r="J5222" t="s">
        <v>26</v>
      </c>
      <c r="K5222" t="s">
        <v>199</v>
      </c>
      <c r="L5222" t="s">
        <v>4</v>
      </c>
      <c r="M5222" t="s">
        <v>5</v>
      </c>
      <c r="N5222" t="s">
        <v>6</v>
      </c>
      <c r="O5222">
        <v>709600000</v>
      </c>
      <c r="P5222" t="s">
        <v>1002</v>
      </c>
      <c r="Q5222" t="s">
        <v>274</v>
      </c>
      <c r="R5222" t="s">
        <v>7</v>
      </c>
      <c r="S5222" t="s">
        <v>808</v>
      </c>
      <c r="T5222" t="s">
        <v>798</v>
      </c>
      <c r="U5222" t="s">
        <v>807</v>
      </c>
      <c r="W5222" t="s">
        <v>100</v>
      </c>
      <c r="X5222" t="s">
        <v>8</v>
      </c>
      <c r="Y5222" t="s">
        <v>226</v>
      </c>
      <c r="Z5222">
        <v>16.760000000000002</v>
      </c>
      <c r="AA5222">
        <v>10</v>
      </c>
    </row>
    <row r="5223" spans="1:27" hidden="1" x14ac:dyDescent="0.25">
      <c r="A5223">
        <v>2018</v>
      </c>
      <c r="B5223">
        <v>3</v>
      </c>
      <c r="C5223" t="s">
        <v>270</v>
      </c>
      <c r="D5223">
        <v>14244</v>
      </c>
      <c r="E5223">
        <v>6</v>
      </c>
      <c r="F5223">
        <v>20180328</v>
      </c>
      <c r="G5223">
        <v>20546150519</v>
      </c>
      <c r="H5223" t="s">
        <v>345</v>
      </c>
      <c r="I5223" t="s">
        <v>25</v>
      </c>
      <c r="J5223" t="s">
        <v>26</v>
      </c>
      <c r="K5223" t="s">
        <v>1281</v>
      </c>
      <c r="L5223" t="s">
        <v>4</v>
      </c>
      <c r="M5223" t="s">
        <v>5</v>
      </c>
      <c r="N5223" t="s">
        <v>6</v>
      </c>
      <c r="O5223">
        <v>709600000</v>
      </c>
      <c r="P5223" t="s">
        <v>1002</v>
      </c>
      <c r="Q5223" t="s">
        <v>274</v>
      </c>
      <c r="R5223" t="s">
        <v>7</v>
      </c>
      <c r="S5223" t="s">
        <v>2041</v>
      </c>
      <c r="T5223" t="s">
        <v>798</v>
      </c>
      <c r="U5223" t="s">
        <v>800</v>
      </c>
      <c r="W5223" t="s">
        <v>34</v>
      </c>
      <c r="X5223" t="s">
        <v>8</v>
      </c>
      <c r="Y5223" t="s">
        <v>15</v>
      </c>
      <c r="Z5223">
        <v>16.62</v>
      </c>
      <c r="AA5223">
        <v>15</v>
      </c>
    </row>
    <row r="5224" spans="1:27" hidden="1" x14ac:dyDescent="0.25">
      <c r="A5224">
        <v>2017</v>
      </c>
      <c r="B5224">
        <v>3</v>
      </c>
      <c r="C5224" t="s">
        <v>0</v>
      </c>
      <c r="D5224">
        <v>27097</v>
      </c>
      <c r="E5224">
        <v>4</v>
      </c>
      <c r="F5224">
        <v>20170329</v>
      </c>
      <c r="G5224">
        <v>20601698928</v>
      </c>
      <c r="H5224" t="s">
        <v>930</v>
      </c>
      <c r="I5224" t="s">
        <v>2</v>
      </c>
      <c r="J5224" t="s">
        <v>81</v>
      </c>
      <c r="K5224" t="s">
        <v>374</v>
      </c>
      <c r="L5224" t="s">
        <v>4</v>
      </c>
      <c r="M5224" t="s">
        <v>5</v>
      </c>
      <c r="N5224" t="s">
        <v>6</v>
      </c>
      <c r="O5224">
        <v>709600000</v>
      </c>
      <c r="P5224" t="s">
        <v>40</v>
      </c>
      <c r="Q5224" t="s">
        <v>274</v>
      </c>
      <c r="R5224" t="s">
        <v>7</v>
      </c>
      <c r="S5224" t="s">
        <v>524</v>
      </c>
      <c r="T5224" t="s">
        <v>1796</v>
      </c>
      <c r="X5224" t="s">
        <v>8</v>
      </c>
      <c r="Y5224" t="s">
        <v>9</v>
      </c>
      <c r="Z5224">
        <v>15.76</v>
      </c>
      <c r="AA5224">
        <v>4</v>
      </c>
    </row>
    <row r="5225" spans="1:27" hidden="1" x14ac:dyDescent="0.25">
      <c r="A5225">
        <v>2018</v>
      </c>
      <c r="B5225">
        <v>3</v>
      </c>
      <c r="C5225" t="s">
        <v>0</v>
      </c>
      <c r="D5225">
        <v>24309</v>
      </c>
      <c r="E5225">
        <v>13</v>
      </c>
      <c r="F5225">
        <v>20180324</v>
      </c>
      <c r="G5225">
        <v>20546610706</v>
      </c>
      <c r="H5225" t="s">
        <v>1</v>
      </c>
      <c r="I5225" t="s">
        <v>2</v>
      </c>
      <c r="J5225" t="s">
        <v>81</v>
      </c>
      <c r="K5225" t="s">
        <v>374</v>
      </c>
      <c r="L5225" t="s">
        <v>4</v>
      </c>
      <c r="M5225" t="s">
        <v>5</v>
      </c>
      <c r="N5225" t="s">
        <v>6</v>
      </c>
      <c r="O5225">
        <v>904229000</v>
      </c>
      <c r="P5225" t="s">
        <v>1071</v>
      </c>
      <c r="Q5225" t="s">
        <v>472</v>
      </c>
      <c r="R5225" t="s">
        <v>60</v>
      </c>
      <c r="S5225" t="s">
        <v>2457</v>
      </c>
      <c r="T5225" t="s">
        <v>378</v>
      </c>
      <c r="W5225" t="s">
        <v>73</v>
      </c>
      <c r="X5225" t="s">
        <v>8</v>
      </c>
      <c r="Y5225" t="s">
        <v>9</v>
      </c>
      <c r="Z5225">
        <v>15.5</v>
      </c>
      <c r="AA5225">
        <v>2</v>
      </c>
    </row>
    <row r="5226" spans="1:27" hidden="1" x14ac:dyDescent="0.25">
      <c r="A5226">
        <v>2018</v>
      </c>
      <c r="B5226">
        <v>2</v>
      </c>
      <c r="C5226" t="s">
        <v>270</v>
      </c>
      <c r="D5226">
        <v>6986</v>
      </c>
      <c r="E5226">
        <v>1</v>
      </c>
      <c r="F5226">
        <v>20180208</v>
      </c>
      <c r="G5226">
        <v>20546150519</v>
      </c>
      <c r="H5226" t="s">
        <v>345</v>
      </c>
      <c r="I5226" t="s">
        <v>25</v>
      </c>
      <c r="J5226" t="s">
        <v>26</v>
      </c>
      <c r="K5226" t="s">
        <v>1281</v>
      </c>
      <c r="L5226" t="s">
        <v>4</v>
      </c>
      <c r="M5226" t="s">
        <v>5</v>
      </c>
      <c r="N5226" t="s">
        <v>6</v>
      </c>
      <c r="O5226">
        <v>709600000</v>
      </c>
      <c r="P5226" t="s">
        <v>1002</v>
      </c>
      <c r="Q5226" t="s">
        <v>274</v>
      </c>
      <c r="R5226" t="s">
        <v>7</v>
      </c>
      <c r="S5226" t="s">
        <v>350</v>
      </c>
      <c r="T5226" t="s">
        <v>798</v>
      </c>
      <c r="U5226" t="s">
        <v>807</v>
      </c>
      <c r="W5226" t="s">
        <v>100</v>
      </c>
      <c r="X5226" t="s">
        <v>8</v>
      </c>
      <c r="Y5226" t="s">
        <v>226</v>
      </c>
      <c r="Z5226">
        <v>15.12</v>
      </c>
      <c r="AA5226">
        <v>550</v>
      </c>
    </row>
    <row r="5227" spans="1:27" hidden="1" x14ac:dyDescent="0.25">
      <c r="A5227">
        <v>2018</v>
      </c>
      <c r="B5227">
        <v>1</v>
      </c>
      <c r="C5227" t="s">
        <v>0</v>
      </c>
      <c r="D5227">
        <v>7392</v>
      </c>
      <c r="E5227">
        <v>28</v>
      </c>
      <c r="F5227">
        <v>20180125</v>
      </c>
      <c r="G5227">
        <v>10106986423</v>
      </c>
      <c r="H5227" t="s">
        <v>35</v>
      </c>
      <c r="I5227" t="s">
        <v>36</v>
      </c>
      <c r="J5227" t="s">
        <v>37</v>
      </c>
      <c r="K5227" t="s">
        <v>37</v>
      </c>
      <c r="L5227" t="s">
        <v>4</v>
      </c>
      <c r="M5227" t="s">
        <v>5</v>
      </c>
      <c r="N5227" t="s">
        <v>6</v>
      </c>
      <c r="O5227">
        <v>709600000</v>
      </c>
      <c r="P5227" t="s">
        <v>40</v>
      </c>
      <c r="Q5227" t="s">
        <v>274</v>
      </c>
      <c r="R5227" t="s">
        <v>7</v>
      </c>
      <c r="S5227" t="s">
        <v>54</v>
      </c>
      <c r="X5227" t="s">
        <v>23</v>
      </c>
      <c r="Y5227" t="s">
        <v>9</v>
      </c>
      <c r="Z5227">
        <v>15</v>
      </c>
      <c r="AA5227">
        <v>4.9349999999999996</v>
      </c>
    </row>
    <row r="5228" spans="1:27" hidden="1" x14ac:dyDescent="0.25">
      <c r="A5228">
        <v>2018</v>
      </c>
      <c r="B5228">
        <v>2</v>
      </c>
      <c r="C5228" t="s">
        <v>0</v>
      </c>
      <c r="D5228">
        <v>12113</v>
      </c>
      <c r="E5228">
        <v>32</v>
      </c>
      <c r="F5228">
        <v>20180208</v>
      </c>
      <c r="G5228">
        <v>10106986423</v>
      </c>
      <c r="H5228" t="s">
        <v>35</v>
      </c>
      <c r="I5228" t="s">
        <v>36</v>
      </c>
      <c r="J5228" t="s">
        <v>37</v>
      </c>
      <c r="K5228" t="s">
        <v>37</v>
      </c>
      <c r="L5228" t="s">
        <v>4</v>
      </c>
      <c r="M5228" t="s">
        <v>5</v>
      </c>
      <c r="N5228" t="s">
        <v>6</v>
      </c>
      <c r="O5228">
        <v>709600000</v>
      </c>
      <c r="P5228" t="s">
        <v>40</v>
      </c>
      <c r="Q5228" t="s">
        <v>274</v>
      </c>
      <c r="R5228" t="s">
        <v>7</v>
      </c>
      <c r="S5228" t="s">
        <v>54</v>
      </c>
      <c r="X5228" t="s">
        <v>23</v>
      </c>
      <c r="Y5228" t="s">
        <v>9</v>
      </c>
      <c r="Z5228">
        <v>15</v>
      </c>
      <c r="AA5228">
        <v>5.1509999999999998</v>
      </c>
    </row>
    <row r="5229" spans="1:27" hidden="1" x14ac:dyDescent="0.25">
      <c r="A5229">
        <v>2018</v>
      </c>
      <c r="B5229">
        <v>1</v>
      </c>
      <c r="C5229" t="s">
        <v>0</v>
      </c>
      <c r="D5229">
        <v>5365</v>
      </c>
      <c r="E5229">
        <v>3</v>
      </c>
      <c r="F5229">
        <v>20180117</v>
      </c>
      <c r="G5229">
        <v>20546610706</v>
      </c>
      <c r="H5229" t="s">
        <v>1</v>
      </c>
      <c r="I5229" t="s">
        <v>2</v>
      </c>
      <c r="J5229" t="s">
        <v>81</v>
      </c>
      <c r="K5229" t="s">
        <v>374</v>
      </c>
      <c r="L5229" t="s">
        <v>4</v>
      </c>
      <c r="M5229" t="s">
        <v>5</v>
      </c>
      <c r="N5229" t="s">
        <v>6</v>
      </c>
      <c r="O5229">
        <v>709600000</v>
      </c>
      <c r="P5229" t="s">
        <v>40</v>
      </c>
      <c r="Q5229" t="s">
        <v>274</v>
      </c>
      <c r="R5229" t="s">
        <v>7</v>
      </c>
      <c r="S5229" t="s">
        <v>40</v>
      </c>
      <c r="V5229" t="s">
        <v>14</v>
      </c>
      <c r="W5229" t="s">
        <v>176</v>
      </c>
      <c r="X5229" t="s">
        <v>8</v>
      </c>
      <c r="Y5229" t="s">
        <v>9</v>
      </c>
      <c r="Z5229">
        <v>14.21</v>
      </c>
      <c r="AA5229">
        <v>10</v>
      </c>
    </row>
    <row r="5230" spans="1:27" hidden="1" x14ac:dyDescent="0.25">
      <c r="A5230">
        <v>2017</v>
      </c>
      <c r="B5230">
        <v>1</v>
      </c>
      <c r="C5230" t="s">
        <v>0</v>
      </c>
      <c r="D5230">
        <v>2489</v>
      </c>
      <c r="E5230">
        <v>27</v>
      </c>
      <c r="F5230">
        <v>20170111</v>
      </c>
      <c r="G5230">
        <v>10106986423</v>
      </c>
      <c r="H5230" t="s">
        <v>35</v>
      </c>
      <c r="I5230" t="s">
        <v>36</v>
      </c>
      <c r="J5230" t="s">
        <v>37</v>
      </c>
      <c r="K5230" t="s">
        <v>37</v>
      </c>
      <c r="L5230" t="s">
        <v>4</v>
      </c>
      <c r="M5230" t="s">
        <v>5</v>
      </c>
      <c r="N5230" t="s">
        <v>6</v>
      </c>
      <c r="O5230">
        <v>709600000</v>
      </c>
      <c r="P5230" t="s">
        <v>40</v>
      </c>
      <c r="Q5230" t="s">
        <v>274</v>
      </c>
      <c r="R5230" t="s">
        <v>7</v>
      </c>
      <c r="S5230" t="s">
        <v>54</v>
      </c>
      <c r="X5230" t="s">
        <v>23</v>
      </c>
      <c r="Y5230" t="s">
        <v>9</v>
      </c>
      <c r="Z5230">
        <v>12.5</v>
      </c>
      <c r="AA5230">
        <v>5</v>
      </c>
    </row>
    <row r="5231" spans="1:27" hidden="1" x14ac:dyDescent="0.25">
      <c r="A5231">
        <v>2018</v>
      </c>
      <c r="B5231">
        <v>2</v>
      </c>
      <c r="C5231" t="s">
        <v>0</v>
      </c>
      <c r="D5231">
        <v>11808</v>
      </c>
      <c r="E5231">
        <v>1</v>
      </c>
      <c r="F5231">
        <v>20180207</v>
      </c>
      <c r="G5231">
        <v>20601134277</v>
      </c>
      <c r="H5231" t="s">
        <v>1785</v>
      </c>
      <c r="I5231" t="s">
        <v>2</v>
      </c>
      <c r="J5231" t="s">
        <v>32</v>
      </c>
      <c r="K5231" t="s">
        <v>33</v>
      </c>
      <c r="L5231" t="s">
        <v>4</v>
      </c>
      <c r="M5231" t="s">
        <v>5</v>
      </c>
      <c r="N5231" t="s">
        <v>6</v>
      </c>
      <c r="O5231">
        <v>709600000</v>
      </c>
      <c r="P5231" t="s">
        <v>499</v>
      </c>
      <c r="Q5231" t="s">
        <v>274</v>
      </c>
      <c r="R5231" t="s">
        <v>7</v>
      </c>
      <c r="S5231" t="s">
        <v>41</v>
      </c>
      <c r="X5231" t="s">
        <v>23</v>
      </c>
      <c r="Y5231" t="s">
        <v>9</v>
      </c>
      <c r="Z5231">
        <v>12.46</v>
      </c>
      <c r="AA5231">
        <v>2.0009999999999999</v>
      </c>
    </row>
    <row r="5232" spans="1:27" hidden="1" x14ac:dyDescent="0.25">
      <c r="A5232">
        <v>2017</v>
      </c>
      <c r="B5232">
        <v>1</v>
      </c>
      <c r="C5232" t="s">
        <v>0</v>
      </c>
      <c r="D5232">
        <v>3666</v>
      </c>
      <c r="E5232">
        <v>3</v>
      </c>
      <c r="F5232">
        <v>20170114</v>
      </c>
      <c r="G5232">
        <v>20601713153</v>
      </c>
      <c r="H5232" t="s">
        <v>551</v>
      </c>
      <c r="I5232" t="s">
        <v>2</v>
      </c>
      <c r="J5232" t="s">
        <v>21</v>
      </c>
      <c r="K5232" t="s">
        <v>22</v>
      </c>
      <c r="L5232" t="s">
        <v>4</v>
      </c>
      <c r="M5232" t="s">
        <v>5</v>
      </c>
      <c r="N5232" t="s">
        <v>6</v>
      </c>
      <c r="O5232">
        <v>709600000</v>
      </c>
      <c r="P5232" t="s">
        <v>40</v>
      </c>
      <c r="Q5232" t="s">
        <v>274</v>
      </c>
      <c r="R5232" t="s">
        <v>7</v>
      </c>
      <c r="S5232" t="s">
        <v>554</v>
      </c>
      <c r="X5232" t="s">
        <v>23</v>
      </c>
      <c r="Y5232" t="s">
        <v>9</v>
      </c>
      <c r="Z5232">
        <v>12</v>
      </c>
      <c r="AA5232">
        <v>6</v>
      </c>
    </row>
    <row r="5233" spans="1:27" hidden="1" x14ac:dyDescent="0.25">
      <c r="A5233">
        <v>2018</v>
      </c>
      <c r="B5233">
        <v>2</v>
      </c>
      <c r="C5233" t="s">
        <v>0</v>
      </c>
      <c r="D5233">
        <v>16812</v>
      </c>
      <c r="E5233">
        <v>4</v>
      </c>
      <c r="F5233">
        <v>20180224</v>
      </c>
      <c r="G5233">
        <v>20170040938</v>
      </c>
      <c r="H5233" t="s">
        <v>65</v>
      </c>
      <c r="I5233" t="s">
        <v>47</v>
      </c>
      <c r="J5233" t="s">
        <v>48</v>
      </c>
      <c r="K5233" t="s">
        <v>1790</v>
      </c>
      <c r="L5233" t="s">
        <v>4</v>
      </c>
      <c r="M5233" t="s">
        <v>5</v>
      </c>
      <c r="N5233" t="s">
        <v>6</v>
      </c>
      <c r="O5233">
        <v>710809000</v>
      </c>
      <c r="P5233" t="s">
        <v>1002</v>
      </c>
      <c r="Q5233" t="s">
        <v>1076</v>
      </c>
      <c r="R5233" t="s">
        <v>13</v>
      </c>
      <c r="S5233" t="s">
        <v>1791</v>
      </c>
      <c r="V5233" t="s">
        <v>1792</v>
      </c>
      <c r="X5233" t="s">
        <v>219</v>
      </c>
      <c r="Y5233" t="s">
        <v>15</v>
      </c>
      <c r="Z5233">
        <v>12</v>
      </c>
      <c r="AA5233">
        <v>1.2</v>
      </c>
    </row>
    <row r="5234" spans="1:27" hidden="1" x14ac:dyDescent="0.25">
      <c r="A5234">
        <v>2017</v>
      </c>
      <c r="B5234">
        <v>2</v>
      </c>
      <c r="C5234" t="s">
        <v>270</v>
      </c>
      <c r="D5234">
        <v>7034</v>
      </c>
      <c r="E5234">
        <v>6</v>
      </c>
      <c r="F5234">
        <v>20170210</v>
      </c>
      <c r="G5234">
        <v>20546150519</v>
      </c>
      <c r="H5234" t="s">
        <v>345</v>
      </c>
      <c r="I5234" t="s">
        <v>25</v>
      </c>
      <c r="J5234" t="s">
        <v>26</v>
      </c>
      <c r="K5234" t="s">
        <v>257</v>
      </c>
      <c r="L5234" t="s">
        <v>4</v>
      </c>
      <c r="M5234" t="s">
        <v>5</v>
      </c>
      <c r="N5234" t="s">
        <v>6</v>
      </c>
      <c r="O5234">
        <v>709600000</v>
      </c>
      <c r="P5234" t="s">
        <v>1002</v>
      </c>
      <c r="Q5234" t="s">
        <v>274</v>
      </c>
      <c r="R5234" t="s">
        <v>7</v>
      </c>
      <c r="S5234" t="s">
        <v>1718</v>
      </c>
      <c r="W5234" t="s">
        <v>272</v>
      </c>
      <c r="X5234" t="s">
        <v>8</v>
      </c>
      <c r="Y5234" t="s">
        <v>226</v>
      </c>
      <c r="Z5234">
        <v>11.8</v>
      </c>
      <c r="AA5234">
        <v>40</v>
      </c>
    </row>
    <row r="5235" spans="1:27" hidden="1" x14ac:dyDescent="0.25">
      <c r="A5235">
        <v>2017</v>
      </c>
      <c r="B5235">
        <v>1</v>
      </c>
      <c r="C5235" t="s">
        <v>270</v>
      </c>
      <c r="D5235">
        <v>3243</v>
      </c>
      <c r="E5235">
        <v>9</v>
      </c>
      <c r="F5235">
        <v>20170120</v>
      </c>
      <c r="G5235">
        <v>20546150519</v>
      </c>
      <c r="H5235" t="s">
        <v>345</v>
      </c>
      <c r="I5235" t="s">
        <v>25</v>
      </c>
      <c r="J5235" t="s">
        <v>26</v>
      </c>
      <c r="K5235" t="s">
        <v>257</v>
      </c>
      <c r="L5235" t="s">
        <v>4</v>
      </c>
      <c r="M5235" t="s">
        <v>5</v>
      </c>
      <c r="N5235" t="s">
        <v>6</v>
      </c>
      <c r="O5235">
        <v>709600000</v>
      </c>
      <c r="P5235" t="s">
        <v>1002</v>
      </c>
      <c r="Q5235" t="s">
        <v>274</v>
      </c>
      <c r="R5235" t="s">
        <v>7</v>
      </c>
      <c r="S5235" t="s">
        <v>808</v>
      </c>
      <c r="T5235" t="s">
        <v>798</v>
      </c>
      <c r="U5235" t="s">
        <v>801</v>
      </c>
      <c r="W5235" t="s">
        <v>100</v>
      </c>
      <c r="X5235" t="s">
        <v>8</v>
      </c>
      <c r="Y5235" t="s">
        <v>226</v>
      </c>
      <c r="Z5235">
        <v>11.54</v>
      </c>
      <c r="AA5235">
        <v>5</v>
      </c>
    </row>
    <row r="5236" spans="1:27" hidden="1" x14ac:dyDescent="0.25">
      <c r="A5236">
        <v>2018</v>
      </c>
      <c r="B5236">
        <v>3</v>
      </c>
      <c r="C5236" t="s">
        <v>0</v>
      </c>
      <c r="D5236">
        <v>20696</v>
      </c>
      <c r="E5236">
        <v>13</v>
      </c>
      <c r="F5236">
        <v>20180312</v>
      </c>
      <c r="G5236">
        <v>20545217822</v>
      </c>
      <c r="H5236" t="s">
        <v>964</v>
      </c>
      <c r="I5236" t="s">
        <v>2</v>
      </c>
      <c r="J5236" t="s">
        <v>21</v>
      </c>
      <c r="K5236" t="s">
        <v>22</v>
      </c>
      <c r="L5236" t="s">
        <v>4</v>
      </c>
      <c r="M5236" t="s">
        <v>5</v>
      </c>
      <c r="N5236" t="s">
        <v>6</v>
      </c>
      <c r="O5236">
        <v>709600000</v>
      </c>
      <c r="P5236" t="s">
        <v>40</v>
      </c>
      <c r="Q5236" t="s">
        <v>274</v>
      </c>
      <c r="R5236" t="s">
        <v>7</v>
      </c>
      <c r="S5236" t="s">
        <v>54</v>
      </c>
      <c r="X5236" t="s">
        <v>23</v>
      </c>
      <c r="Y5236" t="s">
        <v>9</v>
      </c>
      <c r="Z5236">
        <v>11.45</v>
      </c>
      <c r="AA5236">
        <v>22.9</v>
      </c>
    </row>
    <row r="5237" spans="1:27" hidden="1" x14ac:dyDescent="0.25">
      <c r="A5237">
        <v>2018</v>
      </c>
      <c r="B5237">
        <v>2</v>
      </c>
      <c r="C5237" t="s">
        <v>270</v>
      </c>
      <c r="D5237">
        <v>7333</v>
      </c>
      <c r="E5237">
        <v>4</v>
      </c>
      <c r="F5237">
        <v>20180209</v>
      </c>
      <c r="G5237">
        <v>20546150519</v>
      </c>
      <c r="H5237" t="s">
        <v>345</v>
      </c>
      <c r="I5237" t="s">
        <v>25</v>
      </c>
      <c r="J5237" t="s">
        <v>26</v>
      </c>
      <c r="K5237" t="s">
        <v>344</v>
      </c>
      <c r="L5237" t="s">
        <v>4</v>
      </c>
      <c r="M5237" t="s">
        <v>5</v>
      </c>
      <c r="N5237" t="s">
        <v>6</v>
      </c>
      <c r="O5237">
        <v>709600000</v>
      </c>
      <c r="P5237" t="s">
        <v>1002</v>
      </c>
      <c r="Q5237" t="s">
        <v>274</v>
      </c>
      <c r="R5237" t="s">
        <v>7</v>
      </c>
      <c r="S5237" t="s">
        <v>802</v>
      </c>
      <c r="T5237" t="s">
        <v>798</v>
      </c>
      <c r="U5237" t="s">
        <v>807</v>
      </c>
      <c r="W5237" t="s">
        <v>100</v>
      </c>
      <c r="X5237" t="s">
        <v>8</v>
      </c>
      <c r="Y5237" t="s">
        <v>226</v>
      </c>
      <c r="Z5237">
        <v>11.27</v>
      </c>
      <c r="AA5237">
        <v>10</v>
      </c>
    </row>
    <row r="5238" spans="1:27" hidden="1" x14ac:dyDescent="0.25">
      <c r="A5238">
        <v>2017</v>
      </c>
      <c r="B5238">
        <v>1</v>
      </c>
      <c r="C5238" t="s">
        <v>270</v>
      </c>
      <c r="D5238">
        <v>5565</v>
      </c>
      <c r="E5238">
        <v>9</v>
      </c>
      <c r="F5238">
        <v>20170131</v>
      </c>
      <c r="G5238">
        <v>20546150519</v>
      </c>
      <c r="H5238" t="s">
        <v>345</v>
      </c>
      <c r="I5238" t="s">
        <v>25</v>
      </c>
      <c r="J5238" t="s">
        <v>26</v>
      </c>
      <c r="K5238" t="s">
        <v>199</v>
      </c>
      <c r="L5238" t="s">
        <v>4</v>
      </c>
      <c r="M5238" t="s">
        <v>5</v>
      </c>
      <c r="N5238" t="s">
        <v>6</v>
      </c>
      <c r="O5238">
        <v>709600000</v>
      </c>
      <c r="P5238" t="s">
        <v>1002</v>
      </c>
      <c r="Q5238" t="s">
        <v>274</v>
      </c>
      <c r="R5238" t="s">
        <v>7</v>
      </c>
      <c r="S5238" t="s">
        <v>808</v>
      </c>
      <c r="T5238" t="s">
        <v>798</v>
      </c>
      <c r="U5238" t="s">
        <v>800</v>
      </c>
      <c r="W5238" t="s">
        <v>100</v>
      </c>
      <c r="X5238" t="s">
        <v>8</v>
      </c>
      <c r="Y5238" t="s">
        <v>226</v>
      </c>
      <c r="Z5238">
        <v>10.62</v>
      </c>
      <c r="AA5238">
        <v>5</v>
      </c>
    </row>
    <row r="5239" spans="1:27" hidden="1" x14ac:dyDescent="0.25">
      <c r="A5239">
        <v>2017</v>
      </c>
      <c r="B5239">
        <v>2</v>
      </c>
      <c r="C5239" t="s">
        <v>270</v>
      </c>
      <c r="D5239">
        <v>8681</v>
      </c>
      <c r="E5239">
        <v>5</v>
      </c>
      <c r="F5239">
        <v>20170223</v>
      </c>
      <c r="G5239">
        <v>20546150519</v>
      </c>
      <c r="H5239" t="s">
        <v>345</v>
      </c>
      <c r="I5239" t="s">
        <v>25</v>
      </c>
      <c r="J5239" t="s">
        <v>26</v>
      </c>
      <c r="K5239" t="s">
        <v>199</v>
      </c>
      <c r="L5239" t="s">
        <v>4</v>
      </c>
      <c r="M5239" t="s">
        <v>5</v>
      </c>
      <c r="N5239" t="s">
        <v>6</v>
      </c>
      <c r="O5239">
        <v>709600000</v>
      </c>
      <c r="P5239" t="s">
        <v>1002</v>
      </c>
      <c r="Q5239" t="s">
        <v>274</v>
      </c>
      <c r="R5239" t="s">
        <v>7</v>
      </c>
      <c r="S5239" t="s">
        <v>1718</v>
      </c>
      <c r="W5239" t="s">
        <v>272</v>
      </c>
      <c r="X5239" t="s">
        <v>8</v>
      </c>
      <c r="Y5239" t="s">
        <v>226</v>
      </c>
      <c r="Z5239">
        <v>10.6</v>
      </c>
      <c r="AA5239">
        <v>5</v>
      </c>
    </row>
    <row r="5240" spans="1:27" hidden="1" x14ac:dyDescent="0.25">
      <c r="A5240">
        <v>2017</v>
      </c>
      <c r="B5240">
        <v>2</v>
      </c>
      <c r="C5240" t="s">
        <v>0</v>
      </c>
      <c r="D5240">
        <v>17112</v>
      </c>
      <c r="E5240">
        <v>3</v>
      </c>
      <c r="F5240">
        <v>20170218</v>
      </c>
      <c r="G5240">
        <v>20600815696</v>
      </c>
      <c r="H5240" t="s">
        <v>39</v>
      </c>
      <c r="I5240" t="s">
        <v>2</v>
      </c>
      <c r="J5240" t="s">
        <v>21</v>
      </c>
      <c r="K5240" t="s">
        <v>22</v>
      </c>
      <c r="L5240" t="s">
        <v>4</v>
      </c>
      <c r="M5240" t="s">
        <v>5</v>
      </c>
      <c r="N5240" t="s">
        <v>6</v>
      </c>
      <c r="O5240">
        <v>709600000</v>
      </c>
      <c r="P5240" t="s">
        <v>40</v>
      </c>
      <c r="Q5240" t="s">
        <v>274</v>
      </c>
      <c r="R5240" t="s">
        <v>7</v>
      </c>
      <c r="S5240" t="s">
        <v>54</v>
      </c>
      <c r="T5240" t="s">
        <v>79</v>
      </c>
      <c r="X5240" t="s">
        <v>23</v>
      </c>
      <c r="Y5240" t="s">
        <v>9</v>
      </c>
      <c r="Z5240">
        <v>10.29</v>
      </c>
      <c r="AA5240">
        <v>10</v>
      </c>
    </row>
    <row r="5241" spans="1:27" hidden="1" x14ac:dyDescent="0.25">
      <c r="A5241">
        <v>2017</v>
      </c>
      <c r="B5241">
        <v>1</v>
      </c>
      <c r="C5241" t="s">
        <v>0</v>
      </c>
      <c r="D5241">
        <v>1963</v>
      </c>
      <c r="E5241">
        <v>3</v>
      </c>
      <c r="F5241">
        <v>20170107</v>
      </c>
      <c r="G5241">
        <v>20600815696</v>
      </c>
      <c r="H5241" t="s">
        <v>39</v>
      </c>
      <c r="I5241" t="s">
        <v>2</v>
      </c>
      <c r="J5241" t="s">
        <v>21</v>
      </c>
      <c r="K5241" t="s">
        <v>22</v>
      </c>
      <c r="L5241" t="s">
        <v>4</v>
      </c>
      <c r="M5241" t="s">
        <v>5</v>
      </c>
      <c r="N5241" t="s">
        <v>6</v>
      </c>
      <c r="O5241">
        <v>709600000</v>
      </c>
      <c r="P5241" t="s">
        <v>40</v>
      </c>
      <c r="Q5241" t="s">
        <v>274</v>
      </c>
      <c r="R5241" t="s">
        <v>7</v>
      </c>
      <c r="S5241" t="s">
        <v>54</v>
      </c>
      <c r="T5241" t="s">
        <v>62</v>
      </c>
      <c r="X5241" t="s">
        <v>23</v>
      </c>
      <c r="Y5241" t="s">
        <v>9</v>
      </c>
      <c r="Z5241">
        <v>10</v>
      </c>
      <c r="AA5241">
        <v>10</v>
      </c>
    </row>
    <row r="5242" spans="1:27" hidden="1" x14ac:dyDescent="0.25">
      <c r="A5242">
        <v>2017</v>
      </c>
      <c r="B5242">
        <v>1</v>
      </c>
      <c r="C5242" t="s">
        <v>0</v>
      </c>
      <c r="D5242">
        <v>4470</v>
      </c>
      <c r="E5242">
        <v>8</v>
      </c>
      <c r="F5242">
        <v>20170114</v>
      </c>
      <c r="G5242">
        <v>20600815696</v>
      </c>
      <c r="H5242" t="s">
        <v>39</v>
      </c>
      <c r="I5242" t="s">
        <v>2</v>
      </c>
      <c r="J5242" t="s">
        <v>21</v>
      </c>
      <c r="K5242" t="s">
        <v>22</v>
      </c>
      <c r="L5242" t="s">
        <v>4</v>
      </c>
      <c r="M5242" t="s">
        <v>5</v>
      </c>
      <c r="N5242" t="s">
        <v>6</v>
      </c>
      <c r="O5242">
        <v>904219000</v>
      </c>
      <c r="P5242" t="s">
        <v>40</v>
      </c>
      <c r="Q5242" t="s">
        <v>274</v>
      </c>
      <c r="R5242" t="s">
        <v>50</v>
      </c>
      <c r="S5242" t="s">
        <v>54</v>
      </c>
      <c r="X5242" t="s">
        <v>23</v>
      </c>
      <c r="Y5242" t="s">
        <v>9</v>
      </c>
      <c r="Z5242">
        <v>10</v>
      </c>
      <c r="AA5242">
        <v>10</v>
      </c>
    </row>
    <row r="5243" spans="1:27" hidden="1" x14ac:dyDescent="0.25">
      <c r="A5243">
        <v>2018</v>
      </c>
      <c r="B5243">
        <v>1</v>
      </c>
      <c r="C5243" t="s">
        <v>0</v>
      </c>
      <c r="D5243">
        <v>10004</v>
      </c>
      <c r="E5243">
        <v>1</v>
      </c>
      <c r="F5243">
        <v>20180131</v>
      </c>
      <c r="G5243">
        <v>20170040938</v>
      </c>
      <c r="H5243" t="s">
        <v>65</v>
      </c>
      <c r="I5243" t="s">
        <v>25</v>
      </c>
      <c r="J5243" t="s">
        <v>26</v>
      </c>
      <c r="K5243" t="s">
        <v>28</v>
      </c>
      <c r="L5243" t="s">
        <v>4</v>
      </c>
      <c r="M5243" t="s">
        <v>5</v>
      </c>
      <c r="N5243" t="s">
        <v>6</v>
      </c>
      <c r="O5243">
        <v>710809000</v>
      </c>
      <c r="P5243" t="s">
        <v>934</v>
      </c>
      <c r="Q5243" t="s">
        <v>1076</v>
      </c>
      <c r="R5243" t="s">
        <v>13</v>
      </c>
      <c r="S5243" t="s">
        <v>267</v>
      </c>
      <c r="X5243" t="s">
        <v>219</v>
      </c>
      <c r="Y5243" t="s">
        <v>15</v>
      </c>
      <c r="Z5243">
        <v>10</v>
      </c>
      <c r="AA5243">
        <v>5</v>
      </c>
    </row>
    <row r="5244" spans="1:27" hidden="1" x14ac:dyDescent="0.25">
      <c r="A5244">
        <v>2018</v>
      </c>
      <c r="B5244">
        <v>3</v>
      </c>
      <c r="C5244" t="s">
        <v>0</v>
      </c>
      <c r="D5244">
        <v>21330</v>
      </c>
      <c r="E5244">
        <v>14</v>
      </c>
      <c r="F5244">
        <v>20180317</v>
      </c>
      <c r="G5244">
        <v>10419819561</v>
      </c>
      <c r="H5244" t="s">
        <v>2446</v>
      </c>
      <c r="I5244" t="s">
        <v>25</v>
      </c>
      <c r="J5244" t="s">
        <v>66</v>
      </c>
      <c r="K5244" t="s">
        <v>103</v>
      </c>
      <c r="L5244" t="s">
        <v>4</v>
      </c>
      <c r="M5244" t="s">
        <v>5</v>
      </c>
      <c r="N5244" t="s">
        <v>6</v>
      </c>
      <c r="O5244">
        <v>709600000</v>
      </c>
      <c r="P5244" t="s">
        <v>499</v>
      </c>
      <c r="Q5244" t="s">
        <v>274</v>
      </c>
      <c r="R5244" t="s">
        <v>7</v>
      </c>
      <c r="S5244" t="s">
        <v>2447</v>
      </c>
      <c r="X5244" t="s">
        <v>219</v>
      </c>
      <c r="Y5244" t="s">
        <v>9</v>
      </c>
      <c r="Z5244">
        <v>9.9</v>
      </c>
      <c r="AA5244">
        <v>1</v>
      </c>
    </row>
    <row r="5245" spans="1:27" hidden="1" x14ac:dyDescent="0.25">
      <c r="A5245">
        <v>2017</v>
      </c>
      <c r="B5245">
        <v>1</v>
      </c>
      <c r="C5245" t="s">
        <v>270</v>
      </c>
      <c r="D5245">
        <v>1740</v>
      </c>
      <c r="E5245">
        <v>2</v>
      </c>
      <c r="F5245">
        <v>20170112</v>
      </c>
      <c r="G5245">
        <v>20504004415</v>
      </c>
      <c r="H5245" t="s">
        <v>223</v>
      </c>
      <c r="I5245" t="s">
        <v>47</v>
      </c>
      <c r="J5245" t="s">
        <v>75</v>
      </c>
      <c r="K5245" t="s">
        <v>179</v>
      </c>
      <c r="L5245" t="s">
        <v>4</v>
      </c>
      <c r="M5245" t="s">
        <v>5</v>
      </c>
      <c r="N5245" t="s">
        <v>17</v>
      </c>
      <c r="O5245">
        <v>2001909000</v>
      </c>
      <c r="P5245" t="s">
        <v>1008</v>
      </c>
      <c r="Q5245" t="s">
        <v>1003</v>
      </c>
      <c r="R5245" t="s">
        <v>68</v>
      </c>
      <c r="S5245" t="s">
        <v>336</v>
      </c>
      <c r="W5245" t="s">
        <v>100</v>
      </c>
      <c r="X5245" t="s">
        <v>19</v>
      </c>
      <c r="Y5245" t="s">
        <v>226</v>
      </c>
      <c r="Z5245">
        <v>9.6</v>
      </c>
      <c r="AA5245">
        <v>65.016000000000005</v>
      </c>
    </row>
    <row r="5246" spans="1:27" hidden="1" x14ac:dyDescent="0.25">
      <c r="A5246">
        <v>2017</v>
      </c>
      <c r="B5246">
        <v>3</v>
      </c>
      <c r="C5246" t="s">
        <v>0</v>
      </c>
      <c r="D5246">
        <v>24435</v>
      </c>
      <c r="E5246">
        <v>17</v>
      </c>
      <c r="F5246">
        <v>20170314</v>
      </c>
      <c r="G5246">
        <v>20600815696</v>
      </c>
      <c r="H5246" t="s">
        <v>39</v>
      </c>
      <c r="I5246" t="s">
        <v>2</v>
      </c>
      <c r="J5246" t="s">
        <v>21</v>
      </c>
      <c r="K5246" t="s">
        <v>22</v>
      </c>
      <c r="L5246" t="s">
        <v>4</v>
      </c>
      <c r="M5246" t="s">
        <v>5</v>
      </c>
      <c r="N5246" t="s">
        <v>6</v>
      </c>
      <c r="O5246">
        <v>709600000</v>
      </c>
      <c r="P5246" t="s">
        <v>499</v>
      </c>
      <c r="Q5246" t="s">
        <v>274</v>
      </c>
      <c r="R5246" t="s">
        <v>7</v>
      </c>
      <c r="S5246" t="s">
        <v>41</v>
      </c>
      <c r="T5246" t="s">
        <v>2142</v>
      </c>
      <c r="X5246" t="s">
        <v>23</v>
      </c>
      <c r="Y5246" t="s">
        <v>9</v>
      </c>
      <c r="Z5246">
        <v>9</v>
      </c>
      <c r="AA5246">
        <v>15</v>
      </c>
    </row>
    <row r="5247" spans="1:27" x14ac:dyDescent="0.25">
      <c r="A5247">
        <v>2018</v>
      </c>
      <c r="B5247">
        <v>3</v>
      </c>
      <c r="C5247" t="s">
        <v>2464</v>
      </c>
      <c r="D5247">
        <v>308</v>
      </c>
      <c r="E5247">
        <v>83</v>
      </c>
      <c r="F5247">
        <v>20180326</v>
      </c>
      <c r="G5247">
        <v>20511448647</v>
      </c>
      <c r="H5247" t="s">
        <v>2465</v>
      </c>
      <c r="I5247" t="s">
        <v>2125</v>
      </c>
      <c r="J5247" t="s">
        <v>2466</v>
      </c>
      <c r="K5247" t="s">
        <v>2466</v>
      </c>
      <c r="L5247" t="s">
        <v>4</v>
      </c>
      <c r="M5247" t="s">
        <v>5</v>
      </c>
      <c r="N5247" t="s">
        <v>6</v>
      </c>
      <c r="O5247">
        <v>904211090</v>
      </c>
      <c r="P5247" t="s">
        <v>198</v>
      </c>
      <c r="Q5247" t="s">
        <v>472</v>
      </c>
      <c r="R5247" t="s">
        <v>77</v>
      </c>
      <c r="S5247" t="s">
        <v>198</v>
      </c>
      <c r="T5247" t="s">
        <v>2467</v>
      </c>
      <c r="U5247" t="s">
        <v>2468</v>
      </c>
      <c r="V5247" t="s">
        <v>2469</v>
      </c>
      <c r="X5247" t="s">
        <v>8</v>
      </c>
      <c r="Y5247" t="s">
        <v>204</v>
      </c>
      <c r="Z5247">
        <v>7.62</v>
      </c>
      <c r="AA5247">
        <v>1.704</v>
      </c>
    </row>
    <row r="5248" spans="1:27" hidden="1" x14ac:dyDescent="0.25">
      <c r="A5248">
        <v>2018</v>
      </c>
      <c r="B5248">
        <v>1</v>
      </c>
      <c r="C5248" t="s">
        <v>0</v>
      </c>
      <c r="D5248">
        <v>2543</v>
      </c>
      <c r="E5248">
        <v>9</v>
      </c>
      <c r="F5248">
        <v>20180112</v>
      </c>
      <c r="G5248">
        <v>10106986423</v>
      </c>
      <c r="H5248" t="s">
        <v>35</v>
      </c>
      <c r="I5248" t="s">
        <v>36</v>
      </c>
      <c r="J5248" t="s">
        <v>37</v>
      </c>
      <c r="K5248" t="s">
        <v>37</v>
      </c>
      <c r="L5248" t="s">
        <v>4</v>
      </c>
      <c r="M5248" t="s">
        <v>5</v>
      </c>
      <c r="N5248" t="s">
        <v>6</v>
      </c>
      <c r="O5248">
        <v>709600000</v>
      </c>
      <c r="P5248" t="s">
        <v>40</v>
      </c>
      <c r="Q5248" t="s">
        <v>274</v>
      </c>
      <c r="R5248" t="s">
        <v>7</v>
      </c>
      <c r="S5248" t="s">
        <v>54</v>
      </c>
      <c r="X5248" t="s">
        <v>23</v>
      </c>
      <c r="Y5248" t="s">
        <v>9</v>
      </c>
      <c r="Z5248">
        <v>7.5</v>
      </c>
      <c r="AA5248">
        <v>3</v>
      </c>
    </row>
    <row r="5249" spans="1:27" hidden="1" x14ac:dyDescent="0.25">
      <c r="A5249">
        <v>2018</v>
      </c>
      <c r="B5249">
        <v>2</v>
      </c>
      <c r="C5249" t="s">
        <v>0</v>
      </c>
      <c r="D5249">
        <v>10113</v>
      </c>
      <c r="E5249">
        <v>31</v>
      </c>
      <c r="F5249">
        <v>20180205</v>
      </c>
      <c r="G5249">
        <v>10106986423</v>
      </c>
      <c r="H5249" t="s">
        <v>35</v>
      </c>
      <c r="I5249" t="s">
        <v>36</v>
      </c>
      <c r="J5249" t="s">
        <v>37</v>
      </c>
      <c r="K5249" t="s">
        <v>37</v>
      </c>
      <c r="L5249" t="s">
        <v>4</v>
      </c>
      <c r="M5249" t="s">
        <v>5</v>
      </c>
      <c r="N5249" t="s">
        <v>6</v>
      </c>
      <c r="O5249">
        <v>709600000</v>
      </c>
      <c r="P5249" t="s">
        <v>40</v>
      </c>
      <c r="Q5249" t="s">
        <v>274</v>
      </c>
      <c r="R5249" t="s">
        <v>7</v>
      </c>
      <c r="S5249" t="s">
        <v>54</v>
      </c>
      <c r="X5249" t="s">
        <v>23</v>
      </c>
      <c r="Y5249" t="s">
        <v>9</v>
      </c>
      <c r="Z5249">
        <v>7.5</v>
      </c>
      <c r="AA5249">
        <v>2.5619999999999998</v>
      </c>
    </row>
    <row r="5250" spans="1:27" hidden="1" x14ac:dyDescent="0.25">
      <c r="A5250">
        <v>2017</v>
      </c>
      <c r="B5250">
        <v>1</v>
      </c>
      <c r="C5250" t="s">
        <v>0</v>
      </c>
      <c r="D5250">
        <v>995</v>
      </c>
      <c r="E5250">
        <v>3</v>
      </c>
      <c r="F5250">
        <v>20170107</v>
      </c>
      <c r="G5250">
        <v>20601713153</v>
      </c>
      <c r="H5250" t="s">
        <v>551</v>
      </c>
      <c r="I5250" t="s">
        <v>2</v>
      </c>
      <c r="J5250" t="s">
        <v>21</v>
      </c>
      <c r="K5250" t="s">
        <v>22</v>
      </c>
      <c r="L5250" t="s">
        <v>4</v>
      </c>
      <c r="M5250" t="s">
        <v>5</v>
      </c>
      <c r="N5250" t="s">
        <v>6</v>
      </c>
      <c r="O5250">
        <v>709600000</v>
      </c>
      <c r="P5250" t="s">
        <v>40</v>
      </c>
      <c r="Q5250" t="s">
        <v>274</v>
      </c>
      <c r="R5250" t="s">
        <v>7</v>
      </c>
      <c r="S5250" t="s">
        <v>54</v>
      </c>
      <c r="X5250" t="s">
        <v>23</v>
      </c>
      <c r="Y5250" t="s">
        <v>93</v>
      </c>
      <c r="Z5250">
        <v>6.84</v>
      </c>
      <c r="AA5250">
        <v>4.72</v>
      </c>
    </row>
    <row r="5251" spans="1:27" hidden="1" x14ac:dyDescent="0.25">
      <c r="A5251">
        <v>2017</v>
      </c>
      <c r="B5251">
        <v>1</v>
      </c>
      <c r="C5251" t="s">
        <v>0</v>
      </c>
      <c r="D5251">
        <v>10002</v>
      </c>
      <c r="E5251">
        <v>14</v>
      </c>
      <c r="F5251">
        <v>20170130</v>
      </c>
      <c r="G5251">
        <v>10106986423</v>
      </c>
      <c r="H5251" t="s">
        <v>35</v>
      </c>
      <c r="I5251" t="s">
        <v>36</v>
      </c>
      <c r="J5251" t="s">
        <v>37</v>
      </c>
      <c r="K5251" t="s">
        <v>37</v>
      </c>
      <c r="L5251" t="s">
        <v>4</v>
      </c>
      <c r="M5251" t="s">
        <v>5</v>
      </c>
      <c r="N5251" t="s">
        <v>6</v>
      </c>
      <c r="O5251">
        <v>709600000</v>
      </c>
      <c r="P5251" t="s">
        <v>40</v>
      </c>
      <c r="Q5251" t="s">
        <v>274</v>
      </c>
      <c r="R5251" t="s">
        <v>7</v>
      </c>
      <c r="S5251" t="s">
        <v>557</v>
      </c>
      <c r="X5251" t="s">
        <v>19</v>
      </c>
      <c r="Y5251" t="s">
        <v>9</v>
      </c>
      <c r="Z5251">
        <v>6.39</v>
      </c>
      <c r="AA5251">
        <v>2.391</v>
      </c>
    </row>
    <row r="5252" spans="1:27" hidden="1" x14ac:dyDescent="0.25">
      <c r="A5252">
        <v>2017</v>
      </c>
      <c r="B5252">
        <v>2</v>
      </c>
      <c r="C5252" t="s">
        <v>270</v>
      </c>
      <c r="D5252">
        <v>7037</v>
      </c>
      <c r="E5252">
        <v>2</v>
      </c>
      <c r="F5252">
        <v>20170216</v>
      </c>
      <c r="G5252">
        <v>20504004415</v>
      </c>
      <c r="H5252" t="s">
        <v>223</v>
      </c>
      <c r="I5252" t="s">
        <v>2</v>
      </c>
      <c r="J5252" t="s">
        <v>3</v>
      </c>
      <c r="K5252" t="s">
        <v>122</v>
      </c>
      <c r="L5252" t="s">
        <v>4</v>
      </c>
      <c r="M5252" t="s">
        <v>5</v>
      </c>
      <c r="N5252" t="s">
        <v>17</v>
      </c>
      <c r="O5252">
        <v>2001909000</v>
      </c>
      <c r="P5252" t="s">
        <v>1008</v>
      </c>
      <c r="Q5252" t="s">
        <v>1003</v>
      </c>
      <c r="R5252" t="s">
        <v>68</v>
      </c>
      <c r="S5252" t="s">
        <v>336</v>
      </c>
      <c r="W5252" t="s">
        <v>100</v>
      </c>
      <c r="X5252" t="s">
        <v>19</v>
      </c>
      <c r="Y5252" t="s">
        <v>226</v>
      </c>
      <c r="Z5252">
        <v>6</v>
      </c>
      <c r="AA5252">
        <v>12</v>
      </c>
    </row>
    <row r="5253" spans="1:27" hidden="1" x14ac:dyDescent="0.25">
      <c r="A5253">
        <v>2017</v>
      </c>
      <c r="B5253">
        <v>3</v>
      </c>
      <c r="C5253" t="s">
        <v>0</v>
      </c>
      <c r="D5253">
        <v>25891</v>
      </c>
      <c r="E5253">
        <v>11</v>
      </c>
      <c r="F5253">
        <v>20170318</v>
      </c>
      <c r="G5253">
        <v>20600815696</v>
      </c>
      <c r="H5253" t="s">
        <v>39</v>
      </c>
      <c r="I5253" t="s">
        <v>2</v>
      </c>
      <c r="J5253" t="s">
        <v>21</v>
      </c>
      <c r="K5253" t="s">
        <v>22</v>
      </c>
      <c r="L5253" t="s">
        <v>4</v>
      </c>
      <c r="M5253" t="s">
        <v>5</v>
      </c>
      <c r="N5253" t="s">
        <v>6</v>
      </c>
      <c r="O5253">
        <v>709600000</v>
      </c>
      <c r="P5253" t="s">
        <v>499</v>
      </c>
      <c r="Q5253" t="s">
        <v>274</v>
      </c>
      <c r="R5253" t="s">
        <v>7</v>
      </c>
      <c r="S5253" t="s">
        <v>41</v>
      </c>
      <c r="T5253" t="s">
        <v>62</v>
      </c>
      <c r="X5253" t="s">
        <v>23</v>
      </c>
      <c r="Y5253" t="s">
        <v>9</v>
      </c>
      <c r="Z5253">
        <v>6</v>
      </c>
      <c r="AA5253">
        <v>10</v>
      </c>
    </row>
    <row r="5254" spans="1:27" hidden="1" x14ac:dyDescent="0.25">
      <c r="A5254">
        <v>2017</v>
      </c>
      <c r="B5254">
        <v>3</v>
      </c>
      <c r="C5254" t="s">
        <v>270</v>
      </c>
      <c r="D5254">
        <v>10935</v>
      </c>
      <c r="E5254">
        <v>3</v>
      </c>
      <c r="F5254">
        <v>20170316</v>
      </c>
      <c r="G5254">
        <v>20504004415</v>
      </c>
      <c r="H5254" t="s">
        <v>223</v>
      </c>
      <c r="I5254" t="s">
        <v>25</v>
      </c>
      <c r="J5254" t="s">
        <v>66</v>
      </c>
      <c r="K5254" t="s">
        <v>183</v>
      </c>
      <c r="L5254" t="s">
        <v>4</v>
      </c>
      <c r="M5254" t="s">
        <v>5</v>
      </c>
      <c r="N5254" t="s">
        <v>17</v>
      </c>
      <c r="O5254">
        <v>2005999000</v>
      </c>
      <c r="P5254" t="s">
        <v>1002</v>
      </c>
      <c r="Q5254" t="s">
        <v>1003</v>
      </c>
      <c r="R5254" t="s">
        <v>24</v>
      </c>
      <c r="S5254" t="s">
        <v>2134</v>
      </c>
      <c r="W5254" t="s">
        <v>100</v>
      </c>
      <c r="X5254" t="s">
        <v>19</v>
      </c>
      <c r="Y5254" t="s">
        <v>226</v>
      </c>
      <c r="Z5254">
        <v>6</v>
      </c>
      <c r="AA5254">
        <v>31.673999999999999</v>
      </c>
    </row>
    <row r="5255" spans="1:27" hidden="1" x14ac:dyDescent="0.25">
      <c r="A5255">
        <v>2017</v>
      </c>
      <c r="B5255">
        <v>1</v>
      </c>
      <c r="C5255" t="s">
        <v>0</v>
      </c>
      <c r="D5255">
        <v>10313</v>
      </c>
      <c r="E5255">
        <v>11</v>
      </c>
      <c r="F5255">
        <v>20170131</v>
      </c>
      <c r="G5255">
        <v>20600815696</v>
      </c>
      <c r="H5255" t="s">
        <v>39</v>
      </c>
      <c r="I5255" t="s">
        <v>2</v>
      </c>
      <c r="J5255" t="s">
        <v>21</v>
      </c>
      <c r="K5255" t="s">
        <v>22</v>
      </c>
      <c r="L5255" t="s">
        <v>4</v>
      </c>
      <c r="M5255" t="s">
        <v>5</v>
      </c>
      <c r="N5255" t="s">
        <v>6</v>
      </c>
      <c r="O5255">
        <v>709600000</v>
      </c>
      <c r="P5255" t="s">
        <v>40</v>
      </c>
      <c r="Q5255" t="s">
        <v>274</v>
      </c>
      <c r="R5255" t="s">
        <v>7</v>
      </c>
      <c r="S5255" t="s">
        <v>54</v>
      </c>
      <c r="T5255" t="s">
        <v>79</v>
      </c>
      <c r="X5255" t="s">
        <v>23</v>
      </c>
      <c r="Y5255" t="s">
        <v>9</v>
      </c>
      <c r="Z5255">
        <v>5</v>
      </c>
      <c r="AA5255">
        <v>5</v>
      </c>
    </row>
    <row r="5256" spans="1:27" hidden="1" x14ac:dyDescent="0.25">
      <c r="A5256">
        <v>2017</v>
      </c>
      <c r="B5256">
        <v>3</v>
      </c>
      <c r="C5256" t="s">
        <v>0</v>
      </c>
      <c r="D5256">
        <v>24435</v>
      </c>
      <c r="E5256">
        <v>3</v>
      </c>
      <c r="F5256">
        <v>20170314</v>
      </c>
      <c r="G5256">
        <v>20600815696</v>
      </c>
      <c r="H5256" t="s">
        <v>39</v>
      </c>
      <c r="I5256" t="s">
        <v>2</v>
      </c>
      <c r="J5256" t="s">
        <v>21</v>
      </c>
      <c r="K5256" t="s">
        <v>22</v>
      </c>
      <c r="L5256" t="s">
        <v>4</v>
      </c>
      <c r="M5256" t="s">
        <v>5</v>
      </c>
      <c r="N5256" t="s">
        <v>6</v>
      </c>
      <c r="O5256">
        <v>709600000</v>
      </c>
      <c r="P5256" t="s">
        <v>40</v>
      </c>
      <c r="Q5256" t="s">
        <v>274</v>
      </c>
      <c r="R5256" t="s">
        <v>7</v>
      </c>
      <c r="S5256" t="s">
        <v>54</v>
      </c>
      <c r="T5256" t="s">
        <v>79</v>
      </c>
      <c r="X5256" t="s">
        <v>23</v>
      </c>
      <c r="Y5256" t="s">
        <v>9</v>
      </c>
      <c r="Z5256">
        <v>5</v>
      </c>
      <c r="AA5256">
        <v>5</v>
      </c>
    </row>
    <row r="5257" spans="1:27" hidden="1" x14ac:dyDescent="0.25">
      <c r="A5257">
        <v>2017</v>
      </c>
      <c r="B5257">
        <v>3</v>
      </c>
      <c r="C5257" t="s">
        <v>86</v>
      </c>
      <c r="D5257">
        <v>24935</v>
      </c>
      <c r="E5257">
        <v>5</v>
      </c>
      <c r="F5257">
        <v>20170322</v>
      </c>
      <c r="G5257">
        <v>20537250071</v>
      </c>
      <c r="H5257" t="s">
        <v>2309</v>
      </c>
      <c r="I5257" t="s">
        <v>25</v>
      </c>
      <c r="J5257" t="s">
        <v>26</v>
      </c>
      <c r="K5257" t="s">
        <v>97</v>
      </c>
      <c r="L5257" t="s">
        <v>4</v>
      </c>
      <c r="M5257" t="s">
        <v>5</v>
      </c>
      <c r="N5257" t="s">
        <v>6</v>
      </c>
      <c r="O5257">
        <v>709600000</v>
      </c>
      <c r="P5257" t="s">
        <v>40</v>
      </c>
      <c r="Q5257" t="s">
        <v>472</v>
      </c>
      <c r="R5257" t="s">
        <v>7</v>
      </c>
      <c r="S5257" t="s">
        <v>2310</v>
      </c>
      <c r="T5257" t="s">
        <v>2311</v>
      </c>
      <c r="W5257" t="s">
        <v>34</v>
      </c>
      <c r="X5257" t="s">
        <v>23</v>
      </c>
      <c r="Y5257" t="s">
        <v>9</v>
      </c>
      <c r="Z5257">
        <v>5</v>
      </c>
      <c r="AA5257">
        <v>1</v>
      </c>
    </row>
    <row r="5258" spans="1:27" hidden="1" x14ac:dyDescent="0.25">
      <c r="A5258">
        <v>2018</v>
      </c>
      <c r="B5258">
        <v>2</v>
      </c>
      <c r="C5258" t="s">
        <v>0</v>
      </c>
      <c r="D5258">
        <v>16812</v>
      </c>
      <c r="E5258">
        <v>10</v>
      </c>
      <c r="F5258">
        <v>20180224</v>
      </c>
      <c r="G5258">
        <v>20170040938</v>
      </c>
      <c r="H5258" t="s">
        <v>65</v>
      </c>
      <c r="I5258" t="s">
        <v>47</v>
      </c>
      <c r="J5258" t="s">
        <v>48</v>
      </c>
      <c r="K5258" t="s">
        <v>1790</v>
      </c>
      <c r="L5258" t="s">
        <v>4</v>
      </c>
      <c r="M5258" t="s">
        <v>5</v>
      </c>
      <c r="N5258" t="s">
        <v>6</v>
      </c>
      <c r="O5258">
        <v>710809000</v>
      </c>
      <c r="P5258" t="s">
        <v>1002</v>
      </c>
      <c r="Q5258" t="s">
        <v>1076</v>
      </c>
      <c r="R5258" t="s">
        <v>13</v>
      </c>
      <c r="S5258" t="s">
        <v>1791</v>
      </c>
      <c r="V5258" t="s">
        <v>1792</v>
      </c>
      <c r="X5258" t="s">
        <v>219</v>
      </c>
      <c r="Y5258" t="s">
        <v>15</v>
      </c>
      <c r="Z5258">
        <v>5</v>
      </c>
      <c r="AA5258">
        <v>0.5</v>
      </c>
    </row>
    <row r="5259" spans="1:27" hidden="1" x14ac:dyDescent="0.25">
      <c r="A5259">
        <v>2017</v>
      </c>
      <c r="B5259">
        <v>2</v>
      </c>
      <c r="C5259" t="s">
        <v>270</v>
      </c>
      <c r="D5259">
        <v>8215</v>
      </c>
      <c r="E5259">
        <v>4</v>
      </c>
      <c r="F5259">
        <v>20170223</v>
      </c>
      <c r="G5259">
        <v>20504004415</v>
      </c>
      <c r="H5259" t="s">
        <v>223</v>
      </c>
      <c r="I5259" t="s">
        <v>25</v>
      </c>
      <c r="J5259" t="s">
        <v>26</v>
      </c>
      <c r="K5259" t="s">
        <v>97</v>
      </c>
      <c r="L5259" t="s">
        <v>4</v>
      </c>
      <c r="M5259" t="s">
        <v>5</v>
      </c>
      <c r="N5259" t="s">
        <v>17</v>
      </c>
      <c r="O5259">
        <v>2001909000</v>
      </c>
      <c r="P5259" t="s">
        <v>1006</v>
      </c>
      <c r="Q5259" t="s">
        <v>1003</v>
      </c>
      <c r="R5259" t="s">
        <v>68</v>
      </c>
      <c r="S5259" t="s">
        <v>1752</v>
      </c>
      <c r="W5259" t="s">
        <v>100</v>
      </c>
      <c r="X5259" t="s">
        <v>19</v>
      </c>
      <c r="Y5259" t="s">
        <v>226</v>
      </c>
      <c r="Z5259">
        <v>4</v>
      </c>
      <c r="AA5259">
        <v>15.2</v>
      </c>
    </row>
    <row r="5260" spans="1:27" hidden="1" x14ac:dyDescent="0.25">
      <c r="A5260">
        <v>2018</v>
      </c>
      <c r="B5260">
        <v>2</v>
      </c>
      <c r="C5260" t="s">
        <v>0</v>
      </c>
      <c r="D5260">
        <v>16812</v>
      </c>
      <c r="E5260">
        <v>11</v>
      </c>
      <c r="F5260">
        <v>20180224</v>
      </c>
      <c r="G5260">
        <v>20170040938</v>
      </c>
      <c r="H5260" t="s">
        <v>65</v>
      </c>
      <c r="I5260" t="s">
        <v>47</v>
      </c>
      <c r="J5260" t="s">
        <v>48</v>
      </c>
      <c r="K5260" t="s">
        <v>1790</v>
      </c>
      <c r="L5260" t="s">
        <v>4</v>
      </c>
      <c r="M5260" t="s">
        <v>5</v>
      </c>
      <c r="N5260" t="s">
        <v>6</v>
      </c>
      <c r="O5260">
        <v>710809000</v>
      </c>
      <c r="P5260" t="s">
        <v>31</v>
      </c>
      <c r="Q5260" t="s">
        <v>1076</v>
      </c>
      <c r="R5260" t="s">
        <v>13</v>
      </c>
      <c r="S5260" t="s">
        <v>404</v>
      </c>
      <c r="V5260" t="s">
        <v>1792</v>
      </c>
      <c r="X5260" t="s">
        <v>219</v>
      </c>
      <c r="Y5260" t="s">
        <v>15</v>
      </c>
      <c r="Z5260">
        <v>3</v>
      </c>
      <c r="AA5260">
        <v>0.3</v>
      </c>
    </row>
    <row r="5261" spans="1:27" hidden="1" x14ac:dyDescent="0.25">
      <c r="A5261">
        <v>2017</v>
      </c>
      <c r="B5261">
        <v>2</v>
      </c>
      <c r="C5261" t="s">
        <v>0</v>
      </c>
      <c r="D5261">
        <v>16466</v>
      </c>
      <c r="E5261">
        <v>12</v>
      </c>
      <c r="F5261">
        <v>20170218</v>
      </c>
      <c r="G5261">
        <v>20549367969</v>
      </c>
      <c r="H5261" t="s">
        <v>1387</v>
      </c>
      <c r="I5261" t="s">
        <v>36</v>
      </c>
      <c r="J5261" t="s">
        <v>1388</v>
      </c>
      <c r="K5261" t="s">
        <v>1388</v>
      </c>
      <c r="L5261" t="s">
        <v>4</v>
      </c>
      <c r="M5261" t="s">
        <v>5</v>
      </c>
      <c r="N5261" t="s">
        <v>6</v>
      </c>
      <c r="O5261">
        <v>709600000</v>
      </c>
      <c r="P5261" t="s">
        <v>40</v>
      </c>
      <c r="Q5261" t="s">
        <v>274</v>
      </c>
      <c r="R5261" t="s">
        <v>7</v>
      </c>
      <c r="S5261" t="s">
        <v>40</v>
      </c>
      <c r="X5261" t="s">
        <v>23</v>
      </c>
      <c r="Y5261" t="s">
        <v>9</v>
      </c>
      <c r="Z5261">
        <v>2</v>
      </c>
      <c r="AA5261">
        <v>1</v>
      </c>
    </row>
    <row r="5262" spans="1:27" hidden="1" x14ac:dyDescent="0.25">
      <c r="A5262">
        <v>2018</v>
      </c>
      <c r="B5262">
        <v>1</v>
      </c>
      <c r="C5262" t="s">
        <v>0</v>
      </c>
      <c r="D5262">
        <v>10018</v>
      </c>
      <c r="E5262">
        <v>8</v>
      </c>
      <c r="F5262">
        <v>20180131</v>
      </c>
      <c r="G5262">
        <v>20170040938</v>
      </c>
      <c r="H5262" t="s">
        <v>65</v>
      </c>
      <c r="I5262" t="s">
        <v>2</v>
      </c>
      <c r="J5262" t="s">
        <v>58</v>
      </c>
      <c r="K5262" t="s">
        <v>33</v>
      </c>
      <c r="L5262" t="s">
        <v>4</v>
      </c>
      <c r="M5262" t="s">
        <v>5</v>
      </c>
      <c r="N5262" t="s">
        <v>6</v>
      </c>
      <c r="O5262">
        <v>709600000</v>
      </c>
      <c r="P5262" t="s">
        <v>934</v>
      </c>
      <c r="Q5262" t="s">
        <v>274</v>
      </c>
      <c r="R5262" t="s">
        <v>7</v>
      </c>
      <c r="S5262" t="s">
        <v>1159</v>
      </c>
      <c r="X5262" t="s">
        <v>19</v>
      </c>
      <c r="Y5262" t="s">
        <v>15</v>
      </c>
      <c r="Z5262">
        <v>2</v>
      </c>
      <c r="AA5262">
        <v>1.3580000000000001</v>
      </c>
    </row>
    <row r="5263" spans="1:27" hidden="1" x14ac:dyDescent="0.25">
      <c r="A5263">
        <v>2017</v>
      </c>
      <c r="B5263">
        <v>3</v>
      </c>
      <c r="C5263" t="s">
        <v>270</v>
      </c>
      <c r="D5263">
        <v>10935</v>
      </c>
      <c r="E5263">
        <v>2</v>
      </c>
      <c r="F5263">
        <v>20170316</v>
      </c>
      <c r="G5263">
        <v>20504004415</v>
      </c>
      <c r="H5263" t="s">
        <v>223</v>
      </c>
      <c r="I5263" t="s">
        <v>25</v>
      </c>
      <c r="J5263" t="s">
        <v>66</v>
      </c>
      <c r="K5263" t="s">
        <v>183</v>
      </c>
      <c r="L5263" t="s">
        <v>4</v>
      </c>
      <c r="M5263" t="s">
        <v>5</v>
      </c>
      <c r="N5263" t="s">
        <v>17</v>
      </c>
      <c r="O5263">
        <v>2001909000</v>
      </c>
      <c r="P5263" t="s">
        <v>1008</v>
      </c>
      <c r="Q5263" t="s">
        <v>1003</v>
      </c>
      <c r="R5263" t="s">
        <v>68</v>
      </c>
      <c r="S5263" t="s">
        <v>336</v>
      </c>
      <c r="W5263" t="s">
        <v>100</v>
      </c>
      <c r="X5263" t="s">
        <v>19</v>
      </c>
      <c r="Y5263" t="s">
        <v>226</v>
      </c>
      <c r="Z5263">
        <v>1.5</v>
      </c>
      <c r="AA5263">
        <v>17.399999999999999</v>
      </c>
    </row>
    <row r="5264" spans="1:27" hidden="1" x14ac:dyDescent="0.25">
      <c r="A5264">
        <v>2017</v>
      </c>
      <c r="B5264">
        <v>3</v>
      </c>
      <c r="C5264" t="s">
        <v>270</v>
      </c>
      <c r="D5264">
        <v>9748</v>
      </c>
      <c r="E5264">
        <v>5</v>
      </c>
      <c r="F5264">
        <v>20170315</v>
      </c>
      <c r="G5264">
        <v>20504004415</v>
      </c>
      <c r="H5264" t="s">
        <v>223</v>
      </c>
      <c r="I5264" t="s">
        <v>36</v>
      </c>
      <c r="J5264" t="s">
        <v>283</v>
      </c>
      <c r="K5264" t="s">
        <v>284</v>
      </c>
      <c r="L5264" t="s">
        <v>4</v>
      </c>
      <c r="M5264" t="s">
        <v>5</v>
      </c>
      <c r="N5264" t="s">
        <v>17</v>
      </c>
      <c r="O5264">
        <v>2005999000</v>
      </c>
      <c r="P5264" t="s">
        <v>1002</v>
      </c>
      <c r="Q5264" t="s">
        <v>1003</v>
      </c>
      <c r="R5264" t="s">
        <v>24</v>
      </c>
      <c r="S5264" t="s">
        <v>2134</v>
      </c>
      <c r="W5264" t="s">
        <v>100</v>
      </c>
      <c r="X5264" t="s">
        <v>19</v>
      </c>
      <c r="Y5264" t="s">
        <v>226</v>
      </c>
      <c r="Z5264">
        <v>1.2</v>
      </c>
      <c r="AA5264">
        <v>17.399999999999999</v>
      </c>
    </row>
    <row r="5265" spans="1:27" hidden="1" x14ac:dyDescent="0.25">
      <c r="A5265">
        <v>2018</v>
      </c>
      <c r="B5265">
        <v>2</v>
      </c>
      <c r="C5265" t="s">
        <v>0</v>
      </c>
      <c r="D5265">
        <v>10443</v>
      </c>
      <c r="E5265">
        <v>43</v>
      </c>
      <c r="F5265">
        <v>20180203</v>
      </c>
      <c r="G5265">
        <v>20554700901</v>
      </c>
      <c r="H5265" t="s">
        <v>1781</v>
      </c>
      <c r="I5265" t="s">
        <v>47</v>
      </c>
      <c r="J5265" t="s">
        <v>75</v>
      </c>
      <c r="K5265" t="s">
        <v>76</v>
      </c>
      <c r="L5265" t="s">
        <v>4</v>
      </c>
      <c r="M5265" t="s">
        <v>5</v>
      </c>
      <c r="N5265" t="s">
        <v>6</v>
      </c>
      <c r="O5265">
        <v>709600000</v>
      </c>
      <c r="P5265" t="s">
        <v>1012</v>
      </c>
      <c r="Q5265" t="s">
        <v>274</v>
      </c>
      <c r="R5265" t="s">
        <v>7</v>
      </c>
      <c r="S5265" t="s">
        <v>708</v>
      </c>
      <c r="T5265" t="s">
        <v>1783</v>
      </c>
      <c r="X5265" t="s">
        <v>19</v>
      </c>
      <c r="Y5265" t="s">
        <v>9</v>
      </c>
      <c r="Z5265">
        <v>1</v>
      </c>
      <c r="AA5265">
        <v>0.73799999999999999</v>
      </c>
    </row>
    <row r="5266" spans="1:27" hidden="1" x14ac:dyDescent="0.25">
      <c r="A5266">
        <v>2018</v>
      </c>
      <c r="B5266">
        <v>3</v>
      </c>
      <c r="C5266" t="s">
        <v>270</v>
      </c>
      <c r="D5266">
        <v>11445</v>
      </c>
      <c r="E5266">
        <v>4</v>
      </c>
      <c r="F5266">
        <v>20180308</v>
      </c>
      <c r="G5266">
        <v>20484051691</v>
      </c>
      <c r="H5266" t="s">
        <v>57</v>
      </c>
      <c r="I5266" t="s">
        <v>25</v>
      </c>
      <c r="J5266" t="s">
        <v>26</v>
      </c>
      <c r="K5266" t="s">
        <v>2111</v>
      </c>
      <c r="L5266" t="s">
        <v>4</v>
      </c>
      <c r="M5266" t="s">
        <v>5</v>
      </c>
      <c r="N5266" t="s">
        <v>6</v>
      </c>
      <c r="O5266">
        <v>904229000</v>
      </c>
      <c r="P5266" t="s">
        <v>1071</v>
      </c>
      <c r="Q5266" t="s">
        <v>1071</v>
      </c>
      <c r="R5266" t="s">
        <v>60</v>
      </c>
      <c r="S5266" t="s">
        <v>2634</v>
      </c>
      <c r="T5266" t="s">
        <v>2635</v>
      </c>
      <c r="U5266" t="s">
        <v>2636</v>
      </c>
      <c r="X5266" t="s">
        <v>23</v>
      </c>
      <c r="Y5266" t="s">
        <v>61</v>
      </c>
      <c r="Z5266">
        <v>1</v>
      </c>
      <c r="AA5266">
        <v>20</v>
      </c>
    </row>
    <row r="5267" spans="1:27" hidden="1" x14ac:dyDescent="0.25">
      <c r="A5267">
        <v>2018</v>
      </c>
      <c r="B5267">
        <v>3</v>
      </c>
      <c r="C5267" t="s">
        <v>270</v>
      </c>
      <c r="D5267">
        <v>11445</v>
      </c>
      <c r="E5267">
        <v>5</v>
      </c>
      <c r="F5267">
        <v>20180308</v>
      </c>
      <c r="G5267">
        <v>20484051691</v>
      </c>
      <c r="H5267" t="s">
        <v>57</v>
      </c>
      <c r="I5267" t="s">
        <v>25</v>
      </c>
      <c r="J5267" t="s">
        <v>26</v>
      </c>
      <c r="K5267" t="s">
        <v>2111</v>
      </c>
      <c r="L5267" t="s">
        <v>4</v>
      </c>
      <c r="M5267" t="s">
        <v>5</v>
      </c>
      <c r="N5267" t="s">
        <v>6</v>
      </c>
      <c r="O5267">
        <v>904229000</v>
      </c>
      <c r="P5267" t="s">
        <v>1071</v>
      </c>
      <c r="Q5267" t="s">
        <v>1071</v>
      </c>
      <c r="R5267" t="s">
        <v>60</v>
      </c>
      <c r="S5267" t="s">
        <v>2637</v>
      </c>
      <c r="T5267" t="s">
        <v>2635</v>
      </c>
      <c r="U5267" t="s">
        <v>2636</v>
      </c>
      <c r="X5267" t="s">
        <v>23</v>
      </c>
      <c r="Y5267" t="s">
        <v>61</v>
      </c>
      <c r="Z5267">
        <v>1</v>
      </c>
      <c r="AA5267">
        <v>20</v>
      </c>
    </row>
    <row r="5268" spans="1:27" hidden="1" x14ac:dyDescent="0.25">
      <c r="A5268">
        <v>2018</v>
      </c>
      <c r="B5268">
        <v>3</v>
      </c>
      <c r="C5268" t="s">
        <v>270</v>
      </c>
      <c r="D5268">
        <v>11445</v>
      </c>
      <c r="E5268">
        <v>6</v>
      </c>
      <c r="F5268">
        <v>20180308</v>
      </c>
      <c r="G5268">
        <v>20484051691</v>
      </c>
      <c r="H5268" t="s">
        <v>57</v>
      </c>
      <c r="I5268" t="s">
        <v>25</v>
      </c>
      <c r="J5268" t="s">
        <v>26</v>
      </c>
      <c r="K5268" t="s">
        <v>2111</v>
      </c>
      <c r="L5268" t="s">
        <v>4</v>
      </c>
      <c r="M5268" t="s">
        <v>5</v>
      </c>
      <c r="N5268" t="s">
        <v>6</v>
      </c>
      <c r="O5268">
        <v>904229000</v>
      </c>
      <c r="P5268" t="s">
        <v>499</v>
      </c>
      <c r="Q5268" t="s">
        <v>1071</v>
      </c>
      <c r="R5268" t="s">
        <v>60</v>
      </c>
      <c r="S5268" t="s">
        <v>2638</v>
      </c>
      <c r="T5268" t="s">
        <v>2635</v>
      </c>
      <c r="U5268" t="s">
        <v>2636</v>
      </c>
      <c r="X5268" t="s">
        <v>23</v>
      </c>
      <c r="Y5268" t="s">
        <v>61</v>
      </c>
      <c r="Z5268">
        <v>1</v>
      </c>
      <c r="AA5268">
        <v>20</v>
      </c>
    </row>
    <row r="5269" spans="1:27" hidden="1" x14ac:dyDescent="0.25">
      <c r="A5269">
        <v>2018</v>
      </c>
      <c r="B5269">
        <v>3</v>
      </c>
      <c r="C5269" t="s">
        <v>270</v>
      </c>
      <c r="D5269">
        <v>11445</v>
      </c>
      <c r="E5269">
        <v>7</v>
      </c>
      <c r="F5269">
        <v>20180308</v>
      </c>
      <c r="G5269">
        <v>20484051691</v>
      </c>
      <c r="H5269" t="s">
        <v>57</v>
      </c>
      <c r="I5269" t="s">
        <v>25</v>
      </c>
      <c r="J5269" t="s">
        <v>26</v>
      </c>
      <c r="K5269" t="s">
        <v>2111</v>
      </c>
      <c r="L5269" t="s">
        <v>4</v>
      </c>
      <c r="M5269" t="s">
        <v>5</v>
      </c>
      <c r="N5269" t="s">
        <v>6</v>
      </c>
      <c r="O5269">
        <v>904229000</v>
      </c>
      <c r="P5269" t="s">
        <v>1013</v>
      </c>
      <c r="Q5269" t="s">
        <v>1071</v>
      </c>
      <c r="R5269" t="s">
        <v>60</v>
      </c>
      <c r="S5269" t="s">
        <v>2639</v>
      </c>
      <c r="T5269" t="s">
        <v>2635</v>
      </c>
      <c r="U5269" t="s">
        <v>2636</v>
      </c>
      <c r="X5269" t="s">
        <v>23</v>
      </c>
      <c r="Y5269" t="s">
        <v>61</v>
      </c>
      <c r="Z5269">
        <v>1</v>
      </c>
      <c r="AA5269">
        <v>20</v>
      </c>
    </row>
    <row r="5270" spans="1:27" hidden="1" x14ac:dyDescent="0.25">
      <c r="A5270">
        <v>2017</v>
      </c>
      <c r="B5270">
        <v>3</v>
      </c>
      <c r="C5270" t="s">
        <v>270</v>
      </c>
      <c r="D5270">
        <v>9748</v>
      </c>
      <c r="E5270">
        <v>4</v>
      </c>
      <c r="F5270">
        <v>20170315</v>
      </c>
      <c r="G5270">
        <v>20504004415</v>
      </c>
      <c r="H5270" t="s">
        <v>223</v>
      </c>
      <c r="I5270" t="s">
        <v>36</v>
      </c>
      <c r="J5270" t="s">
        <v>283</v>
      </c>
      <c r="K5270" t="s">
        <v>284</v>
      </c>
      <c r="L5270" t="s">
        <v>4</v>
      </c>
      <c r="M5270" t="s">
        <v>5</v>
      </c>
      <c r="N5270" t="s">
        <v>17</v>
      </c>
      <c r="O5270">
        <v>2001909000</v>
      </c>
      <c r="P5270" t="s">
        <v>1008</v>
      </c>
      <c r="Q5270" t="s">
        <v>1003</v>
      </c>
      <c r="R5270" t="s">
        <v>68</v>
      </c>
      <c r="S5270" t="s">
        <v>336</v>
      </c>
      <c r="W5270" t="s">
        <v>100</v>
      </c>
      <c r="X5270" t="s">
        <v>19</v>
      </c>
      <c r="Y5270" t="s">
        <v>226</v>
      </c>
      <c r="Z5270">
        <v>0.6</v>
      </c>
      <c r="AA5270">
        <v>8.6999999999999993</v>
      </c>
    </row>
    <row r="5271" spans="1:27" hidden="1" x14ac:dyDescent="0.25">
      <c r="A5271">
        <v>2018</v>
      </c>
      <c r="B5271">
        <v>2</v>
      </c>
      <c r="C5271" t="s">
        <v>0</v>
      </c>
      <c r="D5271">
        <v>10443</v>
      </c>
      <c r="E5271">
        <v>45</v>
      </c>
      <c r="F5271">
        <v>20180203</v>
      </c>
      <c r="G5271">
        <v>20554700901</v>
      </c>
      <c r="H5271" t="s">
        <v>1781</v>
      </c>
      <c r="I5271" t="s">
        <v>47</v>
      </c>
      <c r="J5271" t="s">
        <v>75</v>
      </c>
      <c r="K5271" t="s">
        <v>76</v>
      </c>
      <c r="L5271" t="s">
        <v>4</v>
      </c>
      <c r="M5271" t="s">
        <v>5</v>
      </c>
      <c r="N5271" t="s">
        <v>6</v>
      </c>
      <c r="O5271">
        <v>709600000</v>
      </c>
      <c r="P5271" t="s">
        <v>1071</v>
      </c>
      <c r="Q5271" t="s">
        <v>274</v>
      </c>
      <c r="R5271" t="s">
        <v>7</v>
      </c>
      <c r="S5271" t="s">
        <v>1784</v>
      </c>
      <c r="X5271" t="s">
        <v>19</v>
      </c>
      <c r="Y5271" t="s">
        <v>9</v>
      </c>
      <c r="Z5271">
        <v>0.5</v>
      </c>
      <c r="AA5271">
        <v>0.36899999999999999</v>
      </c>
    </row>
    <row r="5272" spans="1:27" hidden="1" x14ac:dyDescent="0.25">
      <c r="A5272">
        <v>2017</v>
      </c>
      <c r="B5272">
        <v>1</v>
      </c>
      <c r="C5272" t="s">
        <v>270</v>
      </c>
      <c r="D5272">
        <v>1750</v>
      </c>
      <c r="E5272">
        <v>1</v>
      </c>
      <c r="F5272">
        <v>20170113</v>
      </c>
      <c r="G5272">
        <v>20546150519</v>
      </c>
      <c r="H5272" t="s">
        <v>345</v>
      </c>
      <c r="I5272" t="s">
        <v>25</v>
      </c>
      <c r="J5272" t="s">
        <v>26</v>
      </c>
      <c r="K5272" t="s">
        <v>257</v>
      </c>
      <c r="L5272" t="s">
        <v>4</v>
      </c>
      <c r="M5272" t="s">
        <v>5</v>
      </c>
      <c r="N5272" t="s">
        <v>6</v>
      </c>
      <c r="O5272">
        <v>709600000</v>
      </c>
      <c r="P5272" t="s">
        <v>1002</v>
      </c>
      <c r="Q5272" t="s">
        <v>274</v>
      </c>
      <c r="R5272" t="s">
        <v>7</v>
      </c>
      <c r="S5272" t="s">
        <v>350</v>
      </c>
      <c r="T5272" t="s">
        <v>798</v>
      </c>
      <c r="U5272" t="s">
        <v>799</v>
      </c>
      <c r="W5272" t="s">
        <v>100</v>
      </c>
      <c r="X5272" t="s">
        <v>8</v>
      </c>
      <c r="Y5272" t="s">
        <v>226</v>
      </c>
      <c r="Z5272">
        <v>0</v>
      </c>
      <c r="AA5272">
        <v>1650</v>
      </c>
    </row>
    <row r="5273" spans="1:27" hidden="1" x14ac:dyDescent="0.25">
      <c r="A5273">
        <v>2017</v>
      </c>
      <c r="B5273">
        <v>1</v>
      </c>
      <c r="C5273" t="s">
        <v>270</v>
      </c>
      <c r="D5273">
        <v>1750</v>
      </c>
      <c r="E5273">
        <v>2</v>
      </c>
      <c r="F5273">
        <v>20170113</v>
      </c>
      <c r="G5273">
        <v>20546150519</v>
      </c>
      <c r="H5273" t="s">
        <v>345</v>
      </c>
      <c r="I5273" t="s">
        <v>25</v>
      </c>
      <c r="J5273" t="s">
        <v>26</v>
      </c>
      <c r="K5273" t="s">
        <v>257</v>
      </c>
      <c r="L5273" t="s">
        <v>4</v>
      </c>
      <c r="M5273" t="s">
        <v>5</v>
      </c>
      <c r="N5273" t="s">
        <v>6</v>
      </c>
      <c r="O5273">
        <v>709600000</v>
      </c>
      <c r="P5273" t="s">
        <v>1002</v>
      </c>
      <c r="Q5273" t="s">
        <v>274</v>
      </c>
      <c r="R5273" t="s">
        <v>7</v>
      </c>
      <c r="S5273" t="s">
        <v>350</v>
      </c>
      <c r="T5273" t="s">
        <v>798</v>
      </c>
      <c r="U5273" t="s">
        <v>800</v>
      </c>
      <c r="W5273" t="s">
        <v>100</v>
      </c>
      <c r="X5273" t="s">
        <v>8</v>
      </c>
      <c r="Y5273" t="s">
        <v>226</v>
      </c>
      <c r="Z5273">
        <v>0</v>
      </c>
      <c r="AA5273">
        <v>6405</v>
      </c>
    </row>
    <row r="5274" spans="1:27" hidden="1" x14ac:dyDescent="0.25">
      <c r="A5274">
        <v>2017</v>
      </c>
      <c r="B5274">
        <v>1</v>
      </c>
      <c r="C5274" t="s">
        <v>270</v>
      </c>
      <c r="D5274">
        <v>1750</v>
      </c>
      <c r="E5274">
        <v>3</v>
      </c>
      <c r="F5274">
        <v>20170113</v>
      </c>
      <c r="G5274">
        <v>20546150519</v>
      </c>
      <c r="H5274" t="s">
        <v>345</v>
      </c>
      <c r="I5274" t="s">
        <v>25</v>
      </c>
      <c r="J5274" t="s">
        <v>26</v>
      </c>
      <c r="K5274" t="s">
        <v>257</v>
      </c>
      <c r="L5274" t="s">
        <v>4</v>
      </c>
      <c r="M5274" t="s">
        <v>5</v>
      </c>
      <c r="N5274" t="s">
        <v>6</v>
      </c>
      <c r="O5274">
        <v>709600000</v>
      </c>
      <c r="P5274" t="s">
        <v>1002</v>
      </c>
      <c r="Q5274" t="s">
        <v>274</v>
      </c>
      <c r="R5274" t="s">
        <v>7</v>
      </c>
      <c r="S5274" t="s">
        <v>350</v>
      </c>
      <c r="T5274" t="s">
        <v>798</v>
      </c>
      <c r="U5274" t="s">
        <v>801</v>
      </c>
      <c r="W5274" t="s">
        <v>100</v>
      </c>
      <c r="X5274" t="s">
        <v>8</v>
      </c>
      <c r="Y5274" t="s">
        <v>226</v>
      </c>
      <c r="Z5274">
        <v>0</v>
      </c>
      <c r="AA5274">
        <v>265</v>
      </c>
    </row>
    <row r="5275" spans="1:27" hidden="1" x14ac:dyDescent="0.25">
      <c r="A5275">
        <v>2017</v>
      </c>
      <c r="B5275">
        <v>1</v>
      </c>
      <c r="C5275" t="s">
        <v>270</v>
      </c>
      <c r="D5275">
        <v>1750</v>
      </c>
      <c r="E5275">
        <v>4</v>
      </c>
      <c r="F5275">
        <v>20170113</v>
      </c>
      <c r="G5275">
        <v>20546150519</v>
      </c>
      <c r="H5275" t="s">
        <v>345</v>
      </c>
      <c r="I5275" t="s">
        <v>25</v>
      </c>
      <c r="J5275" t="s">
        <v>26</v>
      </c>
      <c r="K5275" t="s">
        <v>257</v>
      </c>
      <c r="L5275" t="s">
        <v>4</v>
      </c>
      <c r="M5275" t="s">
        <v>5</v>
      </c>
      <c r="N5275" t="s">
        <v>6</v>
      </c>
      <c r="O5275">
        <v>709600000</v>
      </c>
      <c r="P5275" t="s">
        <v>1002</v>
      </c>
      <c r="Q5275" t="s">
        <v>274</v>
      </c>
      <c r="R5275" t="s">
        <v>7</v>
      </c>
      <c r="S5275" t="s">
        <v>802</v>
      </c>
      <c r="T5275" t="s">
        <v>798</v>
      </c>
      <c r="U5275" t="s">
        <v>799</v>
      </c>
      <c r="W5275" t="s">
        <v>100</v>
      </c>
      <c r="X5275" t="s">
        <v>8</v>
      </c>
      <c r="Y5275" t="s">
        <v>226</v>
      </c>
      <c r="Z5275">
        <v>0</v>
      </c>
      <c r="AA5275">
        <v>190</v>
      </c>
    </row>
    <row r="5276" spans="1:27" hidden="1" x14ac:dyDescent="0.25">
      <c r="A5276">
        <v>2017</v>
      </c>
      <c r="B5276">
        <v>1</v>
      </c>
      <c r="C5276" t="s">
        <v>270</v>
      </c>
      <c r="D5276">
        <v>1754</v>
      </c>
      <c r="E5276">
        <v>1</v>
      </c>
      <c r="F5276">
        <v>20170113</v>
      </c>
      <c r="G5276">
        <v>20546150519</v>
      </c>
      <c r="H5276" t="s">
        <v>345</v>
      </c>
      <c r="I5276" t="s">
        <v>25</v>
      </c>
      <c r="J5276" t="s">
        <v>26</v>
      </c>
      <c r="K5276" t="s">
        <v>257</v>
      </c>
      <c r="L5276" t="s">
        <v>4</v>
      </c>
      <c r="M5276" t="s">
        <v>5</v>
      </c>
      <c r="N5276" t="s">
        <v>6</v>
      </c>
      <c r="O5276">
        <v>709600000</v>
      </c>
      <c r="P5276" t="s">
        <v>1002</v>
      </c>
      <c r="Q5276" t="s">
        <v>274</v>
      </c>
      <c r="R5276" t="s">
        <v>7</v>
      </c>
      <c r="S5276" t="s">
        <v>350</v>
      </c>
      <c r="T5276" t="s">
        <v>798</v>
      </c>
      <c r="U5276" t="s">
        <v>807</v>
      </c>
      <c r="W5276" t="s">
        <v>100</v>
      </c>
      <c r="X5276" t="s">
        <v>8</v>
      </c>
      <c r="Y5276" t="s">
        <v>226</v>
      </c>
      <c r="Z5276">
        <v>0</v>
      </c>
      <c r="AA5276">
        <v>550</v>
      </c>
    </row>
    <row r="5277" spans="1:27" hidden="1" x14ac:dyDescent="0.25">
      <c r="A5277">
        <v>2017</v>
      </c>
      <c r="B5277">
        <v>1</v>
      </c>
      <c r="C5277" t="s">
        <v>270</v>
      </c>
      <c r="D5277">
        <v>1754</v>
      </c>
      <c r="E5277">
        <v>2</v>
      </c>
      <c r="F5277">
        <v>20170113</v>
      </c>
      <c r="G5277">
        <v>20546150519</v>
      </c>
      <c r="H5277" t="s">
        <v>345</v>
      </c>
      <c r="I5277" t="s">
        <v>25</v>
      </c>
      <c r="J5277" t="s">
        <v>26</v>
      </c>
      <c r="K5277" t="s">
        <v>257</v>
      </c>
      <c r="L5277" t="s">
        <v>4</v>
      </c>
      <c r="M5277" t="s">
        <v>5</v>
      </c>
      <c r="N5277" t="s">
        <v>6</v>
      </c>
      <c r="O5277">
        <v>709600000</v>
      </c>
      <c r="P5277" t="s">
        <v>1002</v>
      </c>
      <c r="Q5277" t="s">
        <v>274</v>
      </c>
      <c r="R5277" t="s">
        <v>7</v>
      </c>
      <c r="S5277" t="s">
        <v>350</v>
      </c>
      <c r="T5277" t="s">
        <v>798</v>
      </c>
      <c r="U5277" t="s">
        <v>799</v>
      </c>
      <c r="W5277" t="s">
        <v>100</v>
      </c>
      <c r="X5277" t="s">
        <v>8</v>
      </c>
      <c r="Y5277" t="s">
        <v>226</v>
      </c>
      <c r="Z5277">
        <v>0</v>
      </c>
      <c r="AA5277">
        <v>5785</v>
      </c>
    </row>
    <row r="5278" spans="1:27" hidden="1" x14ac:dyDescent="0.25">
      <c r="A5278">
        <v>2017</v>
      </c>
      <c r="B5278">
        <v>1</v>
      </c>
      <c r="C5278" t="s">
        <v>270</v>
      </c>
      <c r="D5278">
        <v>1754</v>
      </c>
      <c r="E5278">
        <v>3</v>
      </c>
      <c r="F5278">
        <v>20170113</v>
      </c>
      <c r="G5278">
        <v>20546150519</v>
      </c>
      <c r="H5278" t="s">
        <v>345</v>
      </c>
      <c r="I5278" t="s">
        <v>25</v>
      </c>
      <c r="J5278" t="s">
        <v>26</v>
      </c>
      <c r="K5278" t="s">
        <v>257</v>
      </c>
      <c r="L5278" t="s">
        <v>4</v>
      </c>
      <c r="M5278" t="s">
        <v>5</v>
      </c>
      <c r="N5278" t="s">
        <v>6</v>
      </c>
      <c r="O5278">
        <v>709600000</v>
      </c>
      <c r="P5278" t="s">
        <v>1002</v>
      </c>
      <c r="Q5278" t="s">
        <v>274</v>
      </c>
      <c r="R5278" t="s">
        <v>7</v>
      </c>
      <c r="S5278" t="s">
        <v>350</v>
      </c>
      <c r="T5278" t="s">
        <v>798</v>
      </c>
      <c r="U5278" t="s">
        <v>800</v>
      </c>
      <c r="W5278" t="s">
        <v>100</v>
      </c>
      <c r="X5278" t="s">
        <v>8</v>
      </c>
      <c r="Y5278" t="s">
        <v>226</v>
      </c>
      <c r="Z5278">
        <v>0</v>
      </c>
      <c r="AA5278">
        <v>3095</v>
      </c>
    </row>
    <row r="5279" spans="1:27" hidden="1" x14ac:dyDescent="0.25">
      <c r="A5279">
        <v>2017</v>
      </c>
      <c r="B5279">
        <v>1</v>
      </c>
      <c r="C5279" t="s">
        <v>270</v>
      </c>
      <c r="D5279">
        <v>1754</v>
      </c>
      <c r="E5279">
        <v>4</v>
      </c>
      <c r="F5279">
        <v>20170113</v>
      </c>
      <c r="G5279">
        <v>20546150519</v>
      </c>
      <c r="H5279" t="s">
        <v>345</v>
      </c>
      <c r="I5279" t="s">
        <v>25</v>
      </c>
      <c r="J5279" t="s">
        <v>26</v>
      </c>
      <c r="K5279" t="s">
        <v>257</v>
      </c>
      <c r="L5279" t="s">
        <v>4</v>
      </c>
      <c r="M5279" t="s">
        <v>5</v>
      </c>
      <c r="N5279" t="s">
        <v>6</v>
      </c>
      <c r="O5279">
        <v>709600000</v>
      </c>
      <c r="P5279" t="s">
        <v>1002</v>
      </c>
      <c r="Q5279" t="s">
        <v>274</v>
      </c>
      <c r="R5279" t="s">
        <v>7</v>
      </c>
      <c r="S5279" t="s">
        <v>802</v>
      </c>
      <c r="T5279" t="s">
        <v>798</v>
      </c>
      <c r="U5279" t="s">
        <v>799</v>
      </c>
      <c r="W5279" t="s">
        <v>100</v>
      </c>
      <c r="X5279" t="s">
        <v>8</v>
      </c>
      <c r="Y5279" t="s">
        <v>226</v>
      </c>
      <c r="Z5279">
        <v>0</v>
      </c>
      <c r="AA5279">
        <v>55</v>
      </c>
    </row>
    <row r="5280" spans="1:27" hidden="1" x14ac:dyDescent="0.25">
      <c r="A5280">
        <v>2017</v>
      </c>
      <c r="B5280">
        <v>1</v>
      </c>
      <c r="C5280" t="s">
        <v>270</v>
      </c>
      <c r="D5280">
        <v>1754</v>
      </c>
      <c r="E5280">
        <v>5</v>
      </c>
      <c r="F5280">
        <v>20170113</v>
      </c>
      <c r="G5280">
        <v>20546150519</v>
      </c>
      <c r="H5280" t="s">
        <v>345</v>
      </c>
      <c r="I5280" t="s">
        <v>25</v>
      </c>
      <c r="J5280" t="s">
        <v>26</v>
      </c>
      <c r="K5280" t="s">
        <v>257</v>
      </c>
      <c r="L5280" t="s">
        <v>4</v>
      </c>
      <c r="M5280" t="s">
        <v>5</v>
      </c>
      <c r="N5280" t="s">
        <v>6</v>
      </c>
      <c r="O5280">
        <v>709600000</v>
      </c>
      <c r="P5280" t="s">
        <v>1002</v>
      </c>
      <c r="Q5280" t="s">
        <v>274</v>
      </c>
      <c r="R5280" t="s">
        <v>7</v>
      </c>
      <c r="S5280" t="s">
        <v>802</v>
      </c>
      <c r="T5280" t="s">
        <v>798</v>
      </c>
      <c r="U5280" t="s">
        <v>800</v>
      </c>
      <c r="W5280" t="s">
        <v>100</v>
      </c>
      <c r="X5280" t="s">
        <v>8</v>
      </c>
      <c r="Y5280" t="s">
        <v>226</v>
      </c>
      <c r="Z5280">
        <v>0</v>
      </c>
      <c r="AA5280">
        <v>140</v>
      </c>
    </row>
    <row r="5281" spans="1:27" hidden="1" x14ac:dyDescent="0.25">
      <c r="A5281">
        <v>2017</v>
      </c>
      <c r="B5281">
        <v>1</v>
      </c>
      <c r="C5281" t="s">
        <v>270</v>
      </c>
      <c r="D5281">
        <v>1754</v>
      </c>
      <c r="E5281">
        <v>6</v>
      </c>
      <c r="F5281">
        <v>20170113</v>
      </c>
      <c r="G5281">
        <v>20546150519</v>
      </c>
      <c r="H5281" t="s">
        <v>345</v>
      </c>
      <c r="I5281" t="s">
        <v>25</v>
      </c>
      <c r="J5281" t="s">
        <v>26</v>
      </c>
      <c r="K5281" t="s">
        <v>257</v>
      </c>
      <c r="L5281" t="s">
        <v>4</v>
      </c>
      <c r="M5281" t="s">
        <v>5</v>
      </c>
      <c r="N5281" t="s">
        <v>6</v>
      </c>
      <c r="O5281">
        <v>709600000</v>
      </c>
      <c r="P5281" t="s">
        <v>1002</v>
      </c>
      <c r="Q5281" t="s">
        <v>274</v>
      </c>
      <c r="R5281" t="s">
        <v>7</v>
      </c>
      <c r="S5281" t="s">
        <v>802</v>
      </c>
      <c r="T5281" t="s">
        <v>798</v>
      </c>
      <c r="U5281" t="s">
        <v>801</v>
      </c>
      <c r="W5281" t="s">
        <v>100</v>
      </c>
      <c r="X5281" t="s">
        <v>8</v>
      </c>
      <c r="Y5281" t="s">
        <v>226</v>
      </c>
      <c r="Z5281">
        <v>0</v>
      </c>
      <c r="AA5281">
        <v>40</v>
      </c>
    </row>
    <row r="5282" spans="1:27" hidden="1" x14ac:dyDescent="0.25">
      <c r="A5282">
        <v>2017</v>
      </c>
      <c r="B5282">
        <v>1</v>
      </c>
      <c r="C5282" t="s">
        <v>270</v>
      </c>
      <c r="D5282">
        <v>1754</v>
      </c>
      <c r="E5282">
        <v>7</v>
      </c>
      <c r="F5282">
        <v>20170113</v>
      </c>
      <c r="G5282">
        <v>20546150519</v>
      </c>
      <c r="H5282" t="s">
        <v>345</v>
      </c>
      <c r="I5282" t="s">
        <v>25</v>
      </c>
      <c r="J5282" t="s">
        <v>26</v>
      </c>
      <c r="K5282" t="s">
        <v>257</v>
      </c>
      <c r="L5282" t="s">
        <v>4</v>
      </c>
      <c r="M5282" t="s">
        <v>5</v>
      </c>
      <c r="N5282" t="s">
        <v>6</v>
      </c>
      <c r="O5282">
        <v>709600000</v>
      </c>
      <c r="P5282" t="s">
        <v>1002</v>
      </c>
      <c r="Q5282" t="s">
        <v>274</v>
      </c>
      <c r="R5282" t="s">
        <v>7</v>
      </c>
      <c r="S5282" t="s">
        <v>808</v>
      </c>
      <c r="T5282" t="s">
        <v>798</v>
      </c>
      <c r="U5282" t="s">
        <v>799</v>
      </c>
      <c r="W5282" t="s">
        <v>100</v>
      </c>
      <c r="X5282" t="s">
        <v>8</v>
      </c>
      <c r="Y5282" t="s">
        <v>226</v>
      </c>
      <c r="Z5282">
        <v>0</v>
      </c>
      <c r="AA5282">
        <v>25</v>
      </c>
    </row>
    <row r="5283" spans="1:27" hidden="1" x14ac:dyDescent="0.25">
      <c r="A5283">
        <v>2017</v>
      </c>
      <c r="B5283">
        <v>1</v>
      </c>
      <c r="C5283" t="s">
        <v>270</v>
      </c>
      <c r="D5283">
        <v>1754</v>
      </c>
      <c r="E5283">
        <v>8</v>
      </c>
      <c r="F5283">
        <v>20170113</v>
      </c>
      <c r="G5283">
        <v>20546150519</v>
      </c>
      <c r="H5283" t="s">
        <v>345</v>
      </c>
      <c r="I5283" t="s">
        <v>25</v>
      </c>
      <c r="J5283" t="s">
        <v>26</v>
      </c>
      <c r="K5283" t="s">
        <v>257</v>
      </c>
      <c r="L5283" t="s">
        <v>4</v>
      </c>
      <c r="M5283" t="s">
        <v>5</v>
      </c>
      <c r="N5283" t="s">
        <v>6</v>
      </c>
      <c r="O5283">
        <v>709600000</v>
      </c>
      <c r="P5283" t="s">
        <v>1002</v>
      </c>
      <c r="Q5283" t="s">
        <v>274</v>
      </c>
      <c r="R5283" t="s">
        <v>7</v>
      </c>
      <c r="S5283" t="s">
        <v>808</v>
      </c>
      <c r="T5283" t="s">
        <v>798</v>
      </c>
      <c r="U5283" t="s">
        <v>800</v>
      </c>
      <c r="W5283" t="s">
        <v>100</v>
      </c>
      <c r="X5283" t="s">
        <v>8</v>
      </c>
      <c r="Y5283" t="s">
        <v>226</v>
      </c>
      <c r="Z5283">
        <v>0</v>
      </c>
      <c r="AA5283">
        <v>75</v>
      </c>
    </row>
    <row r="5284" spans="1:27" hidden="1" x14ac:dyDescent="0.25">
      <c r="A5284">
        <v>2017</v>
      </c>
      <c r="B5284">
        <v>1</v>
      </c>
      <c r="C5284" t="s">
        <v>270</v>
      </c>
      <c r="D5284">
        <v>1754</v>
      </c>
      <c r="E5284">
        <v>9</v>
      </c>
      <c r="F5284">
        <v>20170113</v>
      </c>
      <c r="G5284">
        <v>20546150519</v>
      </c>
      <c r="H5284" t="s">
        <v>345</v>
      </c>
      <c r="I5284" t="s">
        <v>25</v>
      </c>
      <c r="J5284" t="s">
        <v>26</v>
      </c>
      <c r="K5284" t="s">
        <v>257</v>
      </c>
      <c r="L5284" t="s">
        <v>4</v>
      </c>
      <c r="M5284" t="s">
        <v>5</v>
      </c>
      <c r="N5284" t="s">
        <v>6</v>
      </c>
      <c r="O5284">
        <v>709600000</v>
      </c>
      <c r="P5284" t="s">
        <v>1002</v>
      </c>
      <c r="Q5284" t="s">
        <v>274</v>
      </c>
      <c r="R5284" t="s">
        <v>7</v>
      </c>
      <c r="S5284" t="s">
        <v>808</v>
      </c>
      <c r="T5284" t="s">
        <v>798</v>
      </c>
      <c r="U5284" t="s">
        <v>801</v>
      </c>
      <c r="W5284" t="s">
        <v>100</v>
      </c>
      <c r="X5284" t="s">
        <v>8</v>
      </c>
      <c r="Y5284" t="s">
        <v>226</v>
      </c>
      <c r="Z5284">
        <v>0</v>
      </c>
      <c r="AA5284">
        <v>5</v>
      </c>
    </row>
    <row r="5285" spans="1:27" hidden="1" x14ac:dyDescent="0.25">
      <c r="A5285">
        <v>2017</v>
      </c>
      <c r="B5285">
        <v>1</v>
      </c>
      <c r="C5285" t="s">
        <v>270</v>
      </c>
      <c r="D5285">
        <v>3243</v>
      </c>
      <c r="E5285">
        <v>1</v>
      </c>
      <c r="F5285">
        <v>20170120</v>
      </c>
      <c r="G5285">
        <v>20546150519</v>
      </c>
      <c r="H5285" t="s">
        <v>345</v>
      </c>
      <c r="I5285" t="s">
        <v>25</v>
      </c>
      <c r="J5285" t="s">
        <v>26</v>
      </c>
      <c r="K5285" t="s">
        <v>257</v>
      </c>
      <c r="L5285" t="s">
        <v>4</v>
      </c>
      <c r="M5285" t="s">
        <v>5</v>
      </c>
      <c r="N5285" t="s">
        <v>6</v>
      </c>
      <c r="O5285">
        <v>709600000</v>
      </c>
      <c r="P5285" t="s">
        <v>1002</v>
      </c>
      <c r="Q5285" t="s">
        <v>274</v>
      </c>
      <c r="R5285" t="s">
        <v>7</v>
      </c>
      <c r="S5285" t="s">
        <v>350</v>
      </c>
      <c r="T5285" t="s">
        <v>798</v>
      </c>
      <c r="U5285" t="s">
        <v>799</v>
      </c>
      <c r="W5285" t="s">
        <v>100</v>
      </c>
      <c r="X5285" t="s">
        <v>8</v>
      </c>
      <c r="Y5285" t="s">
        <v>226</v>
      </c>
      <c r="Z5285">
        <v>0</v>
      </c>
      <c r="AA5285">
        <v>4705</v>
      </c>
    </row>
    <row r="5286" spans="1:27" hidden="1" x14ac:dyDescent="0.25">
      <c r="A5286">
        <v>2017</v>
      </c>
      <c r="B5286">
        <v>1</v>
      </c>
      <c r="C5286" t="s">
        <v>270</v>
      </c>
      <c r="D5286">
        <v>3243</v>
      </c>
      <c r="E5286">
        <v>2</v>
      </c>
      <c r="F5286">
        <v>20170120</v>
      </c>
      <c r="G5286">
        <v>20546150519</v>
      </c>
      <c r="H5286" t="s">
        <v>345</v>
      </c>
      <c r="I5286" t="s">
        <v>25</v>
      </c>
      <c r="J5286" t="s">
        <v>26</v>
      </c>
      <c r="K5286" t="s">
        <v>257</v>
      </c>
      <c r="L5286" t="s">
        <v>4</v>
      </c>
      <c r="M5286" t="s">
        <v>5</v>
      </c>
      <c r="N5286" t="s">
        <v>6</v>
      </c>
      <c r="O5286">
        <v>709600000</v>
      </c>
      <c r="P5286" t="s">
        <v>1002</v>
      </c>
      <c r="Q5286" t="s">
        <v>274</v>
      </c>
      <c r="R5286" t="s">
        <v>7</v>
      </c>
      <c r="S5286" t="s">
        <v>350</v>
      </c>
      <c r="T5286" t="s">
        <v>798</v>
      </c>
      <c r="U5286" t="s">
        <v>800</v>
      </c>
      <c r="W5286" t="s">
        <v>100</v>
      </c>
      <c r="X5286" t="s">
        <v>8</v>
      </c>
      <c r="Y5286" t="s">
        <v>226</v>
      </c>
      <c r="Z5286">
        <v>0</v>
      </c>
      <c r="AA5286">
        <v>2510</v>
      </c>
    </row>
    <row r="5287" spans="1:27" hidden="1" x14ac:dyDescent="0.25">
      <c r="A5287">
        <v>2017</v>
      </c>
      <c r="B5287">
        <v>1</v>
      </c>
      <c r="C5287" t="s">
        <v>270</v>
      </c>
      <c r="D5287">
        <v>3243</v>
      </c>
      <c r="E5287">
        <v>3</v>
      </c>
      <c r="F5287">
        <v>20170120</v>
      </c>
      <c r="G5287">
        <v>20546150519</v>
      </c>
      <c r="H5287" t="s">
        <v>345</v>
      </c>
      <c r="I5287" t="s">
        <v>25</v>
      </c>
      <c r="J5287" t="s">
        <v>26</v>
      </c>
      <c r="K5287" t="s">
        <v>257</v>
      </c>
      <c r="L5287" t="s">
        <v>4</v>
      </c>
      <c r="M5287" t="s">
        <v>5</v>
      </c>
      <c r="N5287" t="s">
        <v>6</v>
      </c>
      <c r="O5287">
        <v>709600000</v>
      </c>
      <c r="P5287" t="s">
        <v>1002</v>
      </c>
      <c r="Q5287" t="s">
        <v>274</v>
      </c>
      <c r="R5287" t="s">
        <v>7</v>
      </c>
      <c r="S5287" t="s">
        <v>350</v>
      </c>
      <c r="T5287" t="s">
        <v>798</v>
      </c>
      <c r="U5287" t="s">
        <v>801</v>
      </c>
      <c r="W5287" t="s">
        <v>100</v>
      </c>
      <c r="X5287" t="s">
        <v>8</v>
      </c>
      <c r="Y5287" t="s">
        <v>226</v>
      </c>
      <c r="Z5287">
        <v>0</v>
      </c>
      <c r="AA5287">
        <v>125</v>
      </c>
    </row>
    <row r="5288" spans="1:27" hidden="1" x14ac:dyDescent="0.25">
      <c r="A5288">
        <v>2017</v>
      </c>
      <c r="B5288">
        <v>1</v>
      </c>
      <c r="C5288" t="s">
        <v>270</v>
      </c>
      <c r="D5288">
        <v>3243</v>
      </c>
      <c r="E5288">
        <v>4</v>
      </c>
      <c r="F5288">
        <v>20170120</v>
      </c>
      <c r="G5288">
        <v>20546150519</v>
      </c>
      <c r="H5288" t="s">
        <v>345</v>
      </c>
      <c r="I5288" t="s">
        <v>25</v>
      </c>
      <c r="J5288" t="s">
        <v>26</v>
      </c>
      <c r="K5288" t="s">
        <v>257</v>
      </c>
      <c r="L5288" t="s">
        <v>4</v>
      </c>
      <c r="M5288" t="s">
        <v>5</v>
      </c>
      <c r="N5288" t="s">
        <v>6</v>
      </c>
      <c r="O5288">
        <v>709600000</v>
      </c>
      <c r="P5288" t="s">
        <v>1002</v>
      </c>
      <c r="Q5288" t="s">
        <v>274</v>
      </c>
      <c r="R5288" t="s">
        <v>7</v>
      </c>
      <c r="S5288" t="s">
        <v>802</v>
      </c>
      <c r="T5288" t="s">
        <v>798</v>
      </c>
      <c r="U5288" t="s">
        <v>799</v>
      </c>
      <c r="W5288" t="s">
        <v>100</v>
      </c>
      <c r="X5288" t="s">
        <v>8</v>
      </c>
      <c r="Y5288" t="s">
        <v>226</v>
      </c>
      <c r="Z5288">
        <v>0</v>
      </c>
      <c r="AA5288">
        <v>550</v>
      </c>
    </row>
    <row r="5289" spans="1:27" hidden="1" x14ac:dyDescent="0.25">
      <c r="A5289">
        <v>2017</v>
      </c>
      <c r="B5289">
        <v>1</v>
      </c>
      <c r="C5289" t="s">
        <v>270</v>
      </c>
      <c r="D5289">
        <v>5565</v>
      </c>
      <c r="E5289">
        <v>2</v>
      </c>
      <c r="F5289">
        <v>20170131</v>
      </c>
      <c r="G5289">
        <v>20546150519</v>
      </c>
      <c r="H5289" t="s">
        <v>345</v>
      </c>
      <c r="I5289" t="s">
        <v>25</v>
      </c>
      <c r="J5289" t="s">
        <v>26</v>
      </c>
      <c r="K5289" t="s">
        <v>199</v>
      </c>
      <c r="L5289" t="s">
        <v>4</v>
      </c>
      <c r="M5289" t="s">
        <v>5</v>
      </c>
      <c r="N5289" t="s">
        <v>6</v>
      </c>
      <c r="O5289">
        <v>709600000</v>
      </c>
      <c r="P5289" t="s">
        <v>1002</v>
      </c>
      <c r="Q5289" t="s">
        <v>274</v>
      </c>
      <c r="R5289" t="s">
        <v>7</v>
      </c>
      <c r="S5289" t="s">
        <v>350</v>
      </c>
      <c r="T5289" t="s">
        <v>798</v>
      </c>
      <c r="U5289" t="s">
        <v>799</v>
      </c>
      <c r="W5289" t="s">
        <v>100</v>
      </c>
      <c r="X5289" t="s">
        <v>8</v>
      </c>
      <c r="Y5289" t="s">
        <v>226</v>
      </c>
      <c r="Z5289">
        <v>0</v>
      </c>
      <c r="AA5289">
        <v>4670</v>
      </c>
    </row>
    <row r="5290" spans="1:27" hidden="1" x14ac:dyDescent="0.25">
      <c r="A5290">
        <v>2017</v>
      </c>
      <c r="B5290">
        <v>1</v>
      </c>
      <c r="C5290" t="s">
        <v>270</v>
      </c>
      <c r="D5290">
        <v>44330</v>
      </c>
      <c r="E5290">
        <v>1</v>
      </c>
      <c r="F5290">
        <v>20170103</v>
      </c>
      <c r="G5290">
        <v>20546150519</v>
      </c>
      <c r="H5290" t="s">
        <v>345</v>
      </c>
      <c r="I5290" t="s">
        <v>25</v>
      </c>
      <c r="J5290" t="s">
        <v>26</v>
      </c>
      <c r="K5290" t="s">
        <v>199</v>
      </c>
      <c r="L5290" t="s">
        <v>4</v>
      </c>
      <c r="M5290" t="s">
        <v>5</v>
      </c>
      <c r="N5290" t="s">
        <v>6</v>
      </c>
      <c r="O5290">
        <v>709600000</v>
      </c>
      <c r="P5290" t="s">
        <v>1002</v>
      </c>
      <c r="Q5290" t="s">
        <v>274</v>
      </c>
      <c r="R5290" t="s">
        <v>7</v>
      </c>
      <c r="S5290" t="s">
        <v>350</v>
      </c>
      <c r="T5290" t="s">
        <v>798</v>
      </c>
      <c r="U5290" t="s">
        <v>807</v>
      </c>
      <c r="W5290" t="s">
        <v>100</v>
      </c>
      <c r="X5290" t="s">
        <v>8</v>
      </c>
      <c r="Y5290" t="s">
        <v>226</v>
      </c>
      <c r="Z5290">
        <v>0</v>
      </c>
      <c r="AA5290">
        <v>550</v>
      </c>
    </row>
    <row r="5291" spans="1:27" hidden="1" x14ac:dyDescent="0.25">
      <c r="A5291">
        <v>2017</v>
      </c>
      <c r="B5291">
        <v>1</v>
      </c>
      <c r="C5291" t="s">
        <v>270</v>
      </c>
      <c r="D5291">
        <v>44330</v>
      </c>
      <c r="E5291">
        <v>2</v>
      </c>
      <c r="F5291">
        <v>20170103</v>
      </c>
      <c r="G5291">
        <v>20546150519</v>
      </c>
      <c r="H5291" t="s">
        <v>345</v>
      </c>
      <c r="I5291" t="s">
        <v>25</v>
      </c>
      <c r="J5291" t="s">
        <v>26</v>
      </c>
      <c r="K5291" t="s">
        <v>199</v>
      </c>
      <c r="L5291" t="s">
        <v>4</v>
      </c>
      <c r="M5291" t="s">
        <v>5</v>
      </c>
      <c r="N5291" t="s">
        <v>6</v>
      </c>
      <c r="O5291">
        <v>709600000</v>
      </c>
      <c r="P5291" t="s">
        <v>1002</v>
      </c>
      <c r="Q5291" t="s">
        <v>274</v>
      </c>
      <c r="R5291" t="s">
        <v>7</v>
      </c>
      <c r="S5291" t="s">
        <v>350</v>
      </c>
      <c r="T5291" t="s">
        <v>798</v>
      </c>
      <c r="U5291" t="s">
        <v>799</v>
      </c>
      <c r="W5291" t="s">
        <v>100</v>
      </c>
      <c r="X5291" t="s">
        <v>8</v>
      </c>
      <c r="Y5291" t="s">
        <v>226</v>
      </c>
      <c r="Z5291">
        <v>0</v>
      </c>
      <c r="AA5291">
        <v>3115</v>
      </c>
    </row>
    <row r="5292" spans="1:27" hidden="1" x14ac:dyDescent="0.25">
      <c r="A5292">
        <v>2017</v>
      </c>
      <c r="B5292">
        <v>1</v>
      </c>
      <c r="C5292" t="s">
        <v>270</v>
      </c>
      <c r="D5292">
        <v>44330</v>
      </c>
      <c r="E5292">
        <v>4</v>
      </c>
      <c r="F5292">
        <v>20170103</v>
      </c>
      <c r="G5292">
        <v>20546150519</v>
      </c>
      <c r="H5292" t="s">
        <v>345</v>
      </c>
      <c r="I5292" t="s">
        <v>25</v>
      </c>
      <c r="J5292" t="s">
        <v>26</v>
      </c>
      <c r="K5292" t="s">
        <v>199</v>
      </c>
      <c r="L5292" t="s">
        <v>4</v>
      </c>
      <c r="M5292" t="s">
        <v>5</v>
      </c>
      <c r="N5292" t="s">
        <v>6</v>
      </c>
      <c r="O5292">
        <v>709600000</v>
      </c>
      <c r="P5292" t="s">
        <v>1002</v>
      </c>
      <c r="Q5292" t="s">
        <v>274</v>
      </c>
      <c r="R5292" t="s">
        <v>7</v>
      </c>
      <c r="S5292" t="s">
        <v>350</v>
      </c>
      <c r="T5292" t="s">
        <v>798</v>
      </c>
      <c r="U5292" t="s">
        <v>801</v>
      </c>
      <c r="W5292" t="s">
        <v>100</v>
      </c>
      <c r="X5292" t="s">
        <v>8</v>
      </c>
      <c r="Y5292" t="s">
        <v>226</v>
      </c>
      <c r="Z5292">
        <v>0</v>
      </c>
      <c r="AA5292">
        <v>560</v>
      </c>
    </row>
    <row r="5293" spans="1:27" hidden="1" x14ac:dyDescent="0.25">
      <c r="A5293">
        <v>2017</v>
      </c>
      <c r="B5293">
        <v>1</v>
      </c>
      <c r="C5293" t="s">
        <v>270</v>
      </c>
      <c r="D5293">
        <v>44330</v>
      </c>
      <c r="E5293">
        <v>5</v>
      </c>
      <c r="F5293">
        <v>20170103</v>
      </c>
      <c r="G5293">
        <v>20546150519</v>
      </c>
      <c r="H5293" t="s">
        <v>345</v>
      </c>
      <c r="I5293" t="s">
        <v>25</v>
      </c>
      <c r="J5293" t="s">
        <v>26</v>
      </c>
      <c r="K5293" t="s">
        <v>199</v>
      </c>
      <c r="L5293" t="s">
        <v>4</v>
      </c>
      <c r="M5293" t="s">
        <v>5</v>
      </c>
      <c r="N5293" t="s">
        <v>6</v>
      </c>
      <c r="O5293">
        <v>709600000</v>
      </c>
      <c r="P5293" t="s">
        <v>1002</v>
      </c>
      <c r="Q5293" t="s">
        <v>274</v>
      </c>
      <c r="R5293" t="s">
        <v>7</v>
      </c>
      <c r="S5293" t="s">
        <v>802</v>
      </c>
      <c r="T5293" t="s">
        <v>798</v>
      </c>
      <c r="U5293" t="s">
        <v>807</v>
      </c>
      <c r="W5293" t="s">
        <v>100</v>
      </c>
      <c r="X5293" t="s">
        <v>8</v>
      </c>
      <c r="Y5293" t="s">
        <v>226</v>
      </c>
      <c r="Z5293">
        <v>0</v>
      </c>
      <c r="AA5293">
        <v>45</v>
      </c>
    </row>
    <row r="5294" spans="1:27" hidden="1" x14ac:dyDescent="0.25">
      <c r="A5294">
        <v>2017</v>
      </c>
      <c r="B5294">
        <v>1</v>
      </c>
      <c r="C5294" t="s">
        <v>270</v>
      </c>
      <c r="D5294">
        <v>44330</v>
      </c>
      <c r="E5294">
        <v>6</v>
      </c>
      <c r="F5294">
        <v>20170103</v>
      </c>
      <c r="G5294">
        <v>20546150519</v>
      </c>
      <c r="H5294" t="s">
        <v>345</v>
      </c>
      <c r="I5294" t="s">
        <v>25</v>
      </c>
      <c r="J5294" t="s">
        <v>26</v>
      </c>
      <c r="K5294" t="s">
        <v>199</v>
      </c>
      <c r="L5294" t="s">
        <v>4</v>
      </c>
      <c r="M5294" t="s">
        <v>5</v>
      </c>
      <c r="N5294" t="s">
        <v>6</v>
      </c>
      <c r="O5294">
        <v>709600000</v>
      </c>
      <c r="P5294" t="s">
        <v>1002</v>
      </c>
      <c r="Q5294" t="s">
        <v>274</v>
      </c>
      <c r="R5294" t="s">
        <v>7</v>
      </c>
      <c r="S5294" t="s">
        <v>900</v>
      </c>
      <c r="T5294" t="s">
        <v>798</v>
      </c>
      <c r="U5294" t="s">
        <v>799</v>
      </c>
      <c r="W5294" t="s">
        <v>100</v>
      </c>
      <c r="X5294" t="s">
        <v>8</v>
      </c>
      <c r="Y5294" t="s">
        <v>226</v>
      </c>
      <c r="Z5294">
        <v>0</v>
      </c>
      <c r="AA5294">
        <v>260</v>
      </c>
    </row>
    <row r="5295" spans="1:27" hidden="1" x14ac:dyDescent="0.25">
      <c r="A5295">
        <v>2017</v>
      </c>
      <c r="B5295">
        <v>1</v>
      </c>
      <c r="C5295" t="s">
        <v>270</v>
      </c>
      <c r="D5295">
        <v>44330</v>
      </c>
      <c r="E5295">
        <v>7</v>
      </c>
      <c r="F5295">
        <v>20170103</v>
      </c>
      <c r="G5295">
        <v>20546150519</v>
      </c>
      <c r="H5295" t="s">
        <v>345</v>
      </c>
      <c r="I5295" t="s">
        <v>25</v>
      </c>
      <c r="J5295" t="s">
        <v>26</v>
      </c>
      <c r="K5295" t="s">
        <v>199</v>
      </c>
      <c r="L5295" t="s">
        <v>4</v>
      </c>
      <c r="M5295" t="s">
        <v>5</v>
      </c>
      <c r="N5295" t="s">
        <v>6</v>
      </c>
      <c r="O5295">
        <v>709600000</v>
      </c>
      <c r="P5295" t="s">
        <v>1002</v>
      </c>
      <c r="Q5295" t="s">
        <v>274</v>
      </c>
      <c r="R5295" t="s">
        <v>7</v>
      </c>
      <c r="S5295" t="s">
        <v>802</v>
      </c>
      <c r="T5295" t="s">
        <v>798</v>
      </c>
      <c r="U5295" t="s">
        <v>800</v>
      </c>
      <c r="W5295" t="s">
        <v>100</v>
      </c>
      <c r="X5295" t="s">
        <v>8</v>
      </c>
      <c r="Y5295" t="s">
        <v>226</v>
      </c>
      <c r="Z5295">
        <v>0</v>
      </c>
      <c r="AA5295">
        <v>475</v>
      </c>
    </row>
    <row r="5296" spans="1:27" hidden="1" x14ac:dyDescent="0.25">
      <c r="A5296">
        <v>2017</v>
      </c>
      <c r="B5296">
        <v>1</v>
      </c>
      <c r="C5296" t="s">
        <v>270</v>
      </c>
      <c r="D5296">
        <v>44330</v>
      </c>
      <c r="E5296">
        <v>8</v>
      </c>
      <c r="F5296">
        <v>20170103</v>
      </c>
      <c r="G5296">
        <v>20546150519</v>
      </c>
      <c r="H5296" t="s">
        <v>345</v>
      </c>
      <c r="I5296" t="s">
        <v>25</v>
      </c>
      <c r="J5296" t="s">
        <v>26</v>
      </c>
      <c r="K5296" t="s">
        <v>199</v>
      </c>
      <c r="L5296" t="s">
        <v>4</v>
      </c>
      <c r="M5296" t="s">
        <v>5</v>
      </c>
      <c r="N5296" t="s">
        <v>6</v>
      </c>
      <c r="O5296">
        <v>709600000</v>
      </c>
      <c r="P5296" t="s">
        <v>1002</v>
      </c>
      <c r="Q5296" t="s">
        <v>274</v>
      </c>
      <c r="R5296" t="s">
        <v>7</v>
      </c>
      <c r="S5296" t="s">
        <v>802</v>
      </c>
      <c r="T5296" t="s">
        <v>798</v>
      </c>
      <c r="U5296" t="s">
        <v>801</v>
      </c>
      <c r="W5296" t="s">
        <v>100</v>
      </c>
      <c r="X5296" t="s">
        <v>8</v>
      </c>
      <c r="Y5296" t="s">
        <v>226</v>
      </c>
      <c r="Z5296">
        <v>0</v>
      </c>
      <c r="AA5296">
        <v>95</v>
      </c>
    </row>
    <row r="5297" spans="1:27" hidden="1" x14ac:dyDescent="0.25">
      <c r="A5297">
        <v>2017</v>
      </c>
      <c r="B5297">
        <v>2</v>
      </c>
      <c r="C5297" t="s">
        <v>86</v>
      </c>
      <c r="D5297">
        <v>13884</v>
      </c>
      <c r="E5297">
        <v>1</v>
      </c>
      <c r="F5297">
        <v>20170217</v>
      </c>
      <c r="G5297">
        <v>20571617448</v>
      </c>
      <c r="H5297" t="s">
        <v>1585</v>
      </c>
      <c r="I5297" t="s">
        <v>25</v>
      </c>
      <c r="J5297" t="s">
        <v>26</v>
      </c>
      <c r="K5297" t="s">
        <v>28</v>
      </c>
      <c r="L5297" t="s">
        <v>4</v>
      </c>
      <c r="M5297" t="s">
        <v>5</v>
      </c>
      <c r="N5297" t="s">
        <v>6</v>
      </c>
      <c r="O5297">
        <v>904219000</v>
      </c>
      <c r="P5297" t="s">
        <v>475</v>
      </c>
      <c r="Q5297" t="s">
        <v>472</v>
      </c>
      <c r="R5297" t="s">
        <v>50</v>
      </c>
      <c r="S5297" t="s">
        <v>1471</v>
      </c>
      <c r="T5297" t="s">
        <v>1586</v>
      </c>
      <c r="W5297" t="s">
        <v>595</v>
      </c>
      <c r="X5297" t="s">
        <v>23</v>
      </c>
      <c r="Y5297" t="s">
        <v>9</v>
      </c>
      <c r="Z5297">
        <v>0</v>
      </c>
      <c r="AA5297">
        <v>3654.7</v>
      </c>
    </row>
    <row r="5298" spans="1:27" hidden="1" x14ac:dyDescent="0.25">
      <c r="A5298">
        <v>2017</v>
      </c>
      <c r="B5298">
        <v>2</v>
      </c>
      <c r="C5298" t="s">
        <v>86</v>
      </c>
      <c r="D5298">
        <v>13884</v>
      </c>
      <c r="E5298">
        <v>2</v>
      </c>
      <c r="F5298">
        <v>20170217</v>
      </c>
      <c r="G5298">
        <v>20571617448</v>
      </c>
      <c r="H5298" t="s">
        <v>1585</v>
      </c>
      <c r="I5298" t="s">
        <v>25</v>
      </c>
      <c r="J5298" t="s">
        <v>26</v>
      </c>
      <c r="K5298" t="s">
        <v>28</v>
      </c>
      <c r="L5298" t="s">
        <v>4</v>
      </c>
      <c r="M5298" t="s">
        <v>5</v>
      </c>
      <c r="N5298" t="s">
        <v>6</v>
      </c>
      <c r="O5298">
        <v>904219000</v>
      </c>
      <c r="P5298" t="s">
        <v>218</v>
      </c>
      <c r="Q5298" t="s">
        <v>472</v>
      </c>
      <c r="R5298" t="s">
        <v>50</v>
      </c>
      <c r="S5298" t="s">
        <v>1587</v>
      </c>
      <c r="T5298" t="s">
        <v>1588</v>
      </c>
      <c r="W5298" t="s">
        <v>595</v>
      </c>
      <c r="X5298" t="s">
        <v>23</v>
      </c>
      <c r="Y5298" t="s">
        <v>9</v>
      </c>
      <c r="Z5298">
        <v>0</v>
      </c>
      <c r="AA5298">
        <v>10215</v>
      </c>
    </row>
    <row r="5299" spans="1:27" hidden="1" x14ac:dyDescent="0.25">
      <c r="A5299">
        <v>2017</v>
      </c>
      <c r="B5299">
        <v>2</v>
      </c>
      <c r="C5299" t="s">
        <v>86</v>
      </c>
      <c r="D5299">
        <v>13884</v>
      </c>
      <c r="E5299">
        <v>3</v>
      </c>
      <c r="F5299">
        <v>20170217</v>
      </c>
      <c r="G5299">
        <v>20571617448</v>
      </c>
      <c r="H5299" t="s">
        <v>1585</v>
      </c>
      <c r="I5299" t="s">
        <v>25</v>
      </c>
      <c r="J5299" t="s">
        <v>26</v>
      </c>
      <c r="K5299" t="s">
        <v>28</v>
      </c>
      <c r="L5299" t="s">
        <v>4</v>
      </c>
      <c r="M5299" t="s">
        <v>5</v>
      </c>
      <c r="N5299" t="s">
        <v>6</v>
      </c>
      <c r="O5299">
        <v>904211090</v>
      </c>
      <c r="P5299" t="s">
        <v>198</v>
      </c>
      <c r="Q5299" t="s">
        <v>472</v>
      </c>
      <c r="R5299" t="s">
        <v>77</v>
      </c>
      <c r="S5299" t="s">
        <v>1589</v>
      </c>
      <c r="T5299" t="s">
        <v>1590</v>
      </c>
      <c r="W5299" t="s">
        <v>595</v>
      </c>
      <c r="X5299" t="s">
        <v>23</v>
      </c>
      <c r="Y5299" t="s">
        <v>9</v>
      </c>
      <c r="Z5299">
        <v>0</v>
      </c>
      <c r="AA5299">
        <v>6219.8</v>
      </c>
    </row>
    <row r="5300" spans="1:27" hidden="1" x14ac:dyDescent="0.25">
      <c r="A5300">
        <v>2017</v>
      </c>
      <c r="B5300">
        <v>2</v>
      </c>
      <c r="C5300" t="s">
        <v>270</v>
      </c>
      <c r="D5300">
        <v>7034</v>
      </c>
      <c r="E5300">
        <v>1</v>
      </c>
      <c r="F5300">
        <v>20170210</v>
      </c>
      <c r="G5300">
        <v>20546150519</v>
      </c>
      <c r="H5300" t="s">
        <v>345</v>
      </c>
      <c r="I5300" t="s">
        <v>25</v>
      </c>
      <c r="J5300" t="s">
        <v>26</v>
      </c>
      <c r="K5300" t="s">
        <v>257</v>
      </c>
      <c r="L5300" t="s">
        <v>4</v>
      </c>
      <c r="M5300" t="s">
        <v>5</v>
      </c>
      <c r="N5300" t="s">
        <v>6</v>
      </c>
      <c r="O5300">
        <v>709600000</v>
      </c>
      <c r="P5300" t="s">
        <v>1002</v>
      </c>
      <c r="Q5300" t="s">
        <v>274</v>
      </c>
      <c r="R5300" t="s">
        <v>7</v>
      </c>
      <c r="S5300" t="s">
        <v>921</v>
      </c>
      <c r="W5300" t="s">
        <v>272</v>
      </c>
      <c r="X5300" t="s">
        <v>8</v>
      </c>
      <c r="Y5300" t="s">
        <v>226</v>
      </c>
      <c r="Z5300">
        <v>0</v>
      </c>
      <c r="AA5300">
        <v>3700</v>
      </c>
    </row>
    <row r="5301" spans="1:27" hidden="1" x14ac:dyDescent="0.25">
      <c r="A5301">
        <v>2017</v>
      </c>
      <c r="B5301">
        <v>2</v>
      </c>
      <c r="C5301" t="s">
        <v>270</v>
      </c>
      <c r="D5301">
        <v>7034</v>
      </c>
      <c r="E5301">
        <v>2</v>
      </c>
      <c r="F5301">
        <v>20170210</v>
      </c>
      <c r="G5301">
        <v>20546150519</v>
      </c>
      <c r="H5301" t="s">
        <v>345</v>
      </c>
      <c r="I5301" t="s">
        <v>25</v>
      </c>
      <c r="J5301" t="s">
        <v>26</v>
      </c>
      <c r="K5301" t="s">
        <v>257</v>
      </c>
      <c r="L5301" t="s">
        <v>4</v>
      </c>
      <c r="M5301" t="s">
        <v>5</v>
      </c>
      <c r="N5301" t="s">
        <v>6</v>
      </c>
      <c r="O5301">
        <v>709600000</v>
      </c>
      <c r="P5301" t="s">
        <v>1002</v>
      </c>
      <c r="Q5301" t="s">
        <v>274</v>
      </c>
      <c r="R5301" t="s">
        <v>7</v>
      </c>
      <c r="S5301" t="s">
        <v>922</v>
      </c>
      <c r="W5301" t="s">
        <v>272</v>
      </c>
      <c r="X5301" t="s">
        <v>8</v>
      </c>
      <c r="Y5301" t="s">
        <v>226</v>
      </c>
      <c r="Z5301">
        <v>0</v>
      </c>
      <c r="AA5301">
        <v>5835</v>
      </c>
    </row>
    <row r="5302" spans="1:27" hidden="1" x14ac:dyDescent="0.25">
      <c r="A5302">
        <v>2017</v>
      </c>
      <c r="B5302">
        <v>2</v>
      </c>
      <c r="C5302" t="s">
        <v>270</v>
      </c>
      <c r="D5302">
        <v>7034</v>
      </c>
      <c r="E5302">
        <v>3</v>
      </c>
      <c r="F5302">
        <v>20170210</v>
      </c>
      <c r="G5302">
        <v>20546150519</v>
      </c>
      <c r="H5302" t="s">
        <v>345</v>
      </c>
      <c r="I5302" t="s">
        <v>25</v>
      </c>
      <c r="J5302" t="s">
        <v>26</v>
      </c>
      <c r="K5302" t="s">
        <v>257</v>
      </c>
      <c r="L5302" t="s">
        <v>4</v>
      </c>
      <c r="M5302" t="s">
        <v>5</v>
      </c>
      <c r="N5302" t="s">
        <v>6</v>
      </c>
      <c r="O5302">
        <v>709600000</v>
      </c>
      <c r="P5302" t="s">
        <v>1002</v>
      </c>
      <c r="Q5302" t="s">
        <v>274</v>
      </c>
      <c r="R5302" t="s">
        <v>7</v>
      </c>
      <c r="S5302" t="s">
        <v>923</v>
      </c>
      <c r="W5302" t="s">
        <v>272</v>
      </c>
      <c r="X5302" t="s">
        <v>8</v>
      </c>
      <c r="Y5302" t="s">
        <v>226</v>
      </c>
      <c r="Z5302">
        <v>0</v>
      </c>
      <c r="AA5302">
        <v>20</v>
      </c>
    </row>
    <row r="5303" spans="1:27" hidden="1" x14ac:dyDescent="0.25">
      <c r="A5303">
        <v>2017</v>
      </c>
      <c r="B5303">
        <v>2</v>
      </c>
      <c r="C5303" t="s">
        <v>270</v>
      </c>
      <c r="D5303">
        <v>7034</v>
      </c>
      <c r="E5303">
        <v>4</v>
      </c>
      <c r="F5303">
        <v>20170210</v>
      </c>
      <c r="G5303">
        <v>20546150519</v>
      </c>
      <c r="H5303" t="s">
        <v>345</v>
      </c>
      <c r="I5303" t="s">
        <v>25</v>
      </c>
      <c r="J5303" t="s">
        <v>26</v>
      </c>
      <c r="K5303" t="s">
        <v>257</v>
      </c>
      <c r="L5303" t="s">
        <v>4</v>
      </c>
      <c r="M5303" t="s">
        <v>5</v>
      </c>
      <c r="N5303" t="s">
        <v>6</v>
      </c>
      <c r="O5303">
        <v>709600000</v>
      </c>
      <c r="P5303" t="s">
        <v>1002</v>
      </c>
      <c r="Q5303" t="s">
        <v>274</v>
      </c>
      <c r="R5303" t="s">
        <v>7</v>
      </c>
      <c r="S5303" t="s">
        <v>924</v>
      </c>
      <c r="W5303" t="s">
        <v>272</v>
      </c>
      <c r="X5303" t="s">
        <v>8</v>
      </c>
      <c r="Y5303" t="s">
        <v>226</v>
      </c>
      <c r="Z5303">
        <v>0</v>
      </c>
      <c r="AA5303">
        <v>265</v>
      </c>
    </row>
    <row r="5304" spans="1:27" hidden="1" x14ac:dyDescent="0.25">
      <c r="A5304">
        <v>2017</v>
      </c>
      <c r="B5304">
        <v>2</v>
      </c>
      <c r="C5304" t="s">
        <v>270</v>
      </c>
      <c r="D5304">
        <v>8681</v>
      </c>
      <c r="E5304">
        <v>1</v>
      </c>
      <c r="F5304">
        <v>20170223</v>
      </c>
      <c r="G5304">
        <v>20546150519</v>
      </c>
      <c r="H5304" t="s">
        <v>345</v>
      </c>
      <c r="I5304" t="s">
        <v>25</v>
      </c>
      <c r="J5304" t="s">
        <v>26</v>
      </c>
      <c r="K5304" t="s">
        <v>199</v>
      </c>
      <c r="L5304" t="s">
        <v>4</v>
      </c>
      <c r="M5304" t="s">
        <v>5</v>
      </c>
      <c r="N5304" t="s">
        <v>6</v>
      </c>
      <c r="O5304">
        <v>709600000</v>
      </c>
      <c r="P5304" t="s">
        <v>1002</v>
      </c>
      <c r="Q5304" t="s">
        <v>274</v>
      </c>
      <c r="R5304" t="s">
        <v>7</v>
      </c>
      <c r="S5304" t="s">
        <v>921</v>
      </c>
      <c r="W5304" t="s">
        <v>272</v>
      </c>
      <c r="X5304" t="s">
        <v>8</v>
      </c>
      <c r="Y5304" t="s">
        <v>226</v>
      </c>
      <c r="Z5304">
        <v>0</v>
      </c>
      <c r="AA5304">
        <v>5765</v>
      </c>
    </row>
    <row r="5305" spans="1:27" hidden="1" x14ac:dyDescent="0.25">
      <c r="A5305">
        <v>2017</v>
      </c>
      <c r="B5305">
        <v>1</v>
      </c>
      <c r="C5305" t="s">
        <v>270</v>
      </c>
      <c r="D5305">
        <v>1754</v>
      </c>
      <c r="E5305">
        <v>10</v>
      </c>
      <c r="F5305">
        <v>20170113</v>
      </c>
      <c r="G5305">
        <v>20546150519</v>
      </c>
      <c r="H5305" t="s">
        <v>345</v>
      </c>
      <c r="I5305" t="s">
        <v>25</v>
      </c>
      <c r="J5305" t="s">
        <v>26</v>
      </c>
      <c r="K5305" t="s">
        <v>257</v>
      </c>
      <c r="L5305" t="s">
        <v>4</v>
      </c>
      <c r="M5305" t="s">
        <v>5</v>
      </c>
      <c r="N5305" t="s">
        <v>6</v>
      </c>
      <c r="O5305">
        <v>709600000</v>
      </c>
      <c r="P5305" t="s">
        <v>1006</v>
      </c>
      <c r="Q5305" t="s">
        <v>274</v>
      </c>
      <c r="R5305" t="s">
        <v>7</v>
      </c>
      <c r="S5305" t="s">
        <v>803</v>
      </c>
      <c r="T5305" t="s">
        <v>798</v>
      </c>
      <c r="U5305" t="s">
        <v>809</v>
      </c>
      <c r="W5305" t="s">
        <v>100</v>
      </c>
      <c r="X5305" t="s">
        <v>8</v>
      </c>
      <c r="Y5305" t="s">
        <v>226</v>
      </c>
      <c r="Z5305">
        <v>0</v>
      </c>
      <c r="AA5305">
        <v>95</v>
      </c>
    </row>
    <row r="5306" spans="1:27" hidden="1" x14ac:dyDescent="0.25">
      <c r="A5306">
        <v>2017</v>
      </c>
      <c r="B5306">
        <v>1</v>
      </c>
      <c r="C5306" t="s">
        <v>270</v>
      </c>
      <c r="D5306">
        <v>1754</v>
      </c>
      <c r="E5306">
        <v>11</v>
      </c>
      <c r="F5306">
        <v>20170113</v>
      </c>
      <c r="G5306">
        <v>20546150519</v>
      </c>
      <c r="H5306" t="s">
        <v>345</v>
      </c>
      <c r="I5306" t="s">
        <v>25</v>
      </c>
      <c r="J5306" t="s">
        <v>26</v>
      </c>
      <c r="K5306" t="s">
        <v>257</v>
      </c>
      <c r="L5306" t="s">
        <v>4</v>
      </c>
      <c r="M5306" t="s">
        <v>5</v>
      </c>
      <c r="N5306" t="s">
        <v>6</v>
      </c>
      <c r="O5306">
        <v>709600000</v>
      </c>
      <c r="P5306" t="s">
        <v>1006</v>
      </c>
      <c r="Q5306" t="s">
        <v>274</v>
      </c>
      <c r="R5306" t="s">
        <v>7</v>
      </c>
      <c r="S5306" t="s">
        <v>805</v>
      </c>
      <c r="T5306" t="s">
        <v>798</v>
      </c>
      <c r="U5306" t="s">
        <v>809</v>
      </c>
      <c r="W5306" t="s">
        <v>100</v>
      </c>
      <c r="X5306" t="s">
        <v>8</v>
      </c>
      <c r="Y5306" t="s">
        <v>226</v>
      </c>
      <c r="Z5306">
        <v>0</v>
      </c>
      <c r="AA5306">
        <v>60</v>
      </c>
    </row>
    <row r="5307" spans="1:27" hidden="1" x14ac:dyDescent="0.25">
      <c r="A5307">
        <v>2017</v>
      </c>
      <c r="B5307">
        <v>1</v>
      </c>
      <c r="C5307" t="s">
        <v>270</v>
      </c>
      <c r="D5307">
        <v>1754</v>
      </c>
      <c r="E5307">
        <v>12</v>
      </c>
      <c r="F5307">
        <v>20170113</v>
      </c>
      <c r="G5307">
        <v>20546150519</v>
      </c>
      <c r="H5307" t="s">
        <v>345</v>
      </c>
      <c r="I5307" t="s">
        <v>25</v>
      </c>
      <c r="J5307" t="s">
        <v>26</v>
      </c>
      <c r="K5307" t="s">
        <v>257</v>
      </c>
      <c r="L5307" t="s">
        <v>4</v>
      </c>
      <c r="M5307" t="s">
        <v>5</v>
      </c>
      <c r="N5307" t="s">
        <v>6</v>
      </c>
      <c r="O5307">
        <v>709600000</v>
      </c>
      <c r="P5307" t="s">
        <v>1006</v>
      </c>
      <c r="Q5307" t="s">
        <v>274</v>
      </c>
      <c r="R5307" t="s">
        <v>7</v>
      </c>
      <c r="S5307" t="s">
        <v>810</v>
      </c>
      <c r="T5307" t="s">
        <v>798</v>
      </c>
      <c r="U5307" t="s">
        <v>809</v>
      </c>
      <c r="W5307" t="s">
        <v>100</v>
      </c>
      <c r="X5307" t="s">
        <v>8</v>
      </c>
      <c r="Y5307" t="s">
        <v>226</v>
      </c>
      <c r="Z5307">
        <v>0</v>
      </c>
      <c r="AA5307">
        <v>5</v>
      </c>
    </row>
    <row r="5308" spans="1:27" x14ac:dyDescent="0.25">
      <c r="A5308">
        <v>2018</v>
      </c>
      <c r="B5308">
        <v>2</v>
      </c>
      <c r="C5308" t="s">
        <v>86</v>
      </c>
      <c r="D5308">
        <v>14902</v>
      </c>
      <c r="E5308">
        <v>1</v>
      </c>
      <c r="F5308">
        <v>20180213</v>
      </c>
      <c r="G5308">
        <v>20602359574</v>
      </c>
      <c r="H5308" t="s">
        <v>1149</v>
      </c>
      <c r="I5308" t="s">
        <v>25</v>
      </c>
      <c r="J5308" t="s">
        <v>26</v>
      </c>
      <c r="K5308" t="s">
        <v>257</v>
      </c>
      <c r="L5308" t="s">
        <v>4</v>
      </c>
      <c r="M5308" t="s">
        <v>5</v>
      </c>
      <c r="N5308" t="s">
        <v>6</v>
      </c>
      <c r="O5308">
        <v>904221000</v>
      </c>
      <c r="P5308" t="s">
        <v>198</v>
      </c>
      <c r="Q5308" t="s">
        <v>1016</v>
      </c>
      <c r="R5308" t="s">
        <v>104</v>
      </c>
      <c r="S5308" t="s">
        <v>1895</v>
      </c>
      <c r="T5308" t="s">
        <v>1173</v>
      </c>
      <c r="U5308" t="s">
        <v>1896</v>
      </c>
      <c r="W5308" t="s">
        <v>214</v>
      </c>
      <c r="X5308" t="s">
        <v>23</v>
      </c>
      <c r="Y5308" t="s">
        <v>9</v>
      </c>
      <c r="Z5308">
        <v>0</v>
      </c>
      <c r="AA5308">
        <v>12900</v>
      </c>
    </row>
    <row r="5309" spans="1:27" x14ac:dyDescent="0.25">
      <c r="A5309">
        <v>2018</v>
      </c>
      <c r="B5309">
        <v>2</v>
      </c>
      <c r="C5309" t="s">
        <v>86</v>
      </c>
      <c r="D5309">
        <v>14902</v>
      </c>
      <c r="E5309">
        <v>2</v>
      </c>
      <c r="F5309">
        <v>20180213</v>
      </c>
      <c r="G5309">
        <v>20602359574</v>
      </c>
      <c r="H5309" t="s">
        <v>1149</v>
      </c>
      <c r="I5309" t="s">
        <v>25</v>
      </c>
      <c r="J5309" t="s">
        <v>26</v>
      </c>
      <c r="K5309" t="s">
        <v>257</v>
      </c>
      <c r="L5309" t="s">
        <v>4</v>
      </c>
      <c r="M5309" t="s">
        <v>5</v>
      </c>
      <c r="N5309" t="s">
        <v>6</v>
      </c>
      <c r="O5309">
        <v>904221000</v>
      </c>
      <c r="P5309" t="s">
        <v>198</v>
      </c>
      <c r="Q5309" t="s">
        <v>1016</v>
      </c>
      <c r="R5309" t="s">
        <v>104</v>
      </c>
      <c r="S5309" t="s">
        <v>1897</v>
      </c>
      <c r="T5309" t="s">
        <v>1173</v>
      </c>
      <c r="U5309" t="s">
        <v>1896</v>
      </c>
      <c r="W5309" t="s">
        <v>214</v>
      </c>
      <c r="X5309" t="s">
        <v>23</v>
      </c>
      <c r="Y5309" t="s">
        <v>9</v>
      </c>
      <c r="Z5309">
        <v>0</v>
      </c>
      <c r="AA5309">
        <v>13500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58"/>
  <sheetViews>
    <sheetView workbookViewId="0">
      <selection activeCell="A2" sqref="A2"/>
    </sheetView>
  </sheetViews>
  <sheetFormatPr baseColWidth="10" defaultRowHeight="15" x14ac:dyDescent="0.25"/>
  <cols>
    <col min="1" max="1" width="21.140625" bestFit="1" customWidth="1"/>
    <col min="2" max="2" width="110.28515625" bestFit="1" customWidth="1"/>
    <col min="3" max="6" width="19" bestFit="1" customWidth="1"/>
    <col min="7" max="7" width="24" customWidth="1"/>
    <col min="8" max="8" width="17.5703125" customWidth="1"/>
    <col min="9" max="9" width="12.85546875" bestFit="1" customWidth="1"/>
    <col min="10" max="10" width="15.85546875" bestFit="1" customWidth="1"/>
    <col min="11" max="12" width="12.5703125" bestFit="1" customWidth="1"/>
    <col min="13" max="13" width="14.85546875" bestFit="1" customWidth="1"/>
    <col min="14" max="15" width="11.85546875" bestFit="1" customWidth="1"/>
    <col min="16" max="16" width="14.85546875" bestFit="1" customWidth="1"/>
    <col min="17" max="18" width="12.85546875" bestFit="1" customWidth="1"/>
    <col min="19" max="19" width="15.85546875" bestFit="1" customWidth="1"/>
  </cols>
  <sheetData>
    <row r="2" spans="1:6" x14ac:dyDescent="0.25">
      <c r="A2" s="195" t="s">
        <v>2678</v>
      </c>
      <c r="B2" t="s">
        <v>2078</v>
      </c>
    </row>
    <row r="4" spans="1:6" x14ac:dyDescent="0.25">
      <c r="C4" s="195" t="s">
        <v>1075</v>
      </c>
      <c r="D4" s="195" t="s">
        <v>977</v>
      </c>
    </row>
    <row r="5" spans="1:6" x14ac:dyDescent="0.25">
      <c r="C5" t="s">
        <v>2080</v>
      </c>
      <c r="E5" t="s">
        <v>1074</v>
      </c>
    </row>
    <row r="6" spans="1:6" x14ac:dyDescent="0.25">
      <c r="A6" s="195" t="s">
        <v>983</v>
      </c>
      <c r="B6" s="195" t="s">
        <v>984</v>
      </c>
      <c r="C6">
        <v>2017</v>
      </c>
      <c r="D6">
        <v>2018</v>
      </c>
      <c r="E6">
        <v>2017</v>
      </c>
      <c r="F6">
        <v>2018</v>
      </c>
    </row>
    <row r="7" spans="1:6" x14ac:dyDescent="0.25">
      <c r="A7">
        <v>20504004415</v>
      </c>
      <c r="B7" t="s">
        <v>223</v>
      </c>
      <c r="C7" s="255">
        <v>8340361.3260000134</v>
      </c>
      <c r="D7" s="255">
        <v>9250161.3090000004</v>
      </c>
      <c r="E7" s="255">
        <v>15528275.210000008</v>
      </c>
      <c r="F7" s="255">
        <v>17211592.960000001</v>
      </c>
    </row>
    <row r="8" spans="1:6" x14ac:dyDescent="0.25">
      <c r="A8">
        <v>20170040938</v>
      </c>
      <c r="B8" t="s">
        <v>65</v>
      </c>
      <c r="C8" s="255">
        <v>3646539.9700000007</v>
      </c>
      <c r="D8" s="255">
        <v>3523915.4359999998</v>
      </c>
      <c r="E8" s="255">
        <v>7118661.1799999913</v>
      </c>
      <c r="F8" s="255">
        <v>6654719.6399999941</v>
      </c>
    </row>
    <row r="9" spans="1:6" x14ac:dyDescent="0.25">
      <c r="A9">
        <v>20373860736</v>
      </c>
      <c r="B9" t="s">
        <v>1127</v>
      </c>
      <c r="C9" s="255">
        <v>874503.3450000002</v>
      </c>
      <c r="D9" s="255">
        <v>1531271.6869999997</v>
      </c>
      <c r="E9" s="255">
        <v>1821412.0200000003</v>
      </c>
      <c r="F9" s="255">
        <v>4487918.7200000007</v>
      </c>
    </row>
    <row r="10" spans="1:6" x14ac:dyDescent="0.25">
      <c r="A10">
        <v>20542089106</v>
      </c>
      <c r="B10" t="s">
        <v>74</v>
      </c>
      <c r="C10" s="255">
        <v>1143435.3799999997</v>
      </c>
      <c r="D10" s="255">
        <v>1021400.4599999995</v>
      </c>
      <c r="E10" s="255">
        <v>2859863.1000000006</v>
      </c>
      <c r="F10" s="255">
        <v>3528604.060000001</v>
      </c>
    </row>
    <row r="11" spans="1:6" x14ac:dyDescent="0.25">
      <c r="A11">
        <v>20397680038</v>
      </c>
      <c r="B11" t="s">
        <v>182</v>
      </c>
      <c r="C11" s="255">
        <v>1270438</v>
      </c>
      <c r="D11" s="255">
        <v>1458234</v>
      </c>
      <c r="E11" s="255">
        <v>2448108.0600000005</v>
      </c>
      <c r="F11" s="255">
        <v>2908449.6199999992</v>
      </c>
    </row>
    <row r="12" spans="1:6" x14ac:dyDescent="0.25">
      <c r="A12">
        <v>20530184596</v>
      </c>
      <c r="B12" t="s">
        <v>293</v>
      </c>
      <c r="C12" s="255">
        <v>2300015.9299999988</v>
      </c>
      <c r="D12" s="255">
        <v>1468917.07</v>
      </c>
      <c r="E12" s="255">
        <v>3906126.21</v>
      </c>
      <c r="F12" s="255">
        <v>2398255.6199999996</v>
      </c>
    </row>
    <row r="13" spans="1:6" x14ac:dyDescent="0.25">
      <c r="A13">
        <v>20104420282</v>
      </c>
      <c r="B13" t="s">
        <v>146</v>
      </c>
      <c r="C13" s="255">
        <v>2103839.102</v>
      </c>
      <c r="D13" s="255">
        <v>1618825.9859999991</v>
      </c>
      <c r="E13" s="255">
        <v>2936959.68</v>
      </c>
      <c r="F13" s="255">
        <v>2194538.19</v>
      </c>
    </row>
    <row r="14" spans="1:6" x14ac:dyDescent="0.25">
      <c r="A14">
        <v>20601628687</v>
      </c>
      <c r="B14" t="s">
        <v>1275</v>
      </c>
      <c r="C14" s="255"/>
      <c r="D14" s="255">
        <v>964150</v>
      </c>
      <c r="E14" s="255"/>
      <c r="F14" s="255">
        <v>1743534.9299999997</v>
      </c>
    </row>
    <row r="15" spans="1:6" x14ac:dyDescent="0.25">
      <c r="A15">
        <v>20505532725</v>
      </c>
      <c r="B15" t="s">
        <v>161</v>
      </c>
      <c r="C15" s="255">
        <v>402999.60000000009</v>
      </c>
      <c r="D15" s="255">
        <v>358675.52000000008</v>
      </c>
      <c r="E15" s="255">
        <v>921376.16000000015</v>
      </c>
      <c r="F15" s="255">
        <v>1129779.0999999999</v>
      </c>
    </row>
    <row r="16" spans="1:6" x14ac:dyDescent="0.25">
      <c r="A16">
        <v>20566528844</v>
      </c>
      <c r="B16" t="s">
        <v>439</v>
      </c>
      <c r="C16" s="255">
        <v>352592.2</v>
      </c>
      <c r="D16" s="255">
        <v>345963.20000000007</v>
      </c>
      <c r="E16" s="255">
        <v>773172.26</v>
      </c>
      <c r="F16" s="255">
        <v>1075930.94</v>
      </c>
    </row>
    <row r="17" spans="1:6" x14ac:dyDescent="0.25">
      <c r="A17">
        <v>20132515680</v>
      </c>
      <c r="B17" t="s">
        <v>186</v>
      </c>
      <c r="C17" s="255">
        <v>702964.8</v>
      </c>
      <c r="D17" s="255">
        <v>349113</v>
      </c>
      <c r="E17" s="255">
        <v>1952156.8000000003</v>
      </c>
      <c r="F17" s="255">
        <v>1069393</v>
      </c>
    </row>
    <row r="18" spans="1:6" x14ac:dyDescent="0.25">
      <c r="A18">
        <v>20522951146</v>
      </c>
      <c r="B18" t="s">
        <v>113</v>
      </c>
      <c r="C18" s="255">
        <v>322905.84000000008</v>
      </c>
      <c r="D18" s="255">
        <v>204199.38000000006</v>
      </c>
      <c r="E18" s="255">
        <v>875452.09000000008</v>
      </c>
      <c r="F18" s="255">
        <v>1052571.74</v>
      </c>
    </row>
    <row r="19" spans="1:6" x14ac:dyDescent="0.25">
      <c r="A19">
        <v>20524548594</v>
      </c>
      <c r="B19" t="s">
        <v>124</v>
      </c>
      <c r="C19" s="255">
        <v>724368.7999999997</v>
      </c>
      <c r="D19" s="255">
        <v>304888.00000000006</v>
      </c>
      <c r="E19" s="255">
        <v>2059213.36</v>
      </c>
      <c r="F19" s="255">
        <v>1048368.3899999995</v>
      </c>
    </row>
    <row r="20" spans="1:6" x14ac:dyDescent="0.25">
      <c r="A20">
        <v>20602184201</v>
      </c>
      <c r="B20" t="s">
        <v>1852</v>
      </c>
      <c r="C20" s="255"/>
      <c r="D20" s="255">
        <v>334854.94999999995</v>
      </c>
      <c r="E20" s="255"/>
      <c r="F20" s="255">
        <v>956639.33</v>
      </c>
    </row>
    <row r="21" spans="1:6" x14ac:dyDescent="0.25">
      <c r="A21">
        <v>20546150519</v>
      </c>
      <c r="B21" t="s">
        <v>345</v>
      </c>
      <c r="C21" s="255">
        <v>96599</v>
      </c>
      <c r="D21" s="255">
        <v>726000</v>
      </c>
      <c r="E21" s="255">
        <v>51143.290000000015</v>
      </c>
      <c r="F21" s="255">
        <v>907736.59999999939</v>
      </c>
    </row>
    <row r="22" spans="1:6" x14ac:dyDescent="0.25">
      <c r="A22">
        <v>20555282339</v>
      </c>
      <c r="B22" t="s">
        <v>138</v>
      </c>
      <c r="C22" s="255">
        <v>231202.02000000002</v>
      </c>
      <c r="D22" s="255">
        <v>271581</v>
      </c>
      <c r="E22" s="255">
        <v>604384.42999999993</v>
      </c>
      <c r="F22" s="255">
        <v>874914.42000000016</v>
      </c>
    </row>
    <row r="23" spans="1:6" x14ac:dyDescent="0.25">
      <c r="A23">
        <v>20556450600</v>
      </c>
      <c r="B23" t="s">
        <v>140</v>
      </c>
      <c r="C23" s="255">
        <v>409655.71999999986</v>
      </c>
      <c r="D23" s="255">
        <v>257571.42000000004</v>
      </c>
      <c r="E23" s="255">
        <v>1079546.6000000001</v>
      </c>
      <c r="F23" s="255">
        <v>843773.83999999985</v>
      </c>
    </row>
    <row r="24" spans="1:6" x14ac:dyDescent="0.25">
      <c r="A24">
        <v>20411808972</v>
      </c>
      <c r="B24" t="s">
        <v>351</v>
      </c>
      <c r="C24" s="255">
        <v>255720</v>
      </c>
      <c r="D24" s="255">
        <v>306980.69999999995</v>
      </c>
      <c r="E24" s="255">
        <v>513092.5</v>
      </c>
      <c r="F24" s="255">
        <v>814021.88</v>
      </c>
    </row>
    <row r="25" spans="1:6" x14ac:dyDescent="0.25">
      <c r="A25">
        <v>20571617448</v>
      </c>
      <c r="B25" t="s">
        <v>1585</v>
      </c>
      <c r="C25" s="255">
        <v>96312</v>
      </c>
      <c r="D25" s="255">
        <v>217715.7</v>
      </c>
      <c r="E25" s="255">
        <v>180641.12</v>
      </c>
      <c r="F25" s="255">
        <v>710504.80999999994</v>
      </c>
    </row>
    <row r="26" spans="1:6" x14ac:dyDescent="0.25">
      <c r="A26">
        <v>20601017238</v>
      </c>
      <c r="B26" t="s">
        <v>679</v>
      </c>
      <c r="C26" s="255">
        <v>200049.60000000003</v>
      </c>
      <c r="D26" s="255">
        <v>200859.6</v>
      </c>
      <c r="E26" s="255">
        <v>491102.56</v>
      </c>
      <c r="F26" s="255">
        <v>642957.35</v>
      </c>
    </row>
    <row r="27" spans="1:6" x14ac:dyDescent="0.25">
      <c r="A27">
        <v>20571343640</v>
      </c>
      <c r="B27" t="s">
        <v>154</v>
      </c>
      <c r="C27" s="255">
        <v>551723.99999999988</v>
      </c>
      <c r="D27" s="255">
        <v>191475.89999999997</v>
      </c>
      <c r="E27" s="255">
        <v>1327744.5000000002</v>
      </c>
      <c r="F27" s="255">
        <v>600662.23</v>
      </c>
    </row>
    <row r="28" spans="1:6" x14ac:dyDescent="0.25">
      <c r="A28">
        <v>20480319860</v>
      </c>
      <c r="B28" t="s">
        <v>273</v>
      </c>
      <c r="C28" s="255">
        <v>235635.08000000002</v>
      </c>
      <c r="D28" s="255">
        <v>391107.75000000006</v>
      </c>
      <c r="E28" s="255">
        <v>347443.04000000004</v>
      </c>
      <c r="F28" s="255">
        <v>591459.91000000015</v>
      </c>
    </row>
    <row r="29" spans="1:6" x14ac:dyDescent="0.25">
      <c r="A29">
        <v>20602805337</v>
      </c>
      <c r="B29" t="s">
        <v>1821</v>
      </c>
      <c r="C29" s="255"/>
      <c r="D29" s="255">
        <v>160574.39999999999</v>
      </c>
      <c r="E29" s="255"/>
      <c r="F29" s="255">
        <v>520894.79</v>
      </c>
    </row>
    <row r="30" spans="1:6" x14ac:dyDescent="0.25">
      <c r="A30">
        <v>20602359574</v>
      </c>
      <c r="B30" t="s">
        <v>1149</v>
      </c>
      <c r="C30" s="255"/>
      <c r="D30" s="255">
        <v>95023</v>
      </c>
      <c r="E30" s="255"/>
      <c r="F30" s="255">
        <v>477988.2</v>
      </c>
    </row>
    <row r="31" spans="1:6" x14ac:dyDescent="0.25">
      <c r="A31">
        <v>20117753221</v>
      </c>
      <c r="B31" t="s">
        <v>135</v>
      </c>
      <c r="C31" s="255">
        <v>731599.10000000056</v>
      </c>
      <c r="D31" s="255">
        <v>188070.45</v>
      </c>
      <c r="E31" s="255">
        <v>1588431.07</v>
      </c>
      <c r="F31" s="255">
        <v>446939.61</v>
      </c>
    </row>
    <row r="32" spans="1:6" x14ac:dyDescent="0.25">
      <c r="A32">
        <v>20186370571</v>
      </c>
      <c r="B32" t="s">
        <v>111</v>
      </c>
      <c r="C32" s="255">
        <v>91551.299999999988</v>
      </c>
      <c r="D32" s="255">
        <v>132996.20499999996</v>
      </c>
      <c r="E32" s="255">
        <v>273101.82000000007</v>
      </c>
      <c r="F32" s="255">
        <v>415923.16000000003</v>
      </c>
    </row>
    <row r="33" spans="1:6" x14ac:dyDescent="0.25">
      <c r="A33">
        <v>20504922490</v>
      </c>
      <c r="B33" t="s">
        <v>298</v>
      </c>
      <c r="C33" s="255">
        <v>1482040</v>
      </c>
      <c r="D33" s="255">
        <v>730690.6</v>
      </c>
      <c r="E33" s="255">
        <v>963590.38</v>
      </c>
      <c r="F33" s="255">
        <v>415587.99</v>
      </c>
    </row>
    <row r="34" spans="1:6" x14ac:dyDescent="0.25">
      <c r="A34">
        <v>20601143411</v>
      </c>
      <c r="B34" t="s">
        <v>1669</v>
      </c>
      <c r="C34" s="255">
        <v>40179</v>
      </c>
      <c r="D34" s="255">
        <v>100202.8</v>
      </c>
      <c r="E34" s="255">
        <v>99705.5</v>
      </c>
      <c r="F34" s="255">
        <v>319829.03999999998</v>
      </c>
    </row>
    <row r="35" spans="1:6" x14ac:dyDescent="0.25">
      <c r="A35">
        <v>20484051691</v>
      </c>
      <c r="B35" t="s">
        <v>57</v>
      </c>
      <c r="C35" s="255">
        <v>56733.26</v>
      </c>
      <c r="D35" s="255">
        <v>162190</v>
      </c>
      <c r="E35" s="255">
        <v>112470.59</v>
      </c>
      <c r="F35" s="255">
        <v>310846</v>
      </c>
    </row>
    <row r="36" spans="1:6" x14ac:dyDescent="0.25">
      <c r="A36">
        <v>20542082519</v>
      </c>
      <c r="B36" t="s">
        <v>231</v>
      </c>
      <c r="C36" s="255">
        <v>138574.495</v>
      </c>
      <c r="D36" s="255">
        <v>82555.200000000012</v>
      </c>
      <c r="E36" s="255">
        <v>357407.70999999996</v>
      </c>
      <c r="F36" s="255">
        <v>278376.82</v>
      </c>
    </row>
    <row r="37" spans="1:6" x14ac:dyDescent="0.25">
      <c r="A37">
        <v>20600528905</v>
      </c>
      <c r="B37" t="s">
        <v>1869</v>
      </c>
      <c r="C37" s="255"/>
      <c r="D37" s="255">
        <v>77435</v>
      </c>
      <c r="E37" s="255"/>
      <c r="F37" s="255">
        <v>248869.82</v>
      </c>
    </row>
    <row r="38" spans="1:6" x14ac:dyDescent="0.25">
      <c r="A38">
        <v>20491359804</v>
      </c>
      <c r="B38" t="s">
        <v>1937</v>
      </c>
      <c r="C38" s="255"/>
      <c r="D38" s="255">
        <v>64288.279999999992</v>
      </c>
      <c r="E38" s="255"/>
      <c r="F38" s="255">
        <v>233469.2</v>
      </c>
    </row>
    <row r="39" spans="1:6" x14ac:dyDescent="0.25">
      <c r="A39">
        <v>20601742366</v>
      </c>
      <c r="B39" t="s">
        <v>1916</v>
      </c>
      <c r="C39" s="255"/>
      <c r="D39" s="255">
        <v>77100.659999999989</v>
      </c>
      <c r="E39" s="255"/>
      <c r="F39" s="255">
        <v>229741.98</v>
      </c>
    </row>
    <row r="40" spans="1:6" x14ac:dyDescent="0.25">
      <c r="A40">
        <v>20545103142</v>
      </c>
      <c r="B40" t="s">
        <v>197</v>
      </c>
      <c r="C40" s="255">
        <v>159669.79</v>
      </c>
      <c r="D40" s="255">
        <v>19050.2</v>
      </c>
      <c r="E40" s="255">
        <v>868824.33</v>
      </c>
      <c r="F40" s="255">
        <v>187577.98</v>
      </c>
    </row>
    <row r="41" spans="1:6" x14ac:dyDescent="0.25">
      <c r="A41">
        <v>20482800999</v>
      </c>
      <c r="B41" t="s">
        <v>194</v>
      </c>
      <c r="C41" s="255">
        <v>361063.75</v>
      </c>
      <c r="D41" s="255">
        <v>57834</v>
      </c>
      <c r="E41" s="255">
        <v>612556.95000000007</v>
      </c>
      <c r="F41" s="255">
        <v>180407.37</v>
      </c>
    </row>
    <row r="42" spans="1:6" x14ac:dyDescent="0.25">
      <c r="A42">
        <v>20523273265</v>
      </c>
      <c r="B42" t="s">
        <v>174</v>
      </c>
      <c r="C42" s="255">
        <v>28904.69999999999</v>
      </c>
      <c r="D42" s="255">
        <v>43310.19000000001</v>
      </c>
      <c r="E42" s="255">
        <v>83700.62</v>
      </c>
      <c r="F42" s="255">
        <v>135439.23000000001</v>
      </c>
    </row>
    <row r="43" spans="1:6" x14ac:dyDescent="0.25">
      <c r="A43">
        <v>20600159217</v>
      </c>
      <c r="B43" t="s">
        <v>1163</v>
      </c>
      <c r="C43" s="255"/>
      <c r="D43" s="255">
        <v>40533.119999999995</v>
      </c>
      <c r="E43" s="255"/>
      <c r="F43" s="255">
        <v>111491.76000000002</v>
      </c>
    </row>
    <row r="44" spans="1:6" x14ac:dyDescent="0.25">
      <c r="A44">
        <v>20544606353</v>
      </c>
      <c r="B44" t="s">
        <v>490</v>
      </c>
      <c r="C44" s="255">
        <v>44783.073000000004</v>
      </c>
      <c r="D44" s="255">
        <v>30823.019999999997</v>
      </c>
      <c r="E44" s="255">
        <v>144357.82</v>
      </c>
      <c r="F44" s="255">
        <v>110308.97</v>
      </c>
    </row>
    <row r="45" spans="1:6" x14ac:dyDescent="0.25">
      <c r="A45">
        <v>20330070278</v>
      </c>
      <c r="B45" t="s">
        <v>1398</v>
      </c>
      <c r="C45" s="255">
        <v>52522.700000000004</v>
      </c>
      <c r="D45" s="255">
        <v>19318.181</v>
      </c>
      <c r="E45" s="255">
        <v>239032.5</v>
      </c>
      <c r="F45" s="255">
        <v>78750</v>
      </c>
    </row>
    <row r="46" spans="1:6" x14ac:dyDescent="0.25">
      <c r="A46">
        <v>20511375666</v>
      </c>
      <c r="B46" t="s">
        <v>402</v>
      </c>
      <c r="C46" s="255">
        <v>33736.6</v>
      </c>
      <c r="D46" s="255">
        <v>29642</v>
      </c>
      <c r="E46" s="255">
        <v>81586.100000000006</v>
      </c>
      <c r="F46" s="255">
        <v>74566.179999999993</v>
      </c>
    </row>
    <row r="47" spans="1:6" x14ac:dyDescent="0.25">
      <c r="A47">
        <v>20476152594</v>
      </c>
      <c r="B47" t="s">
        <v>91</v>
      </c>
      <c r="C47" s="255">
        <v>25646.400000000001</v>
      </c>
      <c r="D47" s="255">
        <v>26988</v>
      </c>
      <c r="E47" s="255">
        <v>65420.4</v>
      </c>
      <c r="F47" s="255">
        <v>70694.64</v>
      </c>
    </row>
    <row r="48" spans="1:6" x14ac:dyDescent="0.25">
      <c r="A48">
        <v>20601698928</v>
      </c>
      <c r="B48" t="s">
        <v>930</v>
      </c>
      <c r="C48" s="255">
        <v>406</v>
      </c>
      <c r="D48" s="255">
        <v>20095.300000000003</v>
      </c>
      <c r="E48" s="255">
        <v>2419.5600000000004</v>
      </c>
      <c r="F48" s="255">
        <v>68191.06</v>
      </c>
    </row>
    <row r="49" spans="1:6" x14ac:dyDescent="0.25">
      <c r="A49">
        <v>20602359141</v>
      </c>
      <c r="B49" t="s">
        <v>2472</v>
      </c>
      <c r="C49" s="255"/>
      <c r="D49" s="255">
        <v>20000</v>
      </c>
      <c r="E49" s="255"/>
      <c r="F49" s="255">
        <v>65400</v>
      </c>
    </row>
    <row r="50" spans="1:6" x14ac:dyDescent="0.25">
      <c r="A50">
        <v>20571221021</v>
      </c>
      <c r="B50" t="s">
        <v>191</v>
      </c>
      <c r="C50" s="255">
        <v>462446.87000000005</v>
      </c>
      <c r="D50" s="255">
        <v>20071.8</v>
      </c>
      <c r="E50" s="255">
        <v>845387.67999999993</v>
      </c>
      <c r="F50" s="255">
        <v>63793.760000000002</v>
      </c>
    </row>
    <row r="51" spans="1:6" x14ac:dyDescent="0.25">
      <c r="A51">
        <v>20392854445</v>
      </c>
      <c r="B51" t="s">
        <v>396</v>
      </c>
      <c r="C51" s="255">
        <v>18607.976000000002</v>
      </c>
      <c r="D51" s="255">
        <v>38180.548000000003</v>
      </c>
      <c r="E51" s="255">
        <v>29269</v>
      </c>
      <c r="F51" s="255">
        <v>62923.5</v>
      </c>
    </row>
    <row r="52" spans="1:6" x14ac:dyDescent="0.25">
      <c r="A52">
        <v>20411552994</v>
      </c>
      <c r="B52" t="s">
        <v>507</v>
      </c>
      <c r="C52" s="255">
        <v>98266</v>
      </c>
      <c r="D52" s="255">
        <v>55771</v>
      </c>
      <c r="E52" s="255">
        <v>175087</v>
      </c>
      <c r="F52" s="255">
        <v>61460.9</v>
      </c>
    </row>
    <row r="53" spans="1:6" x14ac:dyDescent="0.25">
      <c r="A53">
        <v>20601961858</v>
      </c>
      <c r="B53" t="s">
        <v>2567</v>
      </c>
      <c r="C53" s="255"/>
      <c r="D53" s="255">
        <v>19312</v>
      </c>
      <c r="E53" s="255"/>
      <c r="F53" s="255">
        <v>60432.800000000003</v>
      </c>
    </row>
    <row r="54" spans="1:6" x14ac:dyDescent="0.25">
      <c r="A54">
        <v>20501895467</v>
      </c>
      <c r="B54" t="s">
        <v>211</v>
      </c>
      <c r="C54" s="255">
        <v>10063.327999999998</v>
      </c>
      <c r="D54" s="255">
        <v>24096</v>
      </c>
      <c r="E54" s="255">
        <v>21724.29</v>
      </c>
      <c r="F54" s="255">
        <v>58175.1</v>
      </c>
    </row>
    <row r="55" spans="1:6" x14ac:dyDescent="0.25">
      <c r="A55">
        <v>20602498281</v>
      </c>
      <c r="B55" t="s">
        <v>1141</v>
      </c>
      <c r="C55" s="255"/>
      <c r="D55" s="255">
        <v>10928.400000000001</v>
      </c>
      <c r="E55" s="255"/>
      <c r="F55" s="255">
        <v>54436</v>
      </c>
    </row>
    <row r="56" spans="1:6" x14ac:dyDescent="0.25">
      <c r="A56">
        <v>20602868754</v>
      </c>
      <c r="B56" t="s">
        <v>2566</v>
      </c>
      <c r="C56" s="255"/>
      <c r="D56" s="255">
        <v>22970</v>
      </c>
      <c r="E56" s="255"/>
      <c r="F56" s="255">
        <v>52200</v>
      </c>
    </row>
    <row r="57" spans="1:6" x14ac:dyDescent="0.25">
      <c r="A57">
        <v>20565443993</v>
      </c>
      <c r="B57" t="s">
        <v>523</v>
      </c>
      <c r="C57" s="255">
        <v>10831.596</v>
      </c>
      <c r="D57" s="255">
        <v>17258.2</v>
      </c>
      <c r="E57" s="255">
        <v>33191.93</v>
      </c>
      <c r="F57" s="255">
        <v>48801.2</v>
      </c>
    </row>
    <row r="58" spans="1:6" x14ac:dyDescent="0.25">
      <c r="A58">
        <v>20503484316</v>
      </c>
      <c r="B58" t="s">
        <v>238</v>
      </c>
      <c r="C58" s="255">
        <v>2097.223</v>
      </c>
      <c r="D58" s="255">
        <v>27572.904999999999</v>
      </c>
      <c r="E58" s="255">
        <v>4809</v>
      </c>
      <c r="F58" s="255">
        <v>48306</v>
      </c>
    </row>
    <row r="59" spans="1:6" x14ac:dyDescent="0.25">
      <c r="A59">
        <v>20602086471</v>
      </c>
      <c r="B59" t="s">
        <v>1828</v>
      </c>
      <c r="C59" s="255"/>
      <c r="D59" s="255">
        <v>19968</v>
      </c>
      <c r="E59" s="255"/>
      <c r="F59" s="255">
        <v>46396.200000000004</v>
      </c>
    </row>
    <row r="60" spans="1:6" x14ac:dyDescent="0.25">
      <c r="A60">
        <v>20519859077</v>
      </c>
      <c r="B60" t="s">
        <v>2061</v>
      </c>
      <c r="C60" s="255"/>
      <c r="D60" s="255">
        <v>28000</v>
      </c>
      <c r="E60" s="255"/>
      <c r="F60" s="255">
        <v>41870</v>
      </c>
    </row>
    <row r="61" spans="1:6" x14ac:dyDescent="0.25">
      <c r="A61">
        <v>20551402941</v>
      </c>
      <c r="B61" t="s">
        <v>221</v>
      </c>
      <c r="C61" s="255">
        <v>13204.912</v>
      </c>
      <c r="D61" s="255">
        <v>13219.553</v>
      </c>
      <c r="E61" s="255">
        <v>40106.199999999997</v>
      </c>
      <c r="F61" s="255">
        <v>41818.5</v>
      </c>
    </row>
    <row r="62" spans="1:6" x14ac:dyDescent="0.25">
      <c r="A62">
        <v>20602363920</v>
      </c>
      <c r="B62" t="s">
        <v>2451</v>
      </c>
      <c r="C62" s="255"/>
      <c r="D62" s="255">
        <v>810</v>
      </c>
      <c r="E62" s="255"/>
      <c r="F62" s="255">
        <v>36400</v>
      </c>
    </row>
    <row r="63" spans="1:6" x14ac:dyDescent="0.25">
      <c r="A63">
        <v>20602270301</v>
      </c>
      <c r="B63" t="s">
        <v>1142</v>
      </c>
      <c r="C63" s="255"/>
      <c r="D63" s="255">
        <v>750</v>
      </c>
      <c r="E63" s="255"/>
      <c r="F63" s="255">
        <v>34000</v>
      </c>
    </row>
    <row r="64" spans="1:6" x14ac:dyDescent="0.25">
      <c r="A64">
        <v>20546610706</v>
      </c>
      <c r="B64" t="s">
        <v>1</v>
      </c>
      <c r="C64" s="255">
        <v>965.38</v>
      </c>
      <c r="D64" s="255">
        <v>11844.800000000001</v>
      </c>
      <c r="E64" s="255">
        <v>7357.5</v>
      </c>
      <c r="F64" s="255">
        <v>33238.810000000005</v>
      </c>
    </row>
    <row r="65" spans="1:6" x14ac:dyDescent="0.25">
      <c r="A65">
        <v>20601739454</v>
      </c>
      <c r="B65" t="s">
        <v>1092</v>
      </c>
      <c r="C65" s="255"/>
      <c r="D65" s="255">
        <v>41923.5</v>
      </c>
      <c r="E65" s="255"/>
      <c r="F65" s="255">
        <v>33075</v>
      </c>
    </row>
    <row r="66" spans="1:6" x14ac:dyDescent="0.25">
      <c r="A66">
        <v>20512030972</v>
      </c>
      <c r="B66" t="s">
        <v>392</v>
      </c>
      <c r="C66" s="255">
        <v>1521</v>
      </c>
      <c r="D66" s="255">
        <v>3151</v>
      </c>
      <c r="E66" s="255">
        <v>10399.58</v>
      </c>
      <c r="F66" s="255">
        <v>30664.789999999994</v>
      </c>
    </row>
    <row r="67" spans="1:6" x14ac:dyDescent="0.25">
      <c r="A67">
        <v>20119194998</v>
      </c>
      <c r="B67" t="s">
        <v>366</v>
      </c>
      <c r="C67" s="255">
        <v>37579</v>
      </c>
      <c r="D67" s="255">
        <v>28400</v>
      </c>
      <c r="E67" s="255">
        <v>38775.660000000003</v>
      </c>
      <c r="F67" s="255">
        <v>29454.600000000002</v>
      </c>
    </row>
    <row r="68" spans="1:6" x14ac:dyDescent="0.25">
      <c r="A68">
        <v>20504107494</v>
      </c>
      <c r="B68" t="s">
        <v>1581</v>
      </c>
      <c r="C68" s="255">
        <v>3790</v>
      </c>
      <c r="D68" s="255">
        <v>13770</v>
      </c>
      <c r="E68" s="255">
        <v>7482</v>
      </c>
      <c r="F68" s="255">
        <v>27786</v>
      </c>
    </row>
    <row r="69" spans="1:6" x14ac:dyDescent="0.25">
      <c r="A69">
        <v>20503640032</v>
      </c>
      <c r="B69" t="s">
        <v>383</v>
      </c>
      <c r="C69" s="255">
        <v>9053.7500000000018</v>
      </c>
      <c r="D69" s="255">
        <v>11841.36</v>
      </c>
      <c r="E69" s="255">
        <v>19316.690000000002</v>
      </c>
      <c r="F69" s="255">
        <v>24989.870000000003</v>
      </c>
    </row>
    <row r="70" spans="1:6" x14ac:dyDescent="0.25">
      <c r="A70">
        <v>20532383782</v>
      </c>
      <c r="B70" t="s">
        <v>80</v>
      </c>
      <c r="C70" s="255">
        <v>25985</v>
      </c>
      <c r="D70" s="255">
        <v>13000</v>
      </c>
      <c r="E70" s="255">
        <v>58750.5</v>
      </c>
      <c r="F70" s="255">
        <v>24443.26</v>
      </c>
    </row>
    <row r="71" spans="1:6" x14ac:dyDescent="0.25">
      <c r="A71">
        <v>20602845495</v>
      </c>
      <c r="B71" t="s">
        <v>1882</v>
      </c>
      <c r="C71" s="255"/>
      <c r="D71" s="255">
        <v>13370</v>
      </c>
      <c r="E71" s="255"/>
      <c r="F71" s="255">
        <v>24221.64</v>
      </c>
    </row>
    <row r="72" spans="1:6" x14ac:dyDescent="0.25">
      <c r="A72">
        <v>20515926543</v>
      </c>
      <c r="B72" t="s">
        <v>29</v>
      </c>
      <c r="C72" s="255">
        <v>5929.5</v>
      </c>
      <c r="D72" s="255">
        <v>7327</v>
      </c>
      <c r="E72" s="255">
        <v>14953.5</v>
      </c>
      <c r="F72" s="255">
        <v>20588.800000000003</v>
      </c>
    </row>
    <row r="73" spans="1:6" x14ac:dyDescent="0.25">
      <c r="A73">
        <v>20601878781</v>
      </c>
      <c r="B73" t="s">
        <v>1844</v>
      </c>
      <c r="C73" s="255"/>
      <c r="D73" s="255">
        <v>5465.1859999999997</v>
      </c>
      <c r="E73" s="255"/>
      <c r="F73" s="255">
        <v>11734.8</v>
      </c>
    </row>
    <row r="74" spans="1:6" x14ac:dyDescent="0.25">
      <c r="A74">
        <v>20553825149</v>
      </c>
      <c r="B74" t="s">
        <v>700</v>
      </c>
      <c r="C74" s="255">
        <v>1639.5730000000001</v>
      </c>
      <c r="D74" s="255">
        <v>4436.8130000000001</v>
      </c>
      <c r="E74" s="255">
        <v>2929.21</v>
      </c>
      <c r="F74" s="255">
        <v>9847.93</v>
      </c>
    </row>
    <row r="75" spans="1:6" x14ac:dyDescent="0.25">
      <c r="A75">
        <v>20554783768</v>
      </c>
      <c r="B75" t="s">
        <v>1909</v>
      </c>
      <c r="C75" s="255"/>
      <c r="D75" s="255">
        <v>1500</v>
      </c>
      <c r="E75" s="255"/>
      <c r="F75" s="255">
        <v>8985.52</v>
      </c>
    </row>
    <row r="76" spans="1:6" x14ac:dyDescent="0.25">
      <c r="A76">
        <v>20510807694</v>
      </c>
      <c r="B76" t="s">
        <v>20</v>
      </c>
      <c r="C76" s="255">
        <v>8370</v>
      </c>
      <c r="D76" s="255">
        <v>4786.9790000000021</v>
      </c>
      <c r="E76" s="255">
        <v>11873</v>
      </c>
      <c r="F76" s="255">
        <v>7918</v>
      </c>
    </row>
    <row r="77" spans="1:6" x14ac:dyDescent="0.25">
      <c r="A77">
        <v>20100401836</v>
      </c>
      <c r="B77" t="s">
        <v>1793</v>
      </c>
      <c r="C77" s="255"/>
      <c r="D77" s="255">
        <v>1084</v>
      </c>
      <c r="E77" s="255"/>
      <c r="F77" s="255">
        <v>7664</v>
      </c>
    </row>
    <row r="78" spans="1:6" x14ac:dyDescent="0.25">
      <c r="A78">
        <v>20526173326</v>
      </c>
      <c r="B78" t="s">
        <v>1294</v>
      </c>
      <c r="C78" s="255"/>
      <c r="D78" s="255">
        <v>645.45000000000005</v>
      </c>
      <c r="E78" s="255"/>
      <c r="F78" s="255">
        <v>7281.26</v>
      </c>
    </row>
    <row r="79" spans="1:6" x14ac:dyDescent="0.25">
      <c r="A79">
        <v>20600794931</v>
      </c>
      <c r="B79" t="s">
        <v>962</v>
      </c>
      <c r="C79" s="255">
        <v>179</v>
      </c>
      <c r="D79" s="255">
        <v>3464</v>
      </c>
      <c r="E79" s="255">
        <v>268.5</v>
      </c>
      <c r="F79" s="255">
        <v>6628</v>
      </c>
    </row>
    <row r="80" spans="1:6" x14ac:dyDescent="0.25">
      <c r="A80">
        <v>20566232724</v>
      </c>
      <c r="B80" t="s">
        <v>522</v>
      </c>
      <c r="C80" s="255">
        <v>38</v>
      </c>
      <c r="D80" s="255">
        <v>1079.5</v>
      </c>
      <c r="E80" s="255">
        <v>154.5</v>
      </c>
      <c r="F80" s="255">
        <v>5566.86</v>
      </c>
    </row>
    <row r="81" spans="1:6" x14ac:dyDescent="0.25">
      <c r="A81">
        <v>20555013435</v>
      </c>
      <c r="B81" t="s">
        <v>155</v>
      </c>
      <c r="C81" s="255"/>
      <c r="D81" s="255">
        <v>2000</v>
      </c>
      <c r="E81" s="255"/>
      <c r="F81" s="255">
        <v>5118.47</v>
      </c>
    </row>
    <row r="82" spans="1:6" x14ac:dyDescent="0.25">
      <c r="A82">
        <v>20600815696</v>
      </c>
      <c r="B82" t="s">
        <v>39</v>
      </c>
      <c r="C82" s="255">
        <v>7733</v>
      </c>
      <c r="D82" s="255">
        <v>3515.0010000000002</v>
      </c>
      <c r="E82" s="255">
        <v>6301.11</v>
      </c>
      <c r="F82" s="255">
        <v>4668</v>
      </c>
    </row>
    <row r="83" spans="1:6" x14ac:dyDescent="0.25">
      <c r="A83">
        <v>20513423307</v>
      </c>
      <c r="B83" t="s">
        <v>1856</v>
      </c>
      <c r="C83" s="255">
        <v>7069.3600000000006</v>
      </c>
      <c r="D83" s="255">
        <v>1632.8919999999998</v>
      </c>
      <c r="E83" s="255">
        <v>20064</v>
      </c>
      <c r="F83" s="255">
        <v>4296</v>
      </c>
    </row>
    <row r="84" spans="1:6" x14ac:dyDescent="0.25">
      <c r="A84">
        <v>20517142965</v>
      </c>
      <c r="B84" t="s">
        <v>1824</v>
      </c>
      <c r="C84" s="255">
        <v>140</v>
      </c>
      <c r="D84" s="255">
        <v>300</v>
      </c>
      <c r="E84" s="255">
        <v>1460</v>
      </c>
      <c r="F84" s="255">
        <v>3300</v>
      </c>
    </row>
    <row r="85" spans="1:6" x14ac:dyDescent="0.25">
      <c r="A85">
        <v>20555032731</v>
      </c>
      <c r="B85" t="s">
        <v>51</v>
      </c>
      <c r="C85" s="255">
        <v>413</v>
      </c>
      <c r="D85" s="255">
        <v>1251.9040000000002</v>
      </c>
      <c r="E85" s="255">
        <v>645.85</v>
      </c>
      <c r="F85" s="255">
        <v>2934.45</v>
      </c>
    </row>
    <row r="86" spans="1:6" x14ac:dyDescent="0.25">
      <c r="A86">
        <v>20602980945</v>
      </c>
      <c r="B86" t="s">
        <v>2458</v>
      </c>
      <c r="C86" s="255"/>
      <c r="D86" s="255">
        <v>1622.0519999999999</v>
      </c>
      <c r="E86" s="255"/>
      <c r="F86" s="255">
        <v>2783</v>
      </c>
    </row>
    <row r="87" spans="1:6" x14ac:dyDescent="0.25">
      <c r="A87">
        <v>20545217822</v>
      </c>
      <c r="B87" t="s">
        <v>964</v>
      </c>
      <c r="C87" s="255"/>
      <c r="D87" s="255">
        <v>3646.268</v>
      </c>
      <c r="E87" s="255"/>
      <c r="F87" s="255">
        <v>2754.3499999999995</v>
      </c>
    </row>
    <row r="88" spans="1:6" x14ac:dyDescent="0.25">
      <c r="A88">
        <v>20450130908</v>
      </c>
      <c r="B88" t="s">
        <v>1444</v>
      </c>
      <c r="C88" s="255">
        <v>4524.3999999999996</v>
      </c>
      <c r="D88" s="255">
        <v>453</v>
      </c>
      <c r="E88" s="255">
        <v>9116.6</v>
      </c>
      <c r="F88" s="255">
        <v>2704.2</v>
      </c>
    </row>
    <row r="89" spans="1:6" x14ac:dyDescent="0.25">
      <c r="A89">
        <v>20504729908</v>
      </c>
      <c r="B89" t="s">
        <v>1188</v>
      </c>
      <c r="C89" s="255"/>
      <c r="D89" s="255">
        <v>792</v>
      </c>
      <c r="E89" s="255"/>
      <c r="F89" s="255">
        <v>2507.5100000000002</v>
      </c>
    </row>
    <row r="90" spans="1:6" x14ac:dyDescent="0.25">
      <c r="A90">
        <v>10424891415</v>
      </c>
      <c r="B90" t="s">
        <v>70</v>
      </c>
      <c r="C90" s="255">
        <v>157</v>
      </c>
      <c r="D90" s="255">
        <v>1059.001</v>
      </c>
      <c r="E90" s="255">
        <v>232.35999999999999</v>
      </c>
      <c r="F90" s="255">
        <v>2505.4299999999998</v>
      </c>
    </row>
    <row r="91" spans="1:6" x14ac:dyDescent="0.25">
      <c r="A91">
        <v>20601246199</v>
      </c>
      <c r="B91" t="s">
        <v>1260</v>
      </c>
      <c r="C91" s="255"/>
      <c r="D91" s="255">
        <v>1000</v>
      </c>
      <c r="E91" s="255"/>
      <c r="F91" s="255">
        <v>2200</v>
      </c>
    </row>
    <row r="92" spans="1:6" x14ac:dyDescent="0.25">
      <c r="A92">
        <v>20519777348</v>
      </c>
      <c r="B92" t="s">
        <v>2065</v>
      </c>
      <c r="C92" s="255"/>
      <c r="D92" s="255">
        <v>1000</v>
      </c>
      <c r="E92" s="255"/>
      <c r="F92" s="255">
        <v>2162.35</v>
      </c>
    </row>
    <row r="93" spans="1:6" x14ac:dyDescent="0.25">
      <c r="A93">
        <v>20602316247</v>
      </c>
      <c r="B93" t="s">
        <v>2051</v>
      </c>
      <c r="C93" s="255"/>
      <c r="D93" s="255">
        <v>3100</v>
      </c>
      <c r="E93" s="255"/>
      <c r="F93" s="255">
        <v>1550</v>
      </c>
    </row>
    <row r="94" spans="1:6" x14ac:dyDescent="0.25">
      <c r="A94">
        <v>20491855020</v>
      </c>
      <c r="B94" t="s">
        <v>2403</v>
      </c>
      <c r="C94" s="255"/>
      <c r="D94" s="255">
        <v>227.27</v>
      </c>
      <c r="E94" s="255"/>
      <c r="F94" s="255">
        <v>1449.98</v>
      </c>
    </row>
    <row r="95" spans="1:6" x14ac:dyDescent="0.25">
      <c r="A95">
        <v>20520816021</v>
      </c>
      <c r="B95" t="s">
        <v>102</v>
      </c>
      <c r="C95" s="255">
        <v>123675.08</v>
      </c>
      <c r="D95" s="255">
        <v>658</v>
      </c>
      <c r="E95" s="255">
        <v>181430.09</v>
      </c>
      <c r="F95" s="255">
        <v>1442.53</v>
      </c>
    </row>
    <row r="96" spans="1:6" x14ac:dyDescent="0.25">
      <c r="A96">
        <v>20555792612</v>
      </c>
      <c r="B96" t="s">
        <v>2587</v>
      </c>
      <c r="C96" s="255"/>
      <c r="D96" s="255">
        <v>550</v>
      </c>
      <c r="E96" s="255"/>
      <c r="F96" s="255">
        <v>1375</v>
      </c>
    </row>
    <row r="97" spans="1:6" x14ac:dyDescent="0.25">
      <c r="A97">
        <v>20533271929</v>
      </c>
      <c r="B97" t="s">
        <v>2059</v>
      </c>
      <c r="C97" s="255"/>
      <c r="D97" s="255">
        <v>8655</v>
      </c>
      <c r="E97" s="255"/>
      <c r="F97" s="255">
        <v>1154</v>
      </c>
    </row>
    <row r="98" spans="1:6" x14ac:dyDescent="0.25">
      <c r="A98">
        <v>20601407699</v>
      </c>
      <c r="B98" t="s">
        <v>1365</v>
      </c>
      <c r="C98" s="255"/>
      <c r="D98" s="255">
        <v>2700</v>
      </c>
      <c r="E98" s="255"/>
      <c r="F98" s="255">
        <v>1080</v>
      </c>
    </row>
    <row r="99" spans="1:6" x14ac:dyDescent="0.25">
      <c r="A99">
        <v>20539086082</v>
      </c>
      <c r="B99" t="s">
        <v>2126</v>
      </c>
      <c r="C99" s="255">
        <v>529.25299999999993</v>
      </c>
      <c r="D99" s="255">
        <v>388.46800000000002</v>
      </c>
      <c r="E99" s="255">
        <v>1084.02</v>
      </c>
      <c r="F99" s="255">
        <v>1000</v>
      </c>
    </row>
    <row r="100" spans="1:6" x14ac:dyDescent="0.25">
      <c r="A100">
        <v>10429710176</v>
      </c>
      <c r="B100" t="s">
        <v>1139</v>
      </c>
      <c r="C100" s="255"/>
      <c r="D100" s="255">
        <v>25</v>
      </c>
      <c r="E100" s="255"/>
      <c r="F100" s="255">
        <v>875</v>
      </c>
    </row>
    <row r="101" spans="1:6" x14ac:dyDescent="0.25">
      <c r="A101">
        <v>20602884555</v>
      </c>
      <c r="B101" t="s">
        <v>2423</v>
      </c>
      <c r="C101" s="255"/>
      <c r="D101" s="255">
        <v>225</v>
      </c>
      <c r="E101" s="255"/>
      <c r="F101" s="255">
        <v>720.80000000000007</v>
      </c>
    </row>
    <row r="102" spans="1:6" x14ac:dyDescent="0.25">
      <c r="A102">
        <v>20514833916</v>
      </c>
      <c r="B102" t="s">
        <v>1887</v>
      </c>
      <c r="C102" s="255">
        <v>6012</v>
      </c>
      <c r="D102" s="255">
        <v>84</v>
      </c>
      <c r="E102" s="255">
        <v>11273.42</v>
      </c>
      <c r="F102" s="255">
        <v>665</v>
      </c>
    </row>
    <row r="103" spans="1:6" x14ac:dyDescent="0.25">
      <c r="A103">
        <v>10106986423</v>
      </c>
      <c r="B103" t="s">
        <v>35</v>
      </c>
      <c r="C103" s="255">
        <v>538.23900000000003</v>
      </c>
      <c r="D103" s="255">
        <v>214.41400000000002</v>
      </c>
      <c r="E103" s="255">
        <v>1446.2899999999997</v>
      </c>
      <c r="F103" s="255">
        <v>643.31000000000006</v>
      </c>
    </row>
    <row r="104" spans="1:6" x14ac:dyDescent="0.25">
      <c r="A104">
        <v>20600737245</v>
      </c>
      <c r="B104" t="s">
        <v>2056</v>
      </c>
      <c r="C104" s="255"/>
      <c r="D104" s="255">
        <v>2920</v>
      </c>
      <c r="E104" s="255"/>
      <c r="F104" s="255">
        <v>584</v>
      </c>
    </row>
    <row r="105" spans="1:6" x14ac:dyDescent="0.25">
      <c r="A105">
        <v>20601703425</v>
      </c>
      <c r="B105" t="s">
        <v>961</v>
      </c>
      <c r="C105" s="255"/>
      <c r="D105" s="255">
        <v>1980</v>
      </c>
      <c r="E105" s="255"/>
      <c r="F105" s="255">
        <v>396</v>
      </c>
    </row>
    <row r="106" spans="1:6" x14ac:dyDescent="0.25">
      <c r="A106">
        <v>20600277261</v>
      </c>
      <c r="B106" t="s">
        <v>2057</v>
      </c>
      <c r="C106" s="255"/>
      <c r="D106" s="255">
        <v>1100</v>
      </c>
      <c r="E106" s="255"/>
      <c r="F106" s="255">
        <v>220</v>
      </c>
    </row>
    <row r="107" spans="1:6" x14ac:dyDescent="0.25">
      <c r="A107">
        <v>20600433394</v>
      </c>
      <c r="B107" t="s">
        <v>943</v>
      </c>
      <c r="C107" s="255"/>
      <c r="D107" s="255">
        <v>36</v>
      </c>
      <c r="E107" s="255"/>
      <c r="F107" s="255">
        <v>216</v>
      </c>
    </row>
    <row r="108" spans="1:6" x14ac:dyDescent="0.25">
      <c r="A108">
        <v>20511448647</v>
      </c>
      <c r="B108" t="s">
        <v>2465</v>
      </c>
      <c r="C108" s="255"/>
      <c r="D108" s="255">
        <v>14.169</v>
      </c>
      <c r="E108" s="255"/>
      <c r="F108" s="255">
        <v>146.97</v>
      </c>
    </row>
    <row r="109" spans="1:6" x14ac:dyDescent="0.25">
      <c r="A109">
        <v>20563192047</v>
      </c>
      <c r="B109" t="s">
        <v>525</v>
      </c>
      <c r="C109" s="255">
        <v>106</v>
      </c>
      <c r="D109" s="255">
        <v>30</v>
      </c>
      <c r="E109" s="255">
        <v>192.21</v>
      </c>
      <c r="F109" s="255">
        <v>31</v>
      </c>
    </row>
    <row r="110" spans="1:6" x14ac:dyDescent="0.25">
      <c r="A110">
        <v>20554700901</v>
      </c>
      <c r="B110" t="s">
        <v>1781</v>
      </c>
      <c r="C110" s="255"/>
      <c r="D110" s="255">
        <v>15.133999999999999</v>
      </c>
      <c r="E110" s="255"/>
      <c r="F110" s="255">
        <v>20.5</v>
      </c>
    </row>
    <row r="111" spans="1:6" x14ac:dyDescent="0.25">
      <c r="A111">
        <v>20601134277</v>
      </c>
      <c r="B111" t="s">
        <v>1785</v>
      </c>
      <c r="C111" s="255"/>
      <c r="D111" s="255">
        <v>2.0009999999999999</v>
      </c>
      <c r="E111" s="255"/>
      <c r="F111" s="255">
        <v>12.46</v>
      </c>
    </row>
    <row r="112" spans="1:6" x14ac:dyDescent="0.25">
      <c r="A112">
        <v>10419819561</v>
      </c>
      <c r="B112" t="s">
        <v>2446</v>
      </c>
      <c r="C112" s="255"/>
      <c r="D112" s="255">
        <v>1</v>
      </c>
      <c r="E112" s="255"/>
      <c r="F112" s="255">
        <v>9.9</v>
      </c>
    </row>
    <row r="113" spans="1:6" x14ac:dyDescent="0.25">
      <c r="A113">
        <v>20506333653</v>
      </c>
      <c r="B113" t="s">
        <v>213</v>
      </c>
      <c r="C113" s="255">
        <v>4921.5599999999995</v>
      </c>
      <c r="D113" s="255"/>
      <c r="E113" s="255">
        <v>13297.190000000002</v>
      </c>
      <c r="F113" s="255"/>
    </row>
    <row r="114" spans="1:6" x14ac:dyDescent="0.25">
      <c r="A114">
        <v>20512896252</v>
      </c>
      <c r="B114" t="s">
        <v>2230</v>
      </c>
      <c r="C114" s="255">
        <v>206064</v>
      </c>
      <c r="D114" s="255"/>
      <c r="E114" s="255">
        <v>470921.69</v>
      </c>
      <c r="F114" s="255"/>
    </row>
    <row r="115" spans="1:6" x14ac:dyDescent="0.25">
      <c r="A115">
        <v>20504065121</v>
      </c>
      <c r="B115" t="s">
        <v>2116</v>
      </c>
      <c r="C115" s="255">
        <v>1905.09</v>
      </c>
      <c r="D115" s="255"/>
      <c r="E115" s="255">
        <v>3200</v>
      </c>
      <c r="F115" s="255"/>
    </row>
    <row r="116" spans="1:6" x14ac:dyDescent="0.25">
      <c r="A116">
        <v>20456174834</v>
      </c>
      <c r="B116" t="s">
        <v>2195</v>
      </c>
      <c r="C116" s="255">
        <v>304</v>
      </c>
      <c r="D116" s="255"/>
      <c r="E116" s="255">
        <v>10640</v>
      </c>
      <c r="F116" s="255"/>
    </row>
    <row r="117" spans="1:6" x14ac:dyDescent="0.25">
      <c r="A117">
        <v>20553783713</v>
      </c>
      <c r="B117" t="s">
        <v>63</v>
      </c>
      <c r="C117" s="255">
        <v>6805</v>
      </c>
      <c r="D117" s="255"/>
      <c r="E117" s="255">
        <v>15709.6</v>
      </c>
      <c r="F117" s="255"/>
    </row>
    <row r="118" spans="1:6" x14ac:dyDescent="0.25">
      <c r="A118">
        <v>10077892376</v>
      </c>
      <c r="B118" t="s">
        <v>592</v>
      </c>
      <c r="C118" s="255">
        <v>12125</v>
      </c>
      <c r="D118" s="255"/>
      <c r="E118" s="255">
        <v>87043.75</v>
      </c>
      <c r="F118" s="255"/>
    </row>
    <row r="119" spans="1:6" x14ac:dyDescent="0.25">
      <c r="A119">
        <v>20532966451</v>
      </c>
      <c r="B119" t="s">
        <v>2384</v>
      </c>
      <c r="C119" s="255">
        <v>3000</v>
      </c>
      <c r="D119" s="255"/>
      <c r="E119" s="255">
        <v>5902.24</v>
      </c>
      <c r="F119" s="255"/>
    </row>
    <row r="120" spans="1:6" x14ac:dyDescent="0.25">
      <c r="A120">
        <v>20600228073</v>
      </c>
      <c r="B120" t="s">
        <v>235</v>
      </c>
      <c r="C120" s="255">
        <v>120537</v>
      </c>
      <c r="D120" s="255"/>
      <c r="E120" s="255">
        <v>303683.12</v>
      </c>
      <c r="F120" s="255"/>
    </row>
    <row r="121" spans="1:6" x14ac:dyDescent="0.25">
      <c r="A121">
        <v>20601575702</v>
      </c>
      <c r="B121" t="s">
        <v>1403</v>
      </c>
      <c r="C121" s="255">
        <v>14000</v>
      </c>
      <c r="D121" s="255"/>
      <c r="E121" s="255">
        <v>61349.4</v>
      </c>
      <c r="F121" s="255"/>
    </row>
    <row r="122" spans="1:6" x14ac:dyDescent="0.25">
      <c r="A122">
        <v>20382970404</v>
      </c>
      <c r="B122" t="s">
        <v>2152</v>
      </c>
      <c r="C122" s="255">
        <v>102</v>
      </c>
      <c r="D122" s="255"/>
      <c r="E122" s="255">
        <v>432.48</v>
      </c>
      <c r="F122" s="255"/>
    </row>
    <row r="123" spans="1:6" x14ac:dyDescent="0.25">
      <c r="A123">
        <v>20601713153</v>
      </c>
      <c r="B123" t="s">
        <v>551</v>
      </c>
      <c r="C123" s="255">
        <v>9261.2299999999977</v>
      </c>
      <c r="D123" s="255"/>
      <c r="E123" s="255">
        <v>11542.610000000002</v>
      </c>
      <c r="F123" s="255"/>
    </row>
    <row r="124" spans="1:6" x14ac:dyDescent="0.25">
      <c r="A124">
        <v>20544535669</v>
      </c>
      <c r="B124" t="s">
        <v>1658</v>
      </c>
      <c r="C124" s="255">
        <v>928.8</v>
      </c>
      <c r="D124" s="255"/>
      <c r="E124" s="255">
        <v>6114.6</v>
      </c>
      <c r="F124" s="255"/>
    </row>
    <row r="125" spans="1:6" x14ac:dyDescent="0.25">
      <c r="A125">
        <v>20486209063</v>
      </c>
      <c r="B125" t="s">
        <v>514</v>
      </c>
      <c r="C125" s="255">
        <v>25147.161</v>
      </c>
      <c r="D125" s="255"/>
      <c r="E125" s="255">
        <v>63207.15</v>
      </c>
      <c r="F125" s="255"/>
    </row>
    <row r="126" spans="1:6" x14ac:dyDescent="0.25">
      <c r="A126">
        <v>20487664392</v>
      </c>
      <c r="B126" t="s">
        <v>1381</v>
      </c>
      <c r="C126" s="255">
        <v>244.24</v>
      </c>
      <c r="D126" s="255"/>
      <c r="E126" s="255">
        <v>751.5</v>
      </c>
      <c r="F126" s="255"/>
    </row>
    <row r="127" spans="1:6" x14ac:dyDescent="0.25">
      <c r="A127">
        <v>20537250071</v>
      </c>
      <c r="B127" t="s">
        <v>2309</v>
      </c>
      <c r="C127" s="255">
        <v>1</v>
      </c>
      <c r="D127" s="255"/>
      <c r="E127" s="255">
        <v>5</v>
      </c>
      <c r="F127" s="255"/>
    </row>
    <row r="128" spans="1:6" x14ac:dyDescent="0.25">
      <c r="A128">
        <v>20493063694</v>
      </c>
      <c r="B128" t="s">
        <v>1651</v>
      </c>
      <c r="C128" s="255">
        <v>229</v>
      </c>
      <c r="D128" s="255"/>
      <c r="E128" s="255">
        <v>260</v>
      </c>
      <c r="F128" s="255"/>
    </row>
    <row r="129" spans="1:6" x14ac:dyDescent="0.25">
      <c r="A129">
        <v>20560198397</v>
      </c>
      <c r="B129" t="s">
        <v>1418</v>
      </c>
      <c r="C129" s="255">
        <v>38556</v>
      </c>
      <c r="D129" s="255"/>
      <c r="E129" s="255">
        <v>94930.57</v>
      </c>
      <c r="F129" s="255"/>
    </row>
    <row r="130" spans="1:6" x14ac:dyDescent="0.25">
      <c r="A130">
        <v>20600789725</v>
      </c>
      <c r="B130" t="s">
        <v>1420</v>
      </c>
      <c r="C130" s="255">
        <v>3412.2280000000001</v>
      </c>
      <c r="D130" s="255"/>
      <c r="E130" s="255">
        <v>25846.48</v>
      </c>
      <c r="F130" s="255"/>
    </row>
    <row r="131" spans="1:6" x14ac:dyDescent="0.25">
      <c r="A131">
        <v>20518144104</v>
      </c>
      <c r="B131" t="s">
        <v>1384</v>
      </c>
      <c r="C131" s="255">
        <v>16.015999999999998</v>
      </c>
      <c r="D131" s="255"/>
      <c r="E131" s="255">
        <v>190.45</v>
      </c>
      <c r="F131" s="255"/>
    </row>
    <row r="132" spans="1:6" x14ac:dyDescent="0.25">
      <c r="A132">
        <v>20533960546</v>
      </c>
      <c r="B132" t="s">
        <v>511</v>
      </c>
      <c r="C132" s="255">
        <v>81531</v>
      </c>
      <c r="D132" s="255"/>
      <c r="E132" s="255">
        <v>124976.89000000001</v>
      </c>
      <c r="F132" s="255"/>
    </row>
    <row r="133" spans="1:6" x14ac:dyDescent="0.25">
      <c r="A133">
        <v>20177565751</v>
      </c>
      <c r="B133" t="s">
        <v>1409</v>
      </c>
      <c r="C133" s="255">
        <v>198</v>
      </c>
      <c r="D133" s="255"/>
      <c r="E133" s="255">
        <v>1296</v>
      </c>
      <c r="F133" s="255"/>
    </row>
    <row r="134" spans="1:6" x14ac:dyDescent="0.25">
      <c r="A134">
        <v>20481464499</v>
      </c>
      <c r="B134" t="s">
        <v>2108</v>
      </c>
      <c r="C134" s="255">
        <v>1425.6</v>
      </c>
      <c r="D134" s="255"/>
      <c r="E134" s="255">
        <v>3009.6</v>
      </c>
      <c r="F134" s="255"/>
    </row>
    <row r="135" spans="1:6" x14ac:dyDescent="0.25">
      <c r="A135">
        <v>20522105423</v>
      </c>
      <c r="B135" t="s">
        <v>1494</v>
      </c>
      <c r="C135" s="255">
        <v>500</v>
      </c>
      <c r="D135" s="255"/>
      <c r="E135" s="255">
        <v>3190</v>
      </c>
      <c r="F135" s="255"/>
    </row>
    <row r="136" spans="1:6" x14ac:dyDescent="0.25">
      <c r="A136">
        <v>20552256647</v>
      </c>
      <c r="B136" t="s">
        <v>1550</v>
      </c>
      <c r="C136" s="255">
        <v>212.589</v>
      </c>
      <c r="D136" s="255"/>
      <c r="E136" s="255">
        <v>1267.05</v>
      </c>
      <c r="F136" s="255"/>
    </row>
    <row r="137" spans="1:6" x14ac:dyDescent="0.25">
      <c r="A137">
        <v>20600860641</v>
      </c>
      <c r="B137" t="s">
        <v>427</v>
      </c>
      <c r="C137" s="255">
        <v>120428.8</v>
      </c>
      <c r="D137" s="255"/>
      <c r="E137" s="255">
        <v>287150.56</v>
      </c>
      <c r="F137" s="255"/>
    </row>
    <row r="138" spans="1:6" x14ac:dyDescent="0.25">
      <c r="A138">
        <v>20601733197</v>
      </c>
      <c r="B138" t="s">
        <v>729</v>
      </c>
      <c r="C138" s="255">
        <v>115413.29299999998</v>
      </c>
      <c r="D138" s="255"/>
      <c r="E138" s="255">
        <v>306622.87</v>
      </c>
      <c r="F138" s="255"/>
    </row>
    <row r="139" spans="1:6" x14ac:dyDescent="0.25">
      <c r="A139">
        <v>20600860756</v>
      </c>
      <c r="B139" t="s">
        <v>1775</v>
      </c>
      <c r="C139" s="255">
        <v>3950</v>
      </c>
      <c r="D139" s="255"/>
      <c r="E139" s="255">
        <v>790</v>
      </c>
      <c r="F139" s="255"/>
    </row>
    <row r="140" spans="1:6" x14ac:dyDescent="0.25">
      <c r="A140">
        <v>10703737230</v>
      </c>
      <c r="B140" t="s">
        <v>2145</v>
      </c>
      <c r="C140" s="255">
        <v>293.22299999999996</v>
      </c>
      <c r="D140" s="255"/>
      <c r="E140" s="255">
        <v>1340</v>
      </c>
      <c r="F140" s="255"/>
    </row>
    <row r="141" spans="1:6" x14ac:dyDescent="0.25">
      <c r="A141">
        <v>20522552284</v>
      </c>
      <c r="B141" t="s">
        <v>638</v>
      </c>
      <c r="C141" s="255">
        <v>800</v>
      </c>
      <c r="D141" s="255"/>
      <c r="E141" s="255">
        <v>70</v>
      </c>
      <c r="F141" s="255"/>
    </row>
    <row r="142" spans="1:6" x14ac:dyDescent="0.25">
      <c r="A142">
        <v>20340584237</v>
      </c>
      <c r="B142" t="s">
        <v>1629</v>
      </c>
      <c r="C142" s="255">
        <v>1160</v>
      </c>
      <c r="D142" s="255"/>
      <c r="E142" s="255">
        <v>2021.12</v>
      </c>
      <c r="F142" s="255"/>
    </row>
    <row r="143" spans="1:6" x14ac:dyDescent="0.25">
      <c r="A143">
        <v>20601098921</v>
      </c>
      <c r="B143" t="s">
        <v>1580</v>
      </c>
      <c r="C143" s="255">
        <v>40640</v>
      </c>
      <c r="D143" s="255"/>
      <c r="E143" s="255">
        <v>48944</v>
      </c>
      <c r="F143" s="255"/>
    </row>
    <row r="144" spans="1:6" x14ac:dyDescent="0.25">
      <c r="A144">
        <v>20481759022</v>
      </c>
      <c r="B144" t="s">
        <v>157</v>
      </c>
      <c r="C144" s="255">
        <v>699456.64999999991</v>
      </c>
      <c r="D144" s="255"/>
      <c r="E144" s="255">
        <v>1681335.96</v>
      </c>
      <c r="F144" s="255"/>
    </row>
    <row r="145" spans="1:6" x14ac:dyDescent="0.25">
      <c r="A145">
        <v>20515880454</v>
      </c>
      <c r="B145" t="s">
        <v>2182</v>
      </c>
      <c r="C145" s="255">
        <v>144030</v>
      </c>
      <c r="D145" s="255"/>
      <c r="E145" s="255">
        <v>327577.49</v>
      </c>
      <c r="F145" s="255"/>
    </row>
    <row r="146" spans="1:6" x14ac:dyDescent="0.25">
      <c r="A146">
        <v>20507262318</v>
      </c>
      <c r="B146" t="s">
        <v>531</v>
      </c>
      <c r="C146" s="255">
        <v>1993</v>
      </c>
      <c r="D146" s="255"/>
      <c r="E146" s="255">
        <v>12663.86</v>
      </c>
      <c r="F146" s="255"/>
    </row>
    <row r="147" spans="1:6" x14ac:dyDescent="0.25">
      <c r="A147">
        <v>20532947821</v>
      </c>
      <c r="B147" t="s">
        <v>904</v>
      </c>
      <c r="C147" s="255">
        <v>20200</v>
      </c>
      <c r="D147" s="255"/>
      <c r="E147" s="255">
        <v>6775</v>
      </c>
      <c r="F147" s="255"/>
    </row>
    <row r="148" spans="1:6" x14ac:dyDescent="0.25">
      <c r="A148">
        <v>20546778631</v>
      </c>
      <c r="B148" t="s">
        <v>1504</v>
      </c>
      <c r="C148" s="255">
        <v>19940</v>
      </c>
      <c r="D148" s="255"/>
      <c r="E148" s="255">
        <v>38279.01</v>
      </c>
      <c r="F148" s="255"/>
    </row>
    <row r="149" spans="1:6" x14ac:dyDescent="0.25">
      <c r="A149">
        <v>20559303926</v>
      </c>
      <c r="B149" t="s">
        <v>250</v>
      </c>
      <c r="C149" s="255">
        <v>140420</v>
      </c>
      <c r="D149" s="255"/>
      <c r="E149" s="255">
        <v>67357.48000000001</v>
      </c>
      <c r="F149" s="255"/>
    </row>
    <row r="150" spans="1:6" x14ac:dyDescent="0.25">
      <c r="A150">
        <v>20548013357</v>
      </c>
      <c r="B150" t="s">
        <v>2114</v>
      </c>
      <c r="C150" s="255">
        <v>2880</v>
      </c>
      <c r="D150" s="255"/>
      <c r="E150" s="255">
        <v>7228.8</v>
      </c>
      <c r="F150" s="255"/>
    </row>
    <row r="151" spans="1:6" x14ac:dyDescent="0.25">
      <c r="A151">
        <v>20532998655</v>
      </c>
      <c r="B151" t="s">
        <v>2386</v>
      </c>
      <c r="C151" s="255">
        <v>2500</v>
      </c>
      <c r="D151" s="255"/>
      <c r="E151" s="255">
        <v>5250</v>
      </c>
      <c r="F151" s="255"/>
    </row>
    <row r="152" spans="1:6" x14ac:dyDescent="0.25">
      <c r="A152">
        <v>20601303761</v>
      </c>
      <c r="B152" t="s">
        <v>1543</v>
      </c>
      <c r="C152" s="255">
        <v>28.8</v>
      </c>
      <c r="D152" s="255"/>
      <c r="E152" s="255">
        <v>213.12</v>
      </c>
      <c r="F152" s="255"/>
    </row>
    <row r="153" spans="1:6" x14ac:dyDescent="0.25">
      <c r="A153">
        <v>20565523164</v>
      </c>
      <c r="B153" t="s">
        <v>429</v>
      </c>
      <c r="C153" s="255">
        <v>59421.599999999999</v>
      </c>
      <c r="D153" s="255"/>
      <c r="E153" s="255">
        <v>176315.34000000003</v>
      </c>
      <c r="F153" s="255"/>
    </row>
    <row r="154" spans="1:6" x14ac:dyDescent="0.25">
      <c r="A154">
        <v>20601354048</v>
      </c>
      <c r="B154" t="s">
        <v>701</v>
      </c>
      <c r="C154" s="255">
        <v>6000</v>
      </c>
      <c r="D154" s="255"/>
      <c r="E154" s="255">
        <v>8200</v>
      </c>
      <c r="F154" s="255"/>
    </row>
    <row r="155" spans="1:6" x14ac:dyDescent="0.25">
      <c r="A155">
        <v>20566275024</v>
      </c>
      <c r="B155" t="s">
        <v>1531</v>
      </c>
      <c r="C155" s="255">
        <v>1305.6259999999997</v>
      </c>
      <c r="D155" s="255"/>
      <c r="E155" s="255">
        <v>2273</v>
      </c>
      <c r="F155" s="255"/>
    </row>
    <row r="156" spans="1:6" x14ac:dyDescent="0.25">
      <c r="A156">
        <v>20549367969</v>
      </c>
      <c r="B156" t="s">
        <v>1387</v>
      </c>
      <c r="C156" s="255">
        <v>1</v>
      </c>
      <c r="D156" s="255"/>
      <c r="E156" s="255">
        <v>2</v>
      </c>
      <c r="F156" s="255"/>
    </row>
    <row r="157" spans="1:6" x14ac:dyDescent="0.25">
      <c r="A157">
        <v>20601440041</v>
      </c>
      <c r="B157" t="s">
        <v>707</v>
      </c>
      <c r="C157" s="255">
        <v>40143.599999999999</v>
      </c>
      <c r="D157" s="255"/>
      <c r="E157" s="255">
        <v>99427</v>
      </c>
      <c r="F157" s="255"/>
    </row>
    <row r="158" spans="1:6" x14ac:dyDescent="0.25">
      <c r="A158" t="s">
        <v>1070</v>
      </c>
      <c r="C158" s="255">
        <v>30323169.427000016</v>
      </c>
      <c r="D158" s="255">
        <v>27983778.241999991</v>
      </c>
      <c r="E158" s="255">
        <v>59232165.190000005</v>
      </c>
      <c r="F158" s="255">
        <v>59504250.389999986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0"/>
  <sheetViews>
    <sheetView workbookViewId="0">
      <selection activeCell="B4" sqref="B4"/>
    </sheetView>
  </sheetViews>
  <sheetFormatPr baseColWidth="10" defaultRowHeight="15" x14ac:dyDescent="0.25"/>
  <sheetData>
    <row r="2" spans="2:8" x14ac:dyDescent="0.25">
      <c r="B2" s="201" t="s">
        <v>2104</v>
      </c>
    </row>
    <row r="3" spans="2:8" x14ac:dyDescent="0.25">
      <c r="C3" s="458" t="s">
        <v>2102</v>
      </c>
      <c r="D3" s="458"/>
      <c r="E3" s="458"/>
      <c r="F3" s="458" t="s">
        <v>2103</v>
      </c>
      <c r="G3" s="458"/>
      <c r="H3" s="458"/>
    </row>
    <row r="4" spans="2:8" ht="15.75" thickBot="1" x14ac:dyDescent="0.3">
      <c r="B4" s="285" t="s">
        <v>1000</v>
      </c>
      <c r="C4" s="285">
        <v>2017</v>
      </c>
      <c r="D4" s="285">
        <v>2018</v>
      </c>
      <c r="E4" s="285" t="s">
        <v>2105</v>
      </c>
      <c r="F4" s="285">
        <v>2017</v>
      </c>
      <c r="G4" s="285">
        <v>2018</v>
      </c>
      <c r="H4" s="285" t="s">
        <v>2105</v>
      </c>
    </row>
    <row r="5" spans="2:8" ht="15.75" thickBot="1" x14ac:dyDescent="0.3">
      <c r="B5" s="163" t="s">
        <v>40</v>
      </c>
      <c r="C5" s="287">
        <v>172846.47999999998</v>
      </c>
      <c r="D5" s="287">
        <v>276380.70500000002</v>
      </c>
      <c r="E5" s="290">
        <f t="shared" ref="E5:E10" si="0">IFERROR(D5/C5-1," ")</f>
        <v>0.59899527603917679</v>
      </c>
      <c r="F5" s="287">
        <v>461551.85000000003</v>
      </c>
      <c r="G5" s="287">
        <v>750708.93</v>
      </c>
      <c r="H5" s="292">
        <f t="shared" ref="H5:H10" si="1">IFERROR(G5/F5-1," ")</f>
        <v>0.62648883326976157</v>
      </c>
    </row>
    <row r="6" spans="2:8" ht="15.75" thickBot="1" x14ac:dyDescent="0.3">
      <c r="B6" s="163" t="s">
        <v>31</v>
      </c>
      <c r="C6" s="287">
        <v>86865.243000000002</v>
      </c>
      <c r="D6" s="287">
        <v>171842.50800000003</v>
      </c>
      <c r="E6" s="288">
        <f t="shared" si="0"/>
        <v>0.9782654381108451</v>
      </c>
      <c r="F6" s="287">
        <v>219159.29</v>
      </c>
      <c r="G6" s="287">
        <v>475809.80999999994</v>
      </c>
      <c r="H6" s="290">
        <f t="shared" si="1"/>
        <v>1.1710684041730559</v>
      </c>
    </row>
    <row r="7" spans="2:8" ht="15.75" thickBot="1" x14ac:dyDescent="0.3">
      <c r="B7" s="163" t="s">
        <v>499</v>
      </c>
      <c r="C7" s="287">
        <v>91272.141999999993</v>
      </c>
      <c r="D7" s="287">
        <v>61016.966999999997</v>
      </c>
      <c r="E7" s="291">
        <f t="shared" si="0"/>
        <v>-0.33148312658204071</v>
      </c>
      <c r="F7" s="287">
        <v>189252.20999999996</v>
      </c>
      <c r="G7" s="287">
        <v>186088.03</v>
      </c>
      <c r="H7" s="290">
        <f t="shared" si="1"/>
        <v>-1.6719382035221497E-2</v>
      </c>
    </row>
    <row r="8" spans="2:8" ht="15.75" thickBot="1" x14ac:dyDescent="0.3">
      <c r="B8" s="163" t="s">
        <v>1012</v>
      </c>
      <c r="C8" s="287">
        <v>187.96100000000001</v>
      </c>
      <c r="D8" s="287">
        <v>173.89</v>
      </c>
      <c r="E8" s="290">
        <f t="shared" si="0"/>
        <v>-7.4861274413309253E-2</v>
      </c>
      <c r="F8" s="287">
        <v>276</v>
      </c>
      <c r="G8" s="287">
        <v>858.8</v>
      </c>
      <c r="H8" s="290">
        <f t="shared" si="1"/>
        <v>2.1115942028985506</v>
      </c>
    </row>
    <row r="9" spans="2:8" ht="15.75" thickBot="1" x14ac:dyDescent="0.3">
      <c r="B9" s="163" t="s">
        <v>1133</v>
      </c>
      <c r="C9" s="287">
        <v>8602.06</v>
      </c>
      <c r="D9" s="287">
        <v>23737.440000000002</v>
      </c>
      <c r="E9" s="290">
        <f t="shared" si="0"/>
        <v>1.7595064438053214</v>
      </c>
      <c r="F9" s="287">
        <v>22833.920000000002</v>
      </c>
      <c r="G9" s="287">
        <v>62005.8</v>
      </c>
      <c r="H9" s="290">
        <f t="shared" si="1"/>
        <v>1.7155127109142887</v>
      </c>
    </row>
    <row r="10" spans="2:8" ht="15.75" thickBot="1" x14ac:dyDescent="0.3">
      <c r="B10" s="285" t="s">
        <v>1070</v>
      </c>
      <c r="C10" s="286">
        <f>SUM(C5:C9)</f>
        <v>359773.886</v>
      </c>
      <c r="D10" s="286">
        <f>SUM(D5:D9)</f>
        <v>533151.51</v>
      </c>
      <c r="E10" s="289">
        <f t="shared" si="0"/>
        <v>0.48190719434261564</v>
      </c>
      <c r="F10" s="286">
        <f>SUM(F5:F9)</f>
        <v>893073.27</v>
      </c>
      <c r="G10" s="286">
        <f>SUM(G5:G9)</f>
        <v>1475471.37</v>
      </c>
      <c r="H10" s="290">
        <f t="shared" si="1"/>
        <v>0.6521280163272607</v>
      </c>
    </row>
  </sheetData>
  <mergeCells count="2">
    <mergeCell ref="C3:E3"/>
    <mergeCell ref="F3:H3"/>
  </mergeCells>
  <conditionalFormatting sqref="E5:E1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:E10">
    <cfRule type="cellIs" dxfId="6" priority="3" operator="lessThanOrEqual">
      <formula>0</formula>
    </cfRule>
  </conditionalFormatting>
  <conditionalFormatting sqref="H5:H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H10">
    <cfRule type="cellIs" dxfId="5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0"/>
  <sheetViews>
    <sheetView zoomScale="70" zoomScaleNormal="70" workbookViewId="0">
      <selection activeCell="A4" sqref="A4:A20"/>
    </sheetView>
  </sheetViews>
  <sheetFormatPr baseColWidth="10" defaultRowHeight="15" x14ac:dyDescent="0.25"/>
  <cols>
    <col min="1" max="1" width="24.42578125" bestFit="1" customWidth="1"/>
    <col min="2" max="2" width="34.28515625" style="201" bestFit="1" customWidth="1"/>
    <col min="3" max="5" width="17.42578125" bestFit="1" customWidth="1"/>
    <col min="6" max="6" width="16" bestFit="1" customWidth="1"/>
    <col min="7" max="7" width="15.85546875" style="201" bestFit="1" customWidth="1"/>
    <col min="8" max="8" width="14.28515625" style="201" bestFit="1" customWidth="1"/>
    <col min="9" max="9" width="16.7109375" style="201" bestFit="1" customWidth="1"/>
    <col min="10" max="10" width="16.28515625" customWidth="1"/>
  </cols>
  <sheetData>
    <row r="1" spans="1:10" ht="15" customHeight="1" x14ac:dyDescent="0.25">
      <c r="A1" s="489" t="s">
        <v>1000</v>
      </c>
      <c r="B1" s="479" t="s">
        <v>2079</v>
      </c>
      <c r="C1" s="492" t="s">
        <v>2080</v>
      </c>
      <c r="D1" s="493"/>
      <c r="E1" s="492" t="s">
        <v>1074</v>
      </c>
      <c r="F1" s="496"/>
      <c r="G1" s="483" t="s">
        <v>2081</v>
      </c>
      <c r="H1" s="484"/>
      <c r="I1" s="485"/>
      <c r="J1" s="479" t="s">
        <v>2082</v>
      </c>
    </row>
    <row r="2" spans="1:10" ht="15.75" thickBot="1" x14ac:dyDescent="0.3">
      <c r="A2" s="489"/>
      <c r="B2" s="480"/>
      <c r="C2" s="494"/>
      <c r="D2" s="495"/>
      <c r="E2" s="494"/>
      <c r="F2" s="497"/>
      <c r="G2" s="486"/>
      <c r="H2" s="487"/>
      <c r="I2" s="488"/>
      <c r="J2" s="480"/>
    </row>
    <row r="3" spans="1:10" ht="16.5" thickTop="1" thickBot="1" x14ac:dyDescent="0.3">
      <c r="A3" s="490"/>
      <c r="B3" s="491"/>
      <c r="C3" s="294">
        <v>2017</v>
      </c>
      <c r="D3" s="295">
        <v>2018</v>
      </c>
      <c r="E3" s="293">
        <v>2017</v>
      </c>
      <c r="F3" s="231">
        <v>2018</v>
      </c>
      <c r="G3" s="232" t="s">
        <v>2083</v>
      </c>
      <c r="H3" s="231" t="s">
        <v>2084</v>
      </c>
      <c r="I3" s="230" t="s">
        <v>2101</v>
      </c>
      <c r="J3" s="481"/>
    </row>
    <row r="4" spans="1:10" ht="15.75" thickTop="1" x14ac:dyDescent="0.25">
      <c r="A4" s="477" t="s">
        <v>198</v>
      </c>
      <c r="B4" s="201" t="s">
        <v>114</v>
      </c>
      <c r="C4" s="262">
        <v>2937122.1300000018</v>
      </c>
      <c r="D4" s="267">
        <v>2815963.7900000005</v>
      </c>
      <c r="E4" s="255">
        <v>7254886.1899999985</v>
      </c>
      <c r="F4" s="255">
        <v>9429546.4400000088</v>
      </c>
      <c r="G4" s="233">
        <f t="shared" ref="G4:G38" si="0">IFERROR(D4/C4-1," ")</f>
        <v>-4.1250698689877519E-2</v>
      </c>
      <c r="H4" s="234">
        <f t="shared" ref="H4:H38" si="1">IFERROR(F4/E4-1," ")</f>
        <v>0.29975111849411529</v>
      </c>
      <c r="I4" s="235">
        <f t="shared" ref="I4:I16" si="2">F4/$F$21</f>
        <v>0.5657287056112793</v>
      </c>
      <c r="J4" s="213"/>
    </row>
    <row r="5" spans="1:10" x14ac:dyDescent="0.25">
      <c r="A5" s="472"/>
      <c r="B5" s="201" t="s">
        <v>26</v>
      </c>
      <c r="C5" s="264">
        <v>2955203.1649999982</v>
      </c>
      <c r="D5" s="268">
        <v>1843952.8179999995</v>
      </c>
      <c r="E5" s="255">
        <v>7879874.1999999993</v>
      </c>
      <c r="F5" s="255">
        <v>5559446.5500000007</v>
      </c>
      <c r="G5" s="236">
        <f t="shared" si="0"/>
        <v>-0.37603179373963591</v>
      </c>
      <c r="H5" s="237">
        <f t="shared" si="1"/>
        <v>-0.29447521509924601</v>
      </c>
      <c r="I5" s="235">
        <f t="shared" si="2"/>
        <v>0.3335408039675119</v>
      </c>
      <c r="J5" s="214"/>
    </row>
    <row r="6" spans="1:10" x14ac:dyDescent="0.25">
      <c r="A6" s="472"/>
      <c r="B6" s="201" t="s">
        <v>81</v>
      </c>
      <c r="C6" s="264">
        <v>2736512.9999999991</v>
      </c>
      <c r="D6" s="268">
        <v>521814</v>
      </c>
      <c r="E6" s="255">
        <v>5105468.68</v>
      </c>
      <c r="F6" s="255">
        <v>1012258.36</v>
      </c>
      <c r="G6" s="236">
        <f t="shared" si="0"/>
        <v>-0.80931426234773962</v>
      </c>
      <c r="H6" s="237">
        <f t="shared" si="1"/>
        <v>-0.80173057099235789</v>
      </c>
      <c r="I6" s="235">
        <f t="shared" si="2"/>
        <v>6.0730769543460225E-2</v>
      </c>
      <c r="J6" s="214"/>
    </row>
    <row r="7" spans="1:10" x14ac:dyDescent="0.25">
      <c r="A7" s="472"/>
      <c r="B7" s="201" t="s">
        <v>162</v>
      </c>
      <c r="C7" s="264">
        <v>27000</v>
      </c>
      <c r="D7" s="268">
        <v>85132</v>
      </c>
      <c r="E7" s="255">
        <v>83338.75</v>
      </c>
      <c r="F7" s="255">
        <v>282702.95</v>
      </c>
      <c r="G7" s="236">
        <f t="shared" si="0"/>
        <v>2.1530370370370369</v>
      </c>
      <c r="H7" s="237">
        <f t="shared" si="1"/>
        <v>2.392214906031108</v>
      </c>
      <c r="I7" s="235">
        <f t="shared" si="2"/>
        <v>1.6960855433889782E-2</v>
      </c>
      <c r="J7" s="214"/>
    </row>
    <row r="8" spans="1:10" x14ac:dyDescent="0.25">
      <c r="A8" s="472"/>
      <c r="B8" s="201" t="s">
        <v>308</v>
      </c>
      <c r="C8" s="264">
        <v>79639.8</v>
      </c>
      <c r="D8" s="268">
        <v>40576.800000000003</v>
      </c>
      <c r="E8" s="255">
        <v>155821.37</v>
      </c>
      <c r="F8" s="255">
        <v>90183.1</v>
      </c>
      <c r="G8" s="236">
        <f t="shared" si="0"/>
        <v>-0.49049595805112522</v>
      </c>
      <c r="H8" s="237">
        <f t="shared" si="1"/>
        <v>-0.42124048838743999</v>
      </c>
      <c r="I8" s="235">
        <f t="shared" si="2"/>
        <v>5.4105644163954629E-3</v>
      </c>
      <c r="J8" s="214"/>
    </row>
    <row r="9" spans="1:10" x14ac:dyDescent="0.25">
      <c r="A9" s="472"/>
      <c r="B9" s="201" t="s">
        <v>920</v>
      </c>
      <c r="C9" s="264"/>
      <c r="D9" s="268">
        <v>27000</v>
      </c>
      <c r="E9" s="255"/>
      <c r="F9" s="255">
        <v>89972</v>
      </c>
      <c r="G9" s="236" t="str">
        <f t="shared" si="0"/>
        <v xml:space="preserve"> </v>
      </c>
      <c r="H9" s="237" t="str">
        <f t="shared" si="1"/>
        <v xml:space="preserve"> </v>
      </c>
      <c r="I9" s="235">
        <f t="shared" si="2"/>
        <v>5.3978994032355572E-3</v>
      </c>
      <c r="J9" s="214"/>
    </row>
    <row r="10" spans="1:10" x14ac:dyDescent="0.25">
      <c r="A10" s="472"/>
      <c r="B10" s="201" t="s">
        <v>12</v>
      </c>
      <c r="C10" s="264">
        <v>53188.160000000003</v>
      </c>
      <c r="D10" s="268">
        <v>66148.5</v>
      </c>
      <c r="E10" s="255">
        <v>108015.32</v>
      </c>
      <c r="F10" s="255">
        <v>68808.47</v>
      </c>
      <c r="G10" s="236">
        <f t="shared" si="0"/>
        <v>0.24366964377034273</v>
      </c>
      <c r="H10" s="237">
        <f t="shared" si="1"/>
        <v>-0.36297490022711598</v>
      </c>
      <c r="I10" s="235">
        <f t="shared" si="2"/>
        <v>4.1281865374844587E-3</v>
      </c>
      <c r="J10" s="214"/>
    </row>
    <row r="11" spans="1:10" x14ac:dyDescent="0.25">
      <c r="A11" s="472"/>
      <c r="B11" s="201" t="s">
        <v>16</v>
      </c>
      <c r="C11" s="264">
        <v>20000</v>
      </c>
      <c r="D11" s="268">
        <v>42000</v>
      </c>
      <c r="E11" s="255">
        <v>35002.239999999998</v>
      </c>
      <c r="F11" s="255">
        <v>68475.61</v>
      </c>
      <c r="G11" s="236">
        <f t="shared" si="0"/>
        <v>1.1000000000000001</v>
      </c>
      <c r="H11" s="237">
        <f t="shared" si="1"/>
        <v>0.95632079546909021</v>
      </c>
      <c r="I11" s="235">
        <f t="shared" si="2"/>
        <v>4.1082164935223268E-3</v>
      </c>
      <c r="J11" s="214"/>
    </row>
    <row r="12" spans="1:10" x14ac:dyDescent="0.25">
      <c r="A12" s="472"/>
      <c r="B12" s="201" t="s">
        <v>2420</v>
      </c>
      <c r="C12" s="264"/>
      <c r="D12" s="268">
        <v>20071.800000000003</v>
      </c>
      <c r="E12" s="255"/>
      <c r="F12" s="255">
        <v>56576.08</v>
      </c>
      <c r="G12" s="236" t="str">
        <f t="shared" si="0"/>
        <v xml:space="preserve"> </v>
      </c>
      <c r="H12" s="237" t="str">
        <f t="shared" si="1"/>
        <v xml:space="preserve"> </v>
      </c>
      <c r="I12" s="235">
        <f t="shared" si="2"/>
        <v>3.3943003208710171E-3</v>
      </c>
      <c r="J12" s="214"/>
    </row>
    <row r="13" spans="1:10" x14ac:dyDescent="0.25">
      <c r="A13" s="472"/>
      <c r="B13" s="201" t="s">
        <v>58</v>
      </c>
      <c r="C13" s="264"/>
      <c r="D13" s="268">
        <v>2126.2080000000001</v>
      </c>
      <c r="E13" s="255"/>
      <c r="F13" s="255">
        <v>8545.6</v>
      </c>
      <c r="G13" s="236" t="str">
        <f t="shared" si="0"/>
        <v xml:space="preserve"> </v>
      </c>
      <c r="H13" s="237" t="str">
        <f t="shared" si="1"/>
        <v xml:space="preserve"> </v>
      </c>
      <c r="I13" s="235">
        <f t="shared" si="2"/>
        <v>5.1269605144144603E-4</v>
      </c>
      <c r="J13" s="214"/>
    </row>
    <row r="14" spans="1:10" x14ac:dyDescent="0.25">
      <c r="A14" s="472"/>
      <c r="B14" s="201" t="s">
        <v>2429</v>
      </c>
      <c r="C14" s="264"/>
      <c r="D14" s="268">
        <v>408</v>
      </c>
      <c r="E14" s="255"/>
      <c r="F14" s="255">
        <v>1042.53</v>
      </c>
      <c r="G14" s="233" t="str">
        <f t="shared" si="0"/>
        <v xml:space="preserve"> </v>
      </c>
      <c r="H14" s="234" t="str">
        <f t="shared" si="1"/>
        <v xml:space="preserve"> </v>
      </c>
      <c r="I14" s="235">
        <f t="shared" si="2"/>
        <v>6.2546926431058164E-5</v>
      </c>
      <c r="J14" s="214"/>
    </row>
    <row r="15" spans="1:10" x14ac:dyDescent="0.25">
      <c r="A15" s="472"/>
      <c r="B15" s="201" t="s">
        <v>397</v>
      </c>
      <c r="C15" s="264">
        <v>9950</v>
      </c>
      <c r="D15" s="268">
        <v>250</v>
      </c>
      <c r="E15" s="255">
        <v>11968.42</v>
      </c>
      <c r="F15" s="255">
        <v>400</v>
      </c>
      <c r="G15" s="233">
        <f t="shared" si="0"/>
        <v>-0.97487437185929648</v>
      </c>
      <c r="H15" s="234">
        <f t="shared" si="1"/>
        <v>-0.96657871297965814</v>
      </c>
      <c r="I15" s="235">
        <f t="shared" si="2"/>
        <v>2.3998130099300036E-5</v>
      </c>
      <c r="J15" s="214"/>
    </row>
    <row r="16" spans="1:10" x14ac:dyDescent="0.25">
      <c r="A16" s="472"/>
      <c r="B16" s="201" t="s">
        <v>2466</v>
      </c>
      <c r="C16" s="264"/>
      <c r="D16" s="268">
        <v>1.704</v>
      </c>
      <c r="E16" s="255"/>
      <c r="F16" s="255">
        <v>7.62</v>
      </c>
      <c r="G16" s="233" t="str">
        <f t="shared" si="0"/>
        <v xml:space="preserve"> </v>
      </c>
      <c r="H16" s="234" t="str">
        <f t="shared" si="1"/>
        <v xml:space="preserve"> </v>
      </c>
      <c r="I16" s="235">
        <f t="shared" si="2"/>
        <v>4.571643783916657E-7</v>
      </c>
      <c r="J16" s="214"/>
    </row>
    <row r="17" spans="1:10" x14ac:dyDescent="0.25">
      <c r="A17" s="472"/>
      <c r="B17" s="201" t="s">
        <v>479</v>
      </c>
      <c r="C17" s="264">
        <v>52753.919999999998</v>
      </c>
      <c r="D17" s="268"/>
      <c r="E17" s="255">
        <v>207839.65000000002</v>
      </c>
      <c r="F17" s="255"/>
      <c r="G17" s="233"/>
      <c r="H17" s="234"/>
      <c r="I17" s="235"/>
      <c r="J17" s="214"/>
    </row>
    <row r="18" spans="1:10" x14ac:dyDescent="0.25">
      <c r="A18" s="472"/>
      <c r="B18" s="201" t="s">
        <v>21</v>
      </c>
      <c r="C18" s="264">
        <v>24906</v>
      </c>
      <c r="D18" s="268"/>
      <c r="E18" s="255">
        <v>51349.15</v>
      </c>
      <c r="F18" s="255"/>
      <c r="G18" s="233"/>
      <c r="H18" s="234"/>
      <c r="I18" s="235"/>
      <c r="J18" s="214"/>
    </row>
    <row r="19" spans="1:10" x14ac:dyDescent="0.25">
      <c r="A19" s="472"/>
      <c r="B19" s="201" t="s">
        <v>1592</v>
      </c>
      <c r="C19" s="264">
        <v>19618.2</v>
      </c>
      <c r="D19" s="268"/>
      <c r="E19" s="255">
        <v>51423.45</v>
      </c>
      <c r="F19" s="255"/>
      <c r="G19" s="233"/>
      <c r="H19" s="234"/>
      <c r="I19" s="235"/>
      <c r="J19" s="214"/>
    </row>
    <row r="20" spans="1:10" ht="15.75" thickBot="1" x14ac:dyDescent="0.3">
      <c r="A20" s="473"/>
      <c r="B20" s="201" t="s">
        <v>224</v>
      </c>
      <c r="C20" s="264">
        <v>18000</v>
      </c>
      <c r="D20" s="268"/>
      <c r="E20" s="255">
        <v>39240</v>
      </c>
      <c r="F20" s="255"/>
      <c r="G20" s="233">
        <f t="shared" si="0"/>
        <v>-1</v>
      </c>
      <c r="H20" s="234">
        <f t="shared" si="1"/>
        <v>-1</v>
      </c>
      <c r="I20" s="235">
        <f>F20/$F$21</f>
        <v>0</v>
      </c>
      <c r="J20" s="214"/>
    </row>
    <row r="21" spans="1:10" s="224" customFormat="1" ht="15.75" thickBot="1" x14ac:dyDescent="0.3">
      <c r="A21" s="461" t="s">
        <v>2090</v>
      </c>
      <c r="B21" s="460"/>
      <c r="C21" s="278">
        <f>SUM(C4:C20)</f>
        <v>8933894.3749999981</v>
      </c>
      <c r="D21" s="282">
        <f t="shared" ref="D21:F21" si="3">SUM(D4:D20)</f>
        <v>5465445.6199999992</v>
      </c>
      <c r="E21" s="278">
        <f t="shared" si="3"/>
        <v>20984227.419999994</v>
      </c>
      <c r="F21" s="282">
        <f t="shared" si="3"/>
        <v>16667965.310000006</v>
      </c>
      <c r="G21" s="219">
        <f t="shared" si="0"/>
        <v>-0.38823480661534004</v>
      </c>
      <c r="H21" s="219">
        <f t="shared" si="1"/>
        <v>-0.20569078020409626</v>
      </c>
      <c r="I21" s="220">
        <f>F21/$F$21</f>
        <v>1</v>
      </c>
      <c r="J21" s="248">
        <f>F21/F209</f>
        <v>0.28011386078734873</v>
      </c>
    </row>
    <row r="22" spans="1:10" x14ac:dyDescent="0.25">
      <c r="A22" s="474" t="s">
        <v>1002</v>
      </c>
      <c r="B22" s="275" t="s">
        <v>26</v>
      </c>
      <c r="C22" s="264">
        <v>5533416.3600000162</v>
      </c>
      <c r="D22" s="268">
        <v>6391162.4590000119</v>
      </c>
      <c r="E22" s="255">
        <v>7906373.5100000035</v>
      </c>
      <c r="F22" s="255">
        <v>9294371.1400000099</v>
      </c>
      <c r="G22" s="234">
        <f t="shared" si="0"/>
        <v>0.15501202931347691</v>
      </c>
      <c r="H22" s="234">
        <f t="shared" si="1"/>
        <v>0.17555427001323221</v>
      </c>
      <c r="I22" s="235">
        <f t="shared" ref="I22:I33" si="4">F22/$F$34</f>
        <v>0.73043751389212086</v>
      </c>
      <c r="J22" s="214"/>
    </row>
    <row r="23" spans="1:10" x14ac:dyDescent="0.25">
      <c r="A23" s="475"/>
      <c r="B23" s="276" t="s">
        <v>283</v>
      </c>
      <c r="C23" s="264">
        <v>234435.77600000001</v>
      </c>
      <c r="D23" s="268">
        <v>664826.19999999995</v>
      </c>
      <c r="E23" s="255">
        <v>404151.55</v>
      </c>
      <c r="F23" s="255">
        <v>1123812.7800000003</v>
      </c>
      <c r="G23" s="234">
        <f t="shared" si="0"/>
        <v>1.8358564180920913</v>
      </c>
      <c r="H23" s="234">
        <f t="shared" si="1"/>
        <v>1.7806717059479302</v>
      </c>
      <c r="I23" s="235">
        <f t="shared" si="4"/>
        <v>8.8319586203159967E-2</v>
      </c>
      <c r="J23" s="214"/>
    </row>
    <row r="24" spans="1:10" x14ac:dyDescent="0.25">
      <c r="A24" s="475"/>
      <c r="B24" s="276" t="s">
        <v>81</v>
      </c>
      <c r="C24" s="264">
        <v>269073.74</v>
      </c>
      <c r="D24" s="268">
        <v>489120.03699999995</v>
      </c>
      <c r="E24" s="255">
        <v>707481.36</v>
      </c>
      <c r="F24" s="255">
        <v>1059303.4099999999</v>
      </c>
      <c r="G24" s="237">
        <f t="shared" si="0"/>
        <v>0.81779179566166493</v>
      </c>
      <c r="H24" s="237">
        <f t="shared" si="1"/>
        <v>0.49728808402810776</v>
      </c>
      <c r="I24" s="235">
        <f t="shared" si="4"/>
        <v>8.3249844190948136E-2</v>
      </c>
      <c r="J24" s="214"/>
    </row>
    <row r="25" spans="1:10" x14ac:dyDescent="0.25">
      <c r="A25" s="475"/>
      <c r="B25" s="276" t="s">
        <v>224</v>
      </c>
      <c r="C25" s="264">
        <v>691000.37999999989</v>
      </c>
      <c r="D25" s="268">
        <v>303194.1399999999</v>
      </c>
      <c r="E25" s="255">
        <v>1287065.2000000002</v>
      </c>
      <c r="F25" s="255">
        <v>537355.29999999993</v>
      </c>
      <c r="G25" s="237">
        <f t="shared" si="0"/>
        <v>-0.56122435128038584</v>
      </c>
      <c r="H25" s="237">
        <f t="shared" si="1"/>
        <v>-0.58249566533226149</v>
      </c>
      <c r="I25" s="235">
        <f t="shared" si="4"/>
        <v>4.2230341730118845E-2</v>
      </c>
      <c r="J25" s="214"/>
    </row>
    <row r="26" spans="1:10" x14ac:dyDescent="0.25">
      <c r="A26" s="475"/>
      <c r="B26" s="276" t="s">
        <v>66</v>
      </c>
      <c r="C26" s="264">
        <v>367933.68200000003</v>
      </c>
      <c r="D26" s="268">
        <v>321583.2</v>
      </c>
      <c r="E26" s="255">
        <v>495886.25</v>
      </c>
      <c r="F26" s="255">
        <v>395546</v>
      </c>
      <c r="G26" s="237">
        <f t="shared" si="0"/>
        <v>-0.1259750989581867</v>
      </c>
      <c r="H26" s="237">
        <f t="shared" si="1"/>
        <v>-0.20234529592219985</v>
      </c>
      <c r="I26" s="235">
        <f t="shared" si="4"/>
        <v>3.1085657385312087E-2</v>
      </c>
      <c r="J26" s="214"/>
    </row>
    <row r="27" spans="1:10" x14ac:dyDescent="0.25">
      <c r="A27" s="475"/>
      <c r="B27" s="276" t="s">
        <v>12</v>
      </c>
      <c r="C27" s="264">
        <v>136078.74</v>
      </c>
      <c r="D27" s="268">
        <v>152901.71999999997</v>
      </c>
      <c r="E27" s="255">
        <v>223435.94000000003</v>
      </c>
      <c r="F27" s="255">
        <v>244265.22</v>
      </c>
      <c r="G27" s="237">
        <f t="shared" si="0"/>
        <v>0.12362680606831011</v>
      </c>
      <c r="H27" s="237">
        <f t="shared" si="1"/>
        <v>9.3222603310818997E-2</v>
      </c>
      <c r="I27" s="235">
        <f t="shared" si="4"/>
        <v>1.9196616676866615E-2</v>
      </c>
      <c r="J27" s="214"/>
    </row>
    <row r="28" spans="1:10" x14ac:dyDescent="0.25">
      <c r="A28" s="475"/>
      <c r="B28" s="276" t="s">
        <v>334</v>
      </c>
      <c r="C28" s="264">
        <v>50848.2</v>
      </c>
      <c r="D28" s="268">
        <v>35948.400000000001</v>
      </c>
      <c r="E28" s="255">
        <v>65935.199999999997</v>
      </c>
      <c r="F28" s="255">
        <v>45479.880000000005</v>
      </c>
      <c r="G28" s="237">
        <f t="shared" si="0"/>
        <v>-0.29302512183322116</v>
      </c>
      <c r="H28" s="237">
        <f t="shared" si="1"/>
        <v>-0.31023368398063544</v>
      </c>
      <c r="I28" s="235">
        <f t="shared" si="4"/>
        <v>3.5742289584652798E-3</v>
      </c>
      <c r="J28" s="214"/>
    </row>
    <row r="29" spans="1:10" x14ac:dyDescent="0.25">
      <c r="A29" s="475"/>
      <c r="B29" s="276" t="s">
        <v>16</v>
      </c>
      <c r="C29" s="264"/>
      <c r="D29" s="268">
        <v>7311.36</v>
      </c>
      <c r="E29" s="255"/>
      <c r="F29" s="255">
        <v>20490.240000000002</v>
      </c>
      <c r="G29" s="237" t="str">
        <f t="shared" si="0"/>
        <v xml:space="preserve"> </v>
      </c>
      <c r="H29" s="237" t="str">
        <f t="shared" si="1"/>
        <v xml:space="preserve"> </v>
      </c>
      <c r="I29" s="235">
        <f t="shared" si="4"/>
        <v>1.6103122781745162E-3</v>
      </c>
      <c r="J29" s="214"/>
    </row>
    <row r="30" spans="1:10" x14ac:dyDescent="0.25">
      <c r="A30" s="475"/>
      <c r="B30" s="276" t="s">
        <v>1932</v>
      </c>
      <c r="C30" s="264"/>
      <c r="D30" s="268">
        <v>2784</v>
      </c>
      <c r="E30" s="255"/>
      <c r="F30" s="255">
        <v>3748.13</v>
      </c>
      <c r="G30" s="237" t="str">
        <f t="shared" si="0"/>
        <v xml:space="preserve"> </v>
      </c>
      <c r="H30" s="237" t="str">
        <f t="shared" si="1"/>
        <v xml:space="preserve"> </v>
      </c>
      <c r="I30" s="235">
        <f t="shared" si="4"/>
        <v>2.9456266784548394E-4</v>
      </c>
      <c r="J30" s="214"/>
    </row>
    <row r="31" spans="1:10" s="201" customFormat="1" x14ac:dyDescent="0.25">
      <c r="A31" s="475"/>
      <c r="B31" s="276" t="s">
        <v>48</v>
      </c>
      <c r="C31" s="264"/>
      <c r="D31" s="268">
        <v>1.7</v>
      </c>
      <c r="E31" s="255"/>
      <c r="F31" s="255">
        <v>17</v>
      </c>
      <c r="G31" s="237" t="str">
        <f t="shared" si="0"/>
        <v xml:space="preserve"> </v>
      </c>
      <c r="H31" s="237" t="str">
        <f t="shared" si="1"/>
        <v xml:space="preserve"> </v>
      </c>
      <c r="I31" s="235">
        <f t="shared" si="4"/>
        <v>1.3360169880375619E-6</v>
      </c>
      <c r="J31" s="216"/>
    </row>
    <row r="32" spans="1:10" x14ac:dyDescent="0.25">
      <c r="A32" s="475"/>
      <c r="B32" s="276" t="s">
        <v>3</v>
      </c>
      <c r="C32" s="264">
        <v>18583.2</v>
      </c>
      <c r="D32" s="268"/>
      <c r="E32" s="255">
        <v>22748.400000000001</v>
      </c>
      <c r="F32" s="255"/>
      <c r="G32" s="237">
        <f t="shared" si="0"/>
        <v>-1</v>
      </c>
      <c r="H32" s="237">
        <f t="shared" si="1"/>
        <v>-1</v>
      </c>
      <c r="I32" s="235">
        <f t="shared" si="4"/>
        <v>0</v>
      </c>
      <c r="J32" s="214"/>
    </row>
    <row r="33" spans="1:10" ht="15.75" thickBot="1" x14ac:dyDescent="0.3">
      <c r="A33" s="476"/>
      <c r="B33" s="277" t="s">
        <v>2119</v>
      </c>
      <c r="C33" s="264">
        <v>1905.09</v>
      </c>
      <c r="D33" s="268"/>
      <c r="E33" s="255">
        <v>3200</v>
      </c>
      <c r="F33" s="255"/>
      <c r="G33" s="237">
        <f t="shared" si="0"/>
        <v>-1</v>
      </c>
      <c r="H33" s="237">
        <f t="shared" si="1"/>
        <v>-1</v>
      </c>
      <c r="I33" s="235">
        <f t="shared" si="4"/>
        <v>0</v>
      </c>
      <c r="J33" s="214"/>
    </row>
    <row r="34" spans="1:10" s="224" customFormat="1" ht="15.75" thickBot="1" x14ac:dyDescent="0.3">
      <c r="A34" s="461" t="s">
        <v>2092</v>
      </c>
      <c r="B34" s="462"/>
      <c r="C34" s="278">
        <f>SUM(C22:C33)</f>
        <v>7303275.1680000164</v>
      </c>
      <c r="D34" s="282">
        <f t="shared" ref="D34:F34" si="5">SUM(D22:D33)</f>
        <v>8368833.2160000121</v>
      </c>
      <c r="E34" s="278">
        <f t="shared" si="5"/>
        <v>11116277.410000004</v>
      </c>
      <c r="F34" s="282">
        <f t="shared" si="5"/>
        <v>12724389.100000013</v>
      </c>
      <c r="G34" s="219">
        <f t="shared" si="0"/>
        <v>0.14590139676906033</v>
      </c>
      <c r="H34" s="219">
        <f t="shared" si="1"/>
        <v>0.14466278869159743</v>
      </c>
      <c r="I34" s="220">
        <v>1</v>
      </c>
      <c r="J34" s="248">
        <f>F34/$F$209</f>
        <v>0.21384000330400615</v>
      </c>
    </row>
    <row r="35" spans="1:10" x14ac:dyDescent="0.25">
      <c r="A35" s="474" t="s">
        <v>934</v>
      </c>
      <c r="B35" s="275" t="s">
        <v>81</v>
      </c>
      <c r="C35" s="264">
        <v>4575783.1180000035</v>
      </c>
      <c r="D35" s="268">
        <v>3428412.0579999974</v>
      </c>
      <c r="E35" s="264">
        <v>9025852.5299999993</v>
      </c>
      <c r="F35" s="268">
        <v>7190421.540000001</v>
      </c>
      <c r="G35" s="234">
        <f t="shared" si="0"/>
        <v>-0.2507485670565397</v>
      </c>
      <c r="H35" s="234">
        <f t="shared" si="1"/>
        <v>-0.20335264551458365</v>
      </c>
      <c r="I35" s="235">
        <f t="shared" ref="I35:I49" si="6">F35/$F$58</f>
        <v>0.48056973793855595</v>
      </c>
      <c r="J35" s="249"/>
    </row>
    <row r="36" spans="1:10" x14ac:dyDescent="0.25">
      <c r="A36" s="475"/>
      <c r="B36" s="276" t="s">
        <v>26</v>
      </c>
      <c r="C36" s="264">
        <v>1751607.7819999987</v>
      </c>
      <c r="D36" s="268">
        <v>2298336.3630000004</v>
      </c>
      <c r="E36" s="264">
        <v>3296366.2799999961</v>
      </c>
      <c r="F36" s="268">
        <v>5445189.9800000032</v>
      </c>
      <c r="G36" s="234">
        <f t="shared" si="0"/>
        <v>0.31212956839900707</v>
      </c>
      <c r="H36" s="234">
        <f t="shared" si="1"/>
        <v>0.65187649595784891</v>
      </c>
      <c r="I36" s="235">
        <f t="shared" si="6"/>
        <v>0.36392769285599519</v>
      </c>
      <c r="J36" s="249"/>
    </row>
    <row r="37" spans="1:10" x14ac:dyDescent="0.25">
      <c r="A37" s="475"/>
      <c r="B37" s="276" t="s">
        <v>58</v>
      </c>
      <c r="C37" s="264">
        <v>648671.48</v>
      </c>
      <c r="D37" s="268">
        <v>662976.75800000003</v>
      </c>
      <c r="E37" s="264">
        <v>1131164.75</v>
      </c>
      <c r="F37" s="268">
        <v>1063184.0799999998</v>
      </c>
      <c r="G37" s="234">
        <f t="shared" si="0"/>
        <v>2.2053194014326039E-2</v>
      </c>
      <c r="H37" s="234">
        <f t="shared" si="1"/>
        <v>-6.0097938872299639E-2</v>
      </c>
      <c r="I37" s="235">
        <f t="shared" si="6"/>
        <v>7.1057599594646928E-2</v>
      </c>
      <c r="J37" s="249"/>
    </row>
    <row r="38" spans="1:10" x14ac:dyDescent="0.25">
      <c r="A38" s="475"/>
      <c r="B38" s="276" t="s">
        <v>224</v>
      </c>
      <c r="C38" s="264">
        <v>83269.2</v>
      </c>
      <c r="D38" s="268">
        <v>277345.32</v>
      </c>
      <c r="E38" s="264">
        <v>130970</v>
      </c>
      <c r="F38" s="268">
        <v>461539.7</v>
      </c>
      <c r="G38" s="237">
        <f t="shared" si="0"/>
        <v>2.3307071522243521</v>
      </c>
      <c r="H38" s="237">
        <f t="shared" si="1"/>
        <v>2.524010842177598</v>
      </c>
      <c r="I38" s="235">
        <f t="shared" si="6"/>
        <v>3.0846871973133263E-2</v>
      </c>
      <c r="J38" s="249"/>
    </row>
    <row r="39" spans="1:10" x14ac:dyDescent="0.25">
      <c r="A39" s="475"/>
      <c r="B39" s="276" t="s">
        <v>32</v>
      </c>
      <c r="C39" s="264">
        <v>19486.8</v>
      </c>
      <c r="D39" s="268">
        <v>43747.08</v>
      </c>
      <c r="E39" s="264">
        <v>40445.79</v>
      </c>
      <c r="F39" s="268">
        <v>191397.32000000004</v>
      </c>
      <c r="G39" s="237">
        <f t="shared" ref="G39:G77" si="7">IFERROR(D39/C39-1," ")</f>
        <v>1.2449596650040027</v>
      </c>
      <c r="H39" s="237">
        <f t="shared" ref="H39:H77" si="8">IFERROR(F39/E39-1," ")</f>
        <v>3.732193882231007</v>
      </c>
      <c r="I39" s="235">
        <f t="shared" si="6"/>
        <v>1.2791984364597064E-2</v>
      </c>
      <c r="J39" s="249"/>
    </row>
    <row r="40" spans="1:10" x14ac:dyDescent="0.25">
      <c r="A40" s="475"/>
      <c r="B40" s="276" t="s">
        <v>132</v>
      </c>
      <c r="C40" s="264">
        <v>96987.359999999986</v>
      </c>
      <c r="D40" s="268">
        <v>39354.900999999998</v>
      </c>
      <c r="E40" s="264">
        <v>258874.17</v>
      </c>
      <c r="F40" s="268">
        <v>119342.12</v>
      </c>
      <c r="G40" s="237">
        <f t="shared" si="7"/>
        <v>-0.59422649508142089</v>
      </c>
      <c r="H40" s="237">
        <f t="shared" si="8"/>
        <v>-0.53899564409998879</v>
      </c>
      <c r="I40" s="235">
        <f t="shared" si="6"/>
        <v>7.9761959732658014E-3</v>
      </c>
      <c r="J40" s="249"/>
    </row>
    <row r="41" spans="1:10" x14ac:dyDescent="0.25">
      <c r="A41" s="475"/>
      <c r="B41" s="276" t="s">
        <v>66</v>
      </c>
      <c r="C41" s="264">
        <v>22275</v>
      </c>
      <c r="D41" s="268">
        <v>19099.8</v>
      </c>
      <c r="E41" s="264">
        <v>33858</v>
      </c>
      <c r="F41" s="268">
        <v>92373.72</v>
      </c>
      <c r="G41" s="237">
        <f t="shared" si="7"/>
        <v>-0.14254545454545453</v>
      </c>
      <c r="H41" s="237">
        <f t="shared" si="8"/>
        <v>1.7282686514265464</v>
      </c>
      <c r="I41" s="235">
        <f t="shared" si="6"/>
        <v>6.1737707818461975E-3</v>
      </c>
      <c r="J41" s="249"/>
    </row>
    <row r="42" spans="1:10" x14ac:dyDescent="0.25">
      <c r="A42" s="475"/>
      <c r="B42" s="276" t="s">
        <v>952</v>
      </c>
      <c r="C42" s="264"/>
      <c r="D42" s="268">
        <v>34104</v>
      </c>
      <c r="E42" s="264"/>
      <c r="F42" s="268">
        <v>89033.72</v>
      </c>
      <c r="G42" s="237" t="str">
        <f t="shared" si="7"/>
        <v xml:space="preserve"> </v>
      </c>
      <c r="H42" s="237" t="str">
        <f t="shared" si="8"/>
        <v xml:space="preserve"> </v>
      </c>
      <c r="I42" s="235">
        <f t="shared" si="6"/>
        <v>5.9505428506622382E-3</v>
      </c>
      <c r="J42" s="249"/>
    </row>
    <row r="43" spans="1:10" x14ac:dyDescent="0.25">
      <c r="A43" s="475"/>
      <c r="B43" s="276" t="s">
        <v>21</v>
      </c>
      <c r="C43" s="264">
        <v>1023</v>
      </c>
      <c r="D43" s="268">
        <v>27601.200000000001</v>
      </c>
      <c r="E43" s="264">
        <v>2857.68</v>
      </c>
      <c r="F43" s="268">
        <v>74213.240000000005</v>
      </c>
      <c r="G43" s="237">
        <f t="shared" si="7"/>
        <v>25.980645161290322</v>
      </c>
      <c r="H43" s="237">
        <f t="shared" si="8"/>
        <v>24.969751686682908</v>
      </c>
      <c r="I43" s="235">
        <f t="shared" si="6"/>
        <v>4.960020368760071E-3</v>
      </c>
      <c r="J43" s="249"/>
    </row>
    <row r="44" spans="1:10" x14ac:dyDescent="0.25">
      <c r="A44" s="475"/>
      <c r="B44" s="276" t="s">
        <v>334</v>
      </c>
      <c r="C44" s="264">
        <v>21211.14</v>
      </c>
      <c r="D44" s="268">
        <v>17342.28</v>
      </c>
      <c r="E44" s="264">
        <v>54033.02</v>
      </c>
      <c r="F44" s="268">
        <v>48884.2</v>
      </c>
      <c r="G44" s="237">
        <f t="shared" si="7"/>
        <v>-0.18239755147530967</v>
      </c>
      <c r="H44" s="237">
        <f t="shared" si="8"/>
        <v>-9.5290250295097301E-2</v>
      </c>
      <c r="I44" s="235">
        <f t="shared" si="6"/>
        <v>3.2671613274200266E-3</v>
      </c>
      <c r="J44" s="249"/>
    </row>
    <row r="45" spans="1:10" x14ac:dyDescent="0.25">
      <c r="A45" s="475"/>
      <c r="B45" s="276" t="s">
        <v>3</v>
      </c>
      <c r="C45" s="264">
        <v>25200</v>
      </c>
      <c r="D45" s="268">
        <v>18900</v>
      </c>
      <c r="E45" s="264">
        <v>67410</v>
      </c>
      <c r="F45" s="268">
        <v>36640.800000000003</v>
      </c>
      <c r="G45" s="237">
        <f t="shared" si="7"/>
        <v>-0.25</v>
      </c>
      <c r="H45" s="237">
        <f t="shared" si="8"/>
        <v>-0.45644859813084104</v>
      </c>
      <c r="I45" s="235">
        <f t="shared" si="6"/>
        <v>2.4488772397979661E-3</v>
      </c>
      <c r="J45" s="249"/>
    </row>
    <row r="46" spans="1:10" x14ac:dyDescent="0.25">
      <c r="A46" s="475"/>
      <c r="B46" s="276" t="s">
        <v>2563</v>
      </c>
      <c r="C46" s="264"/>
      <c r="D46" s="268">
        <v>14895</v>
      </c>
      <c r="E46" s="264"/>
      <c r="F46" s="268">
        <v>33960.6</v>
      </c>
      <c r="G46" s="237" t="str">
        <f t="shared" si="7"/>
        <v xml:space="preserve"> </v>
      </c>
      <c r="H46" s="237" t="str">
        <f t="shared" si="8"/>
        <v xml:space="preserve"> </v>
      </c>
      <c r="I46" s="235">
        <f t="shared" si="6"/>
        <v>2.2697468502293288E-3</v>
      </c>
      <c r="J46" s="249"/>
    </row>
    <row r="47" spans="1:10" x14ac:dyDescent="0.25">
      <c r="A47" s="475"/>
      <c r="B47" s="276" t="s">
        <v>12</v>
      </c>
      <c r="C47" s="264">
        <v>12048.24</v>
      </c>
      <c r="D47" s="268">
        <v>10816.2</v>
      </c>
      <c r="E47" s="264">
        <v>34280.200000000004</v>
      </c>
      <c r="F47" s="268">
        <v>29943.149999999998</v>
      </c>
      <c r="G47" s="237">
        <f t="shared" si="7"/>
        <v>-0.10225891914503682</v>
      </c>
      <c r="H47" s="237">
        <f t="shared" si="8"/>
        <v>-0.12651763992042075</v>
      </c>
      <c r="I47" s="235">
        <f t="shared" si="6"/>
        <v>2.0012417447996893E-3</v>
      </c>
      <c r="J47" s="249"/>
    </row>
    <row r="48" spans="1:10" x14ac:dyDescent="0.25">
      <c r="A48" s="475"/>
      <c r="B48" s="276" t="s">
        <v>2118</v>
      </c>
      <c r="C48" s="264"/>
      <c r="D48" s="268">
        <v>14665</v>
      </c>
      <c r="E48" s="264"/>
      <c r="F48" s="268">
        <v>26279.68</v>
      </c>
      <c r="G48" s="237" t="str">
        <f t="shared" si="7"/>
        <v xml:space="preserve"> </v>
      </c>
      <c r="H48" s="237" t="str">
        <f t="shared" si="8"/>
        <v xml:space="preserve"> </v>
      </c>
      <c r="I48" s="235">
        <f t="shared" si="6"/>
        <v>1.7563947899929533E-3</v>
      </c>
      <c r="J48" s="249"/>
    </row>
    <row r="49" spans="1:10" x14ac:dyDescent="0.25">
      <c r="A49" s="475"/>
      <c r="B49" s="276" t="s">
        <v>16</v>
      </c>
      <c r="C49" s="264">
        <v>4756.26</v>
      </c>
      <c r="D49" s="268">
        <v>3652.32</v>
      </c>
      <c r="E49" s="264">
        <v>19170.919999999998</v>
      </c>
      <c r="F49" s="268">
        <v>18121.830000000002</v>
      </c>
      <c r="G49" s="237">
        <f t="shared" si="7"/>
        <v>-0.23210253434421158</v>
      </c>
      <c r="H49" s="237">
        <f t="shared" si="8"/>
        <v>-5.4722986690257769E-2</v>
      </c>
      <c r="I49" s="235">
        <f t="shared" si="6"/>
        <v>1.2111672515471271E-3</v>
      </c>
      <c r="J49" s="249"/>
    </row>
    <row r="50" spans="1:10" x14ac:dyDescent="0.25">
      <c r="A50" s="475"/>
      <c r="B50" s="276" t="s">
        <v>114</v>
      </c>
      <c r="C50" s="264">
        <v>19940</v>
      </c>
      <c r="D50" s="268">
        <v>1751.22</v>
      </c>
      <c r="E50" s="264">
        <v>38279.01</v>
      </c>
      <c r="F50" s="268">
        <v>13350.98</v>
      </c>
      <c r="G50" s="237"/>
      <c r="H50" s="237"/>
      <c r="I50" s="235"/>
      <c r="J50" s="249"/>
    </row>
    <row r="51" spans="1:10" x14ac:dyDescent="0.25">
      <c r="A51" s="475"/>
      <c r="B51" s="276" t="s">
        <v>1497</v>
      </c>
      <c r="C51" s="264">
        <v>8927.4</v>
      </c>
      <c r="D51" s="268">
        <v>9161.7720000000008</v>
      </c>
      <c r="E51" s="264">
        <v>12315</v>
      </c>
      <c r="F51" s="268">
        <v>12195</v>
      </c>
      <c r="G51" s="237"/>
      <c r="H51" s="237"/>
      <c r="I51" s="235"/>
      <c r="J51" s="249"/>
    </row>
    <row r="52" spans="1:10" x14ac:dyDescent="0.25">
      <c r="A52" s="475"/>
      <c r="B52" s="276" t="s">
        <v>283</v>
      </c>
      <c r="C52" s="264">
        <v>150822.48000000001</v>
      </c>
      <c r="D52" s="268">
        <v>2280</v>
      </c>
      <c r="E52" s="264">
        <v>229841.64</v>
      </c>
      <c r="F52" s="268">
        <v>9000</v>
      </c>
      <c r="G52" s="237"/>
      <c r="H52" s="237"/>
      <c r="I52" s="235"/>
      <c r="J52" s="249"/>
    </row>
    <row r="53" spans="1:10" x14ac:dyDescent="0.25">
      <c r="A53" s="475"/>
      <c r="B53" s="276" t="s">
        <v>1932</v>
      </c>
      <c r="C53" s="264"/>
      <c r="D53" s="268">
        <v>3064.32</v>
      </c>
      <c r="E53" s="264"/>
      <c r="F53" s="268">
        <v>6019.2</v>
      </c>
      <c r="G53" s="237"/>
      <c r="H53" s="237"/>
      <c r="I53" s="235"/>
      <c r="J53" s="249"/>
    </row>
    <row r="54" spans="1:10" x14ac:dyDescent="0.25">
      <c r="A54" s="475"/>
      <c r="B54" s="276" t="s">
        <v>48</v>
      </c>
      <c r="C54" s="264">
        <v>855.9</v>
      </c>
      <c r="D54" s="268">
        <v>216</v>
      </c>
      <c r="E54" s="264">
        <v>4853.4799999999996</v>
      </c>
      <c r="F54" s="268">
        <v>1155.2</v>
      </c>
      <c r="G54" s="237"/>
      <c r="H54" s="237"/>
      <c r="I54" s="235"/>
      <c r="J54" s="249"/>
    </row>
    <row r="55" spans="1:10" x14ac:dyDescent="0.25">
      <c r="A55" s="475"/>
      <c r="B55" s="276" t="s">
        <v>2466</v>
      </c>
      <c r="C55" s="264"/>
      <c r="D55" s="268">
        <v>4.5339999999999998</v>
      </c>
      <c r="E55" s="264"/>
      <c r="F55" s="268">
        <v>20.27</v>
      </c>
      <c r="G55" s="237"/>
      <c r="H55" s="237"/>
      <c r="I55" s="235"/>
      <c r="J55" s="249"/>
    </row>
    <row r="56" spans="1:10" x14ac:dyDescent="0.25">
      <c r="A56" s="475"/>
      <c r="B56" s="276" t="s">
        <v>75</v>
      </c>
      <c r="C56" s="264">
        <v>7500</v>
      </c>
      <c r="D56" s="268">
        <v>14.026999999999999</v>
      </c>
      <c r="E56" s="264">
        <v>10050</v>
      </c>
      <c r="F56" s="268">
        <v>19</v>
      </c>
      <c r="G56" s="237"/>
      <c r="H56" s="237"/>
      <c r="I56" s="235"/>
      <c r="J56" s="249"/>
    </row>
    <row r="57" spans="1:10" ht="15.75" thickBot="1" x14ac:dyDescent="0.3">
      <c r="A57" s="476"/>
      <c r="B57" s="277" t="s">
        <v>2122</v>
      </c>
      <c r="C57" s="264">
        <v>2370.2399999999998</v>
      </c>
      <c r="D57" s="268"/>
      <c r="E57" s="264">
        <v>6688</v>
      </c>
      <c r="F57" s="268"/>
      <c r="G57" s="234">
        <f t="shared" si="7"/>
        <v>-1</v>
      </c>
      <c r="H57" s="234">
        <f t="shared" si="8"/>
        <v>-1</v>
      </c>
      <c r="I57" s="235">
        <f>F57/$F$58</f>
        <v>0</v>
      </c>
      <c r="J57" s="249"/>
    </row>
    <row r="58" spans="1:10" s="224" customFormat="1" ht="15.75" thickBot="1" x14ac:dyDescent="0.3">
      <c r="A58" s="461" t="s">
        <v>2091</v>
      </c>
      <c r="B58" s="463"/>
      <c r="C58" s="278">
        <f>SUM(C35:C57)</f>
        <v>7452735.4000000041</v>
      </c>
      <c r="D58" s="282">
        <f t="shared" ref="D58:F58" si="9">SUM(D35:D57)</f>
        <v>6927740.152999999</v>
      </c>
      <c r="E58" s="278">
        <f t="shared" si="9"/>
        <v>14397310.469999993</v>
      </c>
      <c r="F58" s="282">
        <f t="shared" si="9"/>
        <v>14962285.330000002</v>
      </c>
      <c r="G58" s="219">
        <f t="shared" si="7"/>
        <v>-7.0443296162105096E-2</v>
      </c>
      <c r="H58" s="219">
        <f t="shared" si="8"/>
        <v>3.9241694563526996E-2</v>
      </c>
      <c r="I58" s="220">
        <f>F58/$F$58</f>
        <v>1</v>
      </c>
      <c r="J58" s="248">
        <f>F58/$F$209</f>
        <v>0.25144901804383518</v>
      </c>
    </row>
    <row r="59" spans="1:10" x14ac:dyDescent="0.25">
      <c r="A59" s="471" t="s">
        <v>1006</v>
      </c>
      <c r="B59" s="201" t="s">
        <v>58</v>
      </c>
      <c r="C59" s="264">
        <v>130848</v>
      </c>
      <c r="D59" s="268">
        <v>876321.44999999914</v>
      </c>
      <c r="E59" s="264">
        <v>325634.39999999997</v>
      </c>
      <c r="F59" s="268">
        <v>2317066.6599999997</v>
      </c>
      <c r="G59" s="234">
        <f t="shared" si="7"/>
        <v>5.6972475696991864</v>
      </c>
      <c r="H59" s="234">
        <f t="shared" si="8"/>
        <v>6.1155463304859685</v>
      </c>
      <c r="I59" s="238">
        <f t="shared" ref="I59:I74" si="10">F59/$F$75</f>
        <v>0.50985922305058928</v>
      </c>
      <c r="J59" s="249"/>
    </row>
    <row r="60" spans="1:10" x14ac:dyDescent="0.25">
      <c r="A60" s="472"/>
      <c r="B60" s="201" t="s">
        <v>26</v>
      </c>
      <c r="C60" s="264">
        <v>361896.48</v>
      </c>
      <c r="D60" s="268">
        <v>339661.1</v>
      </c>
      <c r="E60" s="264">
        <v>923963.3899999999</v>
      </c>
      <c r="F60" s="268">
        <v>822140.3</v>
      </c>
      <c r="G60" s="237">
        <f t="shared" si="7"/>
        <v>-6.144127182447312E-2</v>
      </c>
      <c r="H60" s="237">
        <f t="shared" si="8"/>
        <v>-0.11020251570790041</v>
      </c>
      <c r="I60" s="235">
        <f t="shared" si="10"/>
        <v>0.18090796515823093</v>
      </c>
      <c r="J60" s="249"/>
    </row>
    <row r="61" spans="1:10" x14ac:dyDescent="0.25">
      <c r="A61" s="472"/>
      <c r="B61" s="201" t="s">
        <v>952</v>
      </c>
      <c r="C61" s="264"/>
      <c r="D61" s="268">
        <v>133500.15</v>
      </c>
      <c r="E61" s="264"/>
      <c r="F61" s="268">
        <v>343789.94999999995</v>
      </c>
      <c r="G61" s="237" t="str">
        <f t="shared" si="7"/>
        <v xml:space="preserve"> </v>
      </c>
      <c r="H61" s="237" t="str">
        <f t="shared" si="8"/>
        <v xml:space="preserve"> </v>
      </c>
      <c r="I61" s="235">
        <f t="shared" si="10"/>
        <v>7.5649302553773293E-2</v>
      </c>
      <c r="J61" s="249"/>
    </row>
    <row r="62" spans="1:10" x14ac:dyDescent="0.25">
      <c r="A62" s="472"/>
      <c r="B62" s="201" t="s">
        <v>308</v>
      </c>
      <c r="C62" s="264">
        <v>30915</v>
      </c>
      <c r="D62" s="268">
        <v>117658.79999999999</v>
      </c>
      <c r="E62" s="264">
        <v>102300.79000000001</v>
      </c>
      <c r="F62" s="268">
        <v>269224.68000000005</v>
      </c>
      <c r="G62" s="237">
        <f t="shared" si="7"/>
        <v>2.805880640465793</v>
      </c>
      <c r="H62" s="237">
        <f t="shared" si="8"/>
        <v>1.6316969790751372</v>
      </c>
      <c r="I62" s="235">
        <f t="shared" si="10"/>
        <v>5.9241578388963385E-2</v>
      </c>
      <c r="J62" s="249"/>
    </row>
    <row r="63" spans="1:10" x14ac:dyDescent="0.25">
      <c r="A63" s="472"/>
      <c r="B63" s="201" t="s">
        <v>287</v>
      </c>
      <c r="C63" s="264">
        <v>168247.35</v>
      </c>
      <c r="D63" s="268">
        <v>94388.849999999991</v>
      </c>
      <c r="E63" s="264">
        <v>288588.09999999998</v>
      </c>
      <c r="F63" s="268">
        <v>241741.13999999998</v>
      </c>
      <c r="G63" s="237">
        <f t="shared" si="7"/>
        <v>-0.43898759772442186</v>
      </c>
      <c r="H63" s="237">
        <f t="shared" si="8"/>
        <v>-0.1623315722304558</v>
      </c>
      <c r="I63" s="235">
        <f t="shared" si="10"/>
        <v>5.3193959391640358E-2</v>
      </c>
      <c r="J63" s="249"/>
    </row>
    <row r="64" spans="1:10" x14ac:dyDescent="0.25">
      <c r="A64" s="472"/>
      <c r="B64" s="201" t="s">
        <v>3</v>
      </c>
      <c r="C64" s="264">
        <v>37166.400000000001</v>
      </c>
      <c r="D64" s="268">
        <v>74332.800000000003</v>
      </c>
      <c r="E64" s="264">
        <v>96921.040000000008</v>
      </c>
      <c r="F64" s="268">
        <v>189179.80000000002</v>
      </c>
      <c r="G64" s="237">
        <f t="shared" si="7"/>
        <v>1</v>
      </c>
      <c r="H64" s="237">
        <f t="shared" si="8"/>
        <v>0.95189610016566073</v>
      </c>
      <c r="I64" s="235">
        <f t="shared" si="10"/>
        <v>4.162809275623771E-2</v>
      </c>
      <c r="J64" s="249"/>
    </row>
    <row r="65" spans="1:10" x14ac:dyDescent="0.25">
      <c r="A65" s="472"/>
      <c r="B65" s="201" t="s">
        <v>334</v>
      </c>
      <c r="C65" s="264">
        <v>32886</v>
      </c>
      <c r="D65" s="268">
        <v>47502</v>
      </c>
      <c r="E65" s="264">
        <v>98280</v>
      </c>
      <c r="F65" s="268">
        <v>126781.56</v>
      </c>
      <c r="G65" s="237">
        <f t="shared" si="7"/>
        <v>0.44444444444444442</v>
      </c>
      <c r="H65" s="237">
        <f t="shared" si="8"/>
        <v>0.29000366300366287</v>
      </c>
      <c r="I65" s="235">
        <f t="shared" si="10"/>
        <v>2.7897664229798929E-2</v>
      </c>
      <c r="J65" s="249"/>
    </row>
    <row r="66" spans="1:10" x14ac:dyDescent="0.25">
      <c r="A66" s="472"/>
      <c r="B66" s="201" t="s">
        <v>32</v>
      </c>
      <c r="C66" s="264">
        <v>9744</v>
      </c>
      <c r="D66" s="268">
        <v>19063.349999999999</v>
      </c>
      <c r="E66" s="264">
        <v>25536</v>
      </c>
      <c r="F66" s="268">
        <v>48892.62</v>
      </c>
      <c r="G66" s="237">
        <f t="shared" si="7"/>
        <v>0.95641933497536935</v>
      </c>
      <c r="H66" s="237">
        <f t="shared" si="8"/>
        <v>0.91465460526315789</v>
      </c>
      <c r="I66" s="235">
        <f t="shared" si="10"/>
        <v>1.0758582684068187E-2</v>
      </c>
      <c r="J66" s="249"/>
    </row>
    <row r="67" spans="1:10" x14ac:dyDescent="0.25">
      <c r="A67" s="472"/>
      <c r="B67" s="201" t="s">
        <v>16</v>
      </c>
      <c r="C67" s="264"/>
      <c r="D67" s="268">
        <v>9867.48</v>
      </c>
      <c r="E67" s="264"/>
      <c r="F67" s="268">
        <v>48591.119999999995</v>
      </c>
      <c r="G67" s="237" t="str">
        <f t="shared" si="7"/>
        <v xml:space="preserve"> </v>
      </c>
      <c r="H67" s="237" t="str">
        <f t="shared" si="8"/>
        <v xml:space="preserve"> </v>
      </c>
      <c r="I67" s="235">
        <f t="shared" si="10"/>
        <v>1.0692239078852377E-2</v>
      </c>
      <c r="J67" s="249"/>
    </row>
    <row r="68" spans="1:10" x14ac:dyDescent="0.25">
      <c r="A68" s="472"/>
      <c r="B68" s="201" t="s">
        <v>2018</v>
      </c>
      <c r="C68" s="264">
        <v>19751.900000000001</v>
      </c>
      <c r="D68" s="268">
        <v>19079.55</v>
      </c>
      <c r="E68" s="264">
        <v>49147.5</v>
      </c>
      <c r="F68" s="268">
        <v>47811.15</v>
      </c>
      <c r="G68" s="237">
        <f t="shared" si="7"/>
        <v>-3.4039763263281064E-2</v>
      </c>
      <c r="H68" s="237">
        <f t="shared" si="8"/>
        <v>-2.7190599725316567E-2</v>
      </c>
      <c r="I68" s="235">
        <f t="shared" si="10"/>
        <v>1.0520610482632893E-2</v>
      </c>
      <c r="J68" s="249"/>
    </row>
    <row r="69" spans="1:10" x14ac:dyDescent="0.25">
      <c r="A69" s="472"/>
      <c r="B69" s="201" t="s">
        <v>66</v>
      </c>
      <c r="C69" s="264">
        <v>5220</v>
      </c>
      <c r="D69" s="268">
        <v>10440</v>
      </c>
      <c r="E69" s="264">
        <v>15300</v>
      </c>
      <c r="F69" s="268">
        <v>30600</v>
      </c>
      <c r="G69" s="237">
        <f t="shared" si="7"/>
        <v>1</v>
      </c>
      <c r="H69" s="237">
        <f t="shared" si="8"/>
        <v>1</v>
      </c>
      <c r="I69" s="235">
        <f t="shared" si="10"/>
        <v>6.7333808278731326E-3</v>
      </c>
      <c r="J69" s="249"/>
    </row>
    <row r="70" spans="1:10" x14ac:dyDescent="0.25">
      <c r="A70" s="472"/>
      <c r="B70" s="201" t="s">
        <v>81</v>
      </c>
      <c r="C70" s="264">
        <v>11368</v>
      </c>
      <c r="D70" s="268">
        <v>10735.8</v>
      </c>
      <c r="E70" s="264">
        <v>28993.08</v>
      </c>
      <c r="F70" s="268">
        <v>29139.16</v>
      </c>
      <c r="G70" s="237">
        <f t="shared" si="7"/>
        <v>-5.561224489795924E-2</v>
      </c>
      <c r="H70" s="237">
        <f t="shared" si="8"/>
        <v>5.0384436562103119E-3</v>
      </c>
      <c r="I70" s="235">
        <f t="shared" si="10"/>
        <v>6.4119301073309702E-3</v>
      </c>
      <c r="J70" s="249"/>
    </row>
    <row r="71" spans="1:10" x14ac:dyDescent="0.25">
      <c r="A71" s="472"/>
      <c r="B71" s="201" t="s">
        <v>21</v>
      </c>
      <c r="C71" s="264">
        <v>57600</v>
      </c>
      <c r="D71" s="268">
        <v>19200</v>
      </c>
      <c r="E71" s="264">
        <v>53214.46</v>
      </c>
      <c r="F71" s="268">
        <v>24514.46</v>
      </c>
      <c r="G71" s="237">
        <f t="shared" si="7"/>
        <v>-0.66666666666666674</v>
      </c>
      <c r="H71" s="237">
        <f t="shared" si="8"/>
        <v>-0.53932709267368306</v>
      </c>
      <c r="I71" s="235">
        <f t="shared" si="10"/>
        <v>5.3942874173092421E-3</v>
      </c>
      <c r="J71" s="249"/>
    </row>
    <row r="72" spans="1:10" x14ac:dyDescent="0.25">
      <c r="A72" s="472"/>
      <c r="B72" s="201" t="s">
        <v>52</v>
      </c>
      <c r="C72" s="264"/>
      <c r="D72" s="268">
        <v>1392</v>
      </c>
      <c r="E72" s="264"/>
      <c r="F72" s="268">
        <v>5049.8</v>
      </c>
      <c r="G72" s="237" t="str">
        <f t="shared" si="7"/>
        <v xml:space="preserve"> </v>
      </c>
      <c r="H72" s="237" t="str">
        <f t="shared" si="8"/>
        <v xml:space="preserve"> </v>
      </c>
      <c r="I72" s="235">
        <f t="shared" si="10"/>
        <v>1.1111838726991421E-3</v>
      </c>
      <c r="J72" s="249"/>
    </row>
    <row r="73" spans="1:10" x14ac:dyDescent="0.25">
      <c r="A73" s="472"/>
      <c r="B73" s="201" t="s">
        <v>479</v>
      </c>
      <c r="C73" s="264">
        <v>16704</v>
      </c>
      <c r="D73" s="268"/>
      <c r="E73" s="264">
        <v>40668.53</v>
      </c>
      <c r="F73" s="268"/>
      <c r="G73" s="237">
        <f t="shared" si="7"/>
        <v>-1</v>
      </c>
      <c r="H73" s="237">
        <f t="shared" si="8"/>
        <v>-1</v>
      </c>
      <c r="I73" s="235">
        <f t="shared" si="10"/>
        <v>0</v>
      </c>
      <c r="J73" s="249"/>
    </row>
    <row r="74" spans="1:10" ht="15.75" thickBot="1" x14ac:dyDescent="0.3">
      <c r="A74" s="473"/>
      <c r="B74" s="201" t="s">
        <v>329</v>
      </c>
      <c r="C74" s="264">
        <v>5846.4</v>
      </c>
      <c r="D74" s="268"/>
      <c r="E74" s="264">
        <v>15164</v>
      </c>
      <c r="F74" s="268"/>
      <c r="G74" s="234">
        <f t="shared" si="7"/>
        <v>-1</v>
      </c>
      <c r="H74" s="234">
        <f t="shared" si="8"/>
        <v>-1</v>
      </c>
      <c r="I74" s="235">
        <f t="shared" si="10"/>
        <v>0</v>
      </c>
      <c r="J74" s="249"/>
    </row>
    <row r="75" spans="1:10" s="224" customFormat="1" ht="15.75" thickBot="1" x14ac:dyDescent="0.3">
      <c r="A75" s="461" t="s">
        <v>2094</v>
      </c>
      <c r="B75" s="460"/>
      <c r="C75" s="278">
        <f>SUM(C59:C74)</f>
        <v>888193.53</v>
      </c>
      <c r="D75" s="282">
        <f t="shared" ref="D75:F75" si="11">SUM(D59:D74)</f>
        <v>1773143.3299999994</v>
      </c>
      <c r="E75" s="278">
        <f t="shared" si="11"/>
        <v>2063711.2899999998</v>
      </c>
      <c r="F75" s="282">
        <f t="shared" si="11"/>
        <v>4544522.4000000004</v>
      </c>
      <c r="G75" s="219">
        <f t="shared" si="7"/>
        <v>0.99634794682640759</v>
      </c>
      <c r="H75" s="219">
        <f t="shared" si="8"/>
        <v>1.2021115172558856</v>
      </c>
      <c r="I75" s="220">
        <v>1</v>
      </c>
      <c r="J75" s="248">
        <f>F75/$F$209</f>
        <v>7.6373072011066453E-2</v>
      </c>
    </row>
    <row r="76" spans="1:10" x14ac:dyDescent="0.25">
      <c r="A76" s="474" t="s">
        <v>1008</v>
      </c>
      <c r="B76" s="275" t="s">
        <v>26</v>
      </c>
      <c r="C76" s="264">
        <v>435415.42100000003</v>
      </c>
      <c r="D76" s="268">
        <v>502384.04400000011</v>
      </c>
      <c r="E76" s="264">
        <v>513872.05</v>
      </c>
      <c r="F76" s="268">
        <v>589888.31999999983</v>
      </c>
      <c r="G76" s="234">
        <f t="shared" si="7"/>
        <v>0.15380397608838958</v>
      </c>
      <c r="H76" s="234">
        <f t="shared" si="8"/>
        <v>0.14792839968626392</v>
      </c>
      <c r="I76" s="235">
        <f t="shared" ref="I76:I93" si="12">F76/$F$99</f>
        <v>0.21040074527638117</v>
      </c>
      <c r="J76" s="249"/>
    </row>
    <row r="77" spans="1:10" x14ac:dyDescent="0.25">
      <c r="A77" s="475"/>
      <c r="B77" s="276" t="s">
        <v>308</v>
      </c>
      <c r="C77" s="264">
        <v>242440.85000000009</v>
      </c>
      <c r="D77" s="268">
        <v>287932.22500000009</v>
      </c>
      <c r="E77" s="264">
        <v>389182.89999999991</v>
      </c>
      <c r="F77" s="268">
        <v>530607.37000000011</v>
      </c>
      <c r="G77" s="234">
        <f t="shared" si="7"/>
        <v>0.18763906742613701</v>
      </c>
      <c r="H77" s="234">
        <f t="shared" si="8"/>
        <v>0.36338819100222608</v>
      </c>
      <c r="I77" s="235">
        <f t="shared" si="12"/>
        <v>0.18925647840787996</v>
      </c>
      <c r="J77" s="249"/>
    </row>
    <row r="78" spans="1:10" x14ac:dyDescent="0.25">
      <c r="A78" s="475"/>
      <c r="B78" s="276" t="s">
        <v>58</v>
      </c>
      <c r="C78" s="264">
        <v>164287.64000000001</v>
      </c>
      <c r="D78" s="268">
        <v>262427.60000000003</v>
      </c>
      <c r="E78" s="264">
        <v>172296.9</v>
      </c>
      <c r="F78" s="268">
        <v>453200.12999999995</v>
      </c>
      <c r="G78" s="234">
        <f t="shared" ref="G78:G113" si="13">IFERROR(D78/C78-1," ")</f>
        <v>0.59736666738897704</v>
      </c>
      <c r="H78" s="234">
        <f t="shared" ref="H78:H113" si="14">IFERROR(F78/E78-1," ")</f>
        <v>1.6303440746757483</v>
      </c>
      <c r="I78" s="235">
        <f t="shared" si="12"/>
        <v>0.1616469454952979</v>
      </c>
      <c r="J78" s="249"/>
    </row>
    <row r="79" spans="1:10" x14ac:dyDescent="0.25">
      <c r="A79" s="475"/>
      <c r="B79" s="276" t="s">
        <v>3</v>
      </c>
      <c r="C79" s="264">
        <v>348843.31200000009</v>
      </c>
      <c r="D79" s="268">
        <v>289248.36000000004</v>
      </c>
      <c r="E79" s="264">
        <v>393524.78</v>
      </c>
      <c r="F79" s="268">
        <v>333722.62</v>
      </c>
      <c r="G79" s="234">
        <f t="shared" si="13"/>
        <v>-0.17083587372889075</v>
      </c>
      <c r="H79" s="234">
        <f t="shared" si="14"/>
        <v>-0.15196542388004142</v>
      </c>
      <c r="I79" s="235">
        <f t="shared" si="12"/>
        <v>0.11903183294693234</v>
      </c>
      <c r="J79" s="249"/>
    </row>
    <row r="80" spans="1:10" x14ac:dyDescent="0.25">
      <c r="A80" s="475"/>
      <c r="B80" s="276" t="s">
        <v>75</v>
      </c>
      <c r="C80" s="264">
        <v>201922.416</v>
      </c>
      <c r="D80" s="268">
        <v>241512.00000000006</v>
      </c>
      <c r="E80" s="264">
        <v>178441.4</v>
      </c>
      <c r="F80" s="268">
        <v>209875.4</v>
      </c>
      <c r="G80" s="234">
        <f t="shared" si="13"/>
        <v>0.19606334345761822</v>
      </c>
      <c r="H80" s="234">
        <f t="shared" si="14"/>
        <v>0.17615867169838384</v>
      </c>
      <c r="I80" s="235">
        <f t="shared" si="12"/>
        <v>7.4858136833729175E-2</v>
      </c>
      <c r="J80" s="249"/>
    </row>
    <row r="81" spans="1:10" x14ac:dyDescent="0.25">
      <c r="A81" s="475"/>
      <c r="B81" s="276" t="s">
        <v>314</v>
      </c>
      <c r="C81" s="264">
        <v>77443.199999999997</v>
      </c>
      <c r="D81" s="268">
        <v>84626.999999999985</v>
      </c>
      <c r="E81" s="264">
        <v>98969.59</v>
      </c>
      <c r="F81" s="268">
        <v>114264.8</v>
      </c>
      <c r="G81" s="234">
        <f t="shared" si="13"/>
        <v>9.2762179248791155E-2</v>
      </c>
      <c r="H81" s="234">
        <f t="shared" si="14"/>
        <v>0.15454454241954529</v>
      </c>
      <c r="I81" s="235">
        <f t="shared" si="12"/>
        <v>4.0755848630562218E-2</v>
      </c>
      <c r="J81" s="249"/>
    </row>
    <row r="82" spans="1:10" x14ac:dyDescent="0.25">
      <c r="A82" s="475"/>
      <c r="B82" s="276" t="s">
        <v>322</v>
      </c>
      <c r="C82" s="264">
        <v>81232.800000000003</v>
      </c>
      <c r="D82" s="268">
        <v>75411.599999999991</v>
      </c>
      <c r="E82" s="264">
        <v>85959.88</v>
      </c>
      <c r="F82" s="268">
        <v>90331.9</v>
      </c>
      <c r="G82" s="234">
        <f t="shared" si="13"/>
        <v>-7.1660708482288116E-2</v>
      </c>
      <c r="H82" s="234">
        <f t="shared" si="14"/>
        <v>5.0861169187299771E-2</v>
      </c>
      <c r="I82" s="235">
        <f t="shared" si="12"/>
        <v>3.2219487041600589E-2</v>
      </c>
      <c r="J82" s="249"/>
    </row>
    <row r="83" spans="1:10" x14ac:dyDescent="0.25">
      <c r="A83" s="475"/>
      <c r="B83" s="276" t="s">
        <v>334</v>
      </c>
      <c r="C83" s="264">
        <v>52264.800000000003</v>
      </c>
      <c r="D83" s="268">
        <v>65157.599999999991</v>
      </c>
      <c r="E83" s="264">
        <v>72240</v>
      </c>
      <c r="F83" s="268">
        <v>82154.12</v>
      </c>
      <c r="G83" s="234">
        <f t="shared" si="13"/>
        <v>0.24668227946916454</v>
      </c>
      <c r="H83" s="234">
        <f t="shared" si="14"/>
        <v>0.13723864894795113</v>
      </c>
      <c r="I83" s="235">
        <f t="shared" si="12"/>
        <v>2.9302645076148066E-2</v>
      </c>
      <c r="J83" s="249"/>
    </row>
    <row r="84" spans="1:10" x14ac:dyDescent="0.25">
      <c r="A84" s="475"/>
      <c r="B84" s="276" t="s">
        <v>329</v>
      </c>
      <c r="C84" s="264">
        <v>84544.8</v>
      </c>
      <c r="D84" s="268">
        <v>74295.600000000006</v>
      </c>
      <c r="E84" s="264">
        <v>83128.260000000009</v>
      </c>
      <c r="F84" s="268">
        <v>74376.3</v>
      </c>
      <c r="G84" s="234">
        <f t="shared" si="13"/>
        <v>-0.12122803531382176</v>
      </c>
      <c r="H84" s="234">
        <f t="shared" si="14"/>
        <v>-0.10528260786404053</v>
      </c>
      <c r="I84" s="235">
        <f t="shared" si="12"/>
        <v>2.6528460422643584E-2</v>
      </c>
      <c r="J84" s="249"/>
    </row>
    <row r="85" spans="1:10" x14ac:dyDescent="0.25">
      <c r="A85" s="475"/>
      <c r="B85" s="276" t="s">
        <v>325</v>
      </c>
      <c r="C85" s="264">
        <v>118737.60000000001</v>
      </c>
      <c r="D85" s="268">
        <v>77223.600000000006</v>
      </c>
      <c r="E85" s="264">
        <v>114352</v>
      </c>
      <c r="F85" s="268">
        <v>73942.77</v>
      </c>
      <c r="G85" s="234">
        <f t="shared" si="13"/>
        <v>-0.34962808748029262</v>
      </c>
      <c r="H85" s="234">
        <f t="shared" si="14"/>
        <v>-0.35337580453337059</v>
      </c>
      <c r="I85" s="235">
        <f t="shared" si="12"/>
        <v>2.6373829398419084E-2</v>
      </c>
      <c r="J85" s="249"/>
    </row>
    <row r="86" spans="1:10" x14ac:dyDescent="0.25">
      <c r="A86" s="475"/>
      <c r="B86" s="276" t="s">
        <v>81</v>
      </c>
      <c r="C86" s="264">
        <v>25013.760000000002</v>
      </c>
      <c r="D86" s="268">
        <v>35902.080000000002</v>
      </c>
      <c r="E86" s="264">
        <v>55009.600000000006</v>
      </c>
      <c r="F86" s="268">
        <v>70195.199999999997</v>
      </c>
      <c r="G86" s="234">
        <f t="shared" si="13"/>
        <v>0.43529321461467596</v>
      </c>
      <c r="H86" s="234">
        <f t="shared" si="14"/>
        <v>0.27605363427474461</v>
      </c>
      <c r="I86" s="235">
        <f t="shared" si="12"/>
        <v>2.5037150074143925E-2</v>
      </c>
      <c r="J86" s="249"/>
    </row>
    <row r="87" spans="1:10" x14ac:dyDescent="0.25">
      <c r="A87" s="475"/>
      <c r="B87" s="276" t="s">
        <v>287</v>
      </c>
      <c r="C87" s="264">
        <v>55749.600000000006</v>
      </c>
      <c r="D87" s="268">
        <v>74332.800000000003</v>
      </c>
      <c r="E87" s="264">
        <v>50089.2</v>
      </c>
      <c r="F87" s="268">
        <v>68352</v>
      </c>
      <c r="G87" s="234">
        <f t="shared" si="13"/>
        <v>0.33333333333333326</v>
      </c>
      <c r="H87" s="234">
        <f t="shared" si="14"/>
        <v>0.3646055437100213</v>
      </c>
      <c r="I87" s="235">
        <f t="shared" si="12"/>
        <v>2.4379719437623733E-2</v>
      </c>
      <c r="J87" s="249"/>
    </row>
    <row r="88" spans="1:10" x14ac:dyDescent="0.25">
      <c r="A88" s="475"/>
      <c r="B88" s="276" t="s">
        <v>32</v>
      </c>
      <c r="C88" s="264">
        <v>18583.2</v>
      </c>
      <c r="D88" s="268">
        <v>38871.600000000006</v>
      </c>
      <c r="E88" s="264">
        <v>17301.599999999999</v>
      </c>
      <c r="F88" s="268">
        <v>45374.8</v>
      </c>
      <c r="G88" s="234">
        <f t="shared" si="13"/>
        <v>1.0917602996254683</v>
      </c>
      <c r="H88" s="234">
        <f t="shared" si="14"/>
        <v>1.6225782586581592</v>
      </c>
      <c r="I88" s="235">
        <f t="shared" si="12"/>
        <v>1.6184235919040987E-2</v>
      </c>
      <c r="J88" s="249"/>
    </row>
    <row r="89" spans="1:10" x14ac:dyDescent="0.25">
      <c r="A89" s="475"/>
      <c r="B89" s="276" t="s">
        <v>457</v>
      </c>
      <c r="C89" s="264">
        <v>13653.12</v>
      </c>
      <c r="D89" s="268">
        <v>22710.6</v>
      </c>
      <c r="E89" s="264">
        <v>15715.300000000001</v>
      </c>
      <c r="F89" s="268">
        <v>29137.200000000001</v>
      </c>
      <c r="G89" s="234">
        <f t="shared" si="13"/>
        <v>0.66340001406271942</v>
      </c>
      <c r="H89" s="234">
        <f t="shared" si="14"/>
        <v>0.85406578302673175</v>
      </c>
      <c r="I89" s="235">
        <f t="shared" si="12"/>
        <v>1.0392625836814289E-2</v>
      </c>
      <c r="J89" s="249"/>
    </row>
    <row r="90" spans="1:10" x14ac:dyDescent="0.25">
      <c r="A90" s="475"/>
      <c r="B90" s="276" t="s">
        <v>928</v>
      </c>
      <c r="C90" s="264">
        <v>15312</v>
      </c>
      <c r="D90" s="268">
        <v>6700.32</v>
      </c>
      <c r="E90" s="264">
        <v>13269</v>
      </c>
      <c r="F90" s="268">
        <v>19156</v>
      </c>
      <c r="G90" s="234">
        <f t="shared" si="13"/>
        <v>-0.5624137931034483</v>
      </c>
      <c r="H90" s="234">
        <f t="shared" si="14"/>
        <v>0.44366568693948305</v>
      </c>
      <c r="I90" s="235">
        <f t="shared" si="12"/>
        <v>6.8325419233836648E-3</v>
      </c>
      <c r="J90" s="249"/>
    </row>
    <row r="91" spans="1:10" x14ac:dyDescent="0.25">
      <c r="A91" s="475"/>
      <c r="B91" s="276" t="s">
        <v>318</v>
      </c>
      <c r="C91" s="264">
        <v>32254.379999999997</v>
      </c>
      <c r="D91" s="268">
        <v>11832</v>
      </c>
      <c r="E91" s="264">
        <v>35968.089999999997</v>
      </c>
      <c r="F91" s="268">
        <v>14534</v>
      </c>
      <c r="G91" s="237">
        <f t="shared" si="13"/>
        <v>-0.6331661002319684</v>
      </c>
      <c r="H91" s="237">
        <f t="shared" si="14"/>
        <v>-0.59591960540579159</v>
      </c>
      <c r="I91" s="235">
        <f t="shared" si="12"/>
        <v>5.1839718268144805E-3</v>
      </c>
      <c r="J91" s="249"/>
    </row>
    <row r="92" spans="1:10" x14ac:dyDescent="0.25">
      <c r="A92" s="475"/>
      <c r="B92" s="276" t="s">
        <v>12</v>
      </c>
      <c r="C92" s="264">
        <v>8610</v>
      </c>
      <c r="D92" s="268">
        <v>3600</v>
      </c>
      <c r="E92" s="264">
        <v>8729.0600000000013</v>
      </c>
      <c r="F92" s="268">
        <v>3735.22</v>
      </c>
      <c r="G92" s="237">
        <f t="shared" si="13"/>
        <v>-0.58188153310104529</v>
      </c>
      <c r="H92" s="237">
        <f t="shared" si="14"/>
        <v>-0.57209367331648542</v>
      </c>
      <c r="I92" s="235">
        <f t="shared" si="12"/>
        <v>1.3322743392702617E-3</v>
      </c>
      <c r="J92" s="249"/>
    </row>
    <row r="93" spans="1:10" x14ac:dyDescent="0.25">
      <c r="A93" s="475"/>
      <c r="B93" s="276" t="s">
        <v>1932</v>
      </c>
      <c r="C93" s="264"/>
      <c r="D93" s="268">
        <v>418.8</v>
      </c>
      <c r="E93" s="264"/>
      <c r="F93" s="268">
        <v>793.63000000000011</v>
      </c>
      <c r="G93" s="237" t="str">
        <f t="shared" si="13"/>
        <v xml:space="preserve"> </v>
      </c>
      <c r="H93" s="237" t="str">
        <f t="shared" si="14"/>
        <v xml:space="preserve"> </v>
      </c>
      <c r="I93" s="235">
        <f t="shared" si="12"/>
        <v>2.8307111331462616E-4</v>
      </c>
      <c r="J93" s="249"/>
    </row>
    <row r="94" spans="1:10" x14ac:dyDescent="0.25">
      <c r="A94" s="475"/>
      <c r="B94" s="276" t="s">
        <v>2359</v>
      </c>
      <c r="C94" s="264">
        <v>28884</v>
      </c>
      <c r="D94" s="268"/>
      <c r="E94" s="264">
        <v>37309.910000000003</v>
      </c>
      <c r="F94" s="268"/>
      <c r="G94" s="237"/>
      <c r="H94" s="237"/>
      <c r="I94" s="235"/>
      <c r="J94" s="249"/>
    </row>
    <row r="95" spans="1:10" x14ac:dyDescent="0.25">
      <c r="A95" s="475"/>
      <c r="B95" s="276" t="s">
        <v>920</v>
      </c>
      <c r="C95" s="264">
        <v>15312</v>
      </c>
      <c r="D95" s="268"/>
      <c r="E95" s="264">
        <v>14510</v>
      </c>
      <c r="F95" s="268"/>
      <c r="G95" s="237"/>
      <c r="H95" s="237"/>
      <c r="I95" s="235"/>
      <c r="J95" s="249"/>
    </row>
    <row r="96" spans="1:10" x14ac:dyDescent="0.25">
      <c r="A96" s="475"/>
      <c r="B96" s="276" t="s">
        <v>66</v>
      </c>
      <c r="C96" s="264">
        <v>17.399999999999999</v>
      </c>
      <c r="D96" s="268"/>
      <c r="E96" s="264">
        <v>1.5</v>
      </c>
      <c r="F96" s="268"/>
      <c r="G96" s="237"/>
      <c r="H96" s="237"/>
      <c r="I96" s="235"/>
      <c r="J96" s="249"/>
    </row>
    <row r="97" spans="1:10" x14ac:dyDescent="0.25">
      <c r="A97" s="475"/>
      <c r="B97" s="276" t="s">
        <v>132</v>
      </c>
      <c r="C97" s="264">
        <v>3675.84</v>
      </c>
      <c r="D97" s="268"/>
      <c r="E97" s="264">
        <v>8764.68</v>
      </c>
      <c r="F97" s="268"/>
      <c r="G97" s="237"/>
      <c r="H97" s="237"/>
      <c r="I97" s="235"/>
      <c r="J97" s="249"/>
    </row>
    <row r="98" spans="1:10" ht="15.75" thickBot="1" x14ac:dyDescent="0.3">
      <c r="A98" s="476"/>
      <c r="B98" s="277" t="s">
        <v>283</v>
      </c>
      <c r="C98" s="264">
        <v>8.6999999999999993</v>
      </c>
      <c r="D98" s="268"/>
      <c r="E98" s="264">
        <v>0.6</v>
      </c>
      <c r="F98" s="268"/>
      <c r="G98" s="234">
        <f t="shared" si="13"/>
        <v>-1</v>
      </c>
      <c r="H98" s="234">
        <f t="shared" si="14"/>
        <v>-1</v>
      </c>
      <c r="I98" s="235">
        <f>F98/$F$99</f>
        <v>0</v>
      </c>
      <c r="J98" s="249"/>
    </row>
    <row r="99" spans="1:10" s="224" customFormat="1" ht="15.75" thickBot="1" x14ac:dyDescent="0.3">
      <c r="A99" s="459" t="s">
        <v>2093</v>
      </c>
      <c r="B99" s="462"/>
      <c r="C99" s="278">
        <f>SUM(C76:C98)</f>
        <v>2024206.8390000004</v>
      </c>
      <c r="D99" s="282">
        <f t="shared" ref="D99:F99" si="15">SUM(D76:D98)</f>
        <v>2154587.8290000004</v>
      </c>
      <c r="E99" s="278">
        <f t="shared" si="15"/>
        <v>2358636.3000000003</v>
      </c>
      <c r="F99" s="282">
        <f t="shared" si="15"/>
        <v>2803641.78</v>
      </c>
      <c r="G99" s="226">
        <f t="shared" si="13"/>
        <v>6.4410902822762406E-2</v>
      </c>
      <c r="H99" s="226">
        <f t="shared" si="14"/>
        <v>0.188670665333184</v>
      </c>
      <c r="I99" s="225">
        <f>F99/$F$99</f>
        <v>1</v>
      </c>
      <c r="J99" s="248">
        <f>F99/$F$209</f>
        <v>4.7116664131125086E-2</v>
      </c>
    </row>
    <row r="100" spans="1:10" ht="16.5" thickTop="1" thickBot="1" x14ac:dyDescent="0.3">
      <c r="A100" s="309" t="s">
        <v>1013</v>
      </c>
      <c r="B100" s="274" t="s">
        <v>26</v>
      </c>
      <c r="C100" s="271">
        <v>92170</v>
      </c>
      <c r="D100" s="273">
        <v>166614.79999999999</v>
      </c>
      <c r="E100" s="272">
        <v>125272.93</v>
      </c>
      <c r="F100" s="273">
        <v>1741556.29</v>
      </c>
      <c r="G100" s="229">
        <f t="shared" si="13"/>
        <v>0.80769013778886833</v>
      </c>
      <c r="H100" s="229">
        <f t="shared" si="14"/>
        <v>12.902095927667695</v>
      </c>
      <c r="I100" s="228">
        <v>1</v>
      </c>
      <c r="J100" s="248">
        <f>F100/$F$209</f>
        <v>2.9267762867115747E-2</v>
      </c>
    </row>
    <row r="101" spans="1:10" ht="15.75" thickTop="1" x14ac:dyDescent="0.25">
      <c r="A101" s="482" t="s">
        <v>1009</v>
      </c>
      <c r="B101" s="275" t="s">
        <v>26</v>
      </c>
      <c r="C101" s="262">
        <v>162431.31600000002</v>
      </c>
      <c r="D101" s="267">
        <v>88353.167999999991</v>
      </c>
      <c r="E101" s="258">
        <v>855170.8</v>
      </c>
      <c r="F101" s="258">
        <v>438956.98</v>
      </c>
      <c r="G101" s="239">
        <f t="shared" si="13"/>
        <v>-0.45605828866152887</v>
      </c>
      <c r="H101" s="239">
        <f t="shared" si="14"/>
        <v>-0.48670256280967505</v>
      </c>
      <c r="I101" s="240">
        <f t="shared" ref="I101:I111" si="16">F101/$F$112</f>
        <v>0.3216052950533847</v>
      </c>
      <c r="J101" s="249"/>
    </row>
    <row r="102" spans="1:10" x14ac:dyDescent="0.25">
      <c r="A102" s="475"/>
      <c r="B102" s="276" t="s">
        <v>132</v>
      </c>
      <c r="C102" s="264">
        <v>18525.414000000001</v>
      </c>
      <c r="D102" s="268">
        <v>38844.959999999999</v>
      </c>
      <c r="E102" s="258">
        <v>150020.44</v>
      </c>
      <c r="F102" s="268">
        <v>317537.59999999998</v>
      </c>
      <c r="G102" s="234">
        <f t="shared" si="13"/>
        <v>1.0968470664137384</v>
      </c>
      <c r="H102" s="234">
        <f t="shared" si="14"/>
        <v>1.1166289073675557</v>
      </c>
      <c r="I102" s="235">
        <f t="shared" si="16"/>
        <v>0.23264642821841824</v>
      </c>
      <c r="J102" s="249"/>
    </row>
    <row r="103" spans="1:10" ht="15.75" thickBot="1" x14ac:dyDescent="0.3">
      <c r="A103" s="475"/>
      <c r="B103" s="276" t="s">
        <v>3</v>
      </c>
      <c r="C103" s="264">
        <v>170776.80000000002</v>
      </c>
      <c r="D103" s="268">
        <v>64653.600000000006</v>
      </c>
      <c r="E103" s="258">
        <v>869245.86</v>
      </c>
      <c r="F103" s="268">
        <v>311623.84999999998</v>
      </c>
      <c r="G103" s="237">
        <f t="shared" si="13"/>
        <v>-0.62141461837907719</v>
      </c>
      <c r="H103" s="237">
        <f t="shared" si="14"/>
        <v>-0.64150090976562146</v>
      </c>
      <c r="I103" s="235">
        <f t="shared" si="16"/>
        <v>0.2283136726175802</v>
      </c>
      <c r="J103" s="249"/>
    </row>
    <row r="104" spans="1:10" ht="15.75" thickBot="1" x14ac:dyDescent="0.3">
      <c r="A104" s="475"/>
      <c r="B104" s="276" t="s">
        <v>58</v>
      </c>
      <c r="C104" s="264">
        <v>50138.843999999997</v>
      </c>
      <c r="D104" s="321">
        <v>19018.2</v>
      </c>
      <c r="E104" s="258">
        <v>363494.82</v>
      </c>
      <c r="F104" s="268">
        <v>90768.58</v>
      </c>
      <c r="G104" s="237">
        <f t="shared" si="13"/>
        <v>-0.6206893002957945</v>
      </c>
      <c r="H104" s="237">
        <f t="shared" si="14"/>
        <v>-0.75028920632211482</v>
      </c>
      <c r="I104" s="235">
        <f t="shared" si="16"/>
        <v>6.6502316360197197E-2</v>
      </c>
      <c r="J104" s="249"/>
    </row>
    <row r="105" spans="1:10" x14ac:dyDescent="0.25">
      <c r="A105" s="475"/>
      <c r="B105" s="276" t="s">
        <v>66</v>
      </c>
      <c r="C105" s="264">
        <v>9544.2839999999997</v>
      </c>
      <c r="D105" s="268">
        <v>11880</v>
      </c>
      <c r="E105" s="258">
        <v>50825.509999999995</v>
      </c>
      <c r="F105" s="268">
        <v>62000</v>
      </c>
      <c r="G105" s="237">
        <f t="shared" si="13"/>
        <v>0.24472406730562501</v>
      </c>
      <c r="H105" s="237">
        <f t="shared" si="14"/>
        <v>0.21985986958123993</v>
      </c>
      <c r="I105" s="235">
        <f t="shared" si="16"/>
        <v>4.5424789220369279E-2</v>
      </c>
      <c r="J105" s="249"/>
    </row>
    <row r="106" spans="1:10" x14ac:dyDescent="0.25">
      <c r="A106" s="475"/>
      <c r="B106" s="276" t="s">
        <v>32</v>
      </c>
      <c r="C106" s="264">
        <v>29232</v>
      </c>
      <c r="D106" s="268">
        <v>4719.9359999999997</v>
      </c>
      <c r="E106" s="258">
        <v>149100</v>
      </c>
      <c r="F106" s="268">
        <v>49810.8</v>
      </c>
      <c r="G106" s="237">
        <f t="shared" si="13"/>
        <v>-0.83853530377668306</v>
      </c>
      <c r="H106" s="237">
        <f t="shared" si="14"/>
        <v>-0.66592354124748487</v>
      </c>
      <c r="I106" s="235">
        <f t="shared" si="16"/>
        <v>3.6494275659644679E-2</v>
      </c>
      <c r="J106" s="249"/>
    </row>
    <row r="107" spans="1:10" x14ac:dyDescent="0.25">
      <c r="A107" s="475"/>
      <c r="B107" s="276" t="s">
        <v>16</v>
      </c>
      <c r="C107" s="264"/>
      <c r="D107" s="268">
        <v>12980.52</v>
      </c>
      <c r="E107" s="258"/>
      <c r="F107" s="268">
        <v>38996.1</v>
      </c>
      <c r="G107" s="237" t="str">
        <f t="shared" si="13"/>
        <v xml:space="preserve"> </v>
      </c>
      <c r="H107" s="237" t="str">
        <f t="shared" si="14"/>
        <v xml:space="preserve"> </v>
      </c>
      <c r="I107" s="235">
        <f t="shared" si="16"/>
        <v>2.857080036962004E-2</v>
      </c>
      <c r="J107" s="249"/>
    </row>
    <row r="108" spans="1:10" x14ac:dyDescent="0.25">
      <c r="A108" s="475"/>
      <c r="B108" s="276" t="s">
        <v>308</v>
      </c>
      <c r="C108" s="264">
        <v>7076.4</v>
      </c>
      <c r="D108" s="268">
        <v>3996</v>
      </c>
      <c r="E108" s="258">
        <v>74306.600000000006</v>
      </c>
      <c r="F108" s="268">
        <v>38555.599999999999</v>
      </c>
      <c r="G108" s="234">
        <f t="shared" si="13"/>
        <v>-0.43530608784127522</v>
      </c>
      <c r="H108" s="234">
        <f t="shared" si="14"/>
        <v>-0.48112819049721023</v>
      </c>
      <c r="I108" s="235">
        <f t="shared" si="16"/>
        <v>2.8248064568788221E-2</v>
      </c>
      <c r="J108" s="249"/>
    </row>
    <row r="109" spans="1:10" x14ac:dyDescent="0.25">
      <c r="A109" s="475"/>
      <c r="B109" s="276" t="s">
        <v>318</v>
      </c>
      <c r="C109" s="264">
        <v>884.98800000000006</v>
      </c>
      <c r="D109" s="268">
        <v>3768.3360000000002</v>
      </c>
      <c r="E109" s="258">
        <v>3905.91</v>
      </c>
      <c r="F109" s="268">
        <v>16644</v>
      </c>
      <c r="G109" s="234">
        <f t="shared" si="13"/>
        <v>3.258064516129032</v>
      </c>
      <c r="H109" s="234">
        <f t="shared" si="14"/>
        <v>3.2612348978855117</v>
      </c>
      <c r="I109" s="235">
        <f t="shared" si="16"/>
        <v>1.2194357931997198E-2</v>
      </c>
      <c r="J109" s="249"/>
    </row>
    <row r="110" spans="1:10" s="201" customFormat="1" x14ac:dyDescent="0.25">
      <c r="A110" s="475"/>
      <c r="B110" s="276" t="s">
        <v>334</v>
      </c>
      <c r="C110" s="264">
        <v>423</v>
      </c>
      <c r="D110" s="268"/>
      <c r="E110" s="258">
        <v>3300</v>
      </c>
      <c r="F110" s="268"/>
      <c r="G110" s="234">
        <f t="shared" si="13"/>
        <v>-1</v>
      </c>
      <c r="H110" s="234">
        <f t="shared" si="14"/>
        <v>-1</v>
      </c>
      <c r="I110" s="235">
        <f t="shared" si="16"/>
        <v>0</v>
      </c>
      <c r="J110" s="249"/>
    </row>
    <row r="111" spans="1:10" ht="15.75" thickBot="1" x14ac:dyDescent="0.3">
      <c r="A111" s="476"/>
      <c r="B111" s="277" t="s">
        <v>21</v>
      </c>
      <c r="C111" s="265">
        <v>12941.76</v>
      </c>
      <c r="D111" s="269"/>
      <c r="E111" s="258">
        <v>81328</v>
      </c>
      <c r="F111" s="268"/>
      <c r="G111" s="234">
        <f t="shared" si="13"/>
        <v>-1</v>
      </c>
      <c r="H111" s="234">
        <f t="shared" si="14"/>
        <v>-1</v>
      </c>
      <c r="I111" s="235">
        <f t="shared" si="16"/>
        <v>0</v>
      </c>
      <c r="J111" s="249"/>
    </row>
    <row r="112" spans="1:10" s="224" customFormat="1" ht="15.75" thickBot="1" x14ac:dyDescent="0.3">
      <c r="A112" s="461" t="s">
        <v>2095</v>
      </c>
      <c r="B112" s="462"/>
      <c r="C112" s="278">
        <f>SUM(C101:C111)</f>
        <v>461974.80600000004</v>
      </c>
      <c r="D112" s="282">
        <f t="shared" ref="D112:F112" si="17">SUM(D101:D111)</f>
        <v>248214.72</v>
      </c>
      <c r="E112" s="278">
        <f t="shared" si="17"/>
        <v>2600697.94</v>
      </c>
      <c r="F112" s="282">
        <f t="shared" si="17"/>
        <v>1364893.5100000002</v>
      </c>
      <c r="G112" s="219">
        <f t="shared" si="13"/>
        <v>-0.46270940151658402</v>
      </c>
      <c r="H112" s="219">
        <f t="shared" si="14"/>
        <v>-0.4751818390720145</v>
      </c>
      <c r="I112" s="220">
        <v>1</v>
      </c>
      <c r="J112" s="248">
        <f>F112/$F$209</f>
        <v>2.2937748161757827E-2</v>
      </c>
    </row>
    <row r="113" spans="1:10" x14ac:dyDescent="0.25">
      <c r="A113" s="474" t="s">
        <v>475</v>
      </c>
      <c r="B113" s="275" t="s">
        <v>26</v>
      </c>
      <c r="C113" s="264">
        <v>309417.49</v>
      </c>
      <c r="D113" s="268">
        <v>265980.65600000002</v>
      </c>
      <c r="E113" s="264">
        <v>865855.23</v>
      </c>
      <c r="F113" s="268">
        <v>1114308.68</v>
      </c>
      <c r="G113" s="234">
        <f t="shared" si="13"/>
        <v>-0.14038260733095587</v>
      </c>
      <c r="H113" s="234">
        <f t="shared" si="14"/>
        <v>0.28694571724189966</v>
      </c>
      <c r="I113" s="235">
        <f>F113/$F$118</f>
        <v>0.9493526560947505</v>
      </c>
      <c r="J113" s="249"/>
    </row>
    <row r="114" spans="1:10" x14ac:dyDescent="0.25">
      <c r="A114" s="475"/>
      <c r="B114" s="276" t="s">
        <v>397</v>
      </c>
      <c r="C114" s="264"/>
      <c r="D114" s="268">
        <v>10478.16</v>
      </c>
      <c r="E114" s="264"/>
      <c r="F114" s="268">
        <v>42216.85</v>
      </c>
      <c r="G114" s="237" t="str">
        <f t="shared" ref="G114:G150" si="18">IFERROR(D114/C114-1," ")</f>
        <v xml:space="preserve"> </v>
      </c>
      <c r="H114" s="237" t="str">
        <f t="shared" ref="H114:H150" si="19">IFERROR(F114/E114-1," ")</f>
        <v xml:space="preserve"> </v>
      </c>
      <c r="I114" s="235">
        <f>F114/$F$118</f>
        <v>3.5967303673389378E-2</v>
      </c>
      <c r="J114" s="249"/>
    </row>
    <row r="115" spans="1:10" s="201" customFormat="1" x14ac:dyDescent="0.25">
      <c r="A115" s="475"/>
      <c r="B115" s="276" t="s">
        <v>114</v>
      </c>
      <c r="C115" s="264">
        <v>272376.84000000008</v>
      </c>
      <c r="D115" s="268">
        <v>22470</v>
      </c>
      <c r="E115" s="264">
        <v>746666.06</v>
      </c>
      <c r="F115" s="268">
        <v>17146.330000000002</v>
      </c>
      <c r="G115" s="234">
        <f t="shared" si="18"/>
        <v>-0.91750399923870185</v>
      </c>
      <c r="H115" s="234">
        <f t="shared" si="19"/>
        <v>-0.97703614652044046</v>
      </c>
      <c r="I115" s="235">
        <f>F115/$F$118</f>
        <v>1.4608083217818158E-2</v>
      </c>
      <c r="J115" s="249"/>
    </row>
    <row r="116" spans="1:10" s="201" customFormat="1" x14ac:dyDescent="0.25">
      <c r="A116" s="475"/>
      <c r="B116" s="276" t="s">
        <v>2466</v>
      </c>
      <c r="C116" s="264"/>
      <c r="D116" s="268">
        <v>5.625</v>
      </c>
      <c r="E116" s="264"/>
      <c r="F116" s="268">
        <v>84.46</v>
      </c>
      <c r="G116" s="234"/>
      <c r="H116" s="234"/>
      <c r="I116" s="235"/>
      <c r="J116" s="249"/>
    </row>
    <row r="117" spans="1:10" ht="15.75" thickBot="1" x14ac:dyDescent="0.3">
      <c r="A117" s="476"/>
      <c r="B117" s="277" t="s">
        <v>81</v>
      </c>
      <c r="C117" s="264">
        <v>155797</v>
      </c>
      <c r="D117" s="268"/>
      <c r="E117" s="264">
        <v>195387.57</v>
      </c>
      <c r="F117" s="268"/>
      <c r="G117" s="234">
        <f t="shared" si="18"/>
        <v>-1</v>
      </c>
      <c r="H117" s="234">
        <f t="shared" si="19"/>
        <v>-1</v>
      </c>
      <c r="I117" s="235">
        <f>F117/$F$118</f>
        <v>0</v>
      </c>
      <c r="J117" s="249"/>
    </row>
    <row r="118" spans="1:10" s="224" customFormat="1" ht="15.75" thickBot="1" x14ac:dyDescent="0.3">
      <c r="A118" s="461" t="s">
        <v>2096</v>
      </c>
      <c r="B118" s="463"/>
      <c r="C118" s="280">
        <f>SUM(C113:C117)</f>
        <v>737591.33000000007</v>
      </c>
      <c r="D118" s="281">
        <f t="shared" ref="D118:F118" si="20">SUM(D113:D117)</f>
        <v>298934.44099999999</v>
      </c>
      <c r="E118" s="280">
        <f t="shared" si="20"/>
        <v>1807908.86</v>
      </c>
      <c r="F118" s="281">
        <f t="shared" si="20"/>
        <v>1173756.32</v>
      </c>
      <c r="G118" s="219">
        <f t="shared" si="18"/>
        <v>-0.59471535409723431</v>
      </c>
      <c r="H118" s="219">
        <f t="shared" si="19"/>
        <v>-0.35076576813722793</v>
      </c>
      <c r="I118" s="220">
        <f>F118/$F$118</f>
        <v>1</v>
      </c>
      <c r="J118" s="248">
        <f>F118/$F$209</f>
        <v>1.9725587874933649E-2</v>
      </c>
    </row>
    <row r="119" spans="1:10" x14ac:dyDescent="0.25">
      <c r="A119" s="471" t="s">
        <v>40</v>
      </c>
      <c r="B119" s="201" t="s">
        <v>26</v>
      </c>
      <c r="C119" s="264">
        <v>84139.422999999995</v>
      </c>
      <c r="D119" s="268">
        <v>124091.444</v>
      </c>
      <c r="E119" s="264">
        <v>236582.25</v>
      </c>
      <c r="F119" s="268">
        <v>349851.13999999996</v>
      </c>
      <c r="G119" s="234">
        <f t="shared" si="18"/>
        <v>0.47483117396704766</v>
      </c>
      <c r="H119" s="234">
        <f t="shared" si="19"/>
        <v>0.47877171681307429</v>
      </c>
      <c r="I119" s="235">
        <f t="shared" ref="I119:I132" si="21">F119/$F$137</f>
        <v>0.46602767866368661</v>
      </c>
      <c r="J119" s="249"/>
    </row>
    <row r="120" spans="1:10" s="201" customFormat="1" x14ac:dyDescent="0.25">
      <c r="A120" s="472"/>
      <c r="B120" s="201" t="s">
        <v>81</v>
      </c>
      <c r="C120" s="264">
        <v>47817.917000000001</v>
      </c>
      <c r="D120" s="268">
        <v>81696.421999999991</v>
      </c>
      <c r="E120" s="264">
        <v>130392.59</v>
      </c>
      <c r="F120" s="268">
        <v>189491.16</v>
      </c>
      <c r="G120" s="234">
        <f t="shared" si="18"/>
        <v>0.70848976964011179</v>
      </c>
      <c r="H120" s="234">
        <f t="shared" si="19"/>
        <v>0.45323564782323911</v>
      </c>
      <c r="I120" s="235">
        <f t="shared" si="21"/>
        <v>0.25241628602979321</v>
      </c>
      <c r="J120" s="249"/>
    </row>
    <row r="121" spans="1:10" x14ac:dyDescent="0.25">
      <c r="A121" s="472"/>
      <c r="B121" s="201" t="s">
        <v>12</v>
      </c>
      <c r="C121" s="264">
        <v>18840</v>
      </c>
      <c r="D121" s="268">
        <v>48174</v>
      </c>
      <c r="E121" s="264">
        <v>42682.8</v>
      </c>
      <c r="F121" s="268">
        <v>108156.98000000001</v>
      </c>
      <c r="G121" s="234">
        <f t="shared" si="18"/>
        <v>1.5570063694267517</v>
      </c>
      <c r="H121" s="234">
        <f t="shared" si="19"/>
        <v>1.533971060942581</v>
      </c>
      <c r="I121" s="235">
        <f t="shared" si="21"/>
        <v>0.14407312298789363</v>
      </c>
      <c r="J121" s="249"/>
    </row>
    <row r="122" spans="1:10" x14ac:dyDescent="0.25">
      <c r="A122" s="472"/>
      <c r="B122" s="201" t="s">
        <v>21</v>
      </c>
      <c r="C122" s="264">
        <v>5933.1100000000006</v>
      </c>
      <c r="D122" s="268">
        <v>10176.827000000001</v>
      </c>
      <c r="E122" s="264">
        <v>6830.47</v>
      </c>
      <c r="F122" s="268">
        <v>54592.2</v>
      </c>
      <c r="G122" s="237">
        <f t="shared" si="18"/>
        <v>0.71526012495975966</v>
      </c>
      <c r="H122" s="237">
        <f t="shared" si="19"/>
        <v>6.992451471128633</v>
      </c>
      <c r="I122" s="235">
        <f t="shared" si="21"/>
        <v>7.2720861333033571E-2</v>
      </c>
      <c r="J122" s="249"/>
    </row>
    <row r="123" spans="1:10" x14ac:dyDescent="0.25">
      <c r="A123" s="472"/>
      <c r="B123" s="201" t="s">
        <v>48</v>
      </c>
      <c r="C123" s="264">
        <v>6194.4</v>
      </c>
      <c r="D123" s="268">
        <v>6572.15</v>
      </c>
      <c r="E123" s="264">
        <v>16707.599999999999</v>
      </c>
      <c r="F123" s="268">
        <v>21800.400000000001</v>
      </c>
      <c r="G123" s="237">
        <f t="shared" si="18"/>
        <v>6.0982500322872335E-2</v>
      </c>
      <c r="H123" s="237">
        <f t="shared" si="19"/>
        <v>0.3048193636428933</v>
      </c>
      <c r="I123" s="235">
        <f t="shared" si="21"/>
        <v>2.9039750466269269E-2</v>
      </c>
      <c r="J123" s="249"/>
    </row>
    <row r="124" spans="1:10" s="201" customFormat="1" x14ac:dyDescent="0.25">
      <c r="A124" s="472"/>
      <c r="B124" s="201" t="s">
        <v>32</v>
      </c>
      <c r="C124" s="264">
        <v>310</v>
      </c>
      <c r="D124" s="268">
        <v>1366.875</v>
      </c>
      <c r="E124" s="264">
        <v>2650.4</v>
      </c>
      <c r="F124" s="268">
        <v>10153.5</v>
      </c>
      <c r="G124" s="237">
        <f t="shared" si="18"/>
        <v>3.409274193548387</v>
      </c>
      <c r="H124" s="237">
        <f t="shared" si="19"/>
        <v>2.8309311801992152</v>
      </c>
      <c r="I124" s="235">
        <f t="shared" si="21"/>
        <v>1.3525215425371323E-2</v>
      </c>
      <c r="J124" s="249"/>
    </row>
    <row r="125" spans="1:10" x14ac:dyDescent="0.25">
      <c r="A125" s="472"/>
      <c r="B125" s="201" t="s">
        <v>75</v>
      </c>
      <c r="C125" s="264"/>
      <c r="D125" s="268">
        <v>1529</v>
      </c>
      <c r="E125" s="264"/>
      <c r="F125" s="268">
        <v>7157.66</v>
      </c>
      <c r="G125" s="237" t="str">
        <f t="shared" si="18"/>
        <v xml:space="preserve"> </v>
      </c>
      <c r="H125" s="237" t="str">
        <f t="shared" si="19"/>
        <v xml:space="preserve"> </v>
      </c>
      <c r="I125" s="235">
        <f t="shared" si="21"/>
        <v>9.5345342435183243E-3</v>
      </c>
      <c r="J125" s="249"/>
    </row>
    <row r="126" spans="1:10" x14ac:dyDescent="0.25">
      <c r="A126" s="472"/>
      <c r="B126" s="201" t="s">
        <v>192</v>
      </c>
      <c r="C126" s="264"/>
      <c r="D126" s="268">
        <v>1342</v>
      </c>
      <c r="E126" s="264"/>
      <c r="F126" s="268">
        <v>3882.5099999999998</v>
      </c>
      <c r="G126" s="237" t="str">
        <f t="shared" si="18"/>
        <v xml:space="preserve"> </v>
      </c>
      <c r="H126" s="237" t="str">
        <f t="shared" si="19"/>
        <v xml:space="preserve"> </v>
      </c>
      <c r="I126" s="235">
        <f t="shared" si="21"/>
        <v>5.1717914158820521E-3</v>
      </c>
      <c r="J126" s="249"/>
    </row>
    <row r="127" spans="1:10" x14ac:dyDescent="0.25">
      <c r="A127" s="472"/>
      <c r="B127" s="201" t="s">
        <v>58</v>
      </c>
      <c r="C127" s="264"/>
      <c r="D127" s="268">
        <v>667.173</v>
      </c>
      <c r="E127" s="264"/>
      <c r="F127" s="268">
        <v>2520</v>
      </c>
      <c r="G127" s="237" t="str">
        <f t="shared" si="18"/>
        <v xml:space="preserve"> </v>
      </c>
      <c r="H127" s="237" t="str">
        <f t="shared" si="19"/>
        <v xml:space="preserve"> </v>
      </c>
      <c r="I127" s="235">
        <f t="shared" si="21"/>
        <v>3.3568269928532755E-3</v>
      </c>
      <c r="J127" s="249"/>
    </row>
    <row r="128" spans="1:10" x14ac:dyDescent="0.25">
      <c r="A128" s="472"/>
      <c r="B128" s="201" t="s">
        <v>42</v>
      </c>
      <c r="C128" s="264">
        <v>501.21899999999999</v>
      </c>
      <c r="D128" s="268">
        <v>496</v>
      </c>
      <c r="E128" s="264">
        <v>1305.31</v>
      </c>
      <c r="F128" s="268">
        <v>2230.0700000000002</v>
      </c>
      <c r="G128" s="237">
        <f t="shared" si="18"/>
        <v>-1.0412614046953483E-2</v>
      </c>
      <c r="H128" s="237">
        <f t="shared" si="19"/>
        <v>0.70846005929625933</v>
      </c>
      <c r="I128" s="235">
        <f t="shared" si="21"/>
        <v>2.9706187190286924E-3</v>
      </c>
      <c r="J128" s="249"/>
    </row>
    <row r="129" spans="1:10" x14ac:dyDescent="0.25">
      <c r="A129" s="472"/>
      <c r="B129" s="201" t="s">
        <v>37</v>
      </c>
      <c r="C129" s="264">
        <v>363.23900000000003</v>
      </c>
      <c r="D129" s="268">
        <v>239.81399999999999</v>
      </c>
      <c r="E129" s="264">
        <v>910.18999999999994</v>
      </c>
      <c r="F129" s="268">
        <v>682.31000000000006</v>
      </c>
      <c r="G129" s="237">
        <f t="shared" si="18"/>
        <v>-0.33979005558323871</v>
      </c>
      <c r="H129" s="237">
        <f t="shared" si="19"/>
        <v>-0.25036530834221415</v>
      </c>
      <c r="I129" s="235">
        <f t="shared" si="21"/>
        <v>9.0888754979909475E-4</v>
      </c>
      <c r="J129" s="249"/>
    </row>
    <row r="130" spans="1:10" x14ac:dyDescent="0.25">
      <c r="A130" s="472"/>
      <c r="B130" s="201" t="s">
        <v>52</v>
      </c>
      <c r="C130" s="264">
        <v>30</v>
      </c>
      <c r="D130" s="268">
        <v>17</v>
      </c>
      <c r="E130" s="264">
        <v>23.4</v>
      </c>
      <c r="F130" s="268">
        <v>119</v>
      </c>
      <c r="G130" s="237">
        <f t="shared" si="18"/>
        <v>-0.43333333333333335</v>
      </c>
      <c r="H130" s="237">
        <f t="shared" si="19"/>
        <v>4.0854700854700861</v>
      </c>
      <c r="I130" s="235">
        <f t="shared" si="21"/>
        <v>1.5851683021807136E-4</v>
      </c>
      <c r="J130" s="249"/>
    </row>
    <row r="131" spans="1:10" x14ac:dyDescent="0.25">
      <c r="A131" s="472"/>
      <c r="B131" s="201" t="s">
        <v>457</v>
      </c>
      <c r="C131" s="264"/>
      <c r="D131" s="268">
        <v>12</v>
      </c>
      <c r="E131" s="264"/>
      <c r="F131" s="268">
        <v>72</v>
      </c>
      <c r="G131" s="234" t="str">
        <f t="shared" si="18"/>
        <v xml:space="preserve"> </v>
      </c>
      <c r="H131" s="234" t="str">
        <f t="shared" si="19"/>
        <v xml:space="preserve"> </v>
      </c>
      <c r="I131" s="235">
        <f t="shared" si="21"/>
        <v>9.5909342652950738E-5</v>
      </c>
      <c r="J131" s="249"/>
    </row>
    <row r="132" spans="1:10" x14ac:dyDescent="0.25">
      <c r="A132" s="472"/>
      <c r="B132" s="201" t="s">
        <v>1497</v>
      </c>
      <c r="C132" s="264">
        <v>102</v>
      </c>
      <c r="D132" s="268"/>
      <c r="E132" s="264">
        <v>432.48</v>
      </c>
      <c r="F132" s="268"/>
      <c r="G132" s="234">
        <f t="shared" si="18"/>
        <v>-1</v>
      </c>
      <c r="H132" s="234">
        <f t="shared" si="19"/>
        <v>-1</v>
      </c>
      <c r="I132" s="235">
        <f t="shared" si="21"/>
        <v>0</v>
      </c>
      <c r="J132" s="249"/>
    </row>
    <row r="133" spans="1:10" x14ac:dyDescent="0.25">
      <c r="A133" s="472"/>
      <c r="B133" s="201" t="s">
        <v>3</v>
      </c>
      <c r="C133" s="264">
        <v>159.19399999999999</v>
      </c>
      <c r="D133" s="268"/>
      <c r="E133" s="264">
        <v>873.41000000000008</v>
      </c>
      <c r="F133" s="268"/>
      <c r="G133" s="234"/>
      <c r="H133" s="234"/>
      <c r="I133" s="235"/>
      <c r="J133" s="249"/>
    </row>
    <row r="134" spans="1:10" x14ac:dyDescent="0.25">
      <c r="A134" s="472"/>
      <c r="B134" s="201" t="s">
        <v>397</v>
      </c>
      <c r="C134" s="264">
        <v>3344</v>
      </c>
      <c r="D134" s="268"/>
      <c r="E134" s="264">
        <v>7000</v>
      </c>
      <c r="F134" s="268"/>
      <c r="G134" s="234"/>
      <c r="H134" s="234"/>
      <c r="I134" s="235"/>
      <c r="J134" s="249"/>
    </row>
    <row r="135" spans="1:10" x14ac:dyDescent="0.25">
      <c r="A135" s="472"/>
      <c r="B135" s="201" t="s">
        <v>66</v>
      </c>
      <c r="C135" s="264">
        <v>5110.9779999999992</v>
      </c>
      <c r="D135" s="268"/>
      <c r="E135" s="264">
        <v>15158.949999999999</v>
      </c>
      <c r="F135" s="268"/>
      <c r="G135" s="234"/>
      <c r="H135" s="234"/>
      <c r="I135" s="235"/>
      <c r="J135" s="249"/>
    </row>
    <row r="136" spans="1:10" ht="15.75" thickBot="1" x14ac:dyDescent="0.3">
      <c r="A136" s="473"/>
      <c r="B136" s="201" t="s">
        <v>1388</v>
      </c>
      <c r="C136" s="264">
        <v>1</v>
      </c>
      <c r="D136" s="268"/>
      <c r="E136" s="264">
        <v>2</v>
      </c>
      <c r="F136" s="268"/>
      <c r="G136" s="234">
        <f t="shared" si="18"/>
        <v>-1</v>
      </c>
      <c r="H136" s="234">
        <f t="shared" si="19"/>
        <v>-1</v>
      </c>
      <c r="I136" s="235">
        <f>F136/$F$137</f>
        <v>0</v>
      </c>
      <c r="J136" s="249"/>
    </row>
    <row r="137" spans="1:10" s="224" customFormat="1" ht="15.75" thickBot="1" x14ac:dyDescent="0.3">
      <c r="A137" s="461" t="s">
        <v>2085</v>
      </c>
      <c r="B137" s="478"/>
      <c r="C137" s="279">
        <f>SUM(C119:C136)</f>
        <v>172846.48</v>
      </c>
      <c r="D137" s="320">
        <f t="shared" ref="D137:F137" si="22">SUM(D119:D136)</f>
        <v>276380.70500000002</v>
      </c>
      <c r="E137" s="279">
        <f t="shared" si="22"/>
        <v>461551.84999999992</v>
      </c>
      <c r="F137" s="320">
        <f t="shared" si="22"/>
        <v>750708.92999999993</v>
      </c>
      <c r="G137" s="219">
        <f t="shared" si="18"/>
        <v>0.59899527603917657</v>
      </c>
      <c r="H137" s="219">
        <f t="shared" si="19"/>
        <v>0.62648883326976179</v>
      </c>
      <c r="I137" s="220">
        <v>1</v>
      </c>
      <c r="J137" s="248">
        <f>F137/$F$209</f>
        <v>1.2616055577202268E-2</v>
      </c>
    </row>
    <row r="138" spans="1:10" x14ac:dyDescent="0.25">
      <c r="A138" s="471" t="s">
        <v>1015</v>
      </c>
      <c r="B138" s="201" t="s">
        <v>26</v>
      </c>
      <c r="C138" s="264">
        <v>1161780</v>
      </c>
      <c r="D138" s="268">
        <v>754050.6</v>
      </c>
      <c r="E138" s="255">
        <v>667246.88000000012</v>
      </c>
      <c r="F138" s="255">
        <v>457815.63</v>
      </c>
      <c r="G138" s="233">
        <f t="shared" si="18"/>
        <v>-0.35095233176677165</v>
      </c>
      <c r="H138" s="234">
        <f t="shared" si="19"/>
        <v>-0.31387370443755402</v>
      </c>
      <c r="I138" s="235">
        <f>F138/$F$140</f>
        <v>0.98334585169911015</v>
      </c>
      <c r="J138" s="249"/>
    </row>
    <row r="139" spans="1:10" ht="15.75" thickBot="1" x14ac:dyDescent="0.3">
      <c r="A139" s="473"/>
      <c r="B139" s="201" t="s">
        <v>12</v>
      </c>
      <c r="C139" s="264">
        <v>8435</v>
      </c>
      <c r="D139" s="268">
        <v>7600</v>
      </c>
      <c r="E139" s="255">
        <v>8771.5499999999993</v>
      </c>
      <c r="F139" s="255">
        <v>7753.66</v>
      </c>
      <c r="G139" s="233">
        <f t="shared" si="18"/>
        <v>-9.8992294013040882E-2</v>
      </c>
      <c r="H139" s="234">
        <f t="shared" si="19"/>
        <v>-0.11604448472618856</v>
      </c>
      <c r="I139" s="235">
        <f>F139/$F$140</f>
        <v>1.6654148300889862E-2</v>
      </c>
      <c r="J139" s="249"/>
    </row>
    <row r="140" spans="1:10" s="224" customFormat="1" ht="15.75" thickBot="1" x14ac:dyDescent="0.3">
      <c r="A140" s="461" t="s">
        <v>2098</v>
      </c>
      <c r="B140" s="460"/>
      <c r="C140" s="280">
        <f>SUM(C138:C139)</f>
        <v>1170215</v>
      </c>
      <c r="D140" s="281">
        <f t="shared" ref="D140:F140" si="23">SUM(D138:D139)</f>
        <v>761650.6</v>
      </c>
      <c r="E140" s="280">
        <f t="shared" si="23"/>
        <v>676018.43000000017</v>
      </c>
      <c r="F140" s="281">
        <f t="shared" si="23"/>
        <v>465569.29</v>
      </c>
      <c r="G140" s="219">
        <f t="shared" si="18"/>
        <v>-0.34913618437637528</v>
      </c>
      <c r="H140" s="219">
        <f t="shared" si="19"/>
        <v>-0.31130680860283666</v>
      </c>
      <c r="I140" s="220">
        <v>1</v>
      </c>
      <c r="J140" s="248">
        <f>F140/$F$209</f>
        <v>7.8241350315076189E-3</v>
      </c>
    </row>
    <row r="141" spans="1:10" x14ac:dyDescent="0.25">
      <c r="A141" s="474" t="s">
        <v>218</v>
      </c>
      <c r="B141" s="275" t="s">
        <v>26</v>
      </c>
      <c r="C141" s="264">
        <v>380398.50400000002</v>
      </c>
      <c r="D141" s="268">
        <v>133637.60999999999</v>
      </c>
      <c r="E141" s="264">
        <v>1329780.3900000001</v>
      </c>
      <c r="F141" s="268">
        <v>585328.77</v>
      </c>
      <c r="G141" s="234">
        <f t="shared" si="18"/>
        <v>-0.64869049537587042</v>
      </c>
      <c r="H141" s="234">
        <f t="shared" si="19"/>
        <v>-0.55983049953082853</v>
      </c>
      <c r="I141" s="235">
        <f>F141/$F$145</f>
        <v>0.72237006447141383</v>
      </c>
      <c r="J141" s="249"/>
    </row>
    <row r="142" spans="1:10" x14ac:dyDescent="0.25">
      <c r="A142" s="475"/>
      <c r="B142" s="276" t="s">
        <v>162</v>
      </c>
      <c r="C142" s="264">
        <v>63160</v>
      </c>
      <c r="D142" s="268">
        <v>41560</v>
      </c>
      <c r="E142" s="264">
        <v>216206.58000000002</v>
      </c>
      <c r="F142" s="268">
        <v>187661.38</v>
      </c>
      <c r="G142" s="234"/>
      <c r="H142" s="234"/>
      <c r="I142" s="235"/>
      <c r="J142" s="249"/>
    </row>
    <row r="143" spans="1:10" x14ac:dyDescent="0.25">
      <c r="A143" s="475"/>
      <c r="B143" s="276" t="s">
        <v>397</v>
      </c>
      <c r="C143" s="264"/>
      <c r="D143" s="268">
        <v>9480.24</v>
      </c>
      <c r="E143" s="264"/>
      <c r="F143" s="268">
        <v>37264.58</v>
      </c>
      <c r="G143" s="234"/>
      <c r="H143" s="234"/>
      <c r="I143" s="235"/>
      <c r="J143" s="249"/>
    </row>
    <row r="144" spans="1:10" ht="15.75" thickBot="1" x14ac:dyDescent="0.3">
      <c r="A144" s="475"/>
      <c r="B144" s="277" t="s">
        <v>2466</v>
      </c>
      <c r="C144" s="264"/>
      <c r="D144" s="268">
        <v>2.306</v>
      </c>
      <c r="E144" s="264"/>
      <c r="F144" s="268">
        <v>34.619999999999997</v>
      </c>
      <c r="G144" s="234" t="str">
        <f t="shared" si="18"/>
        <v xml:space="preserve"> </v>
      </c>
      <c r="H144" s="234" t="str">
        <f t="shared" si="19"/>
        <v xml:space="preserve"> </v>
      </c>
      <c r="I144" s="235">
        <f>F144/$F$145</f>
        <v>4.2725478250454601E-5</v>
      </c>
      <c r="J144" s="249"/>
    </row>
    <row r="145" spans="1:10" s="224" customFormat="1" ht="15.75" thickBot="1" x14ac:dyDescent="0.3">
      <c r="A145" s="461" t="s">
        <v>2097</v>
      </c>
      <c r="B145" s="462"/>
      <c r="C145" s="278">
        <f>SUM(C141:C144)</f>
        <v>443558.50400000002</v>
      </c>
      <c r="D145" s="282">
        <f t="shared" ref="D145:F145" si="24">SUM(D141:D144)</f>
        <v>184680.15599999999</v>
      </c>
      <c r="E145" s="278">
        <f t="shared" si="24"/>
        <v>1545986.9700000002</v>
      </c>
      <c r="F145" s="282">
        <f t="shared" si="24"/>
        <v>810289.35</v>
      </c>
      <c r="G145" s="219">
        <f t="shared" si="18"/>
        <v>-0.58363969051532383</v>
      </c>
      <c r="H145" s="219">
        <f t="shared" si="19"/>
        <v>-0.47587569253575279</v>
      </c>
      <c r="I145" s="220">
        <v>1</v>
      </c>
      <c r="J145" s="248">
        <f>F145/$F$209</f>
        <v>1.3617335647272907E-2</v>
      </c>
    </row>
    <row r="146" spans="1:10" x14ac:dyDescent="0.25">
      <c r="A146" s="474" t="s">
        <v>31</v>
      </c>
      <c r="B146" s="296" t="s">
        <v>26</v>
      </c>
      <c r="C146" s="262">
        <v>40971.370999999999</v>
      </c>
      <c r="D146" s="267">
        <v>103497.51000000001</v>
      </c>
      <c r="E146" s="262">
        <v>113633.23</v>
      </c>
      <c r="F146" s="267">
        <v>277925.90000000002</v>
      </c>
      <c r="G146" s="234">
        <f t="shared" si="18"/>
        <v>1.5260934031228786</v>
      </c>
      <c r="H146" s="234">
        <f t="shared" si="19"/>
        <v>1.4458153658045276</v>
      </c>
      <c r="I146" s="235">
        <f t="shared" ref="I146:I156" si="25">F146/$F$159</f>
        <v>0.58411132801150112</v>
      </c>
      <c r="J146" s="249"/>
    </row>
    <row r="147" spans="1:10" x14ac:dyDescent="0.25">
      <c r="A147" s="475"/>
      <c r="B147" s="297" t="s">
        <v>81</v>
      </c>
      <c r="C147" s="264">
        <v>30196.732</v>
      </c>
      <c r="D147" s="268">
        <v>46674.484999999993</v>
      </c>
      <c r="E147" s="264">
        <v>68499.600000000006</v>
      </c>
      <c r="F147" s="268">
        <v>105671.1</v>
      </c>
      <c r="G147" s="234">
        <f t="shared" si="18"/>
        <v>0.54568000934670646</v>
      </c>
      <c r="H147" s="234">
        <f t="shared" si="19"/>
        <v>0.5426528038119931</v>
      </c>
      <c r="I147" s="235">
        <f t="shared" si="25"/>
        <v>0.22208684600260764</v>
      </c>
      <c r="J147" s="249"/>
    </row>
    <row r="148" spans="1:10" x14ac:dyDescent="0.25">
      <c r="A148" s="475"/>
      <c r="B148" s="297" t="s">
        <v>21</v>
      </c>
      <c r="C148" s="264">
        <v>6014.76</v>
      </c>
      <c r="D148" s="268">
        <v>9293.8770000000004</v>
      </c>
      <c r="E148" s="264">
        <v>7975.76</v>
      </c>
      <c r="F148" s="268">
        <v>48091.45</v>
      </c>
      <c r="G148" s="234">
        <f t="shared" si="18"/>
        <v>0.54517836123137076</v>
      </c>
      <c r="H148" s="234">
        <f t="shared" si="19"/>
        <v>5.0297012447716574</v>
      </c>
      <c r="I148" s="235">
        <f t="shared" si="25"/>
        <v>0.10107284252924503</v>
      </c>
      <c r="J148" s="249"/>
    </row>
    <row r="149" spans="1:10" x14ac:dyDescent="0.25">
      <c r="A149" s="475"/>
      <c r="B149" s="297" t="s">
        <v>12</v>
      </c>
      <c r="C149" s="264">
        <v>860</v>
      </c>
      <c r="D149" s="268">
        <v>6300</v>
      </c>
      <c r="E149" s="264">
        <v>2594.5</v>
      </c>
      <c r="F149" s="268">
        <v>19540</v>
      </c>
      <c r="G149" s="234">
        <f t="shared" si="18"/>
        <v>6.3255813953488369</v>
      </c>
      <c r="H149" s="234">
        <f t="shared" si="19"/>
        <v>6.5313162459047982</v>
      </c>
      <c r="I149" s="235">
        <f t="shared" si="25"/>
        <v>4.1066828781861395E-2</v>
      </c>
      <c r="J149" s="249"/>
    </row>
    <row r="150" spans="1:10" x14ac:dyDescent="0.25">
      <c r="A150" s="475"/>
      <c r="B150" s="297" t="s">
        <v>48</v>
      </c>
      <c r="C150" s="264">
        <v>4737</v>
      </c>
      <c r="D150" s="268">
        <v>5433.2000000000007</v>
      </c>
      <c r="E150" s="264">
        <v>15379.2</v>
      </c>
      <c r="F150" s="268">
        <v>20387.16</v>
      </c>
      <c r="G150" s="234">
        <f t="shared" si="18"/>
        <v>0.14697065653367125</v>
      </c>
      <c r="H150" s="234">
        <f t="shared" si="19"/>
        <v>0.32563202247191003</v>
      </c>
      <c r="I150" s="235">
        <f t="shared" si="25"/>
        <v>4.2847288079243262E-2</v>
      </c>
      <c r="J150" s="249"/>
    </row>
    <row r="151" spans="1:10" x14ac:dyDescent="0.25">
      <c r="A151" s="475"/>
      <c r="B151" s="297" t="s">
        <v>32</v>
      </c>
      <c r="C151" s="264">
        <v>279.12400000000002</v>
      </c>
      <c r="D151" s="268">
        <v>339</v>
      </c>
      <c r="E151" s="264">
        <v>2106</v>
      </c>
      <c r="F151" s="268">
        <v>3051</v>
      </c>
      <c r="G151" s="237">
        <f t="shared" ref="G151:G184" si="26">IFERROR(D151/C151-1," ")</f>
        <v>0.21451397944999351</v>
      </c>
      <c r="H151" s="237">
        <f t="shared" ref="H151:H184" si="27">IFERROR(F151/E151-1," ")</f>
        <v>0.44871794871794868</v>
      </c>
      <c r="I151" s="235">
        <f t="shared" si="25"/>
        <v>6.412225926993813E-3</v>
      </c>
      <c r="J151" s="249"/>
    </row>
    <row r="152" spans="1:10" x14ac:dyDescent="0.25">
      <c r="A152" s="475"/>
      <c r="B152" s="297" t="s">
        <v>75</v>
      </c>
      <c r="C152" s="264"/>
      <c r="D152" s="268">
        <v>110</v>
      </c>
      <c r="E152" s="264"/>
      <c r="F152" s="268">
        <v>458.70000000000005</v>
      </c>
      <c r="G152" s="237" t="str">
        <f t="shared" si="26"/>
        <v xml:space="preserve"> </v>
      </c>
      <c r="H152" s="237" t="str">
        <f t="shared" si="27"/>
        <v xml:space="preserve"> </v>
      </c>
      <c r="I152" s="235">
        <f t="shared" si="25"/>
        <v>9.6404065313407481E-4</v>
      </c>
      <c r="J152" s="249"/>
    </row>
    <row r="153" spans="1:10" x14ac:dyDescent="0.25">
      <c r="A153" s="475"/>
      <c r="B153" s="297" t="s">
        <v>58</v>
      </c>
      <c r="C153" s="264"/>
      <c r="D153" s="268">
        <v>95.31</v>
      </c>
      <c r="E153" s="264"/>
      <c r="F153" s="268">
        <v>360</v>
      </c>
      <c r="G153" s="237" t="str">
        <f t="shared" si="26"/>
        <v xml:space="preserve"> </v>
      </c>
      <c r="H153" s="237" t="str">
        <f t="shared" si="27"/>
        <v xml:space="preserve"> </v>
      </c>
      <c r="I153" s="235">
        <f t="shared" si="25"/>
        <v>7.5660482914381277E-4</v>
      </c>
      <c r="J153" s="249"/>
    </row>
    <row r="154" spans="1:10" x14ac:dyDescent="0.25">
      <c r="A154" s="475"/>
      <c r="B154" s="297" t="s">
        <v>37</v>
      </c>
      <c r="C154" s="264">
        <v>80</v>
      </c>
      <c r="D154" s="268">
        <v>67.698000000000008</v>
      </c>
      <c r="E154" s="264">
        <v>228</v>
      </c>
      <c r="F154" s="268">
        <v>199.5</v>
      </c>
      <c r="G154" s="237">
        <f t="shared" si="26"/>
        <v>-0.15377499999999988</v>
      </c>
      <c r="H154" s="237">
        <f t="shared" si="27"/>
        <v>-0.125</v>
      </c>
      <c r="I154" s="235">
        <f t="shared" si="25"/>
        <v>4.1928517615052958E-4</v>
      </c>
      <c r="J154" s="249"/>
    </row>
    <row r="155" spans="1:10" x14ac:dyDescent="0.25">
      <c r="A155" s="475"/>
      <c r="B155" s="297" t="s">
        <v>52</v>
      </c>
      <c r="C155" s="264"/>
      <c r="D155" s="268">
        <v>19.428000000000001</v>
      </c>
      <c r="E155" s="264"/>
      <c r="F155" s="268">
        <v>53</v>
      </c>
      <c r="G155" s="237" t="str">
        <f t="shared" si="26"/>
        <v xml:space="preserve"> </v>
      </c>
      <c r="H155" s="237" t="str">
        <f t="shared" si="27"/>
        <v xml:space="preserve"> </v>
      </c>
      <c r="I155" s="235">
        <f t="shared" si="25"/>
        <v>1.1138904429061687E-4</v>
      </c>
      <c r="J155" s="249"/>
    </row>
    <row r="156" spans="1:10" x14ac:dyDescent="0.25">
      <c r="A156" s="475"/>
      <c r="B156" s="297" t="s">
        <v>457</v>
      </c>
      <c r="C156" s="264"/>
      <c r="D156" s="268">
        <v>12</v>
      </c>
      <c r="E156" s="264"/>
      <c r="F156" s="268">
        <v>72</v>
      </c>
      <c r="G156" s="237" t="str">
        <f t="shared" si="26"/>
        <v xml:space="preserve"> </v>
      </c>
      <c r="H156" s="237" t="str">
        <f t="shared" si="27"/>
        <v xml:space="preserve"> </v>
      </c>
      <c r="I156" s="235">
        <f t="shared" si="25"/>
        <v>1.5132096582876254E-4</v>
      </c>
      <c r="J156" s="249"/>
    </row>
    <row r="157" spans="1:10" x14ac:dyDescent="0.25">
      <c r="A157" s="475"/>
      <c r="B157" s="297" t="s">
        <v>66</v>
      </c>
      <c r="C157" s="264">
        <v>1283</v>
      </c>
      <c r="D157" s="268"/>
      <c r="E157" s="264">
        <v>4354.5</v>
      </c>
      <c r="F157" s="268"/>
      <c r="G157" s="237"/>
      <c r="H157" s="237"/>
      <c r="I157" s="235"/>
      <c r="J157" s="249"/>
    </row>
    <row r="158" spans="1:10" s="201" customFormat="1" ht="15.75" thickBot="1" x14ac:dyDescent="0.3">
      <c r="A158" s="476"/>
      <c r="B158" s="298" t="s">
        <v>397</v>
      </c>
      <c r="C158" s="265">
        <v>2198</v>
      </c>
      <c r="D158" s="269"/>
      <c r="E158" s="265">
        <v>3096</v>
      </c>
      <c r="F158" s="269"/>
      <c r="G158" s="234">
        <f t="shared" si="26"/>
        <v>-1</v>
      </c>
      <c r="H158" s="234">
        <f t="shared" si="27"/>
        <v>-1</v>
      </c>
      <c r="I158" s="235">
        <f>F158/$F$159</f>
        <v>0</v>
      </c>
      <c r="J158" s="249"/>
    </row>
    <row r="159" spans="1:10" ht="15.75" thickBot="1" x14ac:dyDescent="0.3">
      <c r="A159" s="461" t="s">
        <v>2086</v>
      </c>
      <c r="B159" s="463"/>
      <c r="C159" s="280">
        <f>SUM(C146:C158)</f>
        <v>86619.986999999994</v>
      </c>
      <c r="D159" s="281">
        <f t="shared" ref="D159:F159" si="28">SUM(D146:D158)</f>
        <v>171842.50800000003</v>
      </c>
      <c r="E159" s="280">
        <f t="shared" si="28"/>
        <v>217866.79000000004</v>
      </c>
      <c r="F159" s="281">
        <f t="shared" si="28"/>
        <v>475809.81</v>
      </c>
      <c r="G159" s="219">
        <f t="shared" si="26"/>
        <v>0.98386670272762844</v>
      </c>
      <c r="H159" s="219">
        <f t="shared" si="27"/>
        <v>1.183948319980296</v>
      </c>
      <c r="I159" s="220">
        <v>1</v>
      </c>
      <c r="J159" s="248">
        <f>F159/$F$209</f>
        <v>7.9962323175482297E-3</v>
      </c>
    </row>
    <row r="160" spans="1:10" x14ac:dyDescent="0.25">
      <c r="A160" s="471" t="s">
        <v>1071</v>
      </c>
      <c r="B160" s="201" t="s">
        <v>26</v>
      </c>
      <c r="C160" s="262">
        <v>22063</v>
      </c>
      <c r="D160" s="267">
        <v>114438.19899999999</v>
      </c>
      <c r="E160" s="262">
        <v>33977.019999999997</v>
      </c>
      <c r="F160" s="267">
        <v>209675.97999999998</v>
      </c>
      <c r="G160" s="234">
        <f t="shared" si="26"/>
        <v>4.1868829714907312</v>
      </c>
      <c r="H160" s="234">
        <f t="shared" si="27"/>
        <v>5.1711115336188991</v>
      </c>
      <c r="I160" s="235">
        <f t="shared" ref="I160:I170" si="29">F160/$F$170</f>
        <v>0.49923653536725798</v>
      </c>
      <c r="J160" s="249"/>
    </row>
    <row r="161" spans="1:10" x14ac:dyDescent="0.25">
      <c r="A161" s="472"/>
      <c r="B161" s="201" t="s">
        <v>21</v>
      </c>
      <c r="C161" s="264">
        <v>25787.079999999998</v>
      </c>
      <c r="D161" s="268">
        <v>18171.402999999998</v>
      </c>
      <c r="E161" s="264">
        <v>43825.909999999996</v>
      </c>
      <c r="F161" s="268">
        <v>170044.79</v>
      </c>
      <c r="G161" s="237">
        <f t="shared" si="26"/>
        <v>-0.2953291725934073</v>
      </c>
      <c r="H161" s="237">
        <f t="shared" si="27"/>
        <v>2.8800059143095948</v>
      </c>
      <c r="I161" s="235">
        <f t="shared" si="29"/>
        <v>0.40487504489953008</v>
      </c>
      <c r="J161" s="249"/>
    </row>
    <row r="162" spans="1:10" x14ac:dyDescent="0.25">
      <c r="A162" s="472"/>
      <c r="B162" s="201" t="s">
        <v>81</v>
      </c>
      <c r="C162" s="264">
        <v>223.947</v>
      </c>
      <c r="D162" s="268">
        <v>9043.0010000000002</v>
      </c>
      <c r="E162" s="264">
        <v>334.5</v>
      </c>
      <c r="F162" s="268">
        <v>21567.9</v>
      </c>
      <c r="G162" s="237">
        <f t="shared" si="26"/>
        <v>39.380094397335085</v>
      </c>
      <c r="H162" s="237">
        <f t="shared" si="27"/>
        <v>63.478026905829594</v>
      </c>
      <c r="I162" s="235">
        <f t="shared" si="29"/>
        <v>5.1352966949993438E-2</v>
      </c>
      <c r="J162" s="249"/>
    </row>
    <row r="163" spans="1:10" x14ac:dyDescent="0.25">
      <c r="A163" s="472"/>
      <c r="B163" s="201" t="s">
        <v>2068</v>
      </c>
      <c r="C163" s="264"/>
      <c r="D163" s="268">
        <v>1500</v>
      </c>
      <c r="E163" s="264"/>
      <c r="F163" s="268">
        <v>11250</v>
      </c>
      <c r="G163" s="237" t="str">
        <f t="shared" si="26"/>
        <v xml:space="preserve"> </v>
      </c>
      <c r="H163" s="237" t="str">
        <f t="shared" si="27"/>
        <v xml:space="preserve"> </v>
      </c>
      <c r="I163" s="235">
        <f t="shared" si="29"/>
        <v>2.6786144139551191E-2</v>
      </c>
      <c r="J163" s="249"/>
    </row>
    <row r="164" spans="1:10" x14ac:dyDescent="0.25">
      <c r="A164" s="472"/>
      <c r="B164" s="201" t="s">
        <v>12</v>
      </c>
      <c r="C164" s="264">
        <v>250</v>
      </c>
      <c r="D164" s="268">
        <v>2000</v>
      </c>
      <c r="E164" s="264">
        <v>262.5</v>
      </c>
      <c r="F164" s="268">
        <v>5118.47</v>
      </c>
      <c r="G164" s="237">
        <f t="shared" si="26"/>
        <v>7</v>
      </c>
      <c r="H164" s="237">
        <f t="shared" si="27"/>
        <v>18.498933333333333</v>
      </c>
      <c r="I164" s="235">
        <f t="shared" si="29"/>
        <v>1.2187028906130541E-2</v>
      </c>
      <c r="J164" s="249"/>
    </row>
    <row r="165" spans="1:10" x14ac:dyDescent="0.25">
      <c r="A165" s="472"/>
      <c r="B165" s="201" t="s">
        <v>52</v>
      </c>
      <c r="C165" s="264">
        <v>642</v>
      </c>
      <c r="D165" s="268">
        <v>942.86299999999994</v>
      </c>
      <c r="E165" s="264">
        <v>1015.51</v>
      </c>
      <c r="F165" s="268">
        <v>2263.8200000000002</v>
      </c>
      <c r="G165" s="237">
        <f t="shared" si="26"/>
        <v>0.46863395638629268</v>
      </c>
      <c r="H165" s="237">
        <f t="shared" si="27"/>
        <v>1.229244419060374</v>
      </c>
      <c r="I165" s="235">
        <f t="shared" si="29"/>
        <v>5.3901341178665581E-3</v>
      </c>
      <c r="J165" s="249"/>
    </row>
    <row r="166" spans="1:10" x14ac:dyDescent="0.25">
      <c r="A166" s="472"/>
      <c r="B166" s="201" t="s">
        <v>37</v>
      </c>
      <c r="C166" s="264">
        <v>86</v>
      </c>
      <c r="D166" s="268">
        <v>26</v>
      </c>
      <c r="E166" s="264">
        <v>241.5</v>
      </c>
      <c r="F166" s="268">
        <v>71.8</v>
      </c>
      <c r="G166" s="237">
        <f t="shared" si="26"/>
        <v>-0.69767441860465118</v>
      </c>
      <c r="H166" s="237">
        <f t="shared" si="27"/>
        <v>-0.70269151138716357</v>
      </c>
      <c r="I166" s="235">
        <f t="shared" si="29"/>
        <v>1.7095512437509115E-4</v>
      </c>
      <c r="J166" s="249"/>
    </row>
    <row r="167" spans="1:10" x14ac:dyDescent="0.25">
      <c r="A167" s="472"/>
      <c r="B167" s="201" t="s">
        <v>75</v>
      </c>
      <c r="C167" s="264"/>
      <c r="D167" s="268">
        <v>0.36899999999999999</v>
      </c>
      <c r="E167" s="264"/>
      <c r="F167" s="268">
        <v>0.5</v>
      </c>
      <c r="G167" s="237" t="str">
        <f t="shared" si="26"/>
        <v xml:space="preserve"> </v>
      </c>
      <c r="H167" s="237" t="str">
        <f t="shared" si="27"/>
        <v xml:space="preserve"> </v>
      </c>
      <c r="I167" s="235">
        <f t="shared" si="29"/>
        <v>1.1904952950911641E-6</v>
      </c>
      <c r="J167" s="249"/>
    </row>
    <row r="168" spans="1:10" x14ac:dyDescent="0.25">
      <c r="A168" s="472"/>
      <c r="B168" s="201" t="s">
        <v>48</v>
      </c>
      <c r="C168" s="264">
        <v>500</v>
      </c>
      <c r="D168" s="268"/>
      <c r="E168" s="264">
        <v>3190</v>
      </c>
      <c r="F168" s="268"/>
      <c r="G168" s="237">
        <f t="shared" si="26"/>
        <v>-1</v>
      </c>
      <c r="H168" s="237">
        <f t="shared" si="27"/>
        <v>-1</v>
      </c>
      <c r="I168" s="235">
        <f t="shared" si="29"/>
        <v>0</v>
      </c>
      <c r="J168" s="249"/>
    </row>
    <row r="169" spans="1:10" ht="15.75" thickBot="1" x14ac:dyDescent="0.3">
      <c r="A169" s="473"/>
      <c r="B169" s="201" t="s">
        <v>32</v>
      </c>
      <c r="C169" s="265">
        <v>203</v>
      </c>
      <c r="D169" s="269"/>
      <c r="E169" s="265">
        <v>1827</v>
      </c>
      <c r="F169" s="269"/>
      <c r="G169" s="237">
        <f t="shared" si="26"/>
        <v>-1</v>
      </c>
      <c r="H169" s="237">
        <f t="shared" si="27"/>
        <v>-1</v>
      </c>
      <c r="I169" s="235">
        <f t="shared" si="29"/>
        <v>0</v>
      </c>
      <c r="J169" s="249"/>
    </row>
    <row r="170" spans="1:10" ht="15.75" thickBot="1" x14ac:dyDescent="0.3">
      <c r="A170" s="459" t="s">
        <v>2099</v>
      </c>
      <c r="B170" s="460"/>
      <c r="C170" s="301">
        <f>SUM(C160:C169)</f>
        <v>49755.027000000002</v>
      </c>
      <c r="D170" s="302">
        <f t="shared" ref="D170:F170" si="30">SUM(D160:D169)</f>
        <v>146121.83499999999</v>
      </c>
      <c r="E170" s="301">
        <f t="shared" si="30"/>
        <v>84673.939999999988</v>
      </c>
      <c r="F170" s="302">
        <f t="shared" si="30"/>
        <v>419993.26</v>
      </c>
      <c r="G170" s="226">
        <f t="shared" si="26"/>
        <v>1.9368255593550372</v>
      </c>
      <c r="H170" s="226">
        <f t="shared" si="27"/>
        <v>3.9601242129514711</v>
      </c>
      <c r="I170" s="225">
        <f t="shared" si="29"/>
        <v>1</v>
      </c>
      <c r="J170" s="248">
        <f>F170/$F$209</f>
        <v>7.0582060482620914E-3</v>
      </c>
    </row>
    <row r="171" spans="1:10" ht="16.5" thickTop="1" thickBot="1" x14ac:dyDescent="0.3">
      <c r="A171" s="305" t="s">
        <v>1010</v>
      </c>
      <c r="B171" s="305" t="s">
        <v>58</v>
      </c>
      <c r="C171" s="262">
        <v>58464.4</v>
      </c>
      <c r="D171" s="267">
        <v>50250</v>
      </c>
      <c r="E171" s="263">
        <v>134123.15999999997</v>
      </c>
      <c r="F171" s="267">
        <v>148957.20000000001</v>
      </c>
      <c r="G171" s="242">
        <f t="shared" si="26"/>
        <v>-0.14050259645185792</v>
      </c>
      <c r="H171" s="242">
        <f t="shared" si="27"/>
        <v>0.11060013796275037</v>
      </c>
      <c r="I171" s="243">
        <f>F171/$F$171</f>
        <v>1</v>
      </c>
      <c r="J171" s="248">
        <f>F171/$F$209</f>
        <v>2.5033035291380295E-3</v>
      </c>
    </row>
    <row r="172" spans="1:10" ht="16.5" thickTop="1" thickBot="1" x14ac:dyDescent="0.3">
      <c r="A172" s="304"/>
      <c r="B172" s="306" t="s">
        <v>3</v>
      </c>
      <c r="C172" s="265">
        <v>2941.2</v>
      </c>
      <c r="D172" s="269"/>
      <c r="E172" s="266"/>
      <c r="F172" s="269">
        <v>3638.29</v>
      </c>
      <c r="G172" s="234"/>
      <c r="H172" s="234"/>
      <c r="I172" s="235"/>
      <c r="J172" s="300"/>
    </row>
    <row r="173" spans="1:10" x14ac:dyDescent="0.25">
      <c r="A173" s="475" t="s">
        <v>499</v>
      </c>
      <c r="B173" s="275" t="s">
        <v>26</v>
      </c>
      <c r="C173" s="262">
        <v>45566.05</v>
      </c>
      <c r="D173" s="267">
        <v>30851.718000000001</v>
      </c>
      <c r="E173" s="262">
        <v>122208.23000000001</v>
      </c>
      <c r="F173" s="267">
        <v>110923.13999999998</v>
      </c>
      <c r="G173" s="234">
        <f t="shared" si="26"/>
        <v>-0.32292314124221877</v>
      </c>
      <c r="H173" s="234">
        <f t="shared" si="27"/>
        <v>-9.2343126154433519E-2</v>
      </c>
      <c r="I173" s="235">
        <f t="shared" ref="I173:I184" si="31">F173/$F$189</f>
        <v>0.59607885579744158</v>
      </c>
      <c r="J173" s="249"/>
    </row>
    <row r="174" spans="1:10" x14ac:dyDescent="0.25">
      <c r="A174" s="475"/>
      <c r="B174" s="276" t="s">
        <v>81</v>
      </c>
      <c r="C174" s="264">
        <v>7132.1030000000001</v>
      </c>
      <c r="D174" s="268">
        <v>5571</v>
      </c>
      <c r="E174" s="264">
        <v>31141.03</v>
      </c>
      <c r="F174" s="268">
        <v>44623.66</v>
      </c>
      <c r="G174" s="234">
        <f t="shared" si="26"/>
        <v>-0.218883967323523</v>
      </c>
      <c r="H174" s="234">
        <f t="shared" si="27"/>
        <v>0.43295388752395159</v>
      </c>
      <c r="I174" s="235">
        <f t="shared" si="31"/>
        <v>0.23979865873156916</v>
      </c>
      <c r="J174" s="249"/>
    </row>
    <row r="175" spans="1:10" x14ac:dyDescent="0.25">
      <c r="A175" s="475"/>
      <c r="B175" s="276" t="s">
        <v>48</v>
      </c>
      <c r="C175" s="264">
        <v>1253.0160000000001</v>
      </c>
      <c r="D175" s="268">
        <v>3632.7</v>
      </c>
      <c r="E175" s="264">
        <v>4550.05</v>
      </c>
      <c r="F175" s="268">
        <v>14457</v>
      </c>
      <c r="G175" s="237">
        <f t="shared" si="26"/>
        <v>1.8991648949414848</v>
      </c>
      <c r="H175" s="237">
        <f t="shared" si="27"/>
        <v>2.1773277216733882</v>
      </c>
      <c r="I175" s="235">
        <f t="shared" si="31"/>
        <v>7.7689037817209414E-2</v>
      </c>
      <c r="J175" s="249"/>
    </row>
    <row r="176" spans="1:10" x14ac:dyDescent="0.25">
      <c r="A176" s="475"/>
      <c r="B176" s="276" t="s">
        <v>12</v>
      </c>
      <c r="C176" s="264">
        <v>11000</v>
      </c>
      <c r="D176" s="268">
        <v>19445</v>
      </c>
      <c r="E176" s="264">
        <v>3800</v>
      </c>
      <c r="F176" s="268">
        <v>8580</v>
      </c>
      <c r="G176" s="237">
        <f t="shared" si="26"/>
        <v>0.76772727272727281</v>
      </c>
      <c r="H176" s="237">
        <f t="shared" si="27"/>
        <v>1.2578947368421054</v>
      </c>
      <c r="I176" s="235">
        <f t="shared" si="31"/>
        <v>4.610721065723572E-2</v>
      </c>
      <c r="J176" s="249"/>
    </row>
    <row r="177" spans="1:10" x14ac:dyDescent="0.25">
      <c r="A177" s="475"/>
      <c r="B177" s="276" t="s">
        <v>21</v>
      </c>
      <c r="C177" s="264">
        <v>363.78</v>
      </c>
      <c r="D177" s="268">
        <v>417.05200000000002</v>
      </c>
      <c r="E177" s="264">
        <v>1747.68</v>
      </c>
      <c r="F177" s="268">
        <v>2452.98</v>
      </c>
      <c r="G177" s="237">
        <f t="shared" si="26"/>
        <v>0.14644015613832551</v>
      </c>
      <c r="H177" s="237">
        <f t="shared" si="27"/>
        <v>0.40356358143367199</v>
      </c>
      <c r="I177" s="235">
        <f t="shared" si="31"/>
        <v>1.3181825827271103E-2</v>
      </c>
      <c r="J177" s="249"/>
    </row>
    <row r="178" spans="1:10" x14ac:dyDescent="0.25">
      <c r="A178" s="475"/>
      <c r="B178" s="276" t="s">
        <v>58</v>
      </c>
      <c r="C178" s="264">
        <v>300</v>
      </c>
      <c r="D178" s="268">
        <v>349.47199999999998</v>
      </c>
      <c r="E178" s="264">
        <v>4125</v>
      </c>
      <c r="F178" s="268">
        <v>1320</v>
      </c>
      <c r="G178" s="237">
        <f t="shared" si="26"/>
        <v>0.16490666666666653</v>
      </c>
      <c r="H178" s="237">
        <f t="shared" si="27"/>
        <v>-0.67999999999999994</v>
      </c>
      <c r="I178" s="235">
        <f t="shared" si="31"/>
        <v>7.0934170241901103E-3</v>
      </c>
      <c r="J178" s="249"/>
    </row>
    <row r="179" spans="1:10" x14ac:dyDescent="0.25">
      <c r="A179" s="475"/>
      <c r="B179" s="276" t="s">
        <v>66</v>
      </c>
      <c r="C179" s="264">
        <v>189.17500000000001</v>
      </c>
      <c r="D179" s="268">
        <v>389.46800000000002</v>
      </c>
      <c r="E179" s="264">
        <v>387.47</v>
      </c>
      <c r="F179" s="268">
        <v>1009.9</v>
      </c>
      <c r="G179" s="237">
        <f t="shared" si="26"/>
        <v>1.0587709792520155</v>
      </c>
      <c r="H179" s="237">
        <f t="shared" si="27"/>
        <v>1.6063953338322965</v>
      </c>
      <c r="I179" s="235">
        <f t="shared" si="31"/>
        <v>5.4270014035830245E-3</v>
      </c>
      <c r="J179" s="249"/>
    </row>
    <row r="180" spans="1:10" x14ac:dyDescent="0.25">
      <c r="A180" s="475"/>
      <c r="B180" s="276" t="s">
        <v>1101</v>
      </c>
      <c r="C180" s="264"/>
      <c r="D180" s="268">
        <v>25</v>
      </c>
      <c r="E180" s="264"/>
      <c r="F180" s="268">
        <v>875</v>
      </c>
      <c r="G180" s="237" t="str">
        <f t="shared" si="26"/>
        <v xml:space="preserve"> </v>
      </c>
      <c r="H180" s="237" t="str">
        <f t="shared" si="27"/>
        <v xml:space="preserve"> </v>
      </c>
      <c r="I180" s="235">
        <f t="shared" si="31"/>
        <v>4.7020756789138991E-3</v>
      </c>
      <c r="J180" s="249"/>
    </row>
    <row r="181" spans="1:10" x14ac:dyDescent="0.25">
      <c r="A181" s="475"/>
      <c r="B181" s="276" t="s">
        <v>75</v>
      </c>
      <c r="C181" s="264"/>
      <c r="D181" s="268">
        <v>32.5</v>
      </c>
      <c r="E181" s="264"/>
      <c r="F181" s="268">
        <v>812.5</v>
      </c>
      <c r="G181" s="237" t="str">
        <f t="shared" si="26"/>
        <v xml:space="preserve"> </v>
      </c>
      <c r="H181" s="237" t="str">
        <f t="shared" si="27"/>
        <v xml:space="preserve"> </v>
      </c>
      <c r="I181" s="235">
        <f t="shared" si="31"/>
        <v>4.3662131304200488E-3</v>
      </c>
      <c r="J181" s="249"/>
    </row>
    <row r="182" spans="1:10" x14ac:dyDescent="0.25">
      <c r="A182" s="475"/>
      <c r="B182" s="276" t="s">
        <v>52</v>
      </c>
      <c r="C182" s="264">
        <v>4</v>
      </c>
      <c r="D182" s="268">
        <v>168.154</v>
      </c>
      <c r="E182" s="264">
        <v>31.51</v>
      </c>
      <c r="F182" s="268">
        <v>490.89000000000004</v>
      </c>
      <c r="G182" s="237">
        <f t="shared" si="26"/>
        <v>41.038499999999999</v>
      </c>
      <c r="H182" s="237">
        <f t="shared" si="27"/>
        <v>14.578863852745162</v>
      </c>
      <c r="I182" s="235">
        <f t="shared" si="31"/>
        <v>2.6379450628823361E-3</v>
      </c>
      <c r="J182" s="249"/>
    </row>
    <row r="183" spans="1:10" x14ac:dyDescent="0.25">
      <c r="A183" s="475"/>
      <c r="B183" s="276" t="s">
        <v>37</v>
      </c>
      <c r="C183" s="264">
        <v>9</v>
      </c>
      <c r="D183" s="268">
        <v>105.902</v>
      </c>
      <c r="E183" s="264">
        <v>66.599999999999994</v>
      </c>
      <c r="F183" s="268">
        <v>410.5</v>
      </c>
      <c r="G183" s="234">
        <f t="shared" si="26"/>
        <v>10.766888888888889</v>
      </c>
      <c r="H183" s="234">
        <f t="shared" si="27"/>
        <v>5.1636636636636641</v>
      </c>
      <c r="I183" s="235">
        <f t="shared" si="31"/>
        <v>2.2059452185076065E-3</v>
      </c>
      <c r="J183" s="249"/>
    </row>
    <row r="184" spans="1:10" x14ac:dyDescent="0.25">
      <c r="A184" s="475"/>
      <c r="B184" s="276" t="s">
        <v>457</v>
      </c>
      <c r="C184" s="264"/>
      <c r="D184" s="268">
        <v>12</v>
      </c>
      <c r="E184" s="264"/>
      <c r="F184" s="268">
        <v>72</v>
      </c>
      <c r="G184" s="234" t="str">
        <f t="shared" si="26"/>
        <v xml:space="preserve"> </v>
      </c>
      <c r="H184" s="234" t="str">
        <f t="shared" si="27"/>
        <v xml:space="preserve"> </v>
      </c>
      <c r="I184" s="235">
        <f t="shared" si="31"/>
        <v>3.8691365586491513E-4</v>
      </c>
      <c r="J184" s="249"/>
    </row>
    <row r="185" spans="1:10" x14ac:dyDescent="0.25">
      <c r="A185" s="475"/>
      <c r="B185" s="276" t="s">
        <v>32</v>
      </c>
      <c r="C185" s="264">
        <v>38.4</v>
      </c>
      <c r="D185" s="268">
        <v>17.001000000000001</v>
      </c>
      <c r="E185" s="264">
        <v>192</v>
      </c>
      <c r="F185" s="268">
        <v>60.46</v>
      </c>
      <c r="G185" s="234"/>
      <c r="H185" s="234"/>
      <c r="I185" s="235"/>
      <c r="J185" s="249"/>
    </row>
    <row r="186" spans="1:10" x14ac:dyDescent="0.25">
      <c r="A186" s="475"/>
      <c r="B186" s="276" t="s">
        <v>397</v>
      </c>
      <c r="C186" s="264">
        <v>2000</v>
      </c>
      <c r="D186" s="268"/>
      <c r="E186" s="264">
        <v>3600</v>
      </c>
      <c r="F186" s="268"/>
      <c r="G186" s="234"/>
      <c r="H186" s="234"/>
      <c r="I186" s="235"/>
      <c r="J186" s="249"/>
    </row>
    <row r="187" spans="1:10" x14ac:dyDescent="0.25">
      <c r="A187" s="475"/>
      <c r="B187" s="276" t="s">
        <v>3</v>
      </c>
      <c r="C187" s="264">
        <v>346.61799999999999</v>
      </c>
      <c r="D187" s="268"/>
      <c r="E187" s="264">
        <v>1733.6399999999999</v>
      </c>
      <c r="F187" s="268"/>
      <c r="G187" s="234"/>
      <c r="H187" s="234"/>
      <c r="I187" s="235"/>
      <c r="J187" s="249"/>
    </row>
    <row r="188" spans="1:10" ht="15.75" thickBot="1" x14ac:dyDescent="0.3">
      <c r="A188" s="476"/>
      <c r="B188" s="277" t="s">
        <v>114</v>
      </c>
      <c r="C188" s="265">
        <v>23070</v>
      </c>
      <c r="D188" s="269"/>
      <c r="E188" s="265">
        <v>15669</v>
      </c>
      <c r="F188" s="269"/>
      <c r="G188" s="234">
        <f t="shared" ref="G188:G209" si="32">IFERROR(D188/C188-1," ")</f>
        <v>-1</v>
      </c>
      <c r="H188" s="234">
        <f t="shared" ref="H188:H209" si="33">IFERROR(F188/E188-1," ")</f>
        <v>-1</v>
      </c>
      <c r="I188" s="235">
        <f>F188/$F$189</f>
        <v>0</v>
      </c>
      <c r="J188" s="249"/>
    </row>
    <row r="189" spans="1:10" ht="15.75" thickBot="1" x14ac:dyDescent="0.3">
      <c r="A189" s="461" t="s">
        <v>2087</v>
      </c>
      <c r="B189" s="462"/>
      <c r="C189" s="278">
        <f>SUM(C173:C188)</f>
        <v>91272.142000000007</v>
      </c>
      <c r="D189" s="282">
        <f t="shared" ref="D189:F189" si="34">SUM(D173:D188)</f>
        <v>61016.967000000004</v>
      </c>
      <c r="E189" s="278">
        <f t="shared" si="34"/>
        <v>189252.21000000002</v>
      </c>
      <c r="F189" s="282">
        <f t="shared" si="34"/>
        <v>186088.03</v>
      </c>
      <c r="G189" s="219">
        <f t="shared" si="32"/>
        <v>-0.33148312658204082</v>
      </c>
      <c r="H189" s="219">
        <f t="shared" si="33"/>
        <v>-1.671938203522183E-2</v>
      </c>
      <c r="I189" s="220">
        <v>1</v>
      </c>
      <c r="J189" s="248">
        <f t="shared" ref="J189:J209" si="35">F189/$F$209</f>
        <v>3.1273065164311863E-3</v>
      </c>
    </row>
    <row r="190" spans="1:10" x14ac:dyDescent="0.25">
      <c r="A190" s="474" t="s">
        <v>1012</v>
      </c>
      <c r="B190" s="296" t="s">
        <v>26</v>
      </c>
      <c r="C190" s="255"/>
      <c r="D190" s="255">
        <v>44270</v>
      </c>
      <c r="E190" s="175"/>
      <c r="F190" s="255">
        <v>79686</v>
      </c>
      <c r="G190" s="236" t="str">
        <f t="shared" si="32"/>
        <v xml:space="preserve"> </v>
      </c>
      <c r="H190" s="237" t="str">
        <f t="shared" si="33"/>
        <v xml:space="preserve"> </v>
      </c>
      <c r="I190" s="235">
        <f>F190/$F$193</f>
        <v>0.9893376108699754</v>
      </c>
      <c r="J190" s="249"/>
    </row>
    <row r="191" spans="1:10" x14ac:dyDescent="0.25">
      <c r="A191" s="475"/>
      <c r="B191" s="297" t="s">
        <v>81</v>
      </c>
      <c r="C191" s="255">
        <v>187.96100000000001</v>
      </c>
      <c r="D191" s="255">
        <v>165.15199999999999</v>
      </c>
      <c r="E191" s="255">
        <v>276</v>
      </c>
      <c r="F191" s="255">
        <v>713.8</v>
      </c>
      <c r="G191" s="236">
        <f t="shared" si="32"/>
        <v>-0.12134964168098716</v>
      </c>
      <c r="H191" s="237">
        <f t="shared" si="33"/>
        <v>1.586231884057971</v>
      </c>
      <c r="I191" s="235">
        <f>F191/$F$193</f>
        <v>8.8621487668974278E-3</v>
      </c>
      <c r="J191" s="249"/>
    </row>
    <row r="192" spans="1:10" ht="15.75" thickBot="1" x14ac:dyDescent="0.3">
      <c r="A192" s="476"/>
      <c r="B192" s="298" t="s">
        <v>75</v>
      </c>
      <c r="C192" s="255"/>
      <c r="D192" s="255">
        <v>8.7379999999999995</v>
      </c>
      <c r="E192" s="255"/>
      <c r="F192" s="255">
        <v>145</v>
      </c>
      <c r="G192" s="236" t="str">
        <f t="shared" si="32"/>
        <v xml:space="preserve"> </v>
      </c>
      <c r="H192" s="237" t="str">
        <f t="shared" si="33"/>
        <v xml:space="preserve"> </v>
      </c>
      <c r="I192" s="235">
        <f>F192/$F$193</f>
        <v>1.8002403631271044E-3</v>
      </c>
      <c r="J192" s="249"/>
    </row>
    <row r="193" spans="1:10" ht="15.75" thickBot="1" x14ac:dyDescent="0.3">
      <c r="A193" s="461" t="s">
        <v>2088</v>
      </c>
      <c r="B193" s="463"/>
      <c r="C193" s="278">
        <f>SUM(C190:C192)</f>
        <v>187.96100000000001</v>
      </c>
      <c r="D193" s="282">
        <f t="shared" ref="D193:F193" si="36">SUM(D190:D192)</f>
        <v>44443.89</v>
      </c>
      <c r="E193" s="278">
        <f t="shared" si="36"/>
        <v>276</v>
      </c>
      <c r="F193" s="282">
        <f t="shared" si="36"/>
        <v>80544.800000000003</v>
      </c>
      <c r="G193" s="219">
        <f t="shared" si="32"/>
        <v>235.45272157522038</v>
      </c>
      <c r="H193" s="219">
        <f t="shared" si="33"/>
        <v>290.82898550724639</v>
      </c>
      <c r="I193" s="220">
        <v>1</v>
      </c>
      <c r="J193" s="248">
        <f t="shared" si="35"/>
        <v>1.3535974232445076E-3</v>
      </c>
    </row>
    <row r="194" spans="1:10" ht="15.75" thickBot="1" x14ac:dyDescent="0.3">
      <c r="A194" s="215" t="s">
        <v>1133</v>
      </c>
      <c r="B194" s="307" t="s">
        <v>26</v>
      </c>
      <c r="C194" s="264">
        <v>8602.06</v>
      </c>
      <c r="D194" s="268">
        <v>23737.439999999999</v>
      </c>
      <c r="E194" s="255">
        <v>22833.919999999998</v>
      </c>
      <c r="F194" s="255">
        <v>62005.799999999996</v>
      </c>
      <c r="G194" s="233">
        <f t="shared" si="32"/>
        <v>1.759506443805321</v>
      </c>
      <c r="H194" s="234">
        <f t="shared" si="33"/>
        <v>1.7155127109142891</v>
      </c>
      <c r="I194" s="235">
        <v>1</v>
      </c>
      <c r="J194" s="249"/>
    </row>
    <row r="195" spans="1:10" ht="15.75" thickBot="1" x14ac:dyDescent="0.3">
      <c r="A195" s="284" t="s">
        <v>1014</v>
      </c>
      <c r="B195" s="308" t="s">
        <v>12</v>
      </c>
      <c r="C195" s="271">
        <v>9220</v>
      </c>
      <c r="D195" s="273">
        <v>5000</v>
      </c>
      <c r="E195" s="272">
        <v>9444.75</v>
      </c>
      <c r="F195" s="273">
        <v>5003.0300000000007</v>
      </c>
      <c r="G195" s="234">
        <f t="shared" si="32"/>
        <v>-0.45770065075921906</v>
      </c>
      <c r="H195" s="234">
        <f t="shared" si="33"/>
        <v>-0.47028454961751232</v>
      </c>
      <c r="I195" s="235">
        <v>1</v>
      </c>
      <c r="J195" s="249"/>
    </row>
    <row r="196" spans="1:10" x14ac:dyDescent="0.25">
      <c r="A196" s="475" t="s">
        <v>1007</v>
      </c>
      <c r="B196" s="296" t="s">
        <v>26</v>
      </c>
      <c r="C196" s="262">
        <v>262665</v>
      </c>
      <c r="D196" s="267">
        <v>18600</v>
      </c>
      <c r="E196" s="255">
        <v>184165.40999999997</v>
      </c>
      <c r="F196" s="255">
        <v>35042</v>
      </c>
      <c r="G196" s="246">
        <f t="shared" si="32"/>
        <v>-0.92918736794015189</v>
      </c>
      <c r="H196" s="247">
        <f t="shared" si="33"/>
        <v>-0.80972539848823943</v>
      </c>
      <c r="I196" s="238">
        <f>F196/$F$199</f>
        <v>0.88061024012850542</v>
      </c>
      <c r="J196" s="249"/>
    </row>
    <row r="197" spans="1:10" x14ac:dyDescent="0.25">
      <c r="A197" s="475"/>
      <c r="B197" s="297" t="s">
        <v>58</v>
      </c>
      <c r="C197" s="264">
        <v>140</v>
      </c>
      <c r="D197" s="268">
        <v>300</v>
      </c>
      <c r="E197" s="255">
        <v>1460</v>
      </c>
      <c r="F197" s="255">
        <v>3300</v>
      </c>
      <c r="G197" s="233">
        <f t="shared" si="32"/>
        <v>1.1428571428571428</v>
      </c>
      <c r="H197" s="234">
        <f t="shared" si="33"/>
        <v>1.2602739726027399</v>
      </c>
      <c r="I197" s="235">
        <f>F197/$F$199</f>
        <v>8.2929450157641346E-2</v>
      </c>
      <c r="J197" s="249"/>
    </row>
    <row r="198" spans="1:10" ht="15.75" thickBot="1" x14ac:dyDescent="0.3">
      <c r="A198" s="476"/>
      <c r="B198" s="298" t="s">
        <v>12</v>
      </c>
      <c r="C198" s="264">
        <v>1200</v>
      </c>
      <c r="D198" s="268">
        <v>1345</v>
      </c>
      <c r="E198" s="255">
        <v>1230</v>
      </c>
      <c r="F198" s="255">
        <v>1450.8600000000001</v>
      </c>
      <c r="G198" s="233">
        <f t="shared" si="32"/>
        <v>0.12083333333333335</v>
      </c>
      <c r="H198" s="234">
        <f t="shared" si="33"/>
        <v>0.17956097560975626</v>
      </c>
      <c r="I198" s="235">
        <f>F198/$F$199</f>
        <v>3.6460309713853188E-2</v>
      </c>
      <c r="J198" s="249"/>
    </row>
    <row r="199" spans="1:10" s="224" customFormat="1" ht="15.75" thickBot="1" x14ac:dyDescent="0.3">
      <c r="A199" s="464" t="s">
        <v>2100</v>
      </c>
      <c r="B199" s="465"/>
      <c r="C199" s="278">
        <f>SUM(C196:C198)</f>
        <v>264005</v>
      </c>
      <c r="D199" s="299">
        <f t="shared" ref="D199:F199" si="37">SUM(D196:D198)</f>
        <v>20245</v>
      </c>
      <c r="E199" s="278">
        <f t="shared" si="37"/>
        <v>186855.40999999997</v>
      </c>
      <c r="F199" s="282">
        <f t="shared" si="37"/>
        <v>39792.86</v>
      </c>
      <c r="G199" s="244">
        <f t="shared" si="32"/>
        <v>-0.92331584629079</v>
      </c>
      <c r="H199" s="244">
        <f t="shared" si="33"/>
        <v>-0.78703929417938712</v>
      </c>
      <c r="I199" s="245">
        <v>1</v>
      </c>
      <c r="J199" s="248">
        <f t="shared" si="35"/>
        <v>6.6873979151390824E-4</v>
      </c>
    </row>
    <row r="200" spans="1:10" ht="16.5" thickTop="1" thickBot="1" x14ac:dyDescent="0.3">
      <c r="A200" s="223" t="s">
        <v>1004</v>
      </c>
      <c r="B200" s="227" t="s">
        <v>26</v>
      </c>
      <c r="C200" s="217">
        <v>9937.68</v>
      </c>
      <c r="D200" s="218"/>
      <c r="E200" s="217">
        <v>18501</v>
      </c>
      <c r="F200" s="218"/>
      <c r="G200" s="241">
        <f t="shared" si="32"/>
        <v>-1</v>
      </c>
      <c r="H200" s="242">
        <f t="shared" si="33"/>
        <v>-1</v>
      </c>
      <c r="I200" s="221">
        <v>1</v>
      </c>
      <c r="J200" s="250">
        <f t="shared" si="35"/>
        <v>0</v>
      </c>
    </row>
    <row r="201" spans="1:10" ht="16.5" thickTop="1" thickBot="1" x14ac:dyDescent="0.3">
      <c r="A201" s="467" t="s">
        <v>1005</v>
      </c>
      <c r="B201" s="275" t="s">
        <v>12</v>
      </c>
      <c r="C201" s="262">
        <v>2040</v>
      </c>
      <c r="D201" s="267">
        <v>5740.5599999999995</v>
      </c>
      <c r="E201" s="262">
        <v>5012.47</v>
      </c>
      <c r="F201" s="267">
        <v>14065</v>
      </c>
      <c r="G201" s="242"/>
      <c r="H201" s="242"/>
      <c r="I201" s="221"/>
      <c r="J201" s="250"/>
    </row>
    <row r="202" spans="1:10" ht="16.5" thickTop="1" thickBot="1" x14ac:dyDescent="0.3">
      <c r="A202" s="468"/>
      <c r="B202" s="276" t="s">
        <v>81</v>
      </c>
      <c r="C202" s="264">
        <v>6092.8</v>
      </c>
      <c r="D202" s="268">
        <v>20888.919999999998</v>
      </c>
      <c r="E202" s="264">
        <v>8569.83</v>
      </c>
      <c r="F202" s="268">
        <v>32584.18</v>
      </c>
      <c r="G202" s="242"/>
      <c r="H202" s="242"/>
      <c r="I202" s="221"/>
      <c r="J202" s="250"/>
    </row>
    <row r="203" spans="1:10" ht="16.5" thickTop="1" thickBot="1" x14ac:dyDescent="0.3">
      <c r="A203" s="468"/>
      <c r="B203" s="276" t="s">
        <v>26</v>
      </c>
      <c r="C203" s="264">
        <v>43062.201000000001</v>
      </c>
      <c r="D203" s="268">
        <v>46204.56</v>
      </c>
      <c r="E203" s="264">
        <v>87225.72</v>
      </c>
      <c r="F203" s="268">
        <v>90328.12</v>
      </c>
      <c r="G203" s="242"/>
      <c r="H203" s="242"/>
      <c r="I203" s="221"/>
      <c r="J203" s="250"/>
    </row>
    <row r="204" spans="1:10" ht="16.5" thickTop="1" thickBot="1" x14ac:dyDescent="0.3">
      <c r="A204" s="468"/>
      <c r="B204" s="276" t="s">
        <v>1932</v>
      </c>
      <c r="C204" s="265"/>
      <c r="D204" s="269">
        <v>2318.4</v>
      </c>
      <c r="E204" s="265"/>
      <c r="F204" s="269">
        <v>4138.3999999999996</v>
      </c>
      <c r="G204" s="242" t="str">
        <f t="shared" si="32"/>
        <v xml:space="preserve"> </v>
      </c>
      <c r="H204" s="242" t="str">
        <f t="shared" si="33"/>
        <v xml:space="preserve"> </v>
      </c>
      <c r="I204" s="221">
        <v>1</v>
      </c>
      <c r="J204" s="250">
        <f t="shared" si="35"/>
        <v>6.9547973008252166E-5</v>
      </c>
    </row>
    <row r="205" spans="1:10" ht="16.5" thickTop="1" thickBot="1" x14ac:dyDescent="0.3">
      <c r="A205" s="469" t="s">
        <v>2681</v>
      </c>
      <c r="B205" s="470"/>
      <c r="C205" s="311">
        <f>SUM(C201:C204)</f>
        <v>51195.001000000004</v>
      </c>
      <c r="D205" s="312">
        <f t="shared" ref="D205:F205" si="38">SUM(D201:D204)</f>
        <v>75152.439999999988</v>
      </c>
      <c r="E205" s="311">
        <f t="shared" si="38"/>
        <v>100808.02</v>
      </c>
      <c r="F205" s="312">
        <f t="shared" si="38"/>
        <v>141115.69999999998</v>
      </c>
      <c r="G205" s="242"/>
      <c r="H205" s="242"/>
      <c r="I205" s="221"/>
      <c r="J205" s="250"/>
    </row>
    <row r="206" spans="1:10" ht="16.5" thickTop="1" thickBot="1" x14ac:dyDescent="0.3">
      <c r="A206" s="310" t="s">
        <v>1011</v>
      </c>
      <c r="B206" s="201" t="s">
        <v>26</v>
      </c>
      <c r="C206" s="262">
        <v>800</v>
      </c>
      <c r="D206" s="267">
        <v>4200</v>
      </c>
      <c r="E206" s="255">
        <v>70</v>
      </c>
      <c r="F206" s="255">
        <v>10626</v>
      </c>
      <c r="G206" s="241">
        <f t="shared" si="32"/>
        <v>4.25</v>
      </c>
      <c r="H206" s="242">
        <f t="shared" si="33"/>
        <v>150.80000000000001</v>
      </c>
      <c r="I206" s="221">
        <v>1</v>
      </c>
      <c r="J206" s="250">
        <f t="shared" si="35"/>
        <v>1.7857547873228484E-4</v>
      </c>
    </row>
    <row r="207" spans="1:10" ht="16.5" thickTop="1" thickBot="1" x14ac:dyDescent="0.3">
      <c r="A207" s="223" t="s">
        <v>1416</v>
      </c>
      <c r="B207" s="270" t="s">
        <v>26</v>
      </c>
      <c r="C207" s="313">
        <v>78.480999999999995</v>
      </c>
      <c r="D207" s="272">
        <v>316.19200000000001</v>
      </c>
      <c r="E207" s="283">
        <v>182</v>
      </c>
      <c r="F207" s="273">
        <v>784</v>
      </c>
      <c r="G207" s="242">
        <f t="shared" si="32"/>
        <v>3.0288987143385029</v>
      </c>
      <c r="H207" s="242">
        <f t="shared" si="33"/>
        <v>3.3076923076923075</v>
      </c>
      <c r="I207" s="221">
        <v>1</v>
      </c>
      <c r="J207" s="250">
        <f t="shared" si="35"/>
        <v>1.3175529392632347E-5</v>
      </c>
    </row>
    <row r="208" spans="1:10" ht="16.5" thickTop="1" thickBot="1" x14ac:dyDescent="0.3">
      <c r="A208" s="223" t="s">
        <v>1097</v>
      </c>
      <c r="B208" s="222" t="s">
        <v>26</v>
      </c>
      <c r="C208" s="217">
        <v>4000</v>
      </c>
      <c r="D208" s="218"/>
      <c r="E208" s="217">
        <v>27000</v>
      </c>
      <c r="F208" s="218"/>
      <c r="G208" s="241">
        <f t="shared" si="32"/>
        <v>-1</v>
      </c>
      <c r="H208" s="242">
        <f t="shared" si="33"/>
        <v>-1</v>
      </c>
      <c r="I208" s="221">
        <v>1</v>
      </c>
      <c r="J208" s="250">
        <f t="shared" si="35"/>
        <v>0</v>
      </c>
    </row>
    <row r="209" spans="1:10" ht="16.5" thickTop="1" thickBot="1" x14ac:dyDescent="0.3">
      <c r="A209" s="466" t="s">
        <v>2089</v>
      </c>
      <c r="B209" s="466"/>
      <c r="C209" s="314">
        <v>30323169.427000005</v>
      </c>
      <c r="D209" s="315">
        <v>27983778.241999991</v>
      </c>
      <c r="E209" s="316">
        <v>59232165.18999999</v>
      </c>
      <c r="F209" s="315">
        <v>59504250.390000015</v>
      </c>
      <c r="G209" s="317">
        <f t="shared" si="32"/>
        <v>-7.7148636808294868E-2</v>
      </c>
      <c r="H209" s="317">
        <f t="shared" si="33"/>
        <v>4.5935379726074199E-3</v>
      </c>
      <c r="I209" s="318"/>
      <c r="J209" s="319">
        <f t="shared" si="35"/>
        <v>1</v>
      </c>
    </row>
    <row r="210" spans="1:10" ht="15.75" thickTop="1" x14ac:dyDescent="0.25"/>
  </sheetData>
  <mergeCells count="39">
    <mergeCell ref="A160:A169"/>
    <mergeCell ref="A173:A188"/>
    <mergeCell ref="A190:A192"/>
    <mergeCell ref="A196:A198"/>
    <mergeCell ref="J1:J3"/>
    <mergeCell ref="A22:A33"/>
    <mergeCell ref="A35:A57"/>
    <mergeCell ref="A59:A74"/>
    <mergeCell ref="A76:A98"/>
    <mergeCell ref="A101:A111"/>
    <mergeCell ref="A113:A117"/>
    <mergeCell ref="G1:I2"/>
    <mergeCell ref="A1:A3"/>
    <mergeCell ref="B1:B3"/>
    <mergeCell ref="C1:D2"/>
    <mergeCell ref="E1:F2"/>
    <mergeCell ref="A4:A20"/>
    <mergeCell ref="A112:B112"/>
    <mergeCell ref="A118:B118"/>
    <mergeCell ref="A137:B137"/>
    <mergeCell ref="A140:B140"/>
    <mergeCell ref="A21:B21"/>
    <mergeCell ref="A34:B34"/>
    <mergeCell ref="A58:B58"/>
    <mergeCell ref="A75:B75"/>
    <mergeCell ref="A99:B99"/>
    <mergeCell ref="A145:B145"/>
    <mergeCell ref="A159:B159"/>
    <mergeCell ref="A119:A136"/>
    <mergeCell ref="A138:A139"/>
    <mergeCell ref="A141:A144"/>
    <mergeCell ref="A146:A158"/>
    <mergeCell ref="A170:B170"/>
    <mergeCell ref="A189:B189"/>
    <mergeCell ref="A193:B193"/>
    <mergeCell ref="A199:B199"/>
    <mergeCell ref="A209:B209"/>
    <mergeCell ref="A201:A204"/>
    <mergeCell ref="A205:B205"/>
  </mergeCells>
  <conditionalFormatting sqref="I4:I2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:I33 I35:I5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9:I74 I76:I9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3:I11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6:I15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0:I16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0:I19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4:I19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1:I11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1:I18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6:G158 G4:G20 G22:G33 G35:G57 G59:G74 G76:G98 G101:G111 G113:G117 G119:G136 G138:G139 G141:G144 G160:G169 G171:G188 G190:G192 G194:G198 G200:G20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6:H158 H4:H20 H22:H33 H35:H57 H59:H74 H76:H98 H101:H111 H113:H117 H119:H136 H138:H139 H141:H144 H160:H169 H171:H188 H190:H192 H194:H198 H200:H20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9:I13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38:I1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:I20 G22:I33 G35:I57 G59:I74 G76:I98 G100:I111 G113:I117 G119:I136 G138:I139 G141:I144 G146:I198 G200:I208">
    <cfRule type="cellIs" dxfId="4" priority="1" operator="lessThanOrEqual">
      <formula>0</formula>
    </cfRule>
  </conditionalFormatting>
  <conditionalFormatting sqref="I138:I139 I141:I1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J31"/>
  <sheetViews>
    <sheetView workbookViewId="0">
      <selection activeCell="A10" sqref="A10"/>
    </sheetView>
  </sheetViews>
  <sheetFormatPr baseColWidth="10" defaultRowHeight="15" x14ac:dyDescent="0.25"/>
  <cols>
    <col min="1" max="1" width="13.28515625" customWidth="1"/>
    <col min="2" max="4" width="19" customWidth="1"/>
    <col min="5" max="7" width="19" bestFit="1" customWidth="1"/>
    <col min="8" max="8" width="11.5703125" customWidth="1"/>
    <col min="9" max="9" width="12.85546875" bestFit="1" customWidth="1"/>
    <col min="10" max="10" width="15.85546875" bestFit="1" customWidth="1"/>
    <col min="11" max="12" width="12.5703125" bestFit="1" customWidth="1"/>
    <col min="13" max="13" width="14.85546875" bestFit="1" customWidth="1"/>
    <col min="14" max="15" width="11.85546875" bestFit="1" customWidth="1"/>
    <col min="16" max="16" width="14.85546875" bestFit="1" customWidth="1"/>
    <col min="17" max="18" width="12.85546875" bestFit="1" customWidth="1"/>
    <col min="19" max="19" width="15.85546875" bestFit="1" customWidth="1"/>
  </cols>
  <sheetData>
    <row r="4" spans="1:10" x14ac:dyDescent="0.25">
      <c r="B4" s="195" t="s">
        <v>1075</v>
      </c>
      <c r="C4" s="195" t="s">
        <v>977</v>
      </c>
    </row>
    <row r="5" spans="1:10" x14ac:dyDescent="0.25">
      <c r="B5" t="s">
        <v>2080</v>
      </c>
      <c r="D5" t="s">
        <v>1074</v>
      </c>
    </row>
    <row r="6" spans="1:10" x14ac:dyDescent="0.25">
      <c r="A6" s="195" t="s">
        <v>1000</v>
      </c>
      <c r="B6">
        <v>2017</v>
      </c>
      <c r="C6">
        <v>2018</v>
      </c>
      <c r="D6">
        <v>2017</v>
      </c>
      <c r="E6">
        <v>2018</v>
      </c>
    </row>
    <row r="7" spans="1:10" x14ac:dyDescent="0.25">
      <c r="A7" t="s">
        <v>198</v>
      </c>
      <c r="B7" s="255">
        <v>8933894.3750000279</v>
      </c>
      <c r="C7" s="255">
        <v>5465445.620000002</v>
      </c>
      <c r="D7" s="255">
        <v>20984227.419999983</v>
      </c>
      <c r="E7" s="255">
        <v>16667965.310000014</v>
      </c>
      <c r="I7" s="430">
        <f>+G7/E7</f>
        <v>0</v>
      </c>
      <c r="J7" s="430" t="e">
        <f>+H7/F7</f>
        <v>#DIV/0!</v>
      </c>
    </row>
    <row r="8" spans="1:10" x14ac:dyDescent="0.25">
      <c r="A8" t="s">
        <v>934</v>
      </c>
      <c r="B8" s="255">
        <v>7452735.4000000218</v>
      </c>
      <c r="C8" s="255">
        <v>6927740.1530000055</v>
      </c>
      <c r="D8" s="255">
        <v>14397310.470000016</v>
      </c>
      <c r="E8" s="255">
        <v>14962285.33</v>
      </c>
      <c r="I8" s="430">
        <f t="shared" ref="I8:I20" si="0">+G8/E8</f>
        <v>0</v>
      </c>
      <c r="J8" s="430" t="e">
        <f t="shared" ref="J8:J20" si="1">+H8/F8</f>
        <v>#DIV/0!</v>
      </c>
    </row>
    <row r="9" spans="1:10" x14ac:dyDescent="0.25">
      <c r="A9" t="s">
        <v>1002</v>
      </c>
      <c r="B9" s="255">
        <v>7303275.1680000052</v>
      </c>
      <c r="C9" s="255">
        <v>8368833.2160000121</v>
      </c>
      <c r="D9" s="255">
        <v>11116277.410000009</v>
      </c>
      <c r="E9" s="255">
        <v>12724389.100000018</v>
      </c>
      <c r="I9" s="430">
        <f t="shared" si="0"/>
        <v>0</v>
      </c>
      <c r="J9" s="430" t="e">
        <f t="shared" si="1"/>
        <v>#DIV/0!</v>
      </c>
    </row>
    <row r="10" spans="1:10" x14ac:dyDescent="0.25">
      <c r="A10" t="s">
        <v>1006</v>
      </c>
      <c r="B10" s="255">
        <v>888193.53</v>
      </c>
      <c r="C10" s="255">
        <v>1773143.3299999984</v>
      </c>
      <c r="D10" s="255">
        <v>2063711.29</v>
      </c>
      <c r="E10" s="255">
        <v>4544522.4000000004</v>
      </c>
      <c r="I10" s="430">
        <f t="shared" si="0"/>
        <v>0</v>
      </c>
      <c r="J10" s="430" t="e">
        <f t="shared" si="1"/>
        <v>#DIV/0!</v>
      </c>
    </row>
    <row r="11" spans="1:10" x14ac:dyDescent="0.25">
      <c r="A11" t="s">
        <v>1008</v>
      </c>
      <c r="B11" s="255">
        <v>2024206.8390000002</v>
      </c>
      <c r="C11" s="255">
        <v>2154587.828999998</v>
      </c>
      <c r="D11" s="255">
        <v>2358636.2999999998</v>
      </c>
      <c r="E11" s="255">
        <v>2803641.7799999984</v>
      </c>
      <c r="I11" s="430">
        <f t="shared" si="0"/>
        <v>0</v>
      </c>
      <c r="J11" s="430" t="e">
        <f t="shared" si="1"/>
        <v>#DIV/0!</v>
      </c>
    </row>
    <row r="12" spans="1:10" x14ac:dyDescent="0.25">
      <c r="A12" t="s">
        <v>1013</v>
      </c>
      <c r="B12" s="255">
        <v>92170</v>
      </c>
      <c r="C12" s="255">
        <v>963170</v>
      </c>
      <c r="D12" s="255">
        <v>166614.79999999999</v>
      </c>
      <c r="E12" s="255">
        <v>1741556.2899999998</v>
      </c>
      <c r="I12" s="430">
        <f t="shared" si="0"/>
        <v>0</v>
      </c>
      <c r="J12" s="430" t="e">
        <f t="shared" si="1"/>
        <v>#DIV/0!</v>
      </c>
    </row>
    <row r="13" spans="1:10" x14ac:dyDescent="0.25">
      <c r="A13" t="s">
        <v>1009</v>
      </c>
      <c r="B13" s="255">
        <v>461974.80600000016</v>
      </c>
      <c r="C13" s="255">
        <v>248214.71999999997</v>
      </c>
      <c r="D13" s="255">
        <v>2600697.9400000004</v>
      </c>
      <c r="E13" s="255">
        <v>1364893.51</v>
      </c>
      <c r="I13" s="430">
        <f t="shared" si="0"/>
        <v>0</v>
      </c>
      <c r="J13" s="430" t="e">
        <f t="shared" si="1"/>
        <v>#DIV/0!</v>
      </c>
    </row>
    <row r="14" spans="1:10" x14ac:dyDescent="0.25">
      <c r="A14" t="s">
        <v>475</v>
      </c>
      <c r="B14" s="255">
        <v>737591.33000000007</v>
      </c>
      <c r="C14" s="255">
        <v>298934.44100000005</v>
      </c>
      <c r="D14" s="255">
        <v>1807908.8599999999</v>
      </c>
      <c r="E14" s="255">
        <v>1173756.32</v>
      </c>
      <c r="I14" s="430">
        <f t="shared" si="0"/>
        <v>0</v>
      </c>
      <c r="J14" s="430" t="e">
        <f t="shared" si="1"/>
        <v>#DIV/0!</v>
      </c>
    </row>
    <row r="15" spans="1:10" x14ac:dyDescent="0.25">
      <c r="A15" t="s">
        <v>218</v>
      </c>
      <c r="B15" s="255">
        <v>443558.50399999996</v>
      </c>
      <c r="C15" s="255">
        <v>184680.15599999999</v>
      </c>
      <c r="D15" s="255">
        <v>1545986.9700000004</v>
      </c>
      <c r="E15" s="255">
        <v>810289.34999999986</v>
      </c>
      <c r="I15" s="430">
        <f t="shared" si="0"/>
        <v>0</v>
      </c>
      <c r="J15" s="430" t="e">
        <f t="shared" si="1"/>
        <v>#DIV/0!</v>
      </c>
    </row>
    <row r="16" spans="1:10" x14ac:dyDescent="0.25">
      <c r="A16" t="s">
        <v>40</v>
      </c>
      <c r="B16" s="255">
        <v>172846.47999999989</v>
      </c>
      <c r="C16" s="255">
        <v>276380.7049999999</v>
      </c>
      <c r="D16" s="255">
        <v>461551.84999999992</v>
      </c>
      <c r="E16" s="255">
        <v>750708.92999999959</v>
      </c>
      <c r="I16" s="430">
        <f t="shared" si="0"/>
        <v>0</v>
      </c>
      <c r="J16" s="430" t="e">
        <f t="shared" si="1"/>
        <v>#DIV/0!</v>
      </c>
    </row>
    <row r="17" spans="1:10" x14ac:dyDescent="0.25">
      <c r="A17" t="s">
        <v>31</v>
      </c>
      <c r="B17" s="255">
        <v>86619.986999999994</v>
      </c>
      <c r="C17" s="255">
        <v>171842.50800000003</v>
      </c>
      <c r="D17" s="255">
        <v>217866.78999999995</v>
      </c>
      <c r="E17" s="255">
        <v>475809.81000000006</v>
      </c>
      <c r="I17" s="430">
        <f t="shared" si="0"/>
        <v>0</v>
      </c>
      <c r="J17" s="430" t="e">
        <f t="shared" si="1"/>
        <v>#DIV/0!</v>
      </c>
    </row>
    <row r="18" spans="1:10" x14ac:dyDescent="0.25">
      <c r="A18" t="s">
        <v>1015</v>
      </c>
      <c r="B18" s="255">
        <v>1170215</v>
      </c>
      <c r="C18" s="255">
        <v>761650.6</v>
      </c>
      <c r="D18" s="255">
        <v>676018.43</v>
      </c>
      <c r="E18" s="255">
        <v>465569.29</v>
      </c>
      <c r="I18" s="430">
        <f t="shared" si="0"/>
        <v>0</v>
      </c>
      <c r="J18" s="430" t="e">
        <f t="shared" si="1"/>
        <v>#DIV/0!</v>
      </c>
    </row>
    <row r="19" spans="1:10" x14ac:dyDescent="0.25">
      <c r="A19" t="s">
        <v>1071</v>
      </c>
      <c r="B19" s="255">
        <v>50000.283000000003</v>
      </c>
      <c r="C19" s="255">
        <v>146121.83499999996</v>
      </c>
      <c r="D19" s="255">
        <v>85966.44</v>
      </c>
      <c r="E19" s="255">
        <v>419993.26000000007</v>
      </c>
      <c r="I19" s="430">
        <f t="shared" si="0"/>
        <v>0</v>
      </c>
      <c r="J19" s="430" t="e">
        <f t="shared" si="1"/>
        <v>#DIV/0!</v>
      </c>
    </row>
    <row r="20" spans="1:10" x14ac:dyDescent="0.25">
      <c r="A20" t="s">
        <v>499</v>
      </c>
      <c r="B20" s="255">
        <v>91272.141999999993</v>
      </c>
      <c r="C20" s="255">
        <v>61016.967000000011</v>
      </c>
      <c r="D20" s="255">
        <v>189252.20999999993</v>
      </c>
      <c r="E20" s="255">
        <v>186088.03000000003</v>
      </c>
      <c r="I20" s="430">
        <f t="shared" si="0"/>
        <v>0</v>
      </c>
      <c r="J20" s="430" t="e">
        <f t="shared" si="1"/>
        <v>#DIV/0!</v>
      </c>
    </row>
    <row r="21" spans="1:10" x14ac:dyDescent="0.25">
      <c r="A21" t="s">
        <v>1010</v>
      </c>
      <c r="B21" s="255">
        <v>58464.4</v>
      </c>
      <c r="C21" s="255">
        <v>53191.199999999997</v>
      </c>
      <c r="D21" s="255">
        <v>134123.16</v>
      </c>
      <c r="E21" s="255">
        <v>152595.49000000002</v>
      </c>
    </row>
    <row r="22" spans="1:10" x14ac:dyDescent="0.25">
      <c r="A22" t="s">
        <v>1005</v>
      </c>
      <c r="B22" s="255">
        <v>51195.000999999989</v>
      </c>
      <c r="C22" s="255">
        <v>75152.44</v>
      </c>
      <c r="D22" s="255">
        <v>100808.02</v>
      </c>
      <c r="E22" s="255">
        <v>141115.70000000004</v>
      </c>
    </row>
    <row r="23" spans="1:10" x14ac:dyDescent="0.25">
      <c r="A23" t="s">
        <v>1133</v>
      </c>
      <c r="B23" s="255">
        <v>8602.06</v>
      </c>
      <c r="C23" s="255">
        <v>23737.440000000002</v>
      </c>
      <c r="D23" s="255">
        <v>22833.920000000002</v>
      </c>
      <c r="E23" s="255">
        <v>62005.8</v>
      </c>
    </row>
    <row r="24" spans="1:10" x14ac:dyDescent="0.25">
      <c r="A24" t="s">
        <v>1007</v>
      </c>
      <c r="B24" s="255">
        <v>264005</v>
      </c>
      <c r="C24" s="255">
        <v>20245</v>
      </c>
      <c r="D24" s="255">
        <v>186855.41</v>
      </c>
      <c r="E24" s="255">
        <v>39792.859999999993</v>
      </c>
    </row>
    <row r="25" spans="1:10" x14ac:dyDescent="0.25">
      <c r="A25" t="s">
        <v>1011</v>
      </c>
      <c r="B25" s="255">
        <v>800</v>
      </c>
      <c r="C25" s="255">
        <v>4200</v>
      </c>
      <c r="D25" s="255">
        <v>70</v>
      </c>
      <c r="E25" s="255">
        <v>10626</v>
      </c>
    </row>
    <row r="26" spans="1:10" x14ac:dyDescent="0.25">
      <c r="A26" t="s">
        <v>1014</v>
      </c>
      <c r="B26" s="255">
        <v>9220</v>
      </c>
      <c r="C26" s="255">
        <v>5000</v>
      </c>
      <c r="D26" s="255">
        <v>9444.75</v>
      </c>
      <c r="E26" s="255">
        <v>5003.0300000000007</v>
      </c>
    </row>
    <row r="27" spans="1:10" x14ac:dyDescent="0.25">
      <c r="A27" t="s">
        <v>1012</v>
      </c>
      <c r="B27" s="255">
        <v>187.96100000000001</v>
      </c>
      <c r="C27" s="255">
        <v>173.89</v>
      </c>
      <c r="D27" s="255">
        <v>276</v>
      </c>
      <c r="E27" s="255">
        <v>858.8</v>
      </c>
    </row>
    <row r="28" spans="1:10" x14ac:dyDescent="0.25">
      <c r="A28" t="s">
        <v>1416</v>
      </c>
      <c r="B28" s="255">
        <v>78.480999999999995</v>
      </c>
      <c r="C28" s="255">
        <v>316.19200000000001</v>
      </c>
      <c r="D28" s="255">
        <v>182</v>
      </c>
      <c r="E28" s="255">
        <v>784</v>
      </c>
    </row>
    <row r="29" spans="1:10" x14ac:dyDescent="0.25">
      <c r="A29" t="s">
        <v>1004</v>
      </c>
      <c r="B29" s="255">
        <v>9937.68</v>
      </c>
      <c r="C29" s="255"/>
      <c r="D29" s="255">
        <v>18501</v>
      </c>
      <c r="E29" s="255"/>
    </row>
    <row r="30" spans="1:10" x14ac:dyDescent="0.25">
      <c r="A30" t="s">
        <v>1097</v>
      </c>
      <c r="B30" s="255">
        <v>12125</v>
      </c>
      <c r="C30" s="255"/>
      <c r="D30" s="255">
        <v>87043.75</v>
      </c>
      <c r="E30" s="255"/>
    </row>
    <row r="31" spans="1:10" x14ac:dyDescent="0.25">
      <c r="A31" t="s">
        <v>1070</v>
      </c>
      <c r="B31" s="255">
        <v>30323169.427000057</v>
      </c>
      <c r="C31" s="255">
        <v>27983778.242000017</v>
      </c>
      <c r="D31" s="255">
        <v>59232165.190000005</v>
      </c>
      <c r="E31" s="255">
        <v>59504250.390000038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INFORME - RESUMEN</vt:lpstr>
      <vt:lpstr>MERCADO</vt:lpstr>
      <vt:lpstr>EMPRESA </vt:lpstr>
      <vt:lpstr>PRODUCTO </vt:lpstr>
      <vt:lpstr>DATA MARZ</vt:lpstr>
      <vt:lpstr>TD MARZ</vt:lpstr>
      <vt:lpstr>exportaciones ají nativos</vt:lpstr>
      <vt:lpstr>CAPSICUM todas presentac</vt:lpstr>
      <vt:lpstr>TD MARZ (2)</vt:lpstr>
      <vt:lpstr>PARTIDAS</vt:lpstr>
      <vt:lpstr>'EMPRESA '!Área_de_impresión</vt:lpstr>
      <vt:lpstr>'INFORME - RESUMEN'!Área_de_impresión</vt:lpstr>
      <vt:lpstr>MERCADO!Área_de_impresión</vt:lpstr>
      <vt:lpstr>CAPSI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Lessly Arista Dueñas</dc:creator>
  <cp:lastModifiedBy>Renzo Andre  Ramos Oyarce</cp:lastModifiedBy>
  <dcterms:created xsi:type="dcterms:W3CDTF">2017-07-17T15:39:16Z</dcterms:created>
  <dcterms:modified xsi:type="dcterms:W3CDTF">2018-05-14T22:36:49Z</dcterms:modified>
</cp:coreProperties>
</file>